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45" windowWidth="18165" windowHeight="7380" tabRatio="754" activeTab="4"/>
  </bookViews>
  <sheets>
    <sheet name="NOTE" sheetId="12" r:id="rId1"/>
    <sheet name="CHECKLIST" sheetId="15" r:id="rId2"/>
    <sheet name="RECAP" sheetId="21" r:id="rId3"/>
    <sheet name="BUDGET" sheetId="6" r:id="rId4"/>
    <sheet name="HR National Annex" sheetId="8" r:id="rId5"/>
    <sheet name="HR Expatriate &amp; HQ Annex" sheetId="9" r:id="rId6"/>
    <sheet name="Others Standards Costs Annex" sheetId="10" r:id="rId7"/>
    <sheet name="Evaluation Standard Costs" sheetId="23" r:id="rId8"/>
    <sheet name="BoQ Program" sheetId="18"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_TCD5" localSheetId="8">#REF!</definedName>
    <definedName name="___TCD5" localSheetId="2">#REF!</definedName>
    <definedName name="___TCD5">#REF!</definedName>
    <definedName name="___TCD8" localSheetId="8">#REF!</definedName>
    <definedName name="___TCD8" localSheetId="2">#REF!</definedName>
    <definedName name="___TCD8">#REF!</definedName>
    <definedName name="__EXP1" localSheetId="8">#REF!</definedName>
    <definedName name="__EXP1" localSheetId="2">#REF!</definedName>
    <definedName name="__EXP1">#REF!</definedName>
    <definedName name="__EXP10" localSheetId="8">#REF!</definedName>
    <definedName name="__EXP10" localSheetId="2">#REF!</definedName>
    <definedName name="__EXP10">#REF!</definedName>
    <definedName name="__EXP11" localSheetId="8">#REF!</definedName>
    <definedName name="__EXP11" localSheetId="2">#REF!</definedName>
    <definedName name="__EXP11">#REF!</definedName>
    <definedName name="__EXP2" localSheetId="8">#REF!</definedName>
    <definedName name="__EXP2" localSheetId="2">#REF!</definedName>
    <definedName name="__EXP2">#REF!</definedName>
    <definedName name="__EXP6" localSheetId="8">#REF!</definedName>
    <definedName name="__EXP6" localSheetId="2">#REF!</definedName>
    <definedName name="__EXP6">#REF!</definedName>
    <definedName name="__EXP7" localSheetId="8">#REF!</definedName>
    <definedName name="__EXP7" localSheetId="2">#REF!</definedName>
    <definedName name="__EXP7">#REF!</definedName>
    <definedName name="__EXP752" localSheetId="8">#REF!</definedName>
    <definedName name="__EXP752" localSheetId="2">#REF!</definedName>
    <definedName name="__EXP752">#REF!</definedName>
    <definedName name="__EXP8" localSheetId="8">#REF!</definedName>
    <definedName name="__EXP8" localSheetId="2">#REF!</definedName>
    <definedName name="__EXP8">#REF!</definedName>
    <definedName name="__EXP9" localSheetId="8">#REF!</definedName>
    <definedName name="__EXP9" localSheetId="2">#REF!</definedName>
    <definedName name="__EXP9">#REF!</definedName>
    <definedName name="__TCD03">'[1]TCD-March'!$D$5:$E$42</definedName>
    <definedName name="__TCD04" localSheetId="8">#REF!</definedName>
    <definedName name="__TCD04" localSheetId="2">#REF!</definedName>
    <definedName name="__TCD04">#REF!</definedName>
    <definedName name="__TCD05" localSheetId="8">#REF!</definedName>
    <definedName name="__TCD05" localSheetId="2">#REF!</definedName>
    <definedName name="__TCD05">#REF!</definedName>
    <definedName name="__TCD0509" localSheetId="8">#REF!</definedName>
    <definedName name="__TCD0509" localSheetId="2">#REF!</definedName>
    <definedName name="__TCD0509">#REF!</definedName>
    <definedName name="__TCD0609" localSheetId="8">#REF!</definedName>
    <definedName name="__TCD0609" localSheetId="2">#REF!</definedName>
    <definedName name="__TCD0609">#REF!</definedName>
    <definedName name="__TCD07" localSheetId="8">#REF!</definedName>
    <definedName name="__TCD07" localSheetId="2">#REF!</definedName>
    <definedName name="__TCD07">#REF!</definedName>
    <definedName name="__TCD0709" localSheetId="8">#REF!</definedName>
    <definedName name="__TCD0709" localSheetId="2">#REF!</definedName>
    <definedName name="__TCD0709">#REF!</definedName>
    <definedName name="__TCD0819" localSheetId="8">#REF!</definedName>
    <definedName name="__TCD0819" localSheetId="2">#REF!</definedName>
    <definedName name="__TCD0819">#REF!</definedName>
    <definedName name="__TCD0828" localSheetId="8">#REF!</definedName>
    <definedName name="__TCD0828" localSheetId="2">#REF!</definedName>
    <definedName name="__TCD0828">#REF!</definedName>
    <definedName name="__TCD1" localSheetId="8">#REF!</definedName>
    <definedName name="__TCD1" localSheetId="2">#REF!</definedName>
    <definedName name="__TCD1">#REF!</definedName>
    <definedName name="__TCD10" localSheetId="8">#REF!</definedName>
    <definedName name="__TCD10" localSheetId="2">#REF!</definedName>
    <definedName name="__TCD10">#REF!</definedName>
    <definedName name="__TCD101">'[2]TCD-Jan'!$D$5:$E$85</definedName>
    <definedName name="__TCD11">[3]TCD11!$D$5:$E$61</definedName>
    <definedName name="__TCD12" localSheetId="8">[4]TCD03!#REF!</definedName>
    <definedName name="__TCD12" localSheetId="2">[4]TCD03!#REF!</definedName>
    <definedName name="__TCD12">[4]TCD03!#REF!</definedName>
    <definedName name="__TCD2" localSheetId="8">#REF!</definedName>
    <definedName name="__TCD2" localSheetId="2">#REF!</definedName>
    <definedName name="__TCD2">#REF!</definedName>
    <definedName name="__TCD3" localSheetId="8">#REF!</definedName>
    <definedName name="__TCD3" localSheetId="2">#REF!</definedName>
    <definedName name="__TCD3">#REF!</definedName>
    <definedName name="__TCD4">'[5]TCD-April'!$D$5:$E$58</definedName>
    <definedName name="__TCD5" localSheetId="8">#REF!</definedName>
    <definedName name="__TCD5" localSheetId="2">#REF!</definedName>
    <definedName name="__TCD5">#REF!</definedName>
    <definedName name="__TCD6" localSheetId="8">#REF!</definedName>
    <definedName name="__TCD6" localSheetId="2">#REF!</definedName>
    <definedName name="__TCD6">#REF!</definedName>
    <definedName name="__TCD638">'[6]TCD,New'!$D$5:$E$53</definedName>
    <definedName name="__TCD647" localSheetId="8">#REF!</definedName>
    <definedName name="__TCD647" localSheetId="2">#REF!</definedName>
    <definedName name="__TCD647">#REF!</definedName>
    <definedName name="__TCD7" localSheetId="8">#REF!</definedName>
    <definedName name="__TCD7" localSheetId="2">#REF!</definedName>
    <definedName name="__TCD7">#REF!</definedName>
    <definedName name="__TCD734" localSheetId="8">#REF!</definedName>
    <definedName name="__TCD734" localSheetId="2">#REF!</definedName>
    <definedName name="__TCD734">#REF!</definedName>
    <definedName name="__TCD752" localSheetId="8">#REF!</definedName>
    <definedName name="__TCD752" localSheetId="2">#REF!</definedName>
    <definedName name="__TCD752">#REF!</definedName>
    <definedName name="__tcd8" localSheetId="8">#REF!</definedName>
    <definedName name="__tcd8" localSheetId="2">#REF!</definedName>
    <definedName name="__tcd8">#REF!</definedName>
    <definedName name="__TCD819" localSheetId="8">#REF!</definedName>
    <definedName name="__TCD819" localSheetId="2">#REF!</definedName>
    <definedName name="__TCD819">#REF!</definedName>
    <definedName name="__TCD9" localSheetId="8">#REF!</definedName>
    <definedName name="__TCD9" localSheetId="2">#REF!</definedName>
    <definedName name="__TCD9">#REF!</definedName>
    <definedName name="_ale2">[7]renvoi!$A$52</definedName>
    <definedName name="_EXP1" localSheetId="8">#REF!</definedName>
    <definedName name="_EXP1" localSheetId="2">#REF!</definedName>
    <definedName name="_EXP1">#REF!</definedName>
    <definedName name="_EXP10" localSheetId="8">#REF!</definedName>
    <definedName name="_EXP10" localSheetId="2">#REF!</definedName>
    <definedName name="_EXP10">#REF!</definedName>
    <definedName name="_EXP11" localSheetId="8">#REF!</definedName>
    <definedName name="_EXP11" localSheetId="2">#REF!</definedName>
    <definedName name="_EXP11">#REF!</definedName>
    <definedName name="_EXP2" localSheetId="8">#REF!</definedName>
    <definedName name="_EXP2" localSheetId="2">#REF!</definedName>
    <definedName name="_EXP2">#REF!</definedName>
    <definedName name="_EXP6" localSheetId="8">#REF!</definedName>
    <definedName name="_EXP6" localSheetId="2">#REF!</definedName>
    <definedName name="_EXP6">#REF!</definedName>
    <definedName name="_EXP7" localSheetId="8">#REF!</definedName>
    <definedName name="_EXP7" localSheetId="2">#REF!</definedName>
    <definedName name="_EXP7">#REF!</definedName>
    <definedName name="_EXP752" localSheetId="8">#REF!</definedName>
    <definedName name="_EXP752" localSheetId="2">#REF!</definedName>
    <definedName name="_EXP752">#REF!</definedName>
    <definedName name="_EXP8" localSheetId="8">#REF!</definedName>
    <definedName name="_EXP8" localSheetId="2">#REF!</definedName>
    <definedName name="_EXP8">#REF!</definedName>
    <definedName name="_EXP9" localSheetId="8">#REF!</definedName>
    <definedName name="_EXP9" localSheetId="2">#REF!</definedName>
    <definedName name="_EXP9">#REF!</definedName>
    <definedName name="_xlnm._FilterDatabase" localSheetId="3" hidden="1">BUDGET!$D$8:$F$750</definedName>
    <definedName name="_xlnm._FilterDatabase" localSheetId="4" hidden="1">'HR National Annex'!$C$4:$E$105</definedName>
    <definedName name="_xlnm._FilterDatabase" localSheetId="2" hidden="1">RECAP!$B$8:$D$196</definedName>
    <definedName name="_ftn1" localSheetId="7">'Evaluation Standard Costs'!$B$71</definedName>
    <definedName name="_ftn2" localSheetId="7">'Evaluation Standard Costs'!#REF!</definedName>
    <definedName name="_ftn3" localSheetId="7">'Evaluation Standard Costs'!$B$73</definedName>
    <definedName name="_ftnref1" localSheetId="7">'Evaluation Standard Costs'!$B$7</definedName>
    <definedName name="_ftnref2" localSheetId="7">'Evaluation Standard Costs'!#REF!</definedName>
    <definedName name="_ftnref3" localSheetId="7">'Evaluation Standard Costs'!$B$54</definedName>
    <definedName name="_TAX3">'[8]Tax Details'!$D$8</definedName>
    <definedName name="_TAX4">'[8]Tax Details'!$D$9</definedName>
    <definedName name="_TCD03" localSheetId="8">#REF!</definedName>
    <definedName name="_TCD03" localSheetId="2">#REF!</definedName>
    <definedName name="_TCD03">#REF!</definedName>
    <definedName name="_TCD04" localSheetId="8">#REF!</definedName>
    <definedName name="_TCD04" localSheetId="2">#REF!</definedName>
    <definedName name="_TCD04">#REF!</definedName>
    <definedName name="_TCD05" localSheetId="8">#REF!</definedName>
    <definedName name="_TCD05" localSheetId="2">#REF!</definedName>
    <definedName name="_TCD05">#REF!</definedName>
    <definedName name="_TCD0509" localSheetId="8">#REF!</definedName>
    <definedName name="_TCD0509" localSheetId="2">#REF!</definedName>
    <definedName name="_TCD0509">#REF!</definedName>
    <definedName name="_TCD0609" localSheetId="8">#REF!</definedName>
    <definedName name="_TCD0609" localSheetId="2">#REF!</definedName>
    <definedName name="_TCD0609">#REF!</definedName>
    <definedName name="_TCD07" localSheetId="8">#REF!</definedName>
    <definedName name="_TCD07" localSheetId="2">#REF!</definedName>
    <definedName name="_TCD07">#REF!</definedName>
    <definedName name="_TCD0709" localSheetId="8">#REF!</definedName>
    <definedName name="_TCD0709" localSheetId="2">#REF!</definedName>
    <definedName name="_TCD0709">#REF!</definedName>
    <definedName name="_TCD0819" localSheetId="8">#REF!</definedName>
    <definedName name="_TCD0819" localSheetId="2">#REF!</definedName>
    <definedName name="_TCD0819">#REF!</definedName>
    <definedName name="_TCD0828" localSheetId="8">#REF!</definedName>
    <definedName name="_TCD0828" localSheetId="2">#REF!</definedName>
    <definedName name="_TCD0828">#REF!</definedName>
    <definedName name="_TCD1" localSheetId="8">#REF!</definedName>
    <definedName name="_TCD1" localSheetId="2">#REF!</definedName>
    <definedName name="_TCD1">#REF!</definedName>
    <definedName name="_TCD10" localSheetId="8">#REF!</definedName>
    <definedName name="_TCD10" localSheetId="2">#REF!</definedName>
    <definedName name="_TCD10">#REF!</definedName>
    <definedName name="_TCD101">'[2]TCD-Jan'!$D$5:$E$85</definedName>
    <definedName name="_TCD11">[3]TCD11!$D$5:$E$61</definedName>
    <definedName name="_TCD12" localSheetId="8">[9]TCD03!#REF!</definedName>
    <definedName name="_TCD12" localSheetId="2">[9]TCD03!#REF!</definedName>
    <definedName name="_TCD12">[9]TCD03!#REF!</definedName>
    <definedName name="_TCD2" localSheetId="8">#REF!</definedName>
    <definedName name="_TCD2" localSheetId="2">#REF!</definedName>
    <definedName name="_TCD2">#REF!</definedName>
    <definedName name="_TCD3" localSheetId="8">#REF!</definedName>
    <definedName name="_TCD3" localSheetId="2">#REF!</definedName>
    <definedName name="_TCD3">#REF!</definedName>
    <definedName name="_TCD4" localSheetId="8">#REF!</definedName>
    <definedName name="_TCD4" localSheetId="2">#REF!</definedName>
    <definedName name="_TCD4">#REF!</definedName>
    <definedName name="_TCD5" localSheetId="8">#REF!</definedName>
    <definedName name="_TCD5" localSheetId="2">#REF!</definedName>
    <definedName name="_TCD5">#REF!</definedName>
    <definedName name="_TCD6" localSheetId="8">#REF!</definedName>
    <definedName name="_TCD6" localSheetId="2">#REF!</definedName>
    <definedName name="_TCD6">#REF!</definedName>
    <definedName name="_TCD632" localSheetId="8">#REF!</definedName>
    <definedName name="_TCD632" localSheetId="2">#REF!</definedName>
    <definedName name="_TCD632">#REF!</definedName>
    <definedName name="_TCD638">'[10]TCD,New'!$D$5:$E$53</definedName>
    <definedName name="_TCD647" localSheetId="8">#REF!</definedName>
    <definedName name="_TCD647" localSheetId="2">#REF!</definedName>
    <definedName name="_TCD647">#REF!</definedName>
    <definedName name="_TCD7" localSheetId="8">#REF!</definedName>
    <definedName name="_TCD7" localSheetId="2">#REF!</definedName>
    <definedName name="_TCD7">#REF!</definedName>
    <definedName name="_TCD734" localSheetId="8">#REF!</definedName>
    <definedName name="_TCD734" localSheetId="2">#REF!</definedName>
    <definedName name="_TCD734">#REF!</definedName>
    <definedName name="_TCD752" localSheetId="8">#REF!</definedName>
    <definedName name="_TCD752" localSheetId="2">#REF!</definedName>
    <definedName name="_TCD752">#REF!</definedName>
    <definedName name="_TCD8" localSheetId="8">#REF!</definedName>
    <definedName name="_TCD8" localSheetId="2">#REF!</definedName>
    <definedName name="_TCD8">#REF!</definedName>
    <definedName name="_TCD819" localSheetId="8">#REF!</definedName>
    <definedName name="_TCD819" localSheetId="2">#REF!</definedName>
    <definedName name="_TCD819">#REF!</definedName>
    <definedName name="_TCD9" localSheetId="8">#REF!</definedName>
    <definedName name="_TCD9" localSheetId="2">#REF!</definedName>
    <definedName name="_TCD9">#REF!</definedName>
    <definedName name="_TX1">'[11]BUDGET PU'!$H$3</definedName>
    <definedName name="a">[12]PARAMETRES!$C$3:$C$12</definedName>
    <definedName name="AccessDatabase" hidden="1">"C:\Mis documentos\Julián\Finiquito Jocotán v4.mdb"</definedName>
    <definedName name="acthcr" localSheetId="8">#REF!</definedName>
    <definedName name="acthcr" localSheetId="2">#REF!</definedName>
    <definedName name="acthcr">#REF!</definedName>
    <definedName name="ale">[7]renvoi!$A$56</definedName>
    <definedName name="arrete">[13]renvoi!$A$56</definedName>
    <definedName name="aug_ancien" localSheetId="8">#REF!</definedName>
    <definedName name="aug_ancien" localSheetId="2">#REF!</definedName>
    <definedName name="aug_ancien">#REF!</definedName>
    <definedName name="AugTCD" localSheetId="8">#REF!</definedName>
    <definedName name="AugTCD" localSheetId="2">#REF!</definedName>
    <definedName name="AugTCD">#REF!</definedName>
    <definedName name="base">[12]PARAMETRES!$C$3:$C$12</definedName>
    <definedName name="base_donnees">'[14]4 - Base de données'!$A:$BC</definedName>
    <definedName name="base_données">'[15]4 - Base de données'!$A$1:$AX$954</definedName>
    <definedName name="Base14jours" localSheetId="8">#REF!</definedName>
    <definedName name="Base14jours" localSheetId="2">#REF!</definedName>
    <definedName name="Base14jours">#REF!</definedName>
    <definedName name="Base16jours" localSheetId="8">#REF!</definedName>
    <definedName name="Base16jours" localSheetId="2">#REF!</definedName>
    <definedName name="Base16jours">#REF!</definedName>
    <definedName name="Base21jours" localSheetId="8">#REF!</definedName>
    <definedName name="Base21jours" localSheetId="2">#REF!</definedName>
    <definedName name="Base21jours">#REF!</definedName>
    <definedName name="Base28jours" localSheetId="8">#REF!</definedName>
    <definedName name="Base28jours" localSheetId="2">#REF!</definedName>
    <definedName name="Base28jours">#REF!</definedName>
    <definedName name="Base3jours" localSheetId="8">#REF!</definedName>
    <definedName name="Base3jours" localSheetId="2">#REF!</definedName>
    <definedName name="Base3jours">#REF!</definedName>
    <definedName name="Base7jours" localSheetId="8">#REF!</definedName>
    <definedName name="Base7jours" localSheetId="2">#REF!</definedName>
    <definedName name="Base7jours">#REF!</definedName>
    <definedName name="Base8jours" localSheetId="8">#REF!</definedName>
    <definedName name="Base8jours" localSheetId="2">#REF!</definedName>
    <definedName name="Base8jours">#REF!</definedName>
    <definedName name="Baseheures" localSheetId="8">#REF!</definedName>
    <definedName name="Baseheures" localSheetId="2">#REF!</definedName>
    <definedName name="Baseheures">#REF!</definedName>
    <definedName name="BaseHoraires" localSheetId="8">#REF!</definedName>
    <definedName name="BaseHoraires" localSheetId="2">#REF!</definedName>
    <definedName name="BaseHoraires">#REF!</definedName>
    <definedName name="bprmlist" localSheetId="8">#REF!</definedName>
    <definedName name="bprmlist" localSheetId="2">#REF!</definedName>
    <definedName name="bprmlist">#REF!</definedName>
    <definedName name="BPRMOB" localSheetId="8">#REF!</definedName>
    <definedName name="BPRMOB" localSheetId="2">#REF!</definedName>
    <definedName name="BPRMOB">#REF!</definedName>
    <definedName name="BudgetFXrate" localSheetId="8">#REF!</definedName>
    <definedName name="BudgetFXrate" localSheetId="2">#REF!</definedName>
    <definedName name="BudgetFXrate">#REF!</definedName>
    <definedName name="BUDGETPU" localSheetId="8">#REF!</definedName>
    <definedName name="BUDGETPU" localSheetId="2">#REF!</definedName>
    <definedName name="BUDGETPU">#REF!</definedName>
    <definedName name="BUDGETPU12" localSheetId="8">#REF!</definedName>
    <definedName name="BUDGETPU12" localSheetId="2">#REF!</definedName>
    <definedName name="BUDGETPU12">#REF!</definedName>
    <definedName name="Button_67">"Finiquito_Jocotán_v4_Datos_List"</definedName>
    <definedName name="cal_indem">'[16]calcul indemnite et coût CRF'!$A$12:$W$38</definedName>
    <definedName name="cat_cpta" localSheetId="8">'[17]Projets+Rates'!#REF!</definedName>
    <definedName name="cat_cpta" localSheetId="1">'[17]Projets+Rates'!#REF!</definedName>
    <definedName name="cat_cpta" localSheetId="2">'[17]Projets+Rates'!#REF!</definedName>
    <definedName name="cat_cpta">'[17]Projets+Rates'!#REF!</definedName>
    <definedName name="CHANGE">[18]renvoi!$A$8</definedName>
    <definedName name="changerate" localSheetId="8">#REF!</definedName>
    <definedName name="changerate" localSheetId="2">#REF!</definedName>
    <definedName name="changerate">#REF!</definedName>
    <definedName name="Choix">[19]paramètres!$A$1:$A$12</definedName>
    <definedName name="chrg" localSheetId="8">#REF!</definedName>
    <definedName name="chrg" localSheetId="2">#REF!</definedName>
    <definedName name="chrg">#REF!</definedName>
    <definedName name="clefs" localSheetId="8">#REF!</definedName>
    <definedName name="clefs" localSheetId="2">#REF!</definedName>
    <definedName name="clefs">#REF!</definedName>
    <definedName name="cln" localSheetId="8">#REF!</definedName>
    <definedName name="cln" localSheetId="2">#REF!</definedName>
    <definedName name="cln">#REF!</definedName>
    <definedName name="Code" localSheetId="8">#REF!</definedName>
    <definedName name="Code" localSheetId="2">#REF!</definedName>
    <definedName name="Code">#REF!</definedName>
    <definedName name="Codehoraires" localSheetId="8">#REF!</definedName>
    <definedName name="Codehoraires" localSheetId="2">#REF!</definedName>
    <definedName name="Codehoraires">#REF!</definedName>
    <definedName name="compteur" localSheetId="8">#REF!</definedName>
    <definedName name="compteur" localSheetId="2">#REF!</definedName>
    <definedName name="compteur">#REF!</definedName>
    <definedName name="compteur_11" localSheetId="8">'[20]IPR INSS INPP'!#REF!</definedName>
    <definedName name="compteur_11" localSheetId="2">'[20]IPR INSS INPP'!#REF!</definedName>
    <definedName name="compteur_11">'[20]IPR INSS INPP'!#REF!</definedName>
    <definedName name="conceptaccount" localSheetId="8">#REF!</definedName>
    <definedName name="conceptaccount" localSheetId="2">#REF!</definedName>
    <definedName name="conceptaccount">#REF!</definedName>
    <definedName name="Counter" localSheetId="8">#REF!</definedName>
    <definedName name="Counter" localSheetId="2">#REF!</definedName>
    <definedName name="Counter">#REF!</definedName>
    <definedName name="cp_suivi">'[14]5.2 - Congés - suivi annuel'!$AD$3:$CG$103</definedName>
    <definedName name="cp_synthese">'[14]5.2 - Congés - suivi annuel'!$A$4:$O$103</definedName>
    <definedName name="CRDS_impot">[21]Taxes!$F$6</definedName>
    <definedName name="CSG_impot">[21]Taxes!$F$5</definedName>
    <definedName name="_xlnm.Database" localSheetId="8">#REF!</definedName>
    <definedName name="_xlnm.Database" localSheetId="1">#REF!</definedName>
    <definedName name="_xlnm.Database" localSheetId="2">#REF!</definedName>
    <definedName name="_xlnm.Database">#REF!</definedName>
    <definedName name="DATE">'[15]18 - Dates - référence'!$C$12</definedName>
    <definedName name="date_jour">'[14]2 - Dates - référence'!$C$15</definedName>
    <definedName name="dec" localSheetId="8">'[22]5.1 - Congés - suivi détaillé'!#REF!</definedName>
    <definedName name="dec" localSheetId="2">'[22]5.1 - Congés - suivi détaillé'!#REF!</definedName>
    <definedName name="dec">'[22]5.1 - Congés - suivi détaillé'!#REF!</definedName>
    <definedName name="Données_CPR">[23]CPR!$A$19:$S$66</definedName>
    <definedName name="Donnes">[24]CPR!$A$19:$S$66</definedName>
    <definedName name="dur" localSheetId="8">#REF!</definedName>
    <definedName name="dur" localSheetId="2">#REF!</definedName>
    <definedName name="dur">#REF!</definedName>
    <definedName name="durop" localSheetId="8">#REF!</definedName>
    <definedName name="durop" localSheetId="2">#REF!</definedName>
    <definedName name="durop">#REF!</definedName>
    <definedName name="Excel_BuiltIn__FilterDatabase_1_1" localSheetId="8">#REF!</definedName>
    <definedName name="Excel_BuiltIn__FilterDatabase_1_1" localSheetId="2">#REF!</definedName>
    <definedName name="Excel_BuiltIn__FilterDatabase_1_1">#REF!</definedName>
    <definedName name="Excel_BuiltIn_Print_Area_1" localSheetId="8">#REF!</definedName>
    <definedName name="Excel_BuiltIn_Print_Area_1" localSheetId="2">#REF!</definedName>
    <definedName name="Excel_BuiltIn_Print_Area_1">#REF!</definedName>
    <definedName name="Excel_BuiltIn_Print_Titles_1" localSheetId="8">#REF!</definedName>
    <definedName name="Excel_BuiltIn_Print_Titles_1" localSheetId="2">#REF!</definedName>
    <definedName name="Excel_BuiltIn_Print_Titles_1">#REF!</definedName>
    <definedName name="EXP" localSheetId="8">#REF!</definedName>
    <definedName name="EXP" localSheetId="2">#REF!</definedName>
    <definedName name="EXP">#REF!</definedName>
    <definedName name="Exp.TCD10" localSheetId="8">#REF!</definedName>
    <definedName name="Exp.TCD10" localSheetId="2">#REF!</definedName>
    <definedName name="Exp.TCD10">#REF!</definedName>
    <definedName name="EXP.TCD11">[3]EXP.TCD11!$G$34:$M$56</definedName>
    <definedName name="EXPAT" localSheetId="8">#REF!</definedName>
    <definedName name="EXPAT" localSheetId="2">#REF!</definedName>
    <definedName name="EXPAT">#REF!</definedName>
    <definedName name="EXPNEW" localSheetId="8">#REF!</definedName>
    <definedName name="EXPNEW" localSheetId="2">#REF!</definedName>
    <definedName name="EXPNEW">#REF!</definedName>
    <definedName name="EXPTCD" localSheetId="8">#REF!</definedName>
    <definedName name="EXPTCD" localSheetId="2">#REF!</definedName>
    <definedName name="EXPTCD">#REF!</definedName>
    <definedName name="EXPTCD11" localSheetId="8">#REF!</definedName>
    <definedName name="EXPTCD11" localSheetId="2">#REF!</definedName>
    <definedName name="EXPTCD11">#REF!</definedName>
    <definedName name="ExpTCD12" localSheetId="8">#REF!</definedName>
    <definedName name="ExpTCD12" localSheetId="2">#REF!</definedName>
    <definedName name="ExpTCD12">#REF!</definedName>
    <definedName name="FD" localSheetId="8">'[25]Staff &amp; MVD'!#REF!</definedName>
    <definedName name="FD" localSheetId="1">'[25]Staff &amp; MVD'!#REF!</definedName>
    <definedName name="FD" localSheetId="2">'[25]Staff &amp; MVD'!#REF!</definedName>
    <definedName name="FD">'[25]Staff &amp; MVD'!#REF!</definedName>
    <definedName name="fe" localSheetId="8">'[22]5.1 - Congés - suivi détaillé'!#REF!</definedName>
    <definedName name="fe" localSheetId="2">'[22]5.1 - Congés - suivi détaillé'!#REF!</definedName>
    <definedName name="fe">'[22]5.1 - Congés - suivi détaillé'!#REF!</definedName>
    <definedName name="Finiquito_Jocotán_v4_Datos_List" localSheetId="8">#REF!</definedName>
    <definedName name="Finiquito_Jocotán_v4_Datos_List" localSheetId="1">#REF!</definedName>
    <definedName name="Finiquito_Jocotán_v4_Datos_List" localSheetId="2">#REF!</definedName>
    <definedName name="Finiquito_Jocotán_v4_Datos_List">#REF!</definedName>
    <definedName name="forfait_transport">[23]Paramètres!$E$30</definedName>
    <definedName name="FRTCD">'[26]FR-TCD'!$D$5:$E$86</definedName>
    <definedName name="FXrate" localSheetId="8">#REF!</definedName>
    <definedName name="FXrate" localSheetId="2">#REF!</definedName>
    <definedName name="FXrate">#REF!</definedName>
    <definedName name="FXrate647" localSheetId="8">#REF!</definedName>
    <definedName name="FXrate647" localSheetId="2">#REF!</definedName>
    <definedName name="FXrate647">#REF!</definedName>
    <definedName name="g" localSheetId="8">'[22]5.1 - Congés - suivi détaillé'!#REF!</definedName>
    <definedName name="g" localSheetId="2">'[22]5.1 - Congés - suivi détaillé'!#REF!</definedName>
    <definedName name="g">'[22]5.1 - Congés - suivi détaillé'!#REF!</definedName>
    <definedName name="grille_fct" localSheetId="8">#REF!</definedName>
    <definedName name="grille_fct" localSheetId="2">#REF!</definedName>
    <definedName name="grille_fct">#REF!</definedName>
    <definedName name="GRILLE_HI_HAITI">'[22]2 - Grille Salaires'!$B$4:$M$67</definedName>
    <definedName name="grille_sal" localSheetId="8">#REF!</definedName>
    <definedName name="grille_sal" localSheetId="2">#REF!</definedName>
    <definedName name="grille_sal">#REF!</definedName>
    <definedName name="grille_sal_2011">'[15]2 - Grille Salaires'!$C$4:$N$29</definedName>
    <definedName name="grille_salaire">'[15]2 - Grille Salaires'!$B$4:$L$29</definedName>
    <definedName name="groupecomptable">[27]TablesCodes!$W$4:$Y$15</definedName>
    <definedName name="jour1_moisencours">'[14]2 - Dates - référence'!$F$15</definedName>
    <definedName name="jour1_moispro">'[14]2 - Dates - référence'!$J$15</definedName>
    <definedName name="Jour14" localSheetId="8">#REF!</definedName>
    <definedName name="Jour14" localSheetId="2">#REF!</definedName>
    <definedName name="Jour14">#REF!</definedName>
    <definedName name="Jour16" localSheetId="8">#REF!</definedName>
    <definedName name="Jour16" localSheetId="2">#REF!</definedName>
    <definedName name="Jour16">#REF!</definedName>
    <definedName name="Jour21" localSheetId="8">#REF!</definedName>
    <definedName name="Jour21" localSheetId="2">#REF!</definedName>
    <definedName name="Jour21">#REF!</definedName>
    <definedName name="Jour28" localSheetId="8">#REF!</definedName>
    <definedName name="Jour28" localSheetId="2">#REF!</definedName>
    <definedName name="Jour28">#REF!</definedName>
    <definedName name="Jour3" localSheetId="8">#REF!</definedName>
    <definedName name="Jour3" localSheetId="2">#REF!</definedName>
    <definedName name="Jour3">#REF!</definedName>
    <definedName name="jour30_moisencours">'[14]2 - Dates - référence'!$G$15</definedName>
    <definedName name="Jour7" localSheetId="8">#REF!</definedName>
    <definedName name="Jour7" localSheetId="2">#REF!</definedName>
    <definedName name="Jour7">#REF!</definedName>
    <definedName name="Jour8" localSheetId="8">#REF!</definedName>
    <definedName name="Jour8" localSheetId="2">#REF!</definedName>
    <definedName name="Jour8">#REF!</definedName>
    <definedName name="JoursFériésRDC" localSheetId="8">#REF!</definedName>
    <definedName name="JoursFériésRDC" localSheetId="2">#REF!</definedName>
    <definedName name="JoursFériésRDC">#REF!</definedName>
    <definedName name="JTCD" localSheetId="8">#REF!</definedName>
    <definedName name="JTCD" localSheetId="2">#REF!</definedName>
    <definedName name="JTCD">#REF!</definedName>
    <definedName name="kkk" localSheetId="8">#REF!</definedName>
    <definedName name="kkk" localSheetId="1">#REF!</definedName>
    <definedName name="kkk" localSheetId="2">#REF!</definedName>
    <definedName name="kkk">#REF!</definedName>
    <definedName name="Lista_datos" localSheetId="8">#REF!</definedName>
    <definedName name="Lista_datos" localSheetId="1">#REF!</definedName>
    <definedName name="Lista_datos" localSheetId="2">#REF!</definedName>
    <definedName name="Lista_datos">#REF!</definedName>
    <definedName name="listecho">'[28]PU-AMI KUR'!$Y$229:$Y$248</definedName>
    <definedName name="lll" localSheetId="8">'[22]5.1 - Congés - suivi détaillé'!#REF!</definedName>
    <definedName name="lll" localSheetId="2">'[22]5.1 - Congés - suivi détaillé'!#REF!</definedName>
    <definedName name="lll">'[22]5.1 - Congés - suivi détaillé'!#REF!</definedName>
    <definedName name="m">'[22]6 - Salaires'!$B$6:$AS$960</definedName>
    <definedName name="MayTCD" localSheetId="8">#REF!</definedName>
    <definedName name="MayTCD" localSheetId="2">#REF!</definedName>
    <definedName name="MayTCD">#REF!</definedName>
    <definedName name="mois">[29]Tableau!$D$9</definedName>
    <definedName name="mois_2">[30]Tableau!$D$9</definedName>
    <definedName name="mois_9">[31]Tableau!$D$9</definedName>
    <definedName name="Mois_couvert">[23]Paramètres!$E$9</definedName>
    <definedName name="mois_en_cours">'[15]18 - Dates - référence'!$E$15</definedName>
    <definedName name="mois_encours">'[14]2 - Dates - référence'!$E$15</definedName>
    <definedName name="moislettre">[13]renvoi!$A$52</definedName>
    <definedName name="Monnaieref" localSheetId="7">#REF!</definedName>
    <definedName name="Monnaieref">#REF!</definedName>
    <definedName name="montant_alloc_familiales">[23]Paramètres!$E$26</definedName>
    <definedName name="montant_ancienneté">[23]Paramètres!$E$15</definedName>
    <definedName name="n" localSheetId="8">#REF!</definedName>
    <definedName name="n" localSheetId="2">#REF!</definedName>
    <definedName name="n">#REF!</definedName>
    <definedName name="n_odm">'[14]17 - Ordre de mission'!$O$6</definedName>
    <definedName name="nbmonths" localSheetId="8">#REF!</definedName>
    <definedName name="nbmonths" localSheetId="2">#REF!</definedName>
    <definedName name="nbmonths">#REF!</definedName>
    <definedName name="ne" localSheetId="8">#REF!</definedName>
    <definedName name="ne" localSheetId="2">#REF!</definedName>
    <definedName name="ne">#REF!</definedName>
    <definedName name="Needcategory">[32]Feuil1!$E$3:$E$11</definedName>
    <definedName name="NEWEXP" localSheetId="8">#REF!</definedName>
    <definedName name="NEWEXP" localSheetId="2">#REF!</definedName>
    <definedName name="NEWEXP">#REF!</definedName>
    <definedName name="NEWEXPTCD" localSheetId="8">#REF!</definedName>
    <definedName name="NEWEXPTCD" localSheetId="2">#REF!</definedName>
    <definedName name="NEWEXPTCD">#REF!</definedName>
    <definedName name="Newname" localSheetId="8">#REF!</definedName>
    <definedName name="Newname" localSheetId="2">#REF!</definedName>
    <definedName name="Newname">#REF!</definedName>
    <definedName name="NEWTCD">[33]TCD!$D$5:$E$39</definedName>
    <definedName name="NEWTCD1" localSheetId="8">#REF!</definedName>
    <definedName name="NEWTCD1" localSheetId="2">#REF!</definedName>
    <definedName name="NEWTCD1">#REF!</definedName>
    <definedName name="NEWTCD734" localSheetId="8">#REF!</definedName>
    <definedName name="NEWTCD734" localSheetId="2">#REF!</definedName>
    <definedName name="NEWTCD734">#REF!</definedName>
    <definedName name="NEWTCD752" localSheetId="8">#REF!</definedName>
    <definedName name="NEWTCD752" localSheetId="2">#REF!</definedName>
    <definedName name="NEWTCD752">#REF!</definedName>
    <definedName name="NEWTCDEXPAT" localSheetId="8">#REF!</definedName>
    <definedName name="NEWTCDEXPAT" localSheetId="2">#REF!</definedName>
    <definedName name="NEWTCDEXPAT">#REF!</definedName>
    <definedName name="NOVTCD">'[34]TCD-Nov'!$D$5:$E$77</definedName>
    <definedName name="num_av" localSheetId="8">#REF!</definedName>
    <definedName name="num_av" localSheetId="2">#REF!</definedName>
    <definedName name="num_av">#REF!</definedName>
    <definedName name="num_avance">'[35]FICHE D''AVANCE SUR SALAIRE'!$C$1</definedName>
    <definedName name="num_avenant">'[35]Avenant CDD'!$N$5</definedName>
    <definedName name="num_cert">'[14]15- Certificat Fin Travail'!$M$5</definedName>
    <definedName name="num_certif">'[35]Certificat Fin Travail'!$K$5</definedName>
    <definedName name="num_contrat">'[35]Contrat CDD'!$O$11</definedName>
    <definedName name="num_employé" localSheetId="8">#REF!</definedName>
    <definedName name="num_employé" localSheetId="2">#REF!</definedName>
    <definedName name="num_employé">#REF!</definedName>
    <definedName name="num_fin_cdd">'[14]13 - Fin de contrat'!$K$5</definedName>
    <definedName name="num_odm" localSheetId="8">#REF!</definedName>
    <definedName name="num_odm" localSheetId="2">#REF!</definedName>
    <definedName name="num_odm">#REF!</definedName>
    <definedName name="num_paie" localSheetId="8">#REF!</definedName>
    <definedName name="num_paie" localSheetId="2">#REF!</definedName>
    <definedName name="num_paie">#REF!</definedName>
    <definedName name="num_perdiem">'[35]FICHE PERDIEM USD'!$X$3</definedName>
    <definedName name="num_solde">'[14]16 - Solde TT compte'!$L$5</definedName>
    <definedName name="num_vol">'[36]contrat volontariat'!$J$1</definedName>
    <definedName name="OCTTCD">'[37]TCD-OCT'!$D$5:$E$74</definedName>
    <definedName name="payroll_mois">'[15]9 - Payroll mensuel'!$B$19:$I$972</definedName>
    <definedName name="Pers_Nat_Fin">'[38]Salary global cost for 2007'!$M$36</definedName>
    <definedName name="plan_cpta" localSheetId="8">[17]Volume!#REF!</definedName>
    <definedName name="plan_cpta" localSheetId="1">[17]Volume!#REF!</definedName>
    <definedName name="plan_cpta" localSheetId="2">[17]Volume!#REF!</definedName>
    <definedName name="plan_cpta">[17]Volume!#REF!</definedName>
    <definedName name="plananalytique">[8]TablesCodes!$AH$4:$AK$22</definedName>
    <definedName name="plancomptable">[27]TablesCodes!$K$4:$N$112</definedName>
    <definedName name="POSTE">[12]PARAMETRES!$AA$3:$AA$29</definedName>
    <definedName name="_xlnm.Print_Area" localSheetId="3">BUDGET!$C$1:$AE$750</definedName>
    <definedName name="_xlnm.Print_Area" localSheetId="1">CHECKLIST!$A$1:$M$116</definedName>
    <definedName name="_xlnm.Print_Area" localSheetId="4">'HR National Annex'!$C$1:$L$162</definedName>
    <definedName name="_xlnm.Print_Area" localSheetId="0">NOTE!$A$1:$R$102</definedName>
    <definedName name="_xlnm.Print_Area" localSheetId="2">RECAP!$A$1:$AD$196</definedName>
    <definedName name="_xlnm.Print_Titles" localSheetId="8">#REF!</definedName>
    <definedName name="_xlnm.Print_Titles" localSheetId="3">BUDGET!$D:$E,BUDGET!$1:$7</definedName>
    <definedName name="_xlnm.Print_Titles" localSheetId="4">'HR National Annex'!$C:$D,'HR National Annex'!$1:$3</definedName>
    <definedName name="_xlnm.Print_Titles" localSheetId="2">RECAP!$B:$C,RECAP!$1:$7</definedName>
    <definedName name="_xlnm.Print_Titles">#REF!</definedName>
    <definedName name="programme" localSheetId="8">'[39]data summary'!#REF!</definedName>
    <definedName name="programme" localSheetId="2">'[39]data summary'!#REF!</definedName>
    <definedName name="programme">'[39]data summary'!#REF!</definedName>
    <definedName name="Projectduration" localSheetId="8">#REF!</definedName>
    <definedName name="Projectduration" localSheetId="2">#REF!</definedName>
    <definedName name="Projectduration">#REF!</definedName>
    <definedName name="PROJECTS">[40]PARAMETRES!$E$4:$E$26</definedName>
    <definedName name="PROJETS">[40]PARAMETRES!$E$4:$E$26</definedName>
    <definedName name="RATE">'HR Expatriate &amp; HQ Annex'!$G$5:$J$7</definedName>
    <definedName name="ratio_quinzaine">[23]Paramètres!$E$34</definedName>
    <definedName name="rent" localSheetId="8">#REF!</definedName>
    <definedName name="rent" localSheetId="2">#REF!</definedName>
    <definedName name="rent">#REF!</definedName>
    <definedName name="RevFXrate" localSheetId="8">#REF!</definedName>
    <definedName name="RevFXrate" localSheetId="2">#REF!</definedName>
    <definedName name="RevFXrate">#REF!</definedName>
    <definedName name="S">'[19]tableau général'!$B$4</definedName>
    <definedName name="sal_base_min">'[36]grille indemnités'!$C$6:$D$12</definedName>
    <definedName name="sal_ref" localSheetId="8">#REF!</definedName>
    <definedName name="sal_ref" localSheetId="2">#REF!</definedName>
    <definedName name="sal_ref">#REF!</definedName>
    <definedName name="salaire_mois" localSheetId="8">#REF!</definedName>
    <definedName name="salaire_mois" localSheetId="2">#REF!</definedName>
    <definedName name="salaire_mois">#REF!</definedName>
    <definedName name="salaire_payroll" localSheetId="8">#REF!</definedName>
    <definedName name="salaire_payroll" localSheetId="2">#REF!</definedName>
    <definedName name="salaire_payroll">#REF!</definedName>
    <definedName name="salaires" localSheetId="8">#REF!</definedName>
    <definedName name="salaires" localSheetId="2">#REF!</definedName>
    <definedName name="salaires">#REF!</definedName>
    <definedName name="salaires_mois">'[14]6 - Salaires'!$B$6:$AX$105</definedName>
    <definedName name="scale">[8]Grid!$C$5:$N$12</definedName>
    <definedName name="SECTION">[41]January!$A$60:$A$65</definedName>
    <definedName name="SEPTCD">'[42]TCD-SEP'!$D$5:$E$70</definedName>
    <definedName name="sigledev1">[43]renvoi!$A$5</definedName>
    <definedName name="sigledev4">[43]renvoi!$A$8</definedName>
    <definedName name="sigledevbud">[44]renvoi!$C$28</definedName>
    <definedName name="sscalePKR">[8]Grid!$C$25:$N$32</definedName>
    <definedName name="staff_security" localSheetId="8">'[39]data summary'!#REF!</definedName>
    <definedName name="staff_security" localSheetId="2">'[39]data summary'!#REF!</definedName>
    <definedName name="staff_security">'[39]data summary'!#REF!</definedName>
    <definedName name="STATUTEXP">[45]PARAMETRES!$AD$3:$AD$4</definedName>
    <definedName name="suivi_dec10" localSheetId="8">'[15]5.1 - Congés - suivi détaillé'!#REF!</definedName>
    <definedName name="suivi_dec10" localSheetId="2">'[15]5.1 - Congés - suivi détaillé'!#REF!</definedName>
    <definedName name="suivi_dec10">'[15]5.1 - Congés - suivi détaillé'!#REF!</definedName>
    <definedName name="suivi_fev11" localSheetId="8">'[15]5.1 - Congés - suivi détaillé'!#REF!</definedName>
    <definedName name="suivi_fev11" localSheetId="2">'[15]5.1 - Congés - suivi détaillé'!#REF!</definedName>
    <definedName name="suivi_fev11">'[15]5.1 - Congés - suivi détaillé'!#REF!</definedName>
    <definedName name="suivi_jan11" localSheetId="8">'[15]5.1 - Congés - suivi détaillé'!#REF!</definedName>
    <definedName name="suivi_jan11" localSheetId="2">'[15]5.1 - Congés - suivi détaillé'!#REF!</definedName>
    <definedName name="suivi_jan11">'[15]5.1 - Congés - suivi détaillé'!#REF!</definedName>
    <definedName name="suivi_mars11" localSheetId="8">'[15]5.1 - Congés - suivi détaillé'!#REF!</definedName>
    <definedName name="suivi_mars11" localSheetId="2">'[15]5.1 - Congés - suivi détaillé'!#REF!</definedName>
    <definedName name="suivi_mars11">'[15]5.1 - Congés - suivi détaillé'!#REF!</definedName>
    <definedName name="suivi_nov10" localSheetId="8">'[15]5.1 - Congés - suivi détaillé'!#REF!</definedName>
    <definedName name="suivi_nov10" localSheetId="2">'[15]5.1 - Congés - suivi détaillé'!#REF!</definedName>
    <definedName name="suivi_nov10">'[15]5.1 - Congés - suivi détaillé'!#REF!</definedName>
    <definedName name="suivi_oct10" localSheetId="8">'[15]5.1 - Congés - suivi détaillé'!#REF!</definedName>
    <definedName name="suivi_oct10" localSheetId="2">'[15]5.1 - Congés - suivi détaillé'!#REF!</definedName>
    <definedName name="suivi_oct10">'[15]5.1 - Congés - suivi détaillé'!#REF!</definedName>
    <definedName name="supportaid">'[28]PU-AMI KUR'!$D$229:$D$230</definedName>
    <definedName name="T">'[46]TCD USD MAR2010'!$D$5:$E$43</definedName>
    <definedName name="TAB" localSheetId="8">#REF!</definedName>
    <definedName name="TAB" localSheetId="2">#REF!</definedName>
    <definedName name="TAB">#REF!</definedName>
    <definedName name="tab_ancien" localSheetId="8">#REF!</definedName>
    <definedName name="tab_ancien" localSheetId="2">#REF!</definedName>
    <definedName name="tab_ancien">#REF!</definedName>
    <definedName name="tab_anciennete" localSheetId="8">#REF!</definedName>
    <definedName name="tab_anciennete" localSheetId="2">#REF!</definedName>
    <definedName name="tab_anciennete">#REF!</definedName>
    <definedName name="tab_aug" localSheetId="8">#REF!</definedName>
    <definedName name="tab_aug" localSheetId="2">#REF!</definedName>
    <definedName name="tab_aug">#REF!</definedName>
    <definedName name="tab_augmentation" localSheetId="8">#REF!</definedName>
    <definedName name="tab_augmentation" localSheetId="2">#REF!</definedName>
    <definedName name="tab_augmentation">#REF!</definedName>
    <definedName name="tab_av_indem">'[36]avances sur indemnite'!$A$5:$G$21</definedName>
    <definedName name="tab_avance">'[47]avances sur salaire'!$B$5:$G$17</definedName>
    <definedName name="tab_cat" localSheetId="8">#REF!</definedName>
    <definedName name="tab_cat" localSheetId="2">#REF!</definedName>
    <definedName name="tab_cat">#REF!</definedName>
    <definedName name="tab_CNSS" localSheetId="8">#REF!</definedName>
    <definedName name="tab_CNSS" localSheetId="2">#REF!</definedName>
    <definedName name="tab_CNSS">#REF!</definedName>
    <definedName name="tab_impot">'[15]7 - Calcul DGI progressif'!$B$14:$Y$967</definedName>
    <definedName name="tab_panier" localSheetId="8">#REF!</definedName>
    <definedName name="tab_panier" localSheetId="2">#REF!</definedName>
    <definedName name="tab_panier">#REF!</definedName>
    <definedName name="tab_perso">[21]Personnel!$A$4:$IV$1037</definedName>
    <definedName name="tab_primes" localSheetId="8">#REF!</definedName>
    <definedName name="tab_primes" localSheetId="2">#REF!</definedName>
    <definedName name="tab_primes">#REF!</definedName>
    <definedName name="tab_secu">[21]Taxes!$A$7:$B$11</definedName>
    <definedName name="tab_suivi" localSheetId="8">#REF!</definedName>
    <definedName name="tab_suivi" localSheetId="2">#REF!</definedName>
    <definedName name="tab_suivi">#REF!</definedName>
    <definedName name="tab_suivi_abs" localSheetId="8">#REF!</definedName>
    <definedName name="tab_suivi_abs" localSheetId="2">#REF!</definedName>
    <definedName name="tab_suivi_abs">#REF!</definedName>
    <definedName name="tab_suiviferie">'[36]suivi des absences'!$B$7:$I$20</definedName>
    <definedName name="TABDATE">[19]paramètres!$A$1:$D$12</definedName>
    <definedName name="Tabel" localSheetId="8">#REF!</definedName>
    <definedName name="Tabel" localSheetId="2">#REF!</definedName>
    <definedName name="Tabel">#REF!</definedName>
    <definedName name="Tabel_2">[30]Tableau!$A$12:$BW$1270</definedName>
    <definedName name="Tabel_9">[31]Tableau!$A$12:$BW$1270</definedName>
    <definedName name="tableau_ancien" localSheetId="8">#REF!</definedName>
    <definedName name="tableau_ancien" localSheetId="2">#REF!</definedName>
    <definedName name="tableau_ancien">#REF!</definedName>
    <definedName name="tableau_local">[36]Personnel!$B$6:$T$26</definedName>
    <definedName name="tableau_panier" localSheetId="8">#REF!</definedName>
    <definedName name="tableau_panier" localSheetId="2">#REF!</definedName>
    <definedName name="tableau_panier">#REF!</definedName>
    <definedName name="tableau_suivi" localSheetId="8">#REF!</definedName>
    <definedName name="tableau_suivi" localSheetId="2">#REF!</definedName>
    <definedName name="tableau_suivi">#REF!</definedName>
    <definedName name="tableau_suivi_mensuel" localSheetId="8">#REF!</definedName>
    <definedName name="tableau_suivi_mensuel" localSheetId="2">#REF!</definedName>
    <definedName name="tableau_suivi_mensuel">#REF!</definedName>
    <definedName name="TABTRI" localSheetId="8">#REF!</definedName>
    <definedName name="TABTRI" localSheetId="2">#REF!</definedName>
    <definedName name="TABTRI">#REF!</definedName>
    <definedName name="Taux" localSheetId="8">#REF!</definedName>
    <definedName name="Taux" localSheetId="2">#REF!</definedName>
    <definedName name="Taux">#REF!</definedName>
    <definedName name="taux_1">'[14]3 - Grille Ancienneté'!$C$2</definedName>
    <definedName name="taux_2">'[15]3 - Grille Ancienneté'!$C$3</definedName>
    <definedName name="Taux_2011" localSheetId="8">'[48]Notation par département'!#REF!</definedName>
    <definedName name="Taux_2011" localSheetId="2">'[48]Notation par département'!#REF!</definedName>
    <definedName name="Taux_2011">'[48]Notation par département'!#REF!</definedName>
    <definedName name="taux_aug" localSheetId="8">#REF!</definedName>
    <definedName name="taux_aug" localSheetId="2">#REF!</definedName>
    <definedName name="taux_aug">#REF!</definedName>
    <definedName name="Taux1" localSheetId="8">'[48]Notation par département'!#REF!</definedName>
    <definedName name="Taux1" localSheetId="2">'[48]Notation par département'!#REF!</definedName>
    <definedName name="Taux1">'[48]Notation par département'!#REF!</definedName>
    <definedName name="Taux2" localSheetId="8">'[48]Notation par département'!#REF!</definedName>
    <definedName name="Taux2" localSheetId="2">'[48]Notation par département'!#REF!</definedName>
    <definedName name="Taux2">'[48]Notation par département'!#REF!</definedName>
    <definedName name="TCD">[49]TCD!$A$5:$B$99</definedName>
    <definedName name="TCD_SYR">[50]TCD_SYR!$B$3:$C$91</definedName>
    <definedName name="TCD01EUR" localSheetId="8">#REF!</definedName>
    <definedName name="TCD01EUR" localSheetId="2">#REF!</definedName>
    <definedName name="TCD01EUR">#REF!</definedName>
    <definedName name="TCD01USD" localSheetId="8">#REF!</definedName>
    <definedName name="TCD01USD" localSheetId="2">#REF!</definedName>
    <definedName name="TCD01USD">#REF!</definedName>
    <definedName name="TCD02EUR">'[51]TCD EUR JAN'!$D$5:$E$41</definedName>
    <definedName name="TCD02USD">'[51]TCD USD JAN'!$D$5:$E$41</definedName>
    <definedName name="TCD10USD">'[52]TCD USD Oct'!$D$5:$E$35</definedName>
    <definedName name="TCD11EUR">'[53]TCD EURO NOV'!$D$5:$E$35</definedName>
    <definedName name="TCD11USD">'[53]TCD USD NOV'!$D$5:$E$36</definedName>
    <definedName name="TCD12EUR">'[54]TCD - DEC'!$D$5:$E$85</definedName>
    <definedName name="TCD12USD" localSheetId="8">#REF!</definedName>
    <definedName name="TCD12USD" localSheetId="2">#REF!</definedName>
    <definedName name="TCD12USD">#REF!</definedName>
    <definedName name="TCD632EXPAT" localSheetId="8">#REF!</definedName>
    <definedName name="TCD632EXPAT" localSheetId="2">#REF!</definedName>
    <definedName name="TCD632EXPAT">#REF!</definedName>
    <definedName name="TCD632NEW" localSheetId="8">#REF!</definedName>
    <definedName name="TCD632NEW" localSheetId="2">#REF!</definedName>
    <definedName name="TCD632NEW">#REF!</definedName>
    <definedName name="TCD638NEW" localSheetId="8">#REF!</definedName>
    <definedName name="TCD638NEW" localSheetId="2">#REF!</definedName>
    <definedName name="TCD638NEW">#REF!</definedName>
    <definedName name="TCD647EXPNEW" localSheetId="8">#REF!</definedName>
    <definedName name="TCD647EXPNEW" localSheetId="2">#REF!</definedName>
    <definedName name="TCD647EXPNEW">#REF!</definedName>
    <definedName name="TCD647NEW" localSheetId="8">#REF!</definedName>
    <definedName name="TCD647NEW" localSheetId="2">#REF!</definedName>
    <definedName name="TCD647NEW">#REF!</definedName>
    <definedName name="TCD8USD">'[55]TCD  USD'!$D$5:$E$30</definedName>
    <definedName name="TCD9USD">'[56]TCD  USD'!$D$5:$E$34</definedName>
    <definedName name="TCDAPL" localSheetId="8">#REF!</definedName>
    <definedName name="TCDAPL" localSheetId="2">#REF!</definedName>
    <definedName name="TCDAPL">#REF!</definedName>
    <definedName name="TCDAPRL" localSheetId="8">#REF!</definedName>
    <definedName name="TCDAPRL" localSheetId="2">#REF!</definedName>
    <definedName name="TCDAPRL">#REF!</definedName>
    <definedName name="TCDAUGT" localSheetId="8">#REF!</definedName>
    <definedName name="TCDAUGT" localSheetId="2">#REF!</definedName>
    <definedName name="TCDAUGT">#REF!</definedName>
    <definedName name="TCDDEC">'[57]TCD-DEC'!$D$4:$E$77</definedName>
    <definedName name="TCDEXP" localSheetId="8">#REF!</definedName>
    <definedName name="TCDEXP" localSheetId="2">#REF!</definedName>
    <definedName name="TCDEXP">#REF!</definedName>
    <definedName name="TCDEXP1" localSheetId="8">#REF!</definedName>
    <definedName name="TCDEXP1" localSheetId="2">#REF!</definedName>
    <definedName name="TCDEXP1">#REF!</definedName>
    <definedName name="TCDEXP647" localSheetId="8">#REF!</definedName>
    <definedName name="TCDEXP647" localSheetId="2">#REF!</definedName>
    <definedName name="TCDEXP647">#REF!</definedName>
    <definedName name="TCDEXP752" localSheetId="8">#REF!</definedName>
    <definedName name="TCDEXP752" localSheetId="2">#REF!</definedName>
    <definedName name="TCDEXP752">#REF!</definedName>
    <definedName name="TCDEXPAT" localSheetId="8">#REF!</definedName>
    <definedName name="TCDEXPAT" localSheetId="2">#REF!</definedName>
    <definedName name="TCDEXPAT">#REF!</definedName>
    <definedName name="TCDEXPATNEW" localSheetId="8">#REF!</definedName>
    <definedName name="TCDEXPATNEW" localSheetId="2">#REF!</definedName>
    <definedName name="TCDEXPATNEW">#REF!</definedName>
    <definedName name="TCDEXPNEW" localSheetId="8">#REF!</definedName>
    <definedName name="TCDEXPNEW" localSheetId="2">#REF!</definedName>
    <definedName name="TCDEXPNEW">#REF!</definedName>
    <definedName name="TCDExpt" localSheetId="8">#REF!</definedName>
    <definedName name="TCDExpt" localSheetId="2">#REF!</definedName>
    <definedName name="TCDExpt">#REF!</definedName>
    <definedName name="TCDFR632" localSheetId="8">#REF!</definedName>
    <definedName name="TCDFR632" localSheetId="2">#REF!</definedName>
    <definedName name="TCDFR632">#REF!</definedName>
    <definedName name="TCDFREXPAT" localSheetId="8">#REF!</definedName>
    <definedName name="TCDFREXPAT" localSheetId="2">#REF!</definedName>
    <definedName name="TCDFREXPAT">#REF!</definedName>
    <definedName name="tcdjuly" localSheetId="8">#REF!</definedName>
    <definedName name="tcdjuly" localSheetId="2">#REF!</definedName>
    <definedName name="tcdjuly">#REF!</definedName>
    <definedName name="TCDJUN" localSheetId="8">#REF!</definedName>
    <definedName name="TCDJUN" localSheetId="2">#REF!</definedName>
    <definedName name="TCDJUN">#REF!</definedName>
    <definedName name="TCDJune" localSheetId="8">#REF!</definedName>
    <definedName name="TCDJune" localSheetId="2">#REF!</definedName>
    <definedName name="TCDJune">#REF!</definedName>
    <definedName name="TCDMAR" localSheetId="8">#REF!</definedName>
    <definedName name="TCDMAR" localSheetId="2">#REF!</definedName>
    <definedName name="TCDMAR">#REF!</definedName>
    <definedName name="TCDMAY">[58]TCD!$D$4:$E$15</definedName>
    <definedName name="TCDNEW" localSheetId="8">#REF!</definedName>
    <definedName name="TCDNEW" localSheetId="2">#REF!</definedName>
    <definedName name="TCDNEW">#REF!</definedName>
    <definedName name="TCDNOV" localSheetId="8">#REF!</definedName>
    <definedName name="TCDNOV" localSheetId="2">#REF!</definedName>
    <definedName name="TCDNOV">#REF!</definedName>
    <definedName name="TCDSEP" localSheetId="8">#REF!</definedName>
    <definedName name="TCDSEP" localSheetId="2">#REF!</definedName>
    <definedName name="TCDSEP">#REF!</definedName>
    <definedName name="TCDSept" localSheetId="8">#REF!</definedName>
    <definedName name="TCDSept" localSheetId="2">#REF!</definedName>
    <definedName name="TCDSept">#REF!</definedName>
    <definedName name="TDCH" localSheetId="8">#REF!</definedName>
    <definedName name="TDCH" localSheetId="2">#REF!</definedName>
    <definedName name="TDCH">#REF!</definedName>
    <definedName name="total_conges">'[14]5.2 - Congés - suivi annuel'!$A$4:$V$103</definedName>
    <definedName name="TX" localSheetId="8">[59]LIBAN!#REF!</definedName>
    <definedName name="TX" localSheetId="2">[59]LIBAN!#REF!</definedName>
    <definedName name="TX">[59]LIBAN!#REF!</definedName>
    <definedName name="TX_1">1.3</definedName>
    <definedName name="tx_assedic">[21]Taxes!$B$13</definedName>
    <definedName name="tx_change" localSheetId="8">#REF!</definedName>
    <definedName name="tx_change" localSheetId="2">#REF!</definedName>
    <definedName name="tx_change">#REF!</definedName>
    <definedName name="tx_indexation">[23]Paramètres!$E$37</definedName>
    <definedName name="tx_INSS_employé">[23]Paramètres!$E$19</definedName>
    <definedName name="tx_INSS_employeur">[23]Paramètres!$E$20</definedName>
    <definedName name="tx_logement">[23]Paramètres!$E$22</definedName>
    <definedName name="tx_retraite">[21]Taxes!$B$15</definedName>
    <definedName name="tx_USD" localSheetId="8">'[60]BUDGET PU'!#REF!</definedName>
    <definedName name="tx_USD" localSheetId="2">'[60]BUDGET PU'!#REF!</definedName>
    <definedName name="tx_USD">'[60]BUDGET PU'!#REF!</definedName>
    <definedName name="txchange" localSheetId="7">#REF!</definedName>
    <definedName name="txchange">#REF!</definedName>
    <definedName name="type">[61]présence!$AJ$12:$AS$12</definedName>
    <definedName name="Type14jours" localSheetId="8">#REF!</definedName>
    <definedName name="Type14jours" localSheetId="2">#REF!</definedName>
    <definedName name="Type14jours">#REF!</definedName>
    <definedName name="Type16jours" localSheetId="8">#REF!</definedName>
    <definedName name="Type16jours" localSheetId="2">#REF!</definedName>
    <definedName name="Type16jours">#REF!</definedName>
    <definedName name="Type21jours" localSheetId="8">#REF!</definedName>
    <definedName name="Type21jours" localSheetId="2">#REF!</definedName>
    <definedName name="Type21jours">#REF!</definedName>
    <definedName name="Type28jours" localSheetId="8">#REF!</definedName>
    <definedName name="Type28jours" localSheetId="2">#REF!</definedName>
    <definedName name="Type28jours">#REF!</definedName>
    <definedName name="Type3jours" localSheetId="8">#REF!</definedName>
    <definedName name="Type3jours" localSheetId="2">#REF!</definedName>
    <definedName name="Type3jours">#REF!</definedName>
    <definedName name="Type7jours" localSheetId="8">#REF!</definedName>
    <definedName name="Type7jours" localSheetId="2">#REF!</definedName>
    <definedName name="Type7jours">#REF!</definedName>
    <definedName name="Type8jours" localSheetId="8">#REF!</definedName>
    <definedName name="Type8jours" localSheetId="2">#REF!</definedName>
    <definedName name="Type8jours">#REF!</definedName>
    <definedName name="xxx" localSheetId="8">#REF!</definedName>
    <definedName name="xxx" localSheetId="1">#REF!</definedName>
    <definedName name="xxx" localSheetId="2">#REF!</definedName>
    <definedName name="xxx">#REF!</definedName>
    <definedName name="Z1Q2">[62]renvoi!$C$28</definedName>
  </definedNames>
  <calcPr calcId="145621"/>
</workbook>
</file>

<file path=xl/calcChain.xml><?xml version="1.0" encoding="utf-8"?>
<calcChain xmlns="http://schemas.openxmlformats.org/spreadsheetml/2006/main">
  <c r="J338" i="6" l="1"/>
  <c r="N338" i="6" s="1"/>
  <c r="M338" i="6"/>
  <c r="X338" i="6"/>
  <c r="Z338" i="6"/>
  <c r="AB338" i="6"/>
  <c r="AD338" i="6"/>
  <c r="J339" i="6"/>
  <c r="M339" i="6"/>
  <c r="N339" i="6"/>
  <c r="X339" i="6"/>
  <c r="Z339" i="6"/>
  <c r="AB339" i="6"/>
  <c r="AD339" i="6"/>
  <c r="J340" i="6"/>
  <c r="N340" i="6" s="1"/>
  <c r="M340" i="6"/>
  <c r="X340" i="6"/>
  <c r="Z340" i="6"/>
  <c r="AB340" i="6"/>
  <c r="AD340" i="6"/>
  <c r="J341" i="6"/>
  <c r="N341" i="6" s="1"/>
  <c r="M341" i="6"/>
  <c r="X341" i="6"/>
  <c r="Z341" i="6"/>
  <c r="AB341" i="6"/>
  <c r="AD341" i="6"/>
  <c r="J342" i="6"/>
  <c r="N342" i="6" s="1"/>
  <c r="M342" i="6"/>
  <c r="X342" i="6"/>
  <c r="Z342" i="6"/>
  <c r="AB342" i="6"/>
  <c r="AD342" i="6"/>
  <c r="J343" i="6"/>
  <c r="N343" i="6" s="1"/>
  <c r="M343" i="6"/>
  <c r="X343" i="6"/>
  <c r="Z343" i="6"/>
  <c r="AB343" i="6"/>
  <c r="AD343" i="6"/>
  <c r="J344" i="6"/>
  <c r="N344" i="6" s="1"/>
  <c r="M344" i="6"/>
  <c r="X344" i="6"/>
  <c r="Z344" i="6"/>
  <c r="AB344" i="6"/>
  <c r="AD344" i="6"/>
  <c r="K94" i="8" l="1"/>
  <c r="K147" i="8"/>
  <c r="K145" i="8"/>
  <c r="K143" i="8"/>
  <c r="K137" i="8"/>
  <c r="K134" i="8" s="1"/>
  <c r="K138" i="8"/>
  <c r="K139" i="8"/>
  <c r="K140" i="8"/>
  <c r="K141" i="8"/>
  <c r="K142" i="8"/>
  <c r="K132" i="8"/>
  <c r="K130" i="8"/>
  <c r="K128" i="8"/>
  <c r="K126" i="8"/>
  <c r="K124" i="8"/>
  <c r="K122" i="8"/>
  <c r="K108" i="8"/>
  <c r="K106" i="8"/>
  <c r="K97" i="8"/>
  <c r="K95" i="8"/>
  <c r="K117" i="8"/>
  <c r="K118" i="8"/>
  <c r="K119" i="8"/>
  <c r="K120" i="8"/>
  <c r="K121" i="8"/>
  <c r="K133" i="8"/>
  <c r="J669" i="6"/>
  <c r="N669" i="6" s="1"/>
  <c r="M669" i="6"/>
  <c r="X669" i="6"/>
  <c r="Z669" i="6"/>
  <c r="AB669" i="6"/>
  <c r="AD669" i="6"/>
  <c r="J664" i="6"/>
  <c r="N664" i="6" s="1"/>
  <c r="M664" i="6"/>
  <c r="X664" i="6"/>
  <c r="Z664" i="6"/>
  <c r="AB664" i="6"/>
  <c r="AD664" i="6"/>
  <c r="J665" i="6"/>
  <c r="N665" i="6" s="1"/>
  <c r="M665" i="6"/>
  <c r="X665" i="6"/>
  <c r="Z665" i="6"/>
  <c r="AB665" i="6"/>
  <c r="AD665" i="6"/>
  <c r="J666" i="6"/>
  <c r="N666" i="6" s="1"/>
  <c r="M666" i="6"/>
  <c r="X666" i="6"/>
  <c r="Z666" i="6"/>
  <c r="AB666" i="6"/>
  <c r="AD666" i="6"/>
  <c r="J660" i="6"/>
  <c r="N660" i="6" s="1"/>
  <c r="M660" i="6"/>
  <c r="X660" i="6"/>
  <c r="Z660" i="6"/>
  <c r="AB660" i="6"/>
  <c r="AD660" i="6"/>
  <c r="J661" i="6"/>
  <c r="N661" i="6" s="1"/>
  <c r="M661" i="6"/>
  <c r="X661" i="6"/>
  <c r="Z661" i="6"/>
  <c r="AB661" i="6"/>
  <c r="AD661" i="6"/>
  <c r="H52" i="23" l="1"/>
  <c r="H46" i="23"/>
  <c r="H32" i="23"/>
  <c r="H9" i="23"/>
  <c r="H6" i="23"/>
  <c r="X380" i="6" l="1"/>
  <c r="Z380" i="6"/>
  <c r="AB380" i="6"/>
  <c r="AD380" i="6"/>
  <c r="X381" i="6"/>
  <c r="Z381" i="6"/>
  <c r="AB381" i="6"/>
  <c r="AD381" i="6"/>
  <c r="J380" i="6"/>
  <c r="N380" i="6" s="1"/>
  <c r="M380" i="6"/>
  <c r="J381" i="6"/>
  <c r="N381" i="6" s="1"/>
  <c r="M381" i="6"/>
  <c r="J616" i="6" l="1"/>
  <c r="N616" i="6" s="1"/>
  <c r="M616" i="6"/>
  <c r="X616" i="6"/>
  <c r="Z616" i="6"/>
  <c r="AB616" i="6"/>
  <c r="AD616" i="6"/>
  <c r="J617" i="6"/>
  <c r="N617" i="6" s="1"/>
  <c r="M617" i="6"/>
  <c r="X617" i="6"/>
  <c r="Z617" i="6"/>
  <c r="AB617" i="6"/>
  <c r="AD617" i="6"/>
  <c r="AD615" i="6"/>
  <c r="AB615" i="6"/>
  <c r="Z615" i="6"/>
  <c r="X615" i="6"/>
  <c r="M615" i="6"/>
  <c r="J615" i="6"/>
  <c r="N615" i="6" s="1"/>
  <c r="J354" i="6"/>
  <c r="N354" i="6" s="1"/>
  <c r="J355" i="6"/>
  <c r="N355" i="6" s="1"/>
  <c r="J356" i="6"/>
  <c r="N356" i="6" s="1"/>
  <c r="J357" i="6"/>
  <c r="N357" i="6" s="1"/>
  <c r="J358" i="6"/>
  <c r="N358" i="6" s="1"/>
  <c r="J359" i="6"/>
  <c r="N359" i="6" s="1"/>
  <c r="J360" i="6"/>
  <c r="N360" i="6" s="1"/>
  <c r="J614" i="6"/>
  <c r="N614" i="6" s="1"/>
  <c r="M614" i="6"/>
  <c r="X614" i="6"/>
  <c r="Z614" i="6"/>
  <c r="AB614" i="6"/>
  <c r="AD614" i="6"/>
  <c r="M354" i="6"/>
  <c r="X354" i="6"/>
  <c r="Z354" i="6"/>
  <c r="AB354" i="6"/>
  <c r="AD354" i="6"/>
  <c r="M355" i="6"/>
  <c r="X355" i="6"/>
  <c r="Z355" i="6"/>
  <c r="AB355" i="6"/>
  <c r="AD355" i="6"/>
  <c r="M356" i="6"/>
  <c r="X356" i="6"/>
  <c r="Z356" i="6"/>
  <c r="AB356" i="6"/>
  <c r="AD356" i="6"/>
  <c r="M357" i="6"/>
  <c r="X357" i="6"/>
  <c r="Z357" i="6"/>
  <c r="AB357" i="6"/>
  <c r="AD357" i="6"/>
  <c r="M358" i="6"/>
  <c r="X358" i="6"/>
  <c r="Z358" i="6"/>
  <c r="AB358" i="6"/>
  <c r="AD358" i="6"/>
  <c r="M359" i="6"/>
  <c r="X359" i="6"/>
  <c r="Z359" i="6"/>
  <c r="AB359" i="6"/>
  <c r="AD359" i="6"/>
  <c r="M360" i="6"/>
  <c r="X360" i="6"/>
  <c r="Z360" i="6"/>
  <c r="AB360" i="6"/>
  <c r="AD360" i="6"/>
  <c r="AD724" i="6" l="1"/>
  <c r="AB724" i="6"/>
  <c r="Z724" i="6"/>
  <c r="AD723" i="6"/>
  <c r="AB723" i="6"/>
  <c r="Z723" i="6"/>
  <c r="AD721" i="6"/>
  <c r="AB721" i="6"/>
  <c r="Z721" i="6"/>
  <c r="AD720" i="6"/>
  <c r="AB720" i="6"/>
  <c r="Z720" i="6"/>
  <c r="AD719" i="6"/>
  <c r="AB719" i="6"/>
  <c r="Z719" i="6"/>
  <c r="AD717" i="6"/>
  <c r="AB717" i="6"/>
  <c r="Z717" i="6"/>
  <c r="AD716" i="6"/>
  <c r="AB716" i="6"/>
  <c r="Z716" i="6"/>
  <c r="AD715" i="6"/>
  <c r="AB715" i="6"/>
  <c r="Z715" i="6"/>
  <c r="AD714" i="6"/>
  <c r="AB714" i="6"/>
  <c r="Z714" i="6"/>
  <c r="AD713" i="6"/>
  <c r="AB713" i="6"/>
  <c r="Z713" i="6"/>
  <c r="AD712" i="6"/>
  <c r="AB712" i="6"/>
  <c r="Z712" i="6"/>
  <c r="AD711" i="6"/>
  <c r="AB711" i="6"/>
  <c r="Z711" i="6"/>
  <c r="AD710" i="6"/>
  <c r="AB710" i="6"/>
  <c r="Z710" i="6"/>
  <c r="X724" i="6"/>
  <c r="X720" i="6"/>
  <c r="X717" i="6"/>
  <c r="X716" i="6"/>
  <c r="X715" i="6"/>
  <c r="X714" i="6"/>
  <c r="X713" i="6"/>
  <c r="X712" i="6"/>
  <c r="X711" i="6"/>
  <c r="X710" i="6"/>
  <c r="AC722" i="6"/>
  <c r="AA722" i="6"/>
  <c r="Y722" i="6"/>
  <c r="W722" i="6"/>
  <c r="T722" i="6"/>
  <c r="S722" i="6"/>
  <c r="R722" i="6"/>
  <c r="Q722" i="6"/>
  <c r="P722" i="6"/>
  <c r="AC718" i="6"/>
  <c r="AA718" i="6"/>
  <c r="Y718" i="6"/>
  <c r="W718" i="6"/>
  <c r="T718" i="6"/>
  <c r="S718" i="6"/>
  <c r="R718" i="6"/>
  <c r="Q718" i="6"/>
  <c r="P718" i="6"/>
  <c r="AC709" i="6"/>
  <c r="AA709" i="6"/>
  <c r="Y709" i="6"/>
  <c r="W709" i="6"/>
  <c r="T709" i="6"/>
  <c r="S709" i="6"/>
  <c r="R709" i="6"/>
  <c r="Q709" i="6"/>
  <c r="P709" i="6"/>
  <c r="M724" i="6"/>
  <c r="J724" i="6"/>
  <c r="N724" i="6" s="1"/>
  <c r="M723" i="6"/>
  <c r="J723" i="6"/>
  <c r="N723" i="6" s="1"/>
  <c r="M721" i="6"/>
  <c r="J721" i="6"/>
  <c r="N721" i="6" s="1"/>
  <c r="M720" i="6"/>
  <c r="J720" i="6"/>
  <c r="N720" i="6" s="1"/>
  <c r="M719" i="6"/>
  <c r="J719" i="6"/>
  <c r="N719" i="6" s="1"/>
  <c r="J711" i="6"/>
  <c r="N711" i="6" s="1"/>
  <c r="M711" i="6"/>
  <c r="J712" i="6"/>
  <c r="N712" i="6" s="1"/>
  <c r="M712" i="6"/>
  <c r="J713" i="6"/>
  <c r="N713" i="6" s="1"/>
  <c r="M713" i="6"/>
  <c r="J714" i="6"/>
  <c r="N714" i="6" s="1"/>
  <c r="M714" i="6"/>
  <c r="J715" i="6"/>
  <c r="N715" i="6" s="1"/>
  <c r="M715" i="6"/>
  <c r="J716" i="6"/>
  <c r="N716" i="6" s="1"/>
  <c r="M716" i="6"/>
  <c r="J717" i="6"/>
  <c r="N717" i="6" s="1"/>
  <c r="M717" i="6"/>
  <c r="AD591" i="6"/>
  <c r="AB591" i="6"/>
  <c r="Z591" i="6"/>
  <c r="X591" i="6"/>
  <c r="M591" i="6"/>
  <c r="J591" i="6"/>
  <c r="N591" i="6" s="1"/>
  <c r="S708" i="6" l="1"/>
  <c r="S707" i="6" s="1"/>
  <c r="Y708" i="6"/>
  <c r="Y707" i="6" s="1"/>
  <c r="W708" i="6"/>
  <c r="W707" i="6" s="1"/>
  <c r="AB722" i="6"/>
  <c r="N722" i="6"/>
  <c r="M722" i="6"/>
  <c r="Q708" i="6"/>
  <c r="Q707" i="6" s="1"/>
  <c r="AB709" i="6"/>
  <c r="Z718" i="6"/>
  <c r="AD722" i="6"/>
  <c r="N718" i="6"/>
  <c r="T708" i="6"/>
  <c r="T707" i="6" s="1"/>
  <c r="AD718" i="6"/>
  <c r="Z709" i="6"/>
  <c r="AD709" i="6"/>
  <c r="AC708" i="6"/>
  <c r="AC707" i="6" s="1"/>
  <c r="X709" i="6"/>
  <c r="AB718" i="6"/>
  <c r="M718" i="6"/>
  <c r="AA708" i="6"/>
  <c r="AA707" i="6" s="1"/>
  <c r="Z722" i="6"/>
  <c r="P708" i="6"/>
  <c r="P707" i="6" s="1"/>
  <c r="R708" i="6"/>
  <c r="R707" i="6" s="1"/>
  <c r="H69" i="23"/>
  <c r="H68" i="23"/>
  <c r="H67" i="23"/>
  <c r="H63" i="23"/>
  <c r="H59" i="23"/>
  <c r="H58" i="23"/>
  <c r="H57" i="23"/>
  <c r="H56" i="23"/>
  <c r="H55" i="23"/>
  <c r="H54" i="23"/>
  <c r="H53" i="23"/>
  <c r="H48" i="23"/>
  <c r="H47" i="23"/>
  <c r="H42" i="23"/>
  <c r="H41" i="23"/>
  <c r="H40" i="23"/>
  <c r="H39" i="23"/>
  <c r="H38" i="23"/>
  <c r="H37" i="23"/>
  <c r="H36" i="23"/>
  <c r="H35" i="23"/>
  <c r="H34" i="23"/>
  <c r="H33" i="23"/>
  <c r="H28" i="23"/>
  <c r="H27" i="23"/>
  <c r="H26" i="23"/>
  <c r="H24" i="23"/>
  <c r="H23" i="23"/>
  <c r="H22" i="23"/>
  <c r="H21" i="23"/>
  <c r="H20" i="23"/>
  <c r="H8" i="23"/>
  <c r="H10" i="23"/>
  <c r="H11" i="23"/>
  <c r="H12" i="23"/>
  <c r="H13" i="23"/>
  <c r="H14" i="23"/>
  <c r="H7" i="23"/>
  <c r="X723" i="6"/>
  <c r="H19" i="23" l="1"/>
  <c r="H25" i="23"/>
  <c r="Z708" i="6"/>
  <c r="Z707" i="6" s="1"/>
  <c r="X722" i="6"/>
  <c r="AD708" i="6"/>
  <c r="AD707" i="6" s="1"/>
  <c r="AB708" i="6"/>
  <c r="AB707" i="6" s="1"/>
  <c r="K160" i="8"/>
  <c r="K159" i="8"/>
  <c r="K158" i="8"/>
  <c r="K157" i="8"/>
  <c r="K156" i="8"/>
  <c r="K155" i="8"/>
  <c r="K154" i="8"/>
  <c r="K153" i="8"/>
  <c r="K152" i="8"/>
  <c r="K150" i="8"/>
  <c r="K149" i="8"/>
  <c r="K148" i="8"/>
  <c r="K146" i="8"/>
  <c r="K144" i="8"/>
  <c r="K136" i="8"/>
  <c r="K135" i="8"/>
  <c r="K131" i="8"/>
  <c r="K129" i="8"/>
  <c r="K127" i="8"/>
  <c r="K125" i="8"/>
  <c r="K123" i="8"/>
  <c r="K116" i="8"/>
  <c r="K115" i="8"/>
  <c r="K114" i="8"/>
  <c r="K113" i="8"/>
  <c r="K112" i="8"/>
  <c r="K111" i="8"/>
  <c r="K110" i="8"/>
  <c r="K109" i="8"/>
  <c r="K107" i="8"/>
  <c r="K105" i="8"/>
  <c r="K104" i="8"/>
  <c r="K103" i="8"/>
  <c r="K102" i="8"/>
  <c r="K101" i="8"/>
  <c r="K100" i="8"/>
  <c r="K99" i="8"/>
  <c r="K98" i="8"/>
  <c r="K96" i="8"/>
  <c r="K93" i="8"/>
  <c r="K92" i="8"/>
  <c r="K91" i="8"/>
  <c r="K90" i="8"/>
  <c r="K89" i="8"/>
  <c r="K87" i="8"/>
  <c r="K86" i="8"/>
  <c r="K85" i="8"/>
  <c r="K84" i="8"/>
  <c r="K83" i="8"/>
  <c r="K81" i="8"/>
  <c r="K80" i="8"/>
  <c r="K79" i="8"/>
  <c r="K78" i="8"/>
  <c r="K77" i="8"/>
  <c r="K75" i="8"/>
  <c r="K74" i="8"/>
  <c r="K73" i="8"/>
  <c r="K72" i="8"/>
  <c r="K71" i="8"/>
  <c r="K68" i="8"/>
  <c r="K67" i="8"/>
  <c r="K66" i="8"/>
  <c r="K65" i="8"/>
  <c r="K64" i="8"/>
  <c r="K63" i="8"/>
  <c r="K62" i="8"/>
  <c r="K61" i="8"/>
  <c r="K60" i="8"/>
  <c r="K59" i="8"/>
  <c r="K58" i="8"/>
  <c r="K57" i="8"/>
  <c r="K55" i="8"/>
  <c r="K54" i="8"/>
  <c r="K53" i="8"/>
  <c r="K52" i="8"/>
  <c r="K51" i="8"/>
  <c r="K50" i="8"/>
  <c r="K49" i="8"/>
  <c r="K48" i="8"/>
  <c r="K47" i="8"/>
  <c r="K46" i="8"/>
  <c r="K45" i="8"/>
  <c r="K44" i="8"/>
  <c r="K42" i="8"/>
  <c r="K41" i="8"/>
  <c r="K40" i="8"/>
  <c r="K39" i="8"/>
  <c r="K38" i="8"/>
  <c r="K37" i="8"/>
  <c r="K36" i="8"/>
  <c r="K35" i="8"/>
  <c r="K34" i="8"/>
  <c r="K33" i="8"/>
  <c r="K32" i="8"/>
  <c r="K31" i="8"/>
  <c r="K28" i="8"/>
  <c r="K27" i="8"/>
  <c r="K26" i="8"/>
  <c r="K25" i="8"/>
  <c r="K24" i="8"/>
  <c r="K23" i="8"/>
  <c r="K22" i="8"/>
  <c r="K21" i="8"/>
  <c r="K20" i="8"/>
  <c r="K19" i="8"/>
  <c r="K18" i="8"/>
  <c r="K17" i="8"/>
  <c r="K16" i="8"/>
  <c r="K15" i="8"/>
  <c r="K14" i="8"/>
  <c r="K13" i="8"/>
  <c r="K12" i="8"/>
  <c r="K11" i="8"/>
  <c r="K10" i="8"/>
  <c r="K9" i="8"/>
  <c r="K8" i="8"/>
  <c r="AD398" i="6"/>
  <c r="AB398" i="6"/>
  <c r="Z398" i="6"/>
  <c r="X398" i="6"/>
  <c r="M398" i="6"/>
  <c r="J398" i="6"/>
  <c r="N398" i="6" s="1"/>
  <c r="AD704" i="6"/>
  <c r="AB704" i="6"/>
  <c r="Z704" i="6"/>
  <c r="X704" i="6"/>
  <c r="M704" i="6"/>
  <c r="J704" i="6"/>
  <c r="N704" i="6" s="1"/>
  <c r="AC703" i="6"/>
  <c r="AA179" i="21" s="1"/>
  <c r="AA703" i="6"/>
  <c r="Y179" i="21" s="1"/>
  <c r="Y703" i="6"/>
  <c r="W179" i="21" s="1"/>
  <c r="W703" i="6"/>
  <c r="U179" i="21" s="1"/>
  <c r="T703" i="6"/>
  <c r="R179" i="21" s="1"/>
  <c r="S703" i="6"/>
  <c r="Q179" i="21" s="1"/>
  <c r="R703" i="6"/>
  <c r="P179" i="21" s="1"/>
  <c r="Q703" i="6"/>
  <c r="O179" i="21" s="1"/>
  <c r="P703" i="6"/>
  <c r="N179" i="21" s="1"/>
  <c r="M710" i="6"/>
  <c r="J710" i="6"/>
  <c r="N710" i="6" s="1"/>
  <c r="N709" i="6" s="1"/>
  <c r="N708" i="6" s="1"/>
  <c r="N707" i="6" s="1"/>
  <c r="X719" i="6"/>
  <c r="AA184" i="21"/>
  <c r="Y184" i="21"/>
  <c r="W184" i="21"/>
  <c r="U184" i="21"/>
  <c r="R184" i="21"/>
  <c r="Q184" i="21"/>
  <c r="P184" i="21"/>
  <c r="O184" i="21"/>
  <c r="N184" i="21"/>
  <c r="AD212" i="6"/>
  <c r="AB212" i="6"/>
  <c r="Z212" i="6"/>
  <c r="X212" i="6"/>
  <c r="M212" i="6"/>
  <c r="J212" i="6"/>
  <c r="N212" i="6" s="1"/>
  <c r="AD211" i="6"/>
  <c r="AB211" i="6"/>
  <c r="Z211" i="6"/>
  <c r="X211" i="6"/>
  <c r="M211" i="6"/>
  <c r="J211" i="6"/>
  <c r="N211" i="6" s="1"/>
  <c r="AD210" i="6"/>
  <c r="AB210" i="6"/>
  <c r="Z210" i="6"/>
  <c r="X210" i="6"/>
  <c r="M210" i="6"/>
  <c r="J210" i="6"/>
  <c r="N210" i="6" s="1"/>
  <c r="AC209" i="6"/>
  <c r="AA68" i="21" s="1"/>
  <c r="AA209" i="6"/>
  <c r="Y68" i="21" s="1"/>
  <c r="Y209" i="6"/>
  <c r="W68" i="21" s="1"/>
  <c r="W209" i="6"/>
  <c r="U68" i="21" s="1"/>
  <c r="T209" i="6"/>
  <c r="R68" i="21" s="1"/>
  <c r="S209" i="6"/>
  <c r="Q68" i="21" s="1"/>
  <c r="R209" i="6"/>
  <c r="P68" i="21" s="1"/>
  <c r="Q209" i="6"/>
  <c r="O68" i="21" s="1"/>
  <c r="P209" i="6"/>
  <c r="N68" i="21" s="1"/>
  <c r="AD706" i="6"/>
  <c r="AB706" i="6"/>
  <c r="Z706" i="6"/>
  <c r="X706" i="6"/>
  <c r="M706" i="6"/>
  <c r="J706" i="6"/>
  <c r="N706" i="6" s="1"/>
  <c r="AC705" i="6"/>
  <c r="AA180" i="21" s="1"/>
  <c r="AA705" i="6"/>
  <c r="Y180" i="21" s="1"/>
  <c r="Y705" i="6"/>
  <c r="W180" i="21" s="1"/>
  <c r="W705" i="6"/>
  <c r="U180" i="21" s="1"/>
  <c r="T705" i="6"/>
  <c r="R180" i="21" s="1"/>
  <c r="S705" i="6"/>
  <c r="Q180" i="21" s="1"/>
  <c r="R705" i="6"/>
  <c r="P180" i="21" s="1"/>
  <c r="Q705" i="6"/>
  <c r="O180" i="21" s="1"/>
  <c r="P705" i="6"/>
  <c r="N180" i="21" s="1"/>
  <c r="M709" i="6" l="1"/>
  <c r="M708" i="6" s="1"/>
  <c r="X703" i="6"/>
  <c r="V179" i="21" s="1"/>
  <c r="AB703" i="6"/>
  <c r="Z179" i="21" s="1"/>
  <c r="M703" i="6"/>
  <c r="K179" i="21" s="1"/>
  <c r="AD703" i="6"/>
  <c r="AB179" i="21" s="1"/>
  <c r="Z703" i="6"/>
  <c r="X179" i="21" s="1"/>
  <c r="N703" i="6"/>
  <c r="L179" i="21" s="1"/>
  <c r="X705" i="6"/>
  <c r="V180" i="21" s="1"/>
  <c r="AB705" i="6"/>
  <c r="Z180" i="21" s="1"/>
  <c r="AB209" i="6"/>
  <c r="Z68" i="21" s="1"/>
  <c r="Z705" i="6"/>
  <c r="X180" i="21" s="1"/>
  <c r="M705" i="6"/>
  <c r="K180" i="21" s="1"/>
  <c r="M209" i="6"/>
  <c r="K68" i="21" s="1"/>
  <c r="N209" i="6"/>
  <c r="L68" i="21" s="1"/>
  <c r="N705" i="6"/>
  <c r="L180" i="21" s="1"/>
  <c r="X209" i="6"/>
  <c r="V68" i="21" s="1"/>
  <c r="Z209" i="6"/>
  <c r="X68" i="21" s="1"/>
  <c r="AD705" i="6"/>
  <c r="AB180" i="21" s="1"/>
  <c r="AD209" i="6"/>
  <c r="AB68" i="21" s="1"/>
  <c r="AA114" i="21"/>
  <c r="Y114" i="21"/>
  <c r="W114" i="21"/>
  <c r="U114" i="21"/>
  <c r="D195" i="21"/>
  <c r="C195" i="21"/>
  <c r="D10" i="21"/>
  <c r="C10" i="21"/>
  <c r="D5" i="21"/>
  <c r="C5" i="21"/>
  <c r="D4" i="21"/>
  <c r="C4" i="21"/>
  <c r="L8" i="21"/>
  <c r="K8" i="21"/>
  <c r="J8" i="21"/>
  <c r="I8" i="21"/>
  <c r="H8" i="21"/>
  <c r="G8" i="21"/>
  <c r="F8" i="21"/>
  <c r="E8" i="21"/>
  <c r="D8" i="21"/>
  <c r="C8" i="21"/>
  <c r="B8" i="21"/>
  <c r="A8" i="21"/>
  <c r="L7" i="21"/>
  <c r="K7" i="21"/>
  <c r="J7" i="21"/>
  <c r="I7" i="21"/>
  <c r="H7" i="21"/>
  <c r="G7" i="21"/>
  <c r="F7" i="21"/>
  <c r="E7" i="21"/>
  <c r="D7" i="21"/>
  <c r="C7" i="21"/>
  <c r="B7" i="21"/>
  <c r="A7" i="21"/>
  <c r="R8" i="21"/>
  <c r="Q8" i="21"/>
  <c r="P8" i="21"/>
  <c r="O8" i="21"/>
  <c r="N8" i="21"/>
  <c r="R7" i="21"/>
  <c r="Q7" i="21"/>
  <c r="P7" i="21"/>
  <c r="O7" i="21"/>
  <c r="N7" i="21"/>
  <c r="J5" i="21"/>
  <c r="J4" i="21"/>
  <c r="R5" i="21"/>
  <c r="Q5" i="21"/>
  <c r="P5" i="21"/>
  <c r="O5" i="21"/>
  <c r="N5" i="21"/>
  <c r="AB5" i="21"/>
  <c r="AA5" i="21"/>
  <c r="Z5" i="21"/>
  <c r="Y5" i="21"/>
  <c r="X5" i="21"/>
  <c r="W5" i="21"/>
  <c r="V5" i="21"/>
  <c r="U5" i="21"/>
  <c r="AB8" i="21"/>
  <c r="AA8" i="21"/>
  <c r="Z8" i="21"/>
  <c r="Y8" i="21"/>
  <c r="X8" i="21"/>
  <c r="W8" i="21"/>
  <c r="V8" i="21"/>
  <c r="U8" i="21"/>
  <c r="AB7" i="21"/>
  <c r="AA7" i="21"/>
  <c r="Z7" i="21"/>
  <c r="Y7" i="21"/>
  <c r="X7" i="21"/>
  <c r="W7" i="21"/>
  <c r="V7" i="21"/>
  <c r="U7" i="21"/>
  <c r="E42" i="9" l="1"/>
  <c r="E41" i="9"/>
  <c r="E40" i="9"/>
  <c r="Q40" i="9"/>
  <c r="Q41" i="9"/>
  <c r="Q42" i="9"/>
  <c r="U42" i="9"/>
  <c r="U41" i="9"/>
  <c r="U40" i="9"/>
  <c r="J42" i="9"/>
  <c r="J41" i="9"/>
  <c r="J40" i="9"/>
  <c r="X235" i="6"/>
  <c r="Z235" i="6"/>
  <c r="AB235" i="6"/>
  <c r="AD235" i="6"/>
  <c r="X236" i="6"/>
  <c r="Z236" i="6"/>
  <c r="AB236" i="6"/>
  <c r="AD236" i="6"/>
  <c r="X237" i="6"/>
  <c r="Z237" i="6"/>
  <c r="AB237" i="6"/>
  <c r="AD237" i="6"/>
  <c r="X238" i="6"/>
  <c r="Z238" i="6"/>
  <c r="AB238" i="6"/>
  <c r="AD238" i="6"/>
  <c r="X239" i="6"/>
  <c r="Z239" i="6"/>
  <c r="AB239" i="6"/>
  <c r="AD239" i="6"/>
  <c r="X240" i="6"/>
  <c r="Z240" i="6"/>
  <c r="AB240" i="6"/>
  <c r="AD240" i="6"/>
  <c r="X241" i="6"/>
  <c r="Z241" i="6"/>
  <c r="AB241" i="6"/>
  <c r="AD241" i="6"/>
  <c r="X242" i="6"/>
  <c r="Z242" i="6"/>
  <c r="AB242" i="6"/>
  <c r="AD242" i="6"/>
  <c r="X243" i="6"/>
  <c r="Z243" i="6"/>
  <c r="AB243" i="6"/>
  <c r="AD243" i="6"/>
  <c r="X244" i="6"/>
  <c r="Z244" i="6"/>
  <c r="AB244" i="6"/>
  <c r="AD244" i="6"/>
  <c r="M244" i="6"/>
  <c r="J244" i="6"/>
  <c r="N244" i="6" s="1"/>
  <c r="M243" i="6"/>
  <c r="J243" i="6"/>
  <c r="N243" i="6" s="1"/>
  <c r="M242" i="6"/>
  <c r="J242" i="6"/>
  <c r="N242" i="6" s="1"/>
  <c r="M241" i="6"/>
  <c r="J241" i="6"/>
  <c r="N241" i="6" s="1"/>
  <c r="M236" i="6"/>
  <c r="J236" i="6"/>
  <c r="N236" i="6" s="1"/>
  <c r="M240" i="6"/>
  <c r="J240" i="6"/>
  <c r="N240" i="6" s="1"/>
  <c r="K151" i="8"/>
  <c r="K88" i="8"/>
  <c r="K82" i="8"/>
  <c r="K76" i="8"/>
  <c r="K70" i="8"/>
  <c r="K56" i="8"/>
  <c r="K43" i="8"/>
  <c r="K30" i="8"/>
  <c r="K7" i="8"/>
  <c r="AD747" i="6"/>
  <c r="AB747" i="6"/>
  <c r="Z747" i="6"/>
  <c r="X747" i="6"/>
  <c r="AD746" i="6"/>
  <c r="AB746" i="6"/>
  <c r="Z746" i="6"/>
  <c r="X746" i="6"/>
  <c r="AD745" i="6"/>
  <c r="AB745" i="6"/>
  <c r="Z745" i="6"/>
  <c r="X745" i="6"/>
  <c r="AD744" i="6"/>
  <c r="AB744" i="6"/>
  <c r="Z744" i="6"/>
  <c r="X744" i="6"/>
  <c r="AD741" i="6"/>
  <c r="AB741" i="6"/>
  <c r="Z741" i="6"/>
  <c r="X741" i="6"/>
  <c r="AD740" i="6"/>
  <c r="AB740" i="6"/>
  <c r="Z740" i="6"/>
  <c r="X740" i="6"/>
  <c r="AD739" i="6"/>
  <c r="AB739" i="6"/>
  <c r="Z739" i="6"/>
  <c r="X739" i="6"/>
  <c r="AD737" i="6"/>
  <c r="AB737" i="6"/>
  <c r="Z737" i="6"/>
  <c r="X737" i="6"/>
  <c r="AD735" i="6"/>
  <c r="AB735" i="6"/>
  <c r="Z735" i="6"/>
  <c r="X735" i="6"/>
  <c r="AD734" i="6"/>
  <c r="AB734" i="6"/>
  <c r="Z734" i="6"/>
  <c r="X734" i="6"/>
  <c r="AD733" i="6"/>
  <c r="AB733" i="6"/>
  <c r="Z733" i="6"/>
  <c r="X733" i="6"/>
  <c r="AD732" i="6"/>
  <c r="AB732" i="6"/>
  <c r="Z732" i="6"/>
  <c r="X732" i="6"/>
  <c r="AD731" i="6"/>
  <c r="AB731" i="6"/>
  <c r="Z731" i="6"/>
  <c r="X731" i="6"/>
  <c r="AD727" i="6"/>
  <c r="AB184" i="21" s="1"/>
  <c r="AB727" i="6"/>
  <c r="Z184" i="21" s="1"/>
  <c r="Z727" i="6"/>
  <c r="X184" i="21" s="1"/>
  <c r="X727" i="6"/>
  <c r="X721" i="6"/>
  <c r="X718" i="6" s="1"/>
  <c r="X708" i="6" s="1"/>
  <c r="X707" i="6" s="1"/>
  <c r="AD702" i="6"/>
  <c r="AB702" i="6"/>
  <c r="Z702" i="6"/>
  <c r="X702" i="6"/>
  <c r="AD701" i="6"/>
  <c r="AB701" i="6"/>
  <c r="Z701" i="6"/>
  <c r="X701" i="6"/>
  <c r="AD699" i="6"/>
  <c r="AB699" i="6"/>
  <c r="Z699" i="6"/>
  <c r="X699" i="6"/>
  <c r="AD698" i="6"/>
  <c r="AB698" i="6"/>
  <c r="Z698" i="6"/>
  <c r="X698" i="6"/>
  <c r="AD697" i="6"/>
  <c r="AB697" i="6"/>
  <c r="Z697" i="6"/>
  <c r="X697" i="6"/>
  <c r="AD693" i="6"/>
  <c r="AB693" i="6"/>
  <c r="Z693" i="6"/>
  <c r="X693" i="6"/>
  <c r="AD692" i="6"/>
  <c r="AB692" i="6"/>
  <c r="Z692" i="6"/>
  <c r="X692" i="6"/>
  <c r="AD688" i="6"/>
  <c r="AB688" i="6"/>
  <c r="Z688" i="6"/>
  <c r="X688" i="6"/>
  <c r="AD686" i="6"/>
  <c r="AB686" i="6"/>
  <c r="Z686" i="6"/>
  <c r="X686" i="6"/>
  <c r="AD685" i="6"/>
  <c r="AB685" i="6"/>
  <c r="Z685" i="6"/>
  <c r="X685" i="6"/>
  <c r="AD683" i="6"/>
  <c r="AB683" i="6"/>
  <c r="Z683" i="6"/>
  <c r="X683" i="6"/>
  <c r="AD682" i="6"/>
  <c r="AB682" i="6"/>
  <c r="Z682" i="6"/>
  <c r="X682" i="6"/>
  <c r="AD680" i="6"/>
  <c r="AB680" i="6"/>
  <c r="Z680" i="6"/>
  <c r="X680" i="6"/>
  <c r="AD679" i="6"/>
  <c r="AB679" i="6"/>
  <c r="Z679" i="6"/>
  <c r="X679" i="6"/>
  <c r="AD653" i="6"/>
  <c r="AB653" i="6"/>
  <c r="Z653" i="6"/>
  <c r="X653" i="6"/>
  <c r="AD652" i="6"/>
  <c r="AB652" i="6"/>
  <c r="Z652" i="6"/>
  <c r="X652" i="6"/>
  <c r="AD651" i="6"/>
  <c r="AB651" i="6"/>
  <c r="Z651" i="6"/>
  <c r="X651" i="6"/>
  <c r="AD649" i="6"/>
  <c r="AB649" i="6"/>
  <c r="Z649" i="6"/>
  <c r="X649" i="6"/>
  <c r="AD648" i="6"/>
  <c r="AB648" i="6"/>
  <c r="Z648" i="6"/>
  <c r="X648" i="6"/>
  <c r="AD647" i="6"/>
  <c r="AB647" i="6"/>
  <c r="Z647" i="6"/>
  <c r="X647" i="6"/>
  <c r="AD645" i="6"/>
  <c r="AB645" i="6"/>
  <c r="Z645" i="6"/>
  <c r="X645" i="6"/>
  <c r="AD644" i="6"/>
  <c r="AB644" i="6"/>
  <c r="Z644" i="6"/>
  <c r="X644" i="6"/>
  <c r="AD643" i="6"/>
  <c r="AB643" i="6"/>
  <c r="Z643" i="6"/>
  <c r="X643" i="6"/>
  <c r="AD642" i="6"/>
  <c r="AB642" i="6"/>
  <c r="Z642" i="6"/>
  <c r="X642" i="6"/>
  <c r="AD641" i="6"/>
  <c r="AB641" i="6"/>
  <c r="Z641" i="6"/>
  <c r="X641" i="6"/>
  <c r="AD639" i="6"/>
  <c r="AB639" i="6"/>
  <c r="Z639" i="6"/>
  <c r="X639" i="6"/>
  <c r="AD638" i="6"/>
  <c r="AB638" i="6"/>
  <c r="Z638" i="6"/>
  <c r="X638" i="6"/>
  <c r="AD637" i="6"/>
  <c r="AB637" i="6"/>
  <c r="Z637" i="6"/>
  <c r="X637" i="6"/>
  <c r="AD636" i="6"/>
  <c r="AB636" i="6"/>
  <c r="Z636" i="6"/>
  <c r="X636" i="6"/>
  <c r="AD634" i="6"/>
  <c r="AB634" i="6"/>
  <c r="Z634" i="6"/>
  <c r="X634" i="6"/>
  <c r="AD633" i="6"/>
  <c r="AB633" i="6"/>
  <c r="Z633" i="6"/>
  <c r="X633" i="6"/>
  <c r="AD632" i="6"/>
  <c r="AB632" i="6"/>
  <c r="Z632" i="6"/>
  <c r="X632" i="6"/>
  <c r="AD631" i="6"/>
  <c r="AB631" i="6"/>
  <c r="Z631" i="6"/>
  <c r="X631" i="6"/>
  <c r="AD630" i="6"/>
  <c r="AB630" i="6"/>
  <c r="Z630" i="6"/>
  <c r="X630" i="6"/>
  <c r="AD628" i="6"/>
  <c r="AB628" i="6"/>
  <c r="Z628" i="6"/>
  <c r="X628" i="6"/>
  <c r="AD627" i="6"/>
  <c r="AB627" i="6"/>
  <c r="Z627" i="6"/>
  <c r="X627" i="6"/>
  <c r="AD626" i="6"/>
  <c r="AB626" i="6"/>
  <c r="Z626" i="6"/>
  <c r="X626" i="6"/>
  <c r="AD625" i="6"/>
  <c r="AB625" i="6"/>
  <c r="Z625" i="6"/>
  <c r="X625" i="6"/>
  <c r="AD623" i="6"/>
  <c r="AB623" i="6"/>
  <c r="Z623" i="6"/>
  <c r="X623" i="6"/>
  <c r="AD622" i="6"/>
  <c r="AB622" i="6"/>
  <c r="Z622" i="6"/>
  <c r="X622" i="6"/>
  <c r="AD621" i="6"/>
  <c r="AB621" i="6"/>
  <c r="Z621" i="6"/>
  <c r="X621" i="6"/>
  <c r="AD675" i="6"/>
  <c r="AB675" i="6"/>
  <c r="Z675" i="6"/>
  <c r="X675" i="6"/>
  <c r="AD673" i="6"/>
  <c r="AB673" i="6"/>
  <c r="Z673" i="6"/>
  <c r="X673" i="6"/>
  <c r="AD671" i="6"/>
  <c r="AB671" i="6"/>
  <c r="Z671" i="6"/>
  <c r="X671" i="6"/>
  <c r="AD668" i="6"/>
  <c r="AB668" i="6"/>
  <c r="Z668" i="6"/>
  <c r="X668" i="6"/>
  <c r="AD663" i="6"/>
  <c r="AB663" i="6"/>
  <c r="Z663" i="6"/>
  <c r="X663" i="6"/>
  <c r="AD659" i="6"/>
  <c r="AB659" i="6"/>
  <c r="Z659" i="6"/>
  <c r="X659" i="6"/>
  <c r="AD657" i="6"/>
  <c r="AB657" i="6"/>
  <c r="Z657" i="6"/>
  <c r="X657" i="6"/>
  <c r="AD613" i="6"/>
  <c r="AB613" i="6"/>
  <c r="Z613" i="6"/>
  <c r="X613" i="6"/>
  <c r="AD612" i="6"/>
  <c r="AB612" i="6"/>
  <c r="Z612" i="6"/>
  <c r="X612" i="6"/>
  <c r="AD611" i="6"/>
  <c r="AB611" i="6"/>
  <c r="Z611" i="6"/>
  <c r="X611" i="6"/>
  <c r="AD610" i="6"/>
  <c r="AB610" i="6"/>
  <c r="Z610" i="6"/>
  <c r="X610" i="6"/>
  <c r="AD609" i="6"/>
  <c r="AB609" i="6"/>
  <c r="Z609" i="6"/>
  <c r="X609" i="6"/>
  <c r="AD608" i="6"/>
  <c r="AB608" i="6"/>
  <c r="Z608" i="6"/>
  <c r="X608" i="6"/>
  <c r="AD607" i="6"/>
  <c r="AB607" i="6"/>
  <c r="Z607" i="6"/>
  <c r="X607" i="6"/>
  <c r="AD606" i="6"/>
  <c r="AB606" i="6"/>
  <c r="Z606" i="6"/>
  <c r="X606" i="6"/>
  <c r="AD605" i="6"/>
  <c r="AB605" i="6"/>
  <c r="Z605" i="6"/>
  <c r="X605" i="6"/>
  <c r="AD604" i="6"/>
  <c r="AB604" i="6"/>
  <c r="Z604" i="6"/>
  <c r="X604" i="6"/>
  <c r="AD603" i="6"/>
  <c r="AB603" i="6"/>
  <c r="Z603" i="6"/>
  <c r="X603" i="6"/>
  <c r="AD602" i="6"/>
  <c r="AB602" i="6"/>
  <c r="Z602" i="6"/>
  <c r="X602" i="6"/>
  <c r="AD601" i="6"/>
  <c r="AB601" i="6"/>
  <c r="Z601" i="6"/>
  <c r="X601" i="6"/>
  <c r="AD600" i="6"/>
  <c r="AB600" i="6"/>
  <c r="Z600" i="6"/>
  <c r="X600" i="6"/>
  <c r="AD599" i="6"/>
  <c r="AB599" i="6"/>
  <c r="Z599" i="6"/>
  <c r="X599" i="6"/>
  <c r="AD598" i="6"/>
  <c r="AB598" i="6"/>
  <c r="Z598" i="6"/>
  <c r="X598" i="6"/>
  <c r="AD597" i="6"/>
  <c r="AB597" i="6"/>
  <c r="Z597" i="6"/>
  <c r="X597" i="6"/>
  <c r="AD595" i="6"/>
  <c r="AB595" i="6"/>
  <c r="Z595" i="6"/>
  <c r="X595" i="6"/>
  <c r="AD594" i="6"/>
  <c r="AB594" i="6"/>
  <c r="Z594" i="6"/>
  <c r="X594" i="6"/>
  <c r="AD592" i="6"/>
  <c r="AB592" i="6"/>
  <c r="Z592" i="6"/>
  <c r="X592" i="6"/>
  <c r="AD590" i="6"/>
  <c r="AB590" i="6"/>
  <c r="Z590" i="6"/>
  <c r="X590" i="6"/>
  <c r="AD589" i="6"/>
  <c r="AB589" i="6"/>
  <c r="Z589" i="6"/>
  <c r="X589" i="6"/>
  <c r="AD588" i="6"/>
  <c r="AB588" i="6"/>
  <c r="Z588" i="6"/>
  <c r="X588" i="6"/>
  <c r="AD587" i="6"/>
  <c r="AB587" i="6"/>
  <c r="Z587" i="6"/>
  <c r="X587" i="6"/>
  <c r="AD586" i="6"/>
  <c r="AB586" i="6"/>
  <c r="Z586" i="6"/>
  <c r="X586" i="6"/>
  <c r="AD585" i="6"/>
  <c r="AB585" i="6"/>
  <c r="Z585" i="6"/>
  <c r="X585" i="6"/>
  <c r="AD584" i="6"/>
  <c r="AB584" i="6"/>
  <c r="Z584" i="6"/>
  <c r="X584" i="6"/>
  <c r="AD583" i="6"/>
  <c r="AB583" i="6"/>
  <c r="Z583" i="6"/>
  <c r="X583" i="6"/>
  <c r="AD582" i="6"/>
  <c r="AB582" i="6"/>
  <c r="Z582" i="6"/>
  <c r="X582" i="6"/>
  <c r="AD581" i="6"/>
  <c r="AB581" i="6"/>
  <c r="Z581" i="6"/>
  <c r="X581" i="6"/>
  <c r="AD580" i="6"/>
  <c r="AB580" i="6"/>
  <c r="Z580" i="6"/>
  <c r="X580" i="6"/>
  <c r="AD579" i="6"/>
  <c r="AB579" i="6"/>
  <c r="Z579" i="6"/>
  <c r="X579" i="6"/>
  <c r="AD578" i="6"/>
  <c r="AB578" i="6"/>
  <c r="Z578" i="6"/>
  <c r="X578" i="6"/>
  <c r="AD577" i="6"/>
  <c r="AB577" i="6"/>
  <c r="Z577" i="6"/>
  <c r="X577" i="6"/>
  <c r="AD576" i="6"/>
  <c r="AB576" i="6"/>
  <c r="Z576" i="6"/>
  <c r="X576" i="6"/>
  <c r="AD572" i="6"/>
  <c r="AB572" i="6"/>
  <c r="Z572" i="6"/>
  <c r="X572" i="6"/>
  <c r="AD571" i="6"/>
  <c r="AB571" i="6"/>
  <c r="Z571" i="6"/>
  <c r="X571" i="6"/>
  <c r="AD570" i="6"/>
  <c r="AB570" i="6"/>
  <c r="Z570" i="6"/>
  <c r="X570" i="6"/>
  <c r="AD568" i="6"/>
  <c r="AB568" i="6"/>
  <c r="Z568" i="6"/>
  <c r="X568" i="6"/>
  <c r="AD567" i="6"/>
  <c r="AB567" i="6"/>
  <c r="Z567" i="6"/>
  <c r="X567" i="6"/>
  <c r="AD566" i="6"/>
  <c r="AB566" i="6"/>
  <c r="Z566" i="6"/>
  <c r="X566" i="6"/>
  <c r="AD564" i="6"/>
  <c r="AB564" i="6"/>
  <c r="Z564" i="6"/>
  <c r="X564" i="6"/>
  <c r="AD560" i="6"/>
  <c r="AB560" i="6"/>
  <c r="Z560" i="6"/>
  <c r="X560" i="6"/>
  <c r="AD558" i="6"/>
  <c r="AB558" i="6"/>
  <c r="Z558" i="6"/>
  <c r="X558" i="6"/>
  <c r="AD557" i="6"/>
  <c r="AB557" i="6"/>
  <c r="Z557" i="6"/>
  <c r="X557" i="6"/>
  <c r="AD555" i="6"/>
  <c r="AB555" i="6"/>
  <c r="Z555" i="6"/>
  <c r="X555" i="6"/>
  <c r="AD554" i="6"/>
  <c r="AB554" i="6"/>
  <c r="Z554" i="6"/>
  <c r="X554" i="6"/>
  <c r="AD553" i="6"/>
  <c r="AB553" i="6"/>
  <c r="Z553" i="6"/>
  <c r="X553" i="6"/>
  <c r="AD552" i="6"/>
  <c r="AB552" i="6"/>
  <c r="Z552" i="6"/>
  <c r="X552" i="6"/>
  <c r="AD551" i="6"/>
  <c r="AB551" i="6"/>
  <c r="Z551" i="6"/>
  <c r="X551" i="6"/>
  <c r="AD549" i="6"/>
  <c r="AB549" i="6"/>
  <c r="Z549" i="6"/>
  <c r="X549" i="6"/>
  <c r="AD548" i="6"/>
  <c r="AB548" i="6"/>
  <c r="Z548" i="6"/>
  <c r="X548" i="6"/>
  <c r="AD547" i="6"/>
  <c r="AB547" i="6"/>
  <c r="Z547" i="6"/>
  <c r="X547" i="6"/>
  <c r="AD546" i="6"/>
  <c r="AB546" i="6"/>
  <c r="Z546" i="6"/>
  <c r="X546" i="6"/>
  <c r="AD545" i="6"/>
  <c r="AB545" i="6"/>
  <c r="Z545" i="6"/>
  <c r="X545" i="6"/>
  <c r="AD543" i="6"/>
  <c r="AB543" i="6"/>
  <c r="Z543" i="6"/>
  <c r="X543" i="6"/>
  <c r="AD542" i="6"/>
  <c r="AB542" i="6"/>
  <c r="Z542" i="6"/>
  <c r="X542" i="6"/>
  <c r="AD541" i="6"/>
  <c r="AB541" i="6"/>
  <c r="Z541" i="6"/>
  <c r="X541" i="6"/>
  <c r="AD537" i="6"/>
  <c r="AB537" i="6"/>
  <c r="Z537" i="6"/>
  <c r="X537" i="6"/>
  <c r="AD536" i="6"/>
  <c r="AB536" i="6"/>
  <c r="Z536" i="6"/>
  <c r="X536" i="6"/>
  <c r="AD535" i="6"/>
  <c r="AB535" i="6"/>
  <c r="Z535" i="6"/>
  <c r="X535" i="6"/>
  <c r="AD534" i="6"/>
  <c r="AB534" i="6"/>
  <c r="Z534" i="6"/>
  <c r="X534" i="6"/>
  <c r="AD533" i="6"/>
  <c r="AB533" i="6"/>
  <c r="Z533" i="6"/>
  <c r="X533" i="6"/>
  <c r="AD532" i="6"/>
  <c r="AB532" i="6"/>
  <c r="Z532" i="6"/>
  <c r="X532" i="6"/>
  <c r="AD529" i="6"/>
  <c r="AB529" i="6"/>
  <c r="Z529" i="6"/>
  <c r="X529" i="6"/>
  <c r="AD528" i="6"/>
  <c r="AB528" i="6"/>
  <c r="Z528" i="6"/>
  <c r="X528" i="6"/>
  <c r="AD527" i="6"/>
  <c r="AB527" i="6"/>
  <c r="Z527" i="6"/>
  <c r="X527" i="6"/>
  <c r="AD526" i="6"/>
  <c r="AB526" i="6"/>
  <c r="Z526" i="6"/>
  <c r="X526" i="6"/>
  <c r="AD525" i="6"/>
  <c r="AB525" i="6"/>
  <c r="Z525" i="6"/>
  <c r="X525" i="6"/>
  <c r="AD524" i="6"/>
  <c r="AB524" i="6"/>
  <c r="Z524" i="6"/>
  <c r="X524" i="6"/>
  <c r="AD523" i="6"/>
  <c r="AB523" i="6"/>
  <c r="Z523" i="6"/>
  <c r="X523" i="6"/>
  <c r="AD520" i="6"/>
  <c r="AB520" i="6"/>
  <c r="Z520" i="6"/>
  <c r="X520" i="6"/>
  <c r="AD519" i="6"/>
  <c r="AD518" i="6" s="1"/>
  <c r="AB126" i="21" s="1"/>
  <c r="AB519" i="6"/>
  <c r="AB518" i="6" s="1"/>
  <c r="Z126" i="21" s="1"/>
  <c r="Z519" i="6"/>
  <c r="Z518" i="6" s="1"/>
  <c r="X126" i="21" s="1"/>
  <c r="X519" i="6"/>
  <c r="X518" i="6" s="1"/>
  <c r="V126" i="21" s="1"/>
  <c r="AD517" i="6"/>
  <c r="AB517" i="6"/>
  <c r="Z517" i="6"/>
  <c r="X517" i="6"/>
  <c r="AD516" i="6"/>
  <c r="AD515" i="6" s="1"/>
  <c r="AB125" i="21" s="1"/>
  <c r="AB516" i="6"/>
  <c r="AB515" i="6" s="1"/>
  <c r="Z125" i="21" s="1"/>
  <c r="Z516" i="6"/>
  <c r="Z515" i="6" s="1"/>
  <c r="X125" i="21" s="1"/>
  <c r="X516" i="6"/>
  <c r="X515" i="6" s="1"/>
  <c r="V125" i="21" s="1"/>
  <c r="AD514" i="6"/>
  <c r="AB514" i="6"/>
  <c r="Z514" i="6"/>
  <c r="X514" i="6"/>
  <c r="AD513" i="6"/>
  <c r="AB513" i="6"/>
  <c r="Z513" i="6"/>
  <c r="X513" i="6"/>
  <c r="AD511" i="6"/>
  <c r="AB511" i="6"/>
  <c r="Z511" i="6"/>
  <c r="X511" i="6"/>
  <c r="AD510" i="6"/>
  <c r="AD509" i="6" s="1"/>
  <c r="AB123" i="21" s="1"/>
  <c r="AB510" i="6"/>
  <c r="AB509" i="6" s="1"/>
  <c r="Z123" i="21" s="1"/>
  <c r="Z510" i="6"/>
  <c r="Z509" i="6" s="1"/>
  <c r="X123" i="21" s="1"/>
  <c r="X510" i="6"/>
  <c r="AD507" i="6"/>
  <c r="AB507" i="6"/>
  <c r="Z507" i="6"/>
  <c r="X507" i="6"/>
  <c r="AD506" i="6"/>
  <c r="AB506" i="6"/>
  <c r="Z506" i="6"/>
  <c r="X506" i="6"/>
  <c r="AD505" i="6"/>
  <c r="AB505" i="6"/>
  <c r="Z505" i="6"/>
  <c r="X505" i="6"/>
  <c r="AD504" i="6"/>
  <c r="AB504" i="6"/>
  <c r="Z504" i="6"/>
  <c r="X504" i="6"/>
  <c r="X503" i="6" s="1"/>
  <c r="V121" i="21" s="1"/>
  <c r="AD502" i="6"/>
  <c r="AB502" i="6"/>
  <c r="Z502" i="6"/>
  <c r="X502" i="6"/>
  <c r="AD501" i="6"/>
  <c r="AB501" i="6"/>
  <c r="Z501" i="6"/>
  <c r="X501" i="6"/>
  <c r="AD500" i="6"/>
  <c r="AB500" i="6"/>
  <c r="Z500" i="6"/>
  <c r="X500" i="6"/>
  <c r="AD499" i="6"/>
  <c r="AD498" i="6" s="1"/>
  <c r="AB120" i="21" s="1"/>
  <c r="AB499" i="6"/>
  <c r="Z499" i="6"/>
  <c r="Z498" i="6" s="1"/>
  <c r="X120" i="21" s="1"/>
  <c r="X499" i="6"/>
  <c r="AD497" i="6"/>
  <c r="AB497" i="6"/>
  <c r="Z497" i="6"/>
  <c r="X497" i="6"/>
  <c r="AD496" i="6"/>
  <c r="AB496" i="6"/>
  <c r="Z496" i="6"/>
  <c r="X496" i="6"/>
  <c r="AD495" i="6"/>
  <c r="AB495" i="6"/>
  <c r="Z495" i="6"/>
  <c r="X495" i="6"/>
  <c r="AD494" i="6"/>
  <c r="AD493" i="6" s="1"/>
  <c r="AB119" i="21" s="1"/>
  <c r="AB494" i="6"/>
  <c r="Z494" i="6"/>
  <c r="X494" i="6"/>
  <c r="X493" i="6" s="1"/>
  <c r="V119" i="21" s="1"/>
  <c r="AD492" i="6"/>
  <c r="AB492" i="6"/>
  <c r="Z492" i="6"/>
  <c r="X492" i="6"/>
  <c r="AD491" i="6"/>
  <c r="AB491" i="6"/>
  <c r="Z491" i="6"/>
  <c r="X491" i="6"/>
  <c r="AD490" i="6"/>
  <c r="AB490" i="6"/>
  <c r="Z490" i="6"/>
  <c r="X490" i="6"/>
  <c r="AD489" i="6"/>
  <c r="AB489" i="6"/>
  <c r="Z489" i="6"/>
  <c r="X489" i="6"/>
  <c r="X488" i="6" s="1"/>
  <c r="V118" i="21" s="1"/>
  <c r="AD486" i="6"/>
  <c r="AB486" i="6"/>
  <c r="Z486" i="6"/>
  <c r="X486" i="6"/>
  <c r="AD485" i="6"/>
  <c r="AD484" i="6" s="1"/>
  <c r="AB116" i="21" s="1"/>
  <c r="AB485" i="6"/>
  <c r="Z485" i="6"/>
  <c r="Z484" i="6" s="1"/>
  <c r="X116" i="21" s="1"/>
  <c r="X485" i="6"/>
  <c r="X484" i="6" s="1"/>
  <c r="V116" i="21" s="1"/>
  <c r="AD483" i="6"/>
  <c r="AB483" i="6"/>
  <c r="Z483" i="6"/>
  <c r="X483" i="6"/>
  <c r="AD482" i="6"/>
  <c r="AB482" i="6"/>
  <c r="Z482" i="6"/>
  <c r="X482" i="6"/>
  <c r="AD481" i="6"/>
  <c r="AB481" i="6"/>
  <c r="Z481" i="6"/>
  <c r="X481" i="6"/>
  <c r="AD480" i="6"/>
  <c r="AB480" i="6"/>
  <c r="Z480" i="6"/>
  <c r="X480" i="6"/>
  <c r="AD479" i="6"/>
  <c r="AB479" i="6"/>
  <c r="Z479" i="6"/>
  <c r="X479" i="6"/>
  <c r="AD478" i="6"/>
  <c r="AB478" i="6"/>
  <c r="Z478" i="6"/>
  <c r="X478" i="6"/>
  <c r="AD477" i="6"/>
  <c r="AB477" i="6"/>
  <c r="Z477" i="6"/>
  <c r="X477" i="6"/>
  <c r="AD476" i="6"/>
  <c r="AB476" i="6"/>
  <c r="Z476" i="6"/>
  <c r="X476" i="6"/>
  <c r="AD475" i="6"/>
  <c r="AB475" i="6"/>
  <c r="Z475" i="6"/>
  <c r="X475" i="6"/>
  <c r="AD474" i="6"/>
  <c r="AB474" i="6"/>
  <c r="Z474" i="6"/>
  <c r="X474" i="6"/>
  <c r="AD473" i="6"/>
  <c r="AD472" i="6" s="1"/>
  <c r="AB115" i="21" s="1"/>
  <c r="AB473" i="6"/>
  <c r="Z473" i="6"/>
  <c r="Z472" i="6" s="1"/>
  <c r="X115" i="21" s="1"/>
  <c r="X473" i="6"/>
  <c r="AD471" i="6"/>
  <c r="AB471" i="6"/>
  <c r="Z471" i="6"/>
  <c r="X471" i="6"/>
  <c r="AD470" i="6"/>
  <c r="AB470" i="6"/>
  <c r="Z470" i="6"/>
  <c r="X470" i="6"/>
  <c r="AD469" i="6"/>
  <c r="AB469" i="6"/>
  <c r="Z469" i="6"/>
  <c r="X469" i="6"/>
  <c r="AD468" i="6"/>
  <c r="AB468" i="6"/>
  <c r="Z468" i="6"/>
  <c r="X468" i="6"/>
  <c r="AD467" i="6"/>
  <c r="AB467" i="6"/>
  <c r="Z467" i="6"/>
  <c r="X467" i="6"/>
  <c r="AD466" i="6"/>
  <c r="AB466" i="6"/>
  <c r="Z466" i="6"/>
  <c r="X466" i="6"/>
  <c r="AD465" i="6"/>
  <c r="AB465" i="6"/>
  <c r="Z465" i="6"/>
  <c r="X465" i="6"/>
  <c r="AD464" i="6"/>
  <c r="AB464" i="6"/>
  <c r="Z464" i="6"/>
  <c r="X464" i="6"/>
  <c r="AD463" i="6"/>
  <c r="AB463" i="6"/>
  <c r="Z463" i="6"/>
  <c r="X463" i="6"/>
  <c r="AD462" i="6"/>
  <c r="AB462" i="6"/>
  <c r="Z462" i="6"/>
  <c r="X462" i="6"/>
  <c r="AD461" i="6"/>
  <c r="AB461" i="6"/>
  <c r="Z461" i="6"/>
  <c r="X461" i="6"/>
  <c r="AD460" i="6"/>
  <c r="AB114" i="21" s="1"/>
  <c r="AB460" i="6"/>
  <c r="Z114" i="21" s="1"/>
  <c r="Z460" i="6"/>
  <c r="X114" i="21" s="1"/>
  <c r="X460" i="6"/>
  <c r="V114" i="21" s="1"/>
  <c r="AD459" i="6"/>
  <c r="AB459" i="6"/>
  <c r="Z459" i="6"/>
  <c r="X459" i="6"/>
  <c r="AD458" i="6"/>
  <c r="AB458" i="6"/>
  <c r="Z458" i="6"/>
  <c r="X458" i="6"/>
  <c r="AD457" i="6"/>
  <c r="AB457" i="6"/>
  <c r="Z457" i="6"/>
  <c r="X457" i="6"/>
  <c r="AD456" i="6"/>
  <c r="AB456" i="6"/>
  <c r="Z456" i="6"/>
  <c r="X456" i="6"/>
  <c r="AD455" i="6"/>
  <c r="AB455" i="6"/>
  <c r="Z455" i="6"/>
  <c r="X455" i="6"/>
  <c r="AD454" i="6"/>
  <c r="AB454" i="6"/>
  <c r="Z454" i="6"/>
  <c r="X454" i="6"/>
  <c r="AD453" i="6"/>
  <c r="AB453" i="6"/>
  <c r="Z453" i="6"/>
  <c r="X453" i="6"/>
  <c r="AD452" i="6"/>
  <c r="AB452" i="6"/>
  <c r="Z452" i="6"/>
  <c r="X452" i="6"/>
  <c r="AD451" i="6"/>
  <c r="AB451" i="6"/>
  <c r="Z451" i="6"/>
  <c r="X451" i="6"/>
  <c r="AD450" i="6"/>
  <c r="AB450" i="6"/>
  <c r="Z450" i="6"/>
  <c r="X450" i="6"/>
  <c r="AD449" i="6"/>
  <c r="AB449" i="6"/>
  <c r="Z449" i="6"/>
  <c r="X449" i="6"/>
  <c r="AD447" i="6"/>
  <c r="AB447" i="6"/>
  <c r="Z447" i="6"/>
  <c r="X447" i="6"/>
  <c r="AD446" i="6"/>
  <c r="AB446" i="6"/>
  <c r="Z446" i="6"/>
  <c r="X446" i="6"/>
  <c r="AD445" i="6"/>
  <c r="AB445" i="6"/>
  <c r="Z445" i="6"/>
  <c r="X445" i="6"/>
  <c r="AD444" i="6"/>
  <c r="AB444" i="6"/>
  <c r="Z444" i="6"/>
  <c r="X444" i="6"/>
  <c r="AD443" i="6"/>
  <c r="AB443" i="6"/>
  <c r="Z443" i="6"/>
  <c r="X443" i="6"/>
  <c r="AD442" i="6"/>
  <c r="AB442" i="6"/>
  <c r="Z442" i="6"/>
  <c r="X442" i="6"/>
  <c r="AD441" i="6"/>
  <c r="AB441" i="6"/>
  <c r="Z441" i="6"/>
  <c r="X441" i="6"/>
  <c r="AD440" i="6"/>
  <c r="AB440" i="6"/>
  <c r="Z440" i="6"/>
  <c r="X440" i="6"/>
  <c r="AD439" i="6"/>
  <c r="AB439" i="6"/>
  <c r="Z439" i="6"/>
  <c r="X439" i="6"/>
  <c r="AD438" i="6"/>
  <c r="AB438" i="6"/>
  <c r="Z438" i="6"/>
  <c r="X438" i="6"/>
  <c r="AD437" i="6"/>
  <c r="AB437" i="6"/>
  <c r="Z437" i="6"/>
  <c r="Z436" i="6" s="1"/>
  <c r="X112" i="21" s="1"/>
  <c r="X437" i="6"/>
  <c r="AD433" i="6"/>
  <c r="AB433" i="6"/>
  <c r="Z433" i="6"/>
  <c r="X433" i="6"/>
  <c r="AD432" i="6"/>
  <c r="AB432" i="6"/>
  <c r="Z432" i="6"/>
  <c r="X432" i="6"/>
  <c r="AD431" i="6"/>
  <c r="AB431" i="6"/>
  <c r="Z431" i="6"/>
  <c r="X431" i="6"/>
  <c r="AD430" i="6"/>
  <c r="AB430" i="6"/>
  <c r="Z430" i="6"/>
  <c r="X430" i="6"/>
  <c r="AD429" i="6"/>
  <c r="AB429" i="6"/>
  <c r="Z429" i="6"/>
  <c r="X429" i="6"/>
  <c r="AD428" i="6"/>
  <c r="AB428" i="6"/>
  <c r="Z428" i="6"/>
  <c r="X428" i="6"/>
  <c r="AD427" i="6"/>
  <c r="AD426" i="6" s="1"/>
  <c r="AB109" i="21" s="1"/>
  <c r="AB427" i="6"/>
  <c r="Z427" i="6"/>
  <c r="X427" i="6"/>
  <c r="AD425" i="6"/>
  <c r="AB425" i="6"/>
  <c r="Z425" i="6"/>
  <c r="X425" i="6"/>
  <c r="AD424" i="6"/>
  <c r="AB424" i="6"/>
  <c r="Z424" i="6"/>
  <c r="X424" i="6"/>
  <c r="AD423" i="6"/>
  <c r="AB423" i="6"/>
  <c r="Z423" i="6"/>
  <c r="X423" i="6"/>
  <c r="AD422" i="6"/>
  <c r="AB422" i="6"/>
  <c r="Z422" i="6"/>
  <c r="X422" i="6"/>
  <c r="AD421" i="6"/>
  <c r="AB421" i="6"/>
  <c r="Z421" i="6"/>
  <c r="X421" i="6"/>
  <c r="AD420" i="6"/>
  <c r="AB420" i="6"/>
  <c r="Z420" i="6"/>
  <c r="X420" i="6"/>
  <c r="AD419" i="6"/>
  <c r="AB419" i="6"/>
  <c r="Z419" i="6"/>
  <c r="Z418" i="6" s="1"/>
  <c r="X108" i="21" s="1"/>
  <c r="X419" i="6"/>
  <c r="AD411" i="6"/>
  <c r="AB411" i="6"/>
  <c r="Z411" i="6"/>
  <c r="X411" i="6"/>
  <c r="AD417" i="6"/>
  <c r="AB417" i="6"/>
  <c r="Z417" i="6"/>
  <c r="X417" i="6"/>
  <c r="AD416" i="6"/>
  <c r="AB416" i="6"/>
  <c r="Z416" i="6"/>
  <c r="X416" i="6"/>
  <c r="AD415" i="6"/>
  <c r="AB415" i="6"/>
  <c r="Z415" i="6"/>
  <c r="X415" i="6"/>
  <c r="AD414" i="6"/>
  <c r="AB414" i="6"/>
  <c r="Z414" i="6"/>
  <c r="X414" i="6"/>
  <c r="AD413" i="6"/>
  <c r="AB413" i="6"/>
  <c r="Z413" i="6"/>
  <c r="X413" i="6"/>
  <c r="AD412" i="6"/>
  <c r="AB412" i="6"/>
  <c r="Z412" i="6"/>
  <c r="X412" i="6"/>
  <c r="AD409" i="6"/>
  <c r="AB409" i="6"/>
  <c r="Z409" i="6"/>
  <c r="X409" i="6"/>
  <c r="AD408" i="6"/>
  <c r="AB408" i="6"/>
  <c r="Z408" i="6"/>
  <c r="X408" i="6"/>
  <c r="AD407" i="6"/>
  <c r="AB407" i="6"/>
  <c r="Z407" i="6"/>
  <c r="X407" i="6"/>
  <c r="AD406" i="6"/>
  <c r="AB406" i="6"/>
  <c r="Z406" i="6"/>
  <c r="X406" i="6"/>
  <c r="AD405" i="6"/>
  <c r="AB405" i="6"/>
  <c r="Z405" i="6"/>
  <c r="X405" i="6"/>
  <c r="AD404" i="6"/>
  <c r="AB404" i="6"/>
  <c r="Z404" i="6"/>
  <c r="X404" i="6"/>
  <c r="AD403" i="6"/>
  <c r="AD402" i="6" s="1"/>
  <c r="AB106" i="21" s="1"/>
  <c r="AB403" i="6"/>
  <c r="Z403" i="6"/>
  <c r="X403" i="6"/>
  <c r="X402" i="6" s="1"/>
  <c r="V106" i="21" s="1"/>
  <c r="AD399" i="6"/>
  <c r="AB399" i="6"/>
  <c r="Z399" i="6"/>
  <c r="X399" i="6"/>
  <c r="AD397" i="6"/>
  <c r="AB397" i="6"/>
  <c r="Z397" i="6"/>
  <c r="X397" i="6"/>
  <c r="AD396" i="6"/>
  <c r="AB396" i="6"/>
  <c r="Z396" i="6"/>
  <c r="X396" i="6"/>
  <c r="AD395" i="6"/>
  <c r="AB395" i="6"/>
  <c r="Z395" i="6"/>
  <c r="X395" i="6"/>
  <c r="AD394" i="6"/>
  <c r="AB394" i="6"/>
  <c r="Z394" i="6"/>
  <c r="X394" i="6"/>
  <c r="AD393" i="6"/>
  <c r="AB393" i="6"/>
  <c r="Z393" i="6"/>
  <c r="X393" i="6"/>
  <c r="AD392" i="6"/>
  <c r="AB392" i="6"/>
  <c r="Z392" i="6"/>
  <c r="X392" i="6"/>
  <c r="AD391" i="6"/>
  <c r="AB391" i="6"/>
  <c r="Z391" i="6"/>
  <c r="X391" i="6"/>
  <c r="AD389" i="6"/>
  <c r="AB389" i="6"/>
  <c r="Z389" i="6"/>
  <c r="X389" i="6"/>
  <c r="AD388" i="6"/>
  <c r="AB388" i="6"/>
  <c r="Z388" i="6"/>
  <c r="X388" i="6"/>
  <c r="AD387" i="6"/>
  <c r="AD386" i="6" s="1"/>
  <c r="AB102" i="21" s="1"/>
  <c r="AB387" i="6"/>
  <c r="Z387" i="6"/>
  <c r="Z386" i="6" s="1"/>
  <c r="X102" i="21" s="1"/>
  <c r="X387" i="6"/>
  <c r="AD385" i="6"/>
  <c r="AD384" i="6" s="1"/>
  <c r="AB101" i="21" s="1"/>
  <c r="AB385" i="6"/>
  <c r="Z385" i="6"/>
  <c r="Z384" i="6" s="1"/>
  <c r="X101" i="21" s="1"/>
  <c r="X385" i="6"/>
  <c r="AD383" i="6"/>
  <c r="AD382" i="6" s="1"/>
  <c r="AB100" i="21" s="1"/>
  <c r="AB383" i="6"/>
  <c r="Z383" i="6"/>
  <c r="X383" i="6"/>
  <c r="AB99" i="21"/>
  <c r="X98" i="21"/>
  <c r="AD379" i="6"/>
  <c r="AB379" i="6"/>
  <c r="Z379" i="6"/>
  <c r="X379" i="6"/>
  <c r="AD378" i="6"/>
  <c r="AB378" i="6"/>
  <c r="Z378" i="6"/>
  <c r="X378" i="6"/>
  <c r="AD377" i="6"/>
  <c r="AB377" i="6"/>
  <c r="Z377" i="6"/>
  <c r="X377" i="6"/>
  <c r="AD376" i="6"/>
  <c r="AB376" i="6"/>
  <c r="Z376" i="6"/>
  <c r="X376" i="6"/>
  <c r="AD375" i="6"/>
  <c r="AB375" i="6"/>
  <c r="Z375" i="6"/>
  <c r="X375" i="6"/>
  <c r="AD374" i="6"/>
  <c r="AD373" i="6" s="1"/>
  <c r="AB97" i="21" s="1"/>
  <c r="AB374" i="6"/>
  <c r="Z374" i="6"/>
  <c r="X374" i="6"/>
  <c r="X373" i="6" s="1"/>
  <c r="V97" i="21" s="1"/>
  <c r="AD372" i="6"/>
  <c r="AD371" i="6" s="1"/>
  <c r="AB96" i="21" s="1"/>
  <c r="AB372" i="6"/>
  <c r="Z372" i="6"/>
  <c r="Z371" i="6" s="1"/>
  <c r="X96" i="21" s="1"/>
  <c r="X372" i="6"/>
  <c r="X371" i="6" s="1"/>
  <c r="V96" i="21" s="1"/>
  <c r="AD370" i="6"/>
  <c r="AD369" i="6" s="1"/>
  <c r="AB95" i="21" s="1"/>
  <c r="AB370" i="6"/>
  <c r="Z370" i="6"/>
  <c r="Z369" i="6" s="1"/>
  <c r="X95" i="21" s="1"/>
  <c r="X370" i="6"/>
  <c r="X369" i="6" s="1"/>
  <c r="V95" i="21" s="1"/>
  <c r="AD368" i="6"/>
  <c r="AB368" i="6"/>
  <c r="Z368" i="6"/>
  <c r="X368" i="6"/>
  <c r="AD366" i="6"/>
  <c r="AB366" i="6"/>
  <c r="Z366" i="6"/>
  <c r="X366" i="6"/>
  <c r="X365" i="6" s="1"/>
  <c r="V93" i="21" s="1"/>
  <c r="AD364" i="6"/>
  <c r="AD363" i="6" s="1"/>
  <c r="AB92" i="21" s="1"/>
  <c r="AB364" i="6"/>
  <c r="Z364" i="6"/>
  <c r="Z363" i="6" s="1"/>
  <c r="X92" i="21" s="1"/>
  <c r="X364" i="6"/>
  <c r="X363" i="6" s="1"/>
  <c r="V92" i="21" s="1"/>
  <c r="AD362" i="6"/>
  <c r="AD361" i="6" s="1"/>
  <c r="AB91" i="21" s="1"/>
  <c r="AB362" i="6"/>
  <c r="Z362" i="6"/>
  <c r="X362" i="6"/>
  <c r="AD353" i="6"/>
  <c r="AB353" i="6"/>
  <c r="Z353" i="6"/>
  <c r="X353" i="6"/>
  <c r="AD352" i="6"/>
  <c r="AB352" i="6"/>
  <c r="Z352" i="6"/>
  <c r="X352" i="6"/>
  <c r="AD351" i="6"/>
  <c r="AB351" i="6"/>
  <c r="Z351" i="6"/>
  <c r="X351" i="6"/>
  <c r="AD350" i="6"/>
  <c r="AB350" i="6"/>
  <c r="Z350" i="6"/>
  <c r="X350" i="6"/>
  <c r="AD349" i="6"/>
  <c r="AB349" i="6"/>
  <c r="Z349" i="6"/>
  <c r="X349" i="6"/>
  <c r="AD348" i="6"/>
  <c r="AD347" i="6" s="1"/>
  <c r="AB90" i="21" s="1"/>
  <c r="AB348" i="6"/>
  <c r="Z348" i="6"/>
  <c r="Z347" i="6" s="1"/>
  <c r="X90" i="21" s="1"/>
  <c r="X348" i="6"/>
  <c r="AD346" i="6"/>
  <c r="AB346" i="6"/>
  <c r="Z346" i="6"/>
  <c r="Z345" i="6" s="1"/>
  <c r="X89" i="21" s="1"/>
  <c r="X346" i="6"/>
  <c r="X345" i="6" s="1"/>
  <c r="V89" i="21" s="1"/>
  <c r="AD337" i="6"/>
  <c r="AB337" i="6"/>
  <c r="Z337" i="6"/>
  <c r="Z336" i="6" s="1"/>
  <c r="X337" i="6"/>
  <c r="AD335" i="6"/>
  <c r="AD334" i="6" s="1"/>
  <c r="AB87" i="21" s="1"/>
  <c r="AB335" i="6"/>
  <c r="Z335" i="6"/>
  <c r="X335" i="6"/>
  <c r="X334" i="6" s="1"/>
  <c r="V87" i="21" s="1"/>
  <c r="AD332" i="6"/>
  <c r="AB332" i="6"/>
  <c r="Z332" i="6"/>
  <c r="X332" i="6"/>
  <c r="AD331" i="6"/>
  <c r="AB331" i="6"/>
  <c r="Z331" i="6"/>
  <c r="X331" i="6"/>
  <c r="AD330" i="6"/>
  <c r="AB330" i="6"/>
  <c r="Z330" i="6"/>
  <c r="X330" i="6"/>
  <c r="AD329" i="6"/>
  <c r="AB329" i="6"/>
  <c r="Z329" i="6"/>
  <c r="X329" i="6"/>
  <c r="AD328" i="6"/>
  <c r="AD327" i="6" s="1"/>
  <c r="AB85" i="21" s="1"/>
  <c r="AB328" i="6"/>
  <c r="Z328" i="6"/>
  <c r="X328" i="6"/>
  <c r="X327" i="6" s="1"/>
  <c r="V85" i="21" s="1"/>
  <c r="AD326" i="6"/>
  <c r="AB326" i="6"/>
  <c r="Z326" i="6"/>
  <c r="X326" i="6"/>
  <c r="AD325" i="6"/>
  <c r="AB325" i="6"/>
  <c r="Z325" i="6"/>
  <c r="X325" i="6"/>
  <c r="AD324" i="6"/>
  <c r="AB324" i="6"/>
  <c r="Z324" i="6"/>
  <c r="X324" i="6"/>
  <c r="AD323" i="6"/>
  <c r="AB323" i="6"/>
  <c r="Z323" i="6"/>
  <c r="X323" i="6"/>
  <c r="AD322" i="6"/>
  <c r="AB322" i="6"/>
  <c r="Z322" i="6"/>
  <c r="Z321" i="6" s="1"/>
  <c r="X84" i="21" s="1"/>
  <c r="X322" i="6"/>
  <c r="AD320" i="6"/>
  <c r="AB320" i="6"/>
  <c r="Z320" i="6"/>
  <c r="X320" i="6"/>
  <c r="AD319" i="6"/>
  <c r="AB319" i="6"/>
  <c r="Z319" i="6"/>
  <c r="X319" i="6"/>
  <c r="AD318" i="6"/>
  <c r="AB318" i="6"/>
  <c r="Z318" i="6"/>
  <c r="X318" i="6"/>
  <c r="AD317" i="6"/>
  <c r="AB317" i="6"/>
  <c r="Z317" i="6"/>
  <c r="X317" i="6"/>
  <c r="AD316" i="6"/>
  <c r="AB316" i="6"/>
  <c r="Z316" i="6"/>
  <c r="X316" i="6"/>
  <c r="AD314" i="6"/>
  <c r="AB314" i="6"/>
  <c r="Z314" i="6"/>
  <c r="X314" i="6"/>
  <c r="AD313" i="6"/>
  <c r="AB313" i="6"/>
  <c r="Z313" i="6"/>
  <c r="X313" i="6"/>
  <c r="AD312" i="6"/>
  <c r="AB312" i="6"/>
  <c r="Z312" i="6"/>
  <c r="X312" i="6"/>
  <c r="AD311" i="6"/>
  <c r="AB311" i="6"/>
  <c r="Z311" i="6"/>
  <c r="X311" i="6"/>
  <c r="AD310" i="6"/>
  <c r="AD309" i="6" s="1"/>
  <c r="AB82" i="21" s="1"/>
  <c r="AB310" i="6"/>
  <c r="Z310" i="6"/>
  <c r="X310" i="6"/>
  <c r="AD307" i="6"/>
  <c r="AB307" i="6"/>
  <c r="Z307" i="6"/>
  <c r="X307" i="6"/>
  <c r="AD306" i="6"/>
  <c r="AB306" i="6"/>
  <c r="Z306" i="6"/>
  <c r="X306" i="6"/>
  <c r="AD305" i="6"/>
  <c r="AB305" i="6"/>
  <c r="Z305" i="6"/>
  <c r="X305" i="6"/>
  <c r="AD304" i="6"/>
  <c r="AB304" i="6"/>
  <c r="Z304" i="6"/>
  <c r="X304" i="6"/>
  <c r="AD303" i="6"/>
  <c r="AB303" i="6"/>
  <c r="Z303" i="6"/>
  <c r="X303" i="6"/>
  <c r="AD302" i="6"/>
  <c r="AB302" i="6"/>
  <c r="Z302" i="6"/>
  <c r="X302" i="6"/>
  <c r="AD301" i="6"/>
  <c r="AB301" i="6"/>
  <c r="Z301" i="6"/>
  <c r="X301" i="6"/>
  <c r="AD300" i="6"/>
  <c r="AB300" i="6"/>
  <c r="Z300" i="6"/>
  <c r="X300" i="6"/>
  <c r="AD299" i="6"/>
  <c r="AB299" i="6"/>
  <c r="Z299" i="6"/>
  <c r="X299" i="6"/>
  <c r="AD298" i="6"/>
  <c r="AB298" i="6"/>
  <c r="Z298" i="6"/>
  <c r="X298" i="6"/>
  <c r="AD297" i="6"/>
  <c r="AB297" i="6"/>
  <c r="Z297" i="6"/>
  <c r="X297" i="6"/>
  <c r="AD296" i="6"/>
  <c r="AB296" i="6"/>
  <c r="Z296" i="6"/>
  <c r="Z295" i="6" s="1"/>
  <c r="X80" i="21" s="1"/>
  <c r="X296" i="6"/>
  <c r="AD294" i="6"/>
  <c r="AB294" i="6"/>
  <c r="Z294" i="6"/>
  <c r="X294" i="6"/>
  <c r="AD293" i="6"/>
  <c r="AB293" i="6"/>
  <c r="Z293" i="6"/>
  <c r="X293" i="6"/>
  <c r="AD292" i="6"/>
  <c r="AB292" i="6"/>
  <c r="Z292" i="6"/>
  <c r="X292" i="6"/>
  <c r="AD291" i="6"/>
  <c r="AB291" i="6"/>
  <c r="Z291" i="6"/>
  <c r="X291" i="6"/>
  <c r="AD290" i="6"/>
  <c r="AB290" i="6"/>
  <c r="Z290" i="6"/>
  <c r="X290" i="6"/>
  <c r="AD289" i="6"/>
  <c r="AB289" i="6"/>
  <c r="Z289" i="6"/>
  <c r="X289" i="6"/>
  <c r="AD288" i="6"/>
  <c r="AB288" i="6"/>
  <c r="Z288" i="6"/>
  <c r="X288" i="6"/>
  <c r="AD287" i="6"/>
  <c r="AB287" i="6"/>
  <c r="Z287" i="6"/>
  <c r="X287" i="6"/>
  <c r="AD286" i="6"/>
  <c r="AB286" i="6"/>
  <c r="Z286" i="6"/>
  <c r="X286" i="6"/>
  <c r="AD285" i="6"/>
  <c r="AB285" i="6"/>
  <c r="Z285" i="6"/>
  <c r="X285" i="6"/>
  <c r="AD284" i="6"/>
  <c r="AB284" i="6"/>
  <c r="Z284" i="6"/>
  <c r="X284" i="6"/>
  <c r="AD283" i="6"/>
  <c r="AD282" i="6" s="1"/>
  <c r="AB79" i="21" s="1"/>
  <c r="AB283" i="6"/>
  <c r="Z283" i="6"/>
  <c r="Z282" i="6" s="1"/>
  <c r="X79" i="21" s="1"/>
  <c r="X283" i="6"/>
  <c r="AD281" i="6"/>
  <c r="AB281" i="6"/>
  <c r="Z281" i="6"/>
  <c r="X281" i="6"/>
  <c r="AD280" i="6"/>
  <c r="AB280" i="6"/>
  <c r="Z280" i="6"/>
  <c r="X280" i="6"/>
  <c r="AD279" i="6"/>
  <c r="AB279" i="6"/>
  <c r="Z279" i="6"/>
  <c r="X279" i="6"/>
  <c r="AD278" i="6"/>
  <c r="AB278" i="6"/>
  <c r="Z278" i="6"/>
  <c r="X278" i="6"/>
  <c r="AD277" i="6"/>
  <c r="AB277" i="6"/>
  <c r="Z277" i="6"/>
  <c r="X277" i="6"/>
  <c r="AD276" i="6"/>
  <c r="AB276" i="6"/>
  <c r="Z276" i="6"/>
  <c r="X276" i="6"/>
  <c r="AD275" i="6"/>
  <c r="AB275" i="6"/>
  <c r="Z275" i="6"/>
  <c r="X275" i="6"/>
  <c r="AD274" i="6"/>
  <c r="AB274" i="6"/>
  <c r="Z274" i="6"/>
  <c r="X274" i="6"/>
  <c r="AD273" i="6"/>
  <c r="AB273" i="6"/>
  <c r="Z273" i="6"/>
  <c r="X273" i="6"/>
  <c r="AD272" i="6"/>
  <c r="AB272" i="6"/>
  <c r="Z272" i="6"/>
  <c r="X272" i="6"/>
  <c r="AD271" i="6"/>
  <c r="AB271" i="6"/>
  <c r="Z271" i="6"/>
  <c r="X271" i="6"/>
  <c r="AD270" i="6"/>
  <c r="AB270" i="6"/>
  <c r="Z270" i="6"/>
  <c r="X270" i="6"/>
  <c r="AD267" i="6"/>
  <c r="AB267" i="6"/>
  <c r="Z267" i="6"/>
  <c r="X267" i="6"/>
  <c r="AD266" i="6"/>
  <c r="AB266" i="6"/>
  <c r="Z266" i="6"/>
  <c r="X266" i="6"/>
  <c r="AD265" i="6"/>
  <c r="AB265" i="6"/>
  <c r="Z265" i="6"/>
  <c r="X265" i="6"/>
  <c r="AD264" i="6"/>
  <c r="AB264" i="6"/>
  <c r="Z264" i="6"/>
  <c r="X264" i="6"/>
  <c r="AD263" i="6"/>
  <c r="AB263" i="6"/>
  <c r="Z263" i="6"/>
  <c r="X263" i="6"/>
  <c r="AD262" i="6"/>
  <c r="AB262" i="6"/>
  <c r="Z262" i="6"/>
  <c r="X262" i="6"/>
  <c r="AD261" i="6"/>
  <c r="AB261" i="6"/>
  <c r="Z261" i="6"/>
  <c r="X261" i="6"/>
  <c r="AD260" i="6"/>
  <c r="AB260" i="6"/>
  <c r="Z260" i="6"/>
  <c r="X260" i="6"/>
  <c r="AD259" i="6"/>
  <c r="AB259" i="6"/>
  <c r="Z259" i="6"/>
  <c r="X259" i="6"/>
  <c r="AD258" i="6"/>
  <c r="AB258" i="6"/>
  <c r="Z258" i="6"/>
  <c r="X258" i="6"/>
  <c r="AD257" i="6"/>
  <c r="AB257" i="6"/>
  <c r="Z257" i="6"/>
  <c r="X257" i="6"/>
  <c r="AD256" i="6"/>
  <c r="AB256" i="6"/>
  <c r="Z256" i="6"/>
  <c r="X256" i="6"/>
  <c r="AD255" i="6"/>
  <c r="AB255" i="6"/>
  <c r="Z255" i="6"/>
  <c r="X255" i="6"/>
  <c r="AD254" i="6"/>
  <c r="AB254" i="6"/>
  <c r="Z254" i="6"/>
  <c r="X254" i="6"/>
  <c r="AD253" i="6"/>
  <c r="AB253" i="6"/>
  <c r="Z253" i="6"/>
  <c r="X253" i="6"/>
  <c r="AD252" i="6"/>
  <c r="AB252" i="6"/>
  <c r="Z252" i="6"/>
  <c r="X252" i="6"/>
  <c r="AD251" i="6"/>
  <c r="AB251" i="6"/>
  <c r="Z251" i="6"/>
  <c r="X251" i="6"/>
  <c r="AD250" i="6"/>
  <c r="AB250" i="6"/>
  <c r="Z250" i="6"/>
  <c r="X250" i="6"/>
  <c r="AD249" i="6"/>
  <c r="AB249" i="6"/>
  <c r="Z249" i="6"/>
  <c r="X249" i="6"/>
  <c r="AD248" i="6"/>
  <c r="AB248" i="6"/>
  <c r="Z248" i="6"/>
  <c r="X248" i="6"/>
  <c r="AD247" i="6"/>
  <c r="AB247" i="6"/>
  <c r="Z247" i="6"/>
  <c r="X247" i="6"/>
  <c r="AD234" i="6"/>
  <c r="AB234" i="6"/>
  <c r="Z234" i="6"/>
  <c r="X234" i="6"/>
  <c r="AD233" i="6"/>
  <c r="AB233" i="6"/>
  <c r="Z233" i="6"/>
  <c r="X233" i="6"/>
  <c r="AD232" i="6"/>
  <c r="AB232" i="6"/>
  <c r="Z232" i="6"/>
  <c r="X232" i="6"/>
  <c r="AD231" i="6"/>
  <c r="AB231" i="6"/>
  <c r="Z231" i="6"/>
  <c r="X231" i="6"/>
  <c r="AD228" i="6"/>
  <c r="AB228" i="6"/>
  <c r="Z228" i="6"/>
  <c r="X228" i="6"/>
  <c r="AD227" i="6"/>
  <c r="AB227" i="6"/>
  <c r="Z227" i="6"/>
  <c r="X227" i="6"/>
  <c r="AD226" i="6"/>
  <c r="AB226" i="6"/>
  <c r="Z226" i="6"/>
  <c r="X226" i="6"/>
  <c r="AD224" i="6"/>
  <c r="AB224" i="6"/>
  <c r="Z224" i="6"/>
  <c r="X224" i="6"/>
  <c r="AD223" i="6"/>
  <c r="AB223" i="6"/>
  <c r="Z223" i="6"/>
  <c r="X223" i="6"/>
  <c r="AD222" i="6"/>
  <c r="AB222" i="6"/>
  <c r="Z222" i="6"/>
  <c r="X222" i="6"/>
  <c r="AD220" i="6"/>
  <c r="AB220" i="6"/>
  <c r="Z220" i="6"/>
  <c r="X220" i="6"/>
  <c r="AD219" i="6"/>
  <c r="AB219" i="6"/>
  <c r="Z219" i="6"/>
  <c r="X219" i="6"/>
  <c r="AD218" i="6"/>
  <c r="AB218" i="6"/>
  <c r="Z218" i="6"/>
  <c r="X218" i="6"/>
  <c r="AD216" i="6"/>
  <c r="AB216" i="6"/>
  <c r="Z216" i="6"/>
  <c r="X216" i="6"/>
  <c r="AD215" i="6"/>
  <c r="AB215" i="6"/>
  <c r="Z215" i="6"/>
  <c r="X215" i="6"/>
  <c r="AD214" i="6"/>
  <c r="AB214" i="6"/>
  <c r="Z214" i="6"/>
  <c r="X214" i="6"/>
  <c r="AD208" i="6"/>
  <c r="AB208" i="6"/>
  <c r="Z208" i="6"/>
  <c r="X208" i="6"/>
  <c r="AD207" i="6"/>
  <c r="AB207" i="6"/>
  <c r="Z207" i="6"/>
  <c r="X207" i="6"/>
  <c r="AD206" i="6"/>
  <c r="AB206" i="6"/>
  <c r="Z206" i="6"/>
  <c r="X206" i="6"/>
  <c r="AD204" i="6"/>
  <c r="AB204" i="6"/>
  <c r="Z204" i="6"/>
  <c r="X204" i="6"/>
  <c r="AD203" i="6"/>
  <c r="AB203" i="6"/>
  <c r="Z203" i="6"/>
  <c r="X203" i="6"/>
  <c r="AD202" i="6"/>
  <c r="AB202" i="6"/>
  <c r="Z202" i="6"/>
  <c r="X202" i="6"/>
  <c r="AD200" i="6"/>
  <c r="AB200" i="6"/>
  <c r="Z200" i="6"/>
  <c r="X200" i="6"/>
  <c r="AD199" i="6"/>
  <c r="AB199" i="6"/>
  <c r="Z199" i="6"/>
  <c r="X199" i="6"/>
  <c r="AD198" i="6"/>
  <c r="AD197" i="6" s="1"/>
  <c r="AB65" i="21" s="1"/>
  <c r="AB198" i="6"/>
  <c r="Z198" i="6"/>
  <c r="Z197" i="6" s="1"/>
  <c r="X65" i="21" s="1"/>
  <c r="X198" i="6"/>
  <c r="X197" i="6" s="1"/>
  <c r="V65" i="21" s="1"/>
  <c r="AD196" i="6"/>
  <c r="AB196" i="6"/>
  <c r="Z196" i="6"/>
  <c r="X196" i="6"/>
  <c r="AD195" i="6"/>
  <c r="AB195" i="6"/>
  <c r="Z195" i="6"/>
  <c r="X195" i="6"/>
  <c r="AD194" i="6"/>
  <c r="AD193" i="6" s="1"/>
  <c r="AB64" i="21" s="1"/>
  <c r="AB194" i="6"/>
  <c r="Z194" i="6"/>
  <c r="Z193" i="6" s="1"/>
  <c r="X64" i="21" s="1"/>
  <c r="X194" i="6"/>
  <c r="X193" i="6" s="1"/>
  <c r="V64" i="21" s="1"/>
  <c r="AD192" i="6"/>
  <c r="AB192" i="6"/>
  <c r="Z192" i="6"/>
  <c r="X192" i="6"/>
  <c r="AD191" i="6"/>
  <c r="AB191" i="6"/>
  <c r="Z191" i="6"/>
  <c r="X191" i="6"/>
  <c r="AD190" i="6"/>
  <c r="AB190" i="6"/>
  <c r="Z190" i="6"/>
  <c r="X190" i="6"/>
  <c r="AD188" i="6"/>
  <c r="AB188" i="6"/>
  <c r="Z188" i="6"/>
  <c r="X188" i="6"/>
  <c r="AD187" i="6"/>
  <c r="AB187" i="6"/>
  <c r="Z187" i="6"/>
  <c r="X187" i="6"/>
  <c r="AD186" i="6"/>
  <c r="AB186" i="6"/>
  <c r="Z186" i="6"/>
  <c r="X186" i="6"/>
  <c r="AD184" i="6"/>
  <c r="AB184" i="6"/>
  <c r="Z184" i="6"/>
  <c r="X184" i="6"/>
  <c r="AD183" i="6"/>
  <c r="AB183" i="6"/>
  <c r="Z183" i="6"/>
  <c r="X183" i="6"/>
  <c r="AD182" i="6"/>
  <c r="AB182" i="6"/>
  <c r="Z182" i="6"/>
  <c r="X182" i="6"/>
  <c r="AD179" i="6"/>
  <c r="AB179" i="6"/>
  <c r="Z179" i="6"/>
  <c r="X179" i="6"/>
  <c r="AD178" i="6"/>
  <c r="AB178" i="6"/>
  <c r="Z178" i="6"/>
  <c r="X178" i="6"/>
  <c r="AD177" i="6"/>
  <c r="AB177" i="6"/>
  <c r="Z177" i="6"/>
  <c r="X177" i="6"/>
  <c r="AD175" i="6"/>
  <c r="AB175" i="6"/>
  <c r="Z175" i="6"/>
  <c r="X175" i="6"/>
  <c r="AD174" i="6"/>
  <c r="AB174" i="6"/>
  <c r="Z174" i="6"/>
  <c r="X174" i="6"/>
  <c r="AD173" i="6"/>
  <c r="AB173" i="6"/>
  <c r="Z173" i="6"/>
  <c r="X173" i="6"/>
  <c r="AD171" i="6"/>
  <c r="AB171" i="6"/>
  <c r="Z171" i="6"/>
  <c r="X171" i="6"/>
  <c r="AD170" i="6"/>
  <c r="AB170" i="6"/>
  <c r="Z170" i="6"/>
  <c r="X170" i="6"/>
  <c r="AD169" i="6"/>
  <c r="AB169" i="6"/>
  <c r="Z169" i="6"/>
  <c r="X169" i="6"/>
  <c r="AD167" i="6"/>
  <c r="AB167" i="6"/>
  <c r="Z167" i="6"/>
  <c r="X167" i="6"/>
  <c r="AD166" i="6"/>
  <c r="AB166" i="6"/>
  <c r="Z166" i="6"/>
  <c r="X166" i="6"/>
  <c r="AD165" i="6"/>
  <c r="AB165" i="6"/>
  <c r="Z165" i="6"/>
  <c r="X165" i="6"/>
  <c r="AD163" i="6"/>
  <c r="AB163" i="6"/>
  <c r="Z163" i="6"/>
  <c r="X163" i="6"/>
  <c r="AD162" i="6"/>
  <c r="AB162" i="6"/>
  <c r="Z162" i="6"/>
  <c r="X162" i="6"/>
  <c r="AD161" i="6"/>
  <c r="AB161" i="6"/>
  <c r="Z161" i="6"/>
  <c r="X161" i="6"/>
  <c r="AD159" i="6"/>
  <c r="AB159" i="6"/>
  <c r="Z159" i="6"/>
  <c r="X159" i="6"/>
  <c r="AD158" i="6"/>
  <c r="AB158" i="6"/>
  <c r="Z158" i="6"/>
  <c r="X158" i="6"/>
  <c r="AD157" i="6"/>
  <c r="AB157" i="6"/>
  <c r="Z157" i="6"/>
  <c r="X157" i="6"/>
  <c r="AD155" i="6"/>
  <c r="AB155" i="6"/>
  <c r="Z155" i="6"/>
  <c r="X155" i="6"/>
  <c r="AD154" i="6"/>
  <c r="AB154" i="6"/>
  <c r="Z154" i="6"/>
  <c r="X154" i="6"/>
  <c r="AD153" i="6"/>
  <c r="AB153" i="6"/>
  <c r="Z153" i="6"/>
  <c r="X153" i="6"/>
  <c r="AD151" i="6"/>
  <c r="AB151" i="6"/>
  <c r="Z151" i="6"/>
  <c r="X151" i="6"/>
  <c r="AD150" i="6"/>
  <c r="AB150" i="6"/>
  <c r="Z150" i="6"/>
  <c r="X150" i="6"/>
  <c r="AD149" i="6"/>
  <c r="AB149" i="6"/>
  <c r="Z149" i="6"/>
  <c r="X149" i="6"/>
  <c r="AD147" i="6"/>
  <c r="AB147" i="6"/>
  <c r="Z147" i="6"/>
  <c r="X147" i="6"/>
  <c r="AD146" i="6"/>
  <c r="AB146" i="6"/>
  <c r="Z146" i="6"/>
  <c r="X146" i="6"/>
  <c r="AD145" i="6"/>
  <c r="AB145" i="6"/>
  <c r="Z145" i="6"/>
  <c r="X145" i="6"/>
  <c r="AD143" i="6"/>
  <c r="AB143" i="6"/>
  <c r="Z143" i="6"/>
  <c r="X143" i="6"/>
  <c r="AD142" i="6"/>
  <c r="AB142" i="6"/>
  <c r="Z142" i="6"/>
  <c r="X142" i="6"/>
  <c r="AD141" i="6"/>
  <c r="AB141" i="6"/>
  <c r="Z141" i="6"/>
  <c r="X141" i="6"/>
  <c r="AD139" i="6"/>
  <c r="AB139" i="6"/>
  <c r="Z139" i="6"/>
  <c r="X139" i="6"/>
  <c r="AD138" i="6"/>
  <c r="AB138" i="6"/>
  <c r="Z138" i="6"/>
  <c r="X138" i="6"/>
  <c r="AD137" i="6"/>
  <c r="AB137" i="6"/>
  <c r="Z137" i="6"/>
  <c r="X137" i="6"/>
  <c r="AD135" i="6"/>
  <c r="AB135" i="6"/>
  <c r="Z135" i="6"/>
  <c r="X135" i="6"/>
  <c r="AD134" i="6"/>
  <c r="AB134" i="6"/>
  <c r="Z134" i="6"/>
  <c r="X134" i="6"/>
  <c r="AD133" i="6"/>
  <c r="AB133" i="6"/>
  <c r="Z133" i="6"/>
  <c r="X133" i="6"/>
  <c r="AD131" i="6"/>
  <c r="AB131" i="6"/>
  <c r="Z131" i="6"/>
  <c r="X131" i="6"/>
  <c r="AD130" i="6"/>
  <c r="AB130" i="6"/>
  <c r="Z130" i="6"/>
  <c r="X130" i="6"/>
  <c r="AD129" i="6"/>
  <c r="AB129" i="6"/>
  <c r="Z129" i="6"/>
  <c r="X129" i="6"/>
  <c r="AD127" i="6"/>
  <c r="AB127" i="6"/>
  <c r="Z127" i="6"/>
  <c r="X127" i="6"/>
  <c r="AD126" i="6"/>
  <c r="AB126" i="6"/>
  <c r="Z126" i="6"/>
  <c r="X126" i="6"/>
  <c r="AD125" i="6"/>
  <c r="AB125" i="6"/>
  <c r="Z125" i="6"/>
  <c r="X125" i="6"/>
  <c r="AD123" i="6"/>
  <c r="AB123" i="6"/>
  <c r="Z123" i="6"/>
  <c r="X123" i="6"/>
  <c r="AD122" i="6"/>
  <c r="AB122" i="6"/>
  <c r="Z122" i="6"/>
  <c r="X122" i="6"/>
  <c r="AD121" i="6"/>
  <c r="AB121" i="6"/>
  <c r="Z121" i="6"/>
  <c r="X121" i="6"/>
  <c r="AD118" i="6"/>
  <c r="AB118" i="6"/>
  <c r="Z118" i="6"/>
  <c r="X118" i="6"/>
  <c r="AD117" i="6"/>
  <c r="AB117" i="6"/>
  <c r="Z117" i="6"/>
  <c r="X117" i="6"/>
  <c r="AD116" i="6"/>
  <c r="AB116" i="6"/>
  <c r="Z116" i="6"/>
  <c r="X116" i="6"/>
  <c r="AD114" i="6"/>
  <c r="AB114" i="6"/>
  <c r="Z114" i="6"/>
  <c r="X114" i="6"/>
  <c r="AD113" i="6"/>
  <c r="AB113" i="6"/>
  <c r="Z113" i="6"/>
  <c r="X113" i="6"/>
  <c r="AD112" i="6"/>
  <c r="AB112" i="6"/>
  <c r="Z112" i="6"/>
  <c r="X112" i="6"/>
  <c r="AD110" i="6"/>
  <c r="AB110" i="6"/>
  <c r="Z110" i="6"/>
  <c r="X110" i="6"/>
  <c r="AD109" i="6"/>
  <c r="AB109" i="6"/>
  <c r="Z109" i="6"/>
  <c r="X109" i="6"/>
  <c r="AD108" i="6"/>
  <c r="AB108" i="6"/>
  <c r="Z108" i="6"/>
  <c r="X108" i="6"/>
  <c r="AD106" i="6"/>
  <c r="AB106" i="6"/>
  <c r="Z106" i="6"/>
  <c r="X106" i="6"/>
  <c r="AD105" i="6"/>
  <c r="AB105" i="6"/>
  <c r="Z105" i="6"/>
  <c r="X105" i="6"/>
  <c r="AD104" i="6"/>
  <c r="AB104" i="6"/>
  <c r="Z104" i="6"/>
  <c r="X104" i="6"/>
  <c r="AD100" i="6"/>
  <c r="AB100" i="6"/>
  <c r="Z100" i="6"/>
  <c r="X100" i="6"/>
  <c r="AD99" i="6"/>
  <c r="AB99" i="6"/>
  <c r="Z99" i="6"/>
  <c r="X99" i="6"/>
  <c r="AD98" i="6"/>
  <c r="AB98" i="6"/>
  <c r="Z98" i="6"/>
  <c r="X98" i="6"/>
  <c r="AD96" i="6"/>
  <c r="AB96" i="6"/>
  <c r="Z96" i="6"/>
  <c r="X96" i="6"/>
  <c r="AD95" i="6"/>
  <c r="AB95" i="6"/>
  <c r="Z95" i="6"/>
  <c r="X95" i="6"/>
  <c r="AD94" i="6"/>
  <c r="AB94" i="6"/>
  <c r="Z94" i="6"/>
  <c r="X94" i="6"/>
  <c r="AD92" i="6"/>
  <c r="AB92" i="6"/>
  <c r="Z92" i="6"/>
  <c r="X92" i="6"/>
  <c r="AD91" i="6"/>
  <c r="AB91" i="6"/>
  <c r="Z91" i="6"/>
  <c r="X91" i="6"/>
  <c r="AD90" i="6"/>
  <c r="AB90" i="6"/>
  <c r="Z90" i="6"/>
  <c r="X90" i="6"/>
  <c r="AD88" i="6"/>
  <c r="AB88" i="6"/>
  <c r="Z88" i="6"/>
  <c r="X88" i="6"/>
  <c r="AD87" i="6"/>
  <c r="AB87" i="6"/>
  <c r="Z87" i="6"/>
  <c r="X87" i="6"/>
  <c r="AD86" i="6"/>
  <c r="AB86" i="6"/>
  <c r="Z86" i="6"/>
  <c r="X86" i="6"/>
  <c r="AD84" i="6"/>
  <c r="AB84" i="6"/>
  <c r="Z84" i="6"/>
  <c r="X84" i="6"/>
  <c r="AD83" i="6"/>
  <c r="AB83" i="6"/>
  <c r="Z83" i="6"/>
  <c r="X83" i="6"/>
  <c r="AD82" i="6"/>
  <c r="AB82" i="6"/>
  <c r="Z82" i="6"/>
  <c r="X82" i="6"/>
  <c r="AD80" i="6"/>
  <c r="AB80" i="6"/>
  <c r="Z80" i="6"/>
  <c r="X80" i="6"/>
  <c r="AD79" i="6"/>
  <c r="AB79" i="6"/>
  <c r="Z79" i="6"/>
  <c r="X79" i="6"/>
  <c r="AD78" i="6"/>
  <c r="AB78" i="6"/>
  <c r="Z78" i="6"/>
  <c r="X78" i="6"/>
  <c r="AD76" i="6"/>
  <c r="AB76" i="6"/>
  <c r="Z76" i="6"/>
  <c r="X76" i="6"/>
  <c r="AD75" i="6"/>
  <c r="AB75" i="6"/>
  <c r="Z75" i="6"/>
  <c r="X75" i="6"/>
  <c r="AD74" i="6"/>
  <c r="AB74" i="6"/>
  <c r="Z74" i="6"/>
  <c r="X74" i="6"/>
  <c r="AD72" i="6"/>
  <c r="AB72" i="6"/>
  <c r="Z72" i="6"/>
  <c r="X72" i="6"/>
  <c r="AD71" i="6"/>
  <c r="AB71" i="6"/>
  <c r="Z71" i="6"/>
  <c r="X71" i="6"/>
  <c r="AD70" i="6"/>
  <c r="AB70" i="6"/>
  <c r="Z70" i="6"/>
  <c r="X70" i="6"/>
  <c r="AD68" i="6"/>
  <c r="AB68" i="6"/>
  <c r="Z68" i="6"/>
  <c r="X68" i="6"/>
  <c r="AD67" i="6"/>
  <c r="AB67" i="6"/>
  <c r="Z67" i="6"/>
  <c r="X67" i="6"/>
  <c r="AD66" i="6"/>
  <c r="AB66" i="6"/>
  <c r="Z66" i="6"/>
  <c r="X66" i="6"/>
  <c r="AD64" i="6"/>
  <c r="AB64" i="6"/>
  <c r="Z64" i="6"/>
  <c r="X64" i="6"/>
  <c r="AD63" i="6"/>
  <c r="AB63" i="6"/>
  <c r="Z63" i="6"/>
  <c r="X63" i="6"/>
  <c r="AD62" i="6"/>
  <c r="AB62" i="6"/>
  <c r="Z62" i="6"/>
  <c r="X62" i="6"/>
  <c r="AD60" i="6"/>
  <c r="AB60" i="6"/>
  <c r="Z60" i="6"/>
  <c r="X60" i="6"/>
  <c r="AD59" i="6"/>
  <c r="AB59" i="6"/>
  <c r="Z59" i="6"/>
  <c r="X59" i="6"/>
  <c r="AD58" i="6"/>
  <c r="AB58" i="6"/>
  <c r="Z58" i="6"/>
  <c r="X58" i="6"/>
  <c r="AD56" i="6"/>
  <c r="AB56" i="6"/>
  <c r="Z56" i="6"/>
  <c r="X56" i="6"/>
  <c r="AD55" i="6"/>
  <c r="AB55" i="6"/>
  <c r="Z55" i="6"/>
  <c r="X55" i="6"/>
  <c r="AD54" i="6"/>
  <c r="AB54" i="6"/>
  <c r="Z54" i="6"/>
  <c r="X54" i="6"/>
  <c r="AD52" i="6"/>
  <c r="AB52" i="6"/>
  <c r="Z52" i="6"/>
  <c r="X52" i="6"/>
  <c r="AD51" i="6"/>
  <c r="AB51" i="6"/>
  <c r="Z51" i="6"/>
  <c r="X51" i="6"/>
  <c r="AD50" i="6"/>
  <c r="AD49" i="6" s="1"/>
  <c r="AB25" i="21" s="1"/>
  <c r="AB50" i="6"/>
  <c r="AB49" i="6" s="1"/>
  <c r="Z25" i="21" s="1"/>
  <c r="Z50" i="6"/>
  <c r="Z49" i="6" s="1"/>
  <c r="X25" i="21" s="1"/>
  <c r="X50" i="6"/>
  <c r="AD48" i="6"/>
  <c r="AB48" i="6"/>
  <c r="Z48" i="6"/>
  <c r="X48" i="6"/>
  <c r="AD47" i="6"/>
  <c r="AB47" i="6"/>
  <c r="Z47" i="6"/>
  <c r="X47" i="6"/>
  <c r="AD46" i="6"/>
  <c r="AB46" i="6"/>
  <c r="Z46" i="6"/>
  <c r="X46" i="6"/>
  <c r="AD43" i="6"/>
  <c r="AB43" i="6"/>
  <c r="Z43" i="6"/>
  <c r="X43" i="6"/>
  <c r="AD42" i="6"/>
  <c r="AB42" i="6"/>
  <c r="Z42" i="6"/>
  <c r="X42" i="6"/>
  <c r="AD41" i="6"/>
  <c r="AB41" i="6"/>
  <c r="Z41" i="6"/>
  <c r="X41" i="6"/>
  <c r="AD39" i="6"/>
  <c r="AB39" i="6"/>
  <c r="Z39" i="6"/>
  <c r="X39" i="6"/>
  <c r="AD38" i="6"/>
  <c r="AB38" i="6"/>
  <c r="Z38" i="6"/>
  <c r="X38" i="6"/>
  <c r="AD37" i="6"/>
  <c r="AB37" i="6"/>
  <c r="Z37" i="6"/>
  <c r="X37" i="6"/>
  <c r="AD35" i="6"/>
  <c r="AB35" i="6"/>
  <c r="Z35" i="6"/>
  <c r="X35" i="6"/>
  <c r="AD34" i="6"/>
  <c r="AB34" i="6"/>
  <c r="Z34" i="6"/>
  <c r="X34" i="6"/>
  <c r="AD33" i="6"/>
  <c r="AB33" i="6"/>
  <c r="Z33" i="6"/>
  <c r="X33" i="6"/>
  <c r="AD31" i="6"/>
  <c r="AB31" i="6"/>
  <c r="Z31" i="6"/>
  <c r="X31" i="6"/>
  <c r="AD30" i="6"/>
  <c r="AB30" i="6"/>
  <c r="Z30" i="6"/>
  <c r="X30" i="6"/>
  <c r="AD29" i="6"/>
  <c r="AB29" i="6"/>
  <c r="Z29" i="6"/>
  <c r="X29" i="6"/>
  <c r="AD27" i="6"/>
  <c r="AB27" i="6"/>
  <c r="Z27" i="6"/>
  <c r="X27" i="6"/>
  <c r="AD26" i="6"/>
  <c r="AB26" i="6"/>
  <c r="Z26" i="6"/>
  <c r="X26" i="6"/>
  <c r="AD25" i="6"/>
  <c r="AB25" i="6"/>
  <c r="Z25" i="6"/>
  <c r="X25" i="6"/>
  <c r="AD23" i="6"/>
  <c r="AB23" i="6"/>
  <c r="Z23" i="6"/>
  <c r="X23" i="6"/>
  <c r="AD22" i="6"/>
  <c r="AB22" i="6"/>
  <c r="Z22" i="6"/>
  <c r="X22" i="6"/>
  <c r="AD21" i="6"/>
  <c r="AB21" i="6"/>
  <c r="Z21" i="6"/>
  <c r="X21" i="6"/>
  <c r="AD19" i="6"/>
  <c r="AB19" i="6"/>
  <c r="Z19" i="6"/>
  <c r="X19" i="6"/>
  <c r="AD18" i="6"/>
  <c r="AB18" i="6"/>
  <c r="Z18" i="6"/>
  <c r="X18" i="6"/>
  <c r="AD17" i="6"/>
  <c r="AB17" i="6"/>
  <c r="Z17" i="6"/>
  <c r="X17" i="6"/>
  <c r="AE5" i="6"/>
  <c r="AC518" i="6"/>
  <c r="AA126" i="21" s="1"/>
  <c r="AA518" i="6"/>
  <c r="Y126" i="21" s="1"/>
  <c r="Y518" i="6"/>
  <c r="W126" i="21" s="1"/>
  <c r="W518" i="6"/>
  <c r="U126" i="21" s="1"/>
  <c r="T518" i="6"/>
  <c r="R126" i="21" s="1"/>
  <c r="S518" i="6"/>
  <c r="Q126" i="21" s="1"/>
  <c r="R518" i="6"/>
  <c r="P126" i="21" s="1"/>
  <c r="Q518" i="6"/>
  <c r="O126" i="21" s="1"/>
  <c r="P518" i="6"/>
  <c r="N126" i="21" s="1"/>
  <c r="AC515" i="6"/>
  <c r="AA125" i="21" s="1"/>
  <c r="AA515" i="6"/>
  <c r="Y125" i="21" s="1"/>
  <c r="Y515" i="6"/>
  <c r="W125" i="21" s="1"/>
  <c r="W515" i="6"/>
  <c r="U125" i="21" s="1"/>
  <c r="T515" i="6"/>
  <c r="R125" i="21" s="1"/>
  <c r="S515" i="6"/>
  <c r="Q125" i="21" s="1"/>
  <c r="R515" i="6"/>
  <c r="P125" i="21" s="1"/>
  <c r="Q515" i="6"/>
  <c r="O125" i="21" s="1"/>
  <c r="P515" i="6"/>
  <c r="N125" i="21" s="1"/>
  <c r="AC512" i="6"/>
  <c r="AA124" i="21" s="1"/>
  <c r="AA512" i="6"/>
  <c r="Y124" i="21" s="1"/>
  <c r="Y512" i="6"/>
  <c r="W124" i="21" s="1"/>
  <c r="W512" i="6"/>
  <c r="U124" i="21" s="1"/>
  <c r="T512" i="6"/>
  <c r="R124" i="21" s="1"/>
  <c r="S512" i="6"/>
  <c r="Q124" i="21" s="1"/>
  <c r="R512" i="6"/>
  <c r="P124" i="21" s="1"/>
  <c r="Q512" i="6"/>
  <c r="O124" i="21" s="1"/>
  <c r="P512" i="6"/>
  <c r="N124" i="21" s="1"/>
  <c r="AC509" i="6"/>
  <c r="AA123" i="21" s="1"/>
  <c r="AA509" i="6"/>
  <c r="Y509" i="6"/>
  <c r="W123" i="21" s="1"/>
  <c r="W509" i="6"/>
  <c r="T509" i="6"/>
  <c r="R123" i="21" s="1"/>
  <c r="S509" i="6"/>
  <c r="Q123" i="21" s="1"/>
  <c r="R509" i="6"/>
  <c r="P123" i="21" s="1"/>
  <c r="Q509" i="6"/>
  <c r="P509" i="6"/>
  <c r="N123" i="21" s="1"/>
  <c r="AC503" i="6"/>
  <c r="AA121" i="21" s="1"/>
  <c r="AA503" i="6"/>
  <c r="Y121" i="21" s="1"/>
  <c r="Y503" i="6"/>
  <c r="W121" i="21" s="1"/>
  <c r="W503" i="6"/>
  <c r="U121" i="21" s="1"/>
  <c r="T503" i="6"/>
  <c r="R121" i="21" s="1"/>
  <c r="S503" i="6"/>
  <c r="Q121" i="21" s="1"/>
  <c r="R503" i="6"/>
  <c r="P121" i="21" s="1"/>
  <c r="Q503" i="6"/>
  <c r="O121" i="21" s="1"/>
  <c r="P503" i="6"/>
  <c r="N121" i="21" s="1"/>
  <c r="AC498" i="6"/>
  <c r="AA120" i="21" s="1"/>
  <c r="AA498" i="6"/>
  <c r="Y120" i="21" s="1"/>
  <c r="Y498" i="6"/>
  <c r="W120" i="21" s="1"/>
  <c r="W498" i="6"/>
  <c r="U120" i="21" s="1"/>
  <c r="T498" i="6"/>
  <c r="R120" i="21" s="1"/>
  <c r="S498" i="6"/>
  <c r="Q120" i="21" s="1"/>
  <c r="R498" i="6"/>
  <c r="P120" i="21" s="1"/>
  <c r="Q498" i="6"/>
  <c r="O120" i="21" s="1"/>
  <c r="P498" i="6"/>
  <c r="N120" i="21" s="1"/>
  <c r="AC493" i="6"/>
  <c r="AA119" i="21" s="1"/>
  <c r="AA493" i="6"/>
  <c r="Y119" i="21" s="1"/>
  <c r="Y493" i="6"/>
  <c r="W119" i="21" s="1"/>
  <c r="W493" i="6"/>
  <c r="U119" i="21" s="1"/>
  <c r="T493" i="6"/>
  <c r="R119" i="21" s="1"/>
  <c r="S493" i="6"/>
  <c r="Q119" i="21" s="1"/>
  <c r="R493" i="6"/>
  <c r="P119" i="21" s="1"/>
  <c r="Q493" i="6"/>
  <c r="O119" i="21" s="1"/>
  <c r="P493" i="6"/>
  <c r="N119" i="21" s="1"/>
  <c r="AC488" i="6"/>
  <c r="AA488" i="6"/>
  <c r="Y118" i="21" s="1"/>
  <c r="Y488" i="6"/>
  <c r="W118" i="21" s="1"/>
  <c r="W488" i="6"/>
  <c r="U118" i="21" s="1"/>
  <c r="T488" i="6"/>
  <c r="R118" i="21" s="1"/>
  <c r="S488" i="6"/>
  <c r="Q118" i="21" s="1"/>
  <c r="R488" i="6"/>
  <c r="P118" i="21" s="1"/>
  <c r="Q488" i="6"/>
  <c r="O118" i="21" s="1"/>
  <c r="P488" i="6"/>
  <c r="N118" i="21" s="1"/>
  <c r="AC484" i="6"/>
  <c r="AA116" i="21" s="1"/>
  <c r="AA484" i="6"/>
  <c r="Y116" i="21" s="1"/>
  <c r="Y484" i="6"/>
  <c r="W116" i="21" s="1"/>
  <c r="W484" i="6"/>
  <c r="U116" i="21" s="1"/>
  <c r="T484" i="6"/>
  <c r="R116" i="21" s="1"/>
  <c r="S484" i="6"/>
  <c r="Q116" i="21" s="1"/>
  <c r="R484" i="6"/>
  <c r="P116" i="21" s="1"/>
  <c r="Q484" i="6"/>
  <c r="O116" i="21" s="1"/>
  <c r="P484" i="6"/>
  <c r="N116" i="21" s="1"/>
  <c r="AC472" i="6"/>
  <c r="AA115" i="21" s="1"/>
  <c r="AA472" i="6"/>
  <c r="Y115" i="21" s="1"/>
  <c r="Y472" i="6"/>
  <c r="W115" i="21" s="1"/>
  <c r="W472" i="6"/>
  <c r="U115" i="21" s="1"/>
  <c r="T472" i="6"/>
  <c r="R115" i="21" s="1"/>
  <c r="S472" i="6"/>
  <c r="Q115" i="21" s="1"/>
  <c r="R472" i="6"/>
  <c r="P115" i="21" s="1"/>
  <c r="Q472" i="6"/>
  <c r="O115" i="21" s="1"/>
  <c r="P472" i="6"/>
  <c r="N115" i="21" s="1"/>
  <c r="T460" i="6"/>
  <c r="R114" i="21" s="1"/>
  <c r="S460" i="6"/>
  <c r="Q114" i="21" s="1"/>
  <c r="R460" i="6"/>
  <c r="P114" i="21" s="1"/>
  <c r="Q460" i="6"/>
  <c r="O114" i="21" s="1"/>
  <c r="P460" i="6"/>
  <c r="N114" i="21" s="1"/>
  <c r="AC448" i="6"/>
  <c r="AA113" i="21" s="1"/>
  <c r="AA448" i="6"/>
  <c r="Y113" i="21" s="1"/>
  <c r="Y448" i="6"/>
  <c r="W113" i="21" s="1"/>
  <c r="W448" i="6"/>
  <c r="U113" i="21" s="1"/>
  <c r="T448" i="6"/>
  <c r="R113" i="21" s="1"/>
  <c r="S448" i="6"/>
  <c r="Q113" i="21" s="1"/>
  <c r="R448" i="6"/>
  <c r="P113" i="21" s="1"/>
  <c r="Q448" i="6"/>
  <c r="O113" i="21" s="1"/>
  <c r="P448" i="6"/>
  <c r="N113" i="21" s="1"/>
  <c r="AC436" i="6"/>
  <c r="AA112" i="21" s="1"/>
  <c r="AA436" i="6"/>
  <c r="Y112" i="21" s="1"/>
  <c r="Y436" i="6"/>
  <c r="W436" i="6"/>
  <c r="T436" i="6"/>
  <c r="R112" i="21" s="1"/>
  <c r="S436" i="6"/>
  <c r="Q112" i="21" s="1"/>
  <c r="R436" i="6"/>
  <c r="P112" i="21" s="1"/>
  <c r="Q436" i="6"/>
  <c r="O112" i="21" s="1"/>
  <c r="P436" i="6"/>
  <c r="N112" i="21" s="1"/>
  <c r="AC426" i="6"/>
  <c r="AA109" i="21" s="1"/>
  <c r="AA426" i="6"/>
  <c r="Y109" i="21" s="1"/>
  <c r="Y426" i="6"/>
  <c r="W109" i="21" s="1"/>
  <c r="W426" i="6"/>
  <c r="U109" i="21" s="1"/>
  <c r="T426" i="6"/>
  <c r="R109" i="21" s="1"/>
  <c r="S426" i="6"/>
  <c r="Q109" i="21" s="1"/>
  <c r="R426" i="6"/>
  <c r="P109" i="21" s="1"/>
  <c r="Q426" i="6"/>
  <c r="O109" i="21" s="1"/>
  <c r="P426" i="6"/>
  <c r="N109" i="21" s="1"/>
  <c r="AC418" i="6"/>
  <c r="AA108" i="21" s="1"/>
  <c r="AA418" i="6"/>
  <c r="Y108" i="21" s="1"/>
  <c r="Y418" i="6"/>
  <c r="W108" i="21" s="1"/>
  <c r="W418" i="6"/>
  <c r="U108" i="21" s="1"/>
  <c r="T418" i="6"/>
  <c r="R108" i="21" s="1"/>
  <c r="S418" i="6"/>
  <c r="Q108" i="21" s="1"/>
  <c r="R418" i="6"/>
  <c r="P108" i="21" s="1"/>
  <c r="Q418" i="6"/>
  <c r="O108" i="21" s="1"/>
  <c r="P418" i="6"/>
  <c r="N108" i="21" s="1"/>
  <c r="AC410" i="6"/>
  <c r="AA107" i="21" s="1"/>
  <c r="AA410" i="6"/>
  <c r="Y107" i="21" s="1"/>
  <c r="Y410" i="6"/>
  <c r="W107" i="21" s="1"/>
  <c r="W410" i="6"/>
  <c r="U107" i="21" s="1"/>
  <c r="T410" i="6"/>
  <c r="R107" i="21" s="1"/>
  <c r="S410" i="6"/>
  <c r="Q107" i="21" s="1"/>
  <c r="R410" i="6"/>
  <c r="P107" i="21" s="1"/>
  <c r="Q410" i="6"/>
  <c r="O107" i="21" s="1"/>
  <c r="P410" i="6"/>
  <c r="N107" i="21" s="1"/>
  <c r="AC402" i="6"/>
  <c r="AA106" i="21" s="1"/>
  <c r="AA402" i="6"/>
  <c r="Y106" i="21" s="1"/>
  <c r="Y402" i="6"/>
  <c r="W106" i="21" s="1"/>
  <c r="W402" i="6"/>
  <c r="U106" i="21" s="1"/>
  <c r="T402" i="6"/>
  <c r="R106" i="21" s="1"/>
  <c r="S402" i="6"/>
  <c r="Q106" i="21" s="1"/>
  <c r="R402" i="6"/>
  <c r="P106" i="21" s="1"/>
  <c r="Q402" i="6"/>
  <c r="P402" i="6"/>
  <c r="N106" i="21" s="1"/>
  <c r="J733" i="6"/>
  <c r="N733" i="6" s="1"/>
  <c r="M733" i="6"/>
  <c r="J734" i="6"/>
  <c r="N734" i="6" s="1"/>
  <c r="M734" i="6"/>
  <c r="J735" i="6"/>
  <c r="N735" i="6" s="1"/>
  <c r="M735" i="6"/>
  <c r="M732" i="6"/>
  <c r="J732" i="6"/>
  <c r="N732" i="6" s="1"/>
  <c r="M517" i="6"/>
  <c r="J517" i="6"/>
  <c r="N517" i="6" s="1"/>
  <c r="M516" i="6"/>
  <c r="J516" i="6"/>
  <c r="N516" i="6" s="1"/>
  <c r="M514" i="6"/>
  <c r="J514" i="6"/>
  <c r="N514" i="6" s="1"/>
  <c r="M513" i="6"/>
  <c r="J513" i="6"/>
  <c r="N513" i="6" s="1"/>
  <c r="M511" i="6"/>
  <c r="J511" i="6"/>
  <c r="N511" i="6" s="1"/>
  <c r="M510" i="6"/>
  <c r="J510" i="6"/>
  <c r="N510" i="6" s="1"/>
  <c r="M502" i="6"/>
  <c r="J502" i="6"/>
  <c r="N502" i="6" s="1"/>
  <c r="M501" i="6"/>
  <c r="J501" i="6"/>
  <c r="N501" i="6" s="1"/>
  <c r="M500" i="6"/>
  <c r="J500" i="6"/>
  <c r="N500" i="6" s="1"/>
  <c r="M499" i="6"/>
  <c r="J499" i="6"/>
  <c r="N499" i="6" s="1"/>
  <c r="M497" i="6"/>
  <c r="J497" i="6"/>
  <c r="N497" i="6" s="1"/>
  <c r="M496" i="6"/>
  <c r="J496" i="6"/>
  <c r="N496" i="6" s="1"/>
  <c r="M495" i="6"/>
  <c r="J495" i="6"/>
  <c r="N495" i="6" s="1"/>
  <c r="M494" i="6"/>
  <c r="J494" i="6"/>
  <c r="N494" i="6" s="1"/>
  <c r="M492" i="6"/>
  <c r="J492" i="6"/>
  <c r="N492" i="6" s="1"/>
  <c r="M491" i="6"/>
  <c r="J491" i="6"/>
  <c r="N491" i="6" s="1"/>
  <c r="M490" i="6"/>
  <c r="J490" i="6"/>
  <c r="N490" i="6" s="1"/>
  <c r="M489" i="6"/>
  <c r="J489" i="6"/>
  <c r="N489" i="6" s="1"/>
  <c r="M483" i="6"/>
  <c r="J483" i="6"/>
  <c r="N483" i="6" s="1"/>
  <c r="M482" i="6"/>
  <c r="J482" i="6"/>
  <c r="N482" i="6" s="1"/>
  <c r="M481" i="6"/>
  <c r="J481" i="6"/>
  <c r="N481" i="6" s="1"/>
  <c r="M480" i="6"/>
  <c r="J480" i="6"/>
  <c r="N480" i="6" s="1"/>
  <c r="M479" i="6"/>
  <c r="J479" i="6"/>
  <c r="N479" i="6" s="1"/>
  <c r="M478" i="6"/>
  <c r="J478" i="6"/>
  <c r="N478" i="6" s="1"/>
  <c r="M477" i="6"/>
  <c r="J477" i="6"/>
  <c r="N477" i="6" s="1"/>
  <c r="M476" i="6"/>
  <c r="J476" i="6"/>
  <c r="N476" i="6" s="1"/>
  <c r="M475" i="6"/>
  <c r="J475" i="6"/>
  <c r="N475" i="6" s="1"/>
  <c r="M474" i="6"/>
  <c r="J474" i="6"/>
  <c r="N474" i="6" s="1"/>
  <c r="M473" i="6"/>
  <c r="J473" i="6"/>
  <c r="N473" i="6" s="1"/>
  <c r="M471" i="6"/>
  <c r="J471" i="6"/>
  <c r="N471" i="6" s="1"/>
  <c r="M470" i="6"/>
  <c r="J470" i="6"/>
  <c r="N470" i="6" s="1"/>
  <c r="M469" i="6"/>
  <c r="J469" i="6"/>
  <c r="N469" i="6" s="1"/>
  <c r="M468" i="6"/>
  <c r="J468" i="6"/>
  <c r="N468" i="6" s="1"/>
  <c r="M467" i="6"/>
  <c r="J467" i="6"/>
  <c r="N467" i="6" s="1"/>
  <c r="M466" i="6"/>
  <c r="J466" i="6"/>
  <c r="N466" i="6" s="1"/>
  <c r="M465" i="6"/>
  <c r="J465" i="6"/>
  <c r="N465" i="6" s="1"/>
  <c r="M464" i="6"/>
  <c r="J464" i="6"/>
  <c r="N464" i="6" s="1"/>
  <c r="M463" i="6"/>
  <c r="J463" i="6"/>
  <c r="N463" i="6" s="1"/>
  <c r="M462" i="6"/>
  <c r="J462" i="6"/>
  <c r="N462" i="6" s="1"/>
  <c r="M461" i="6"/>
  <c r="J461" i="6"/>
  <c r="N461" i="6" s="1"/>
  <c r="M459" i="6"/>
  <c r="J459" i="6"/>
  <c r="N459" i="6" s="1"/>
  <c r="M458" i="6"/>
  <c r="J458" i="6"/>
  <c r="N458" i="6" s="1"/>
  <c r="M457" i="6"/>
  <c r="J457" i="6"/>
  <c r="N457" i="6" s="1"/>
  <c r="M456" i="6"/>
  <c r="J456" i="6"/>
  <c r="N456" i="6" s="1"/>
  <c r="M455" i="6"/>
  <c r="J455" i="6"/>
  <c r="N455" i="6" s="1"/>
  <c r="M454" i="6"/>
  <c r="J454" i="6"/>
  <c r="N454" i="6" s="1"/>
  <c r="M453" i="6"/>
  <c r="J453" i="6"/>
  <c r="N453" i="6" s="1"/>
  <c r="M452" i="6"/>
  <c r="J452" i="6"/>
  <c r="N452" i="6" s="1"/>
  <c r="M451" i="6"/>
  <c r="J451" i="6"/>
  <c r="N451" i="6" s="1"/>
  <c r="M450" i="6"/>
  <c r="J450" i="6"/>
  <c r="N450" i="6" s="1"/>
  <c r="M449" i="6"/>
  <c r="J449" i="6"/>
  <c r="N449" i="6" s="1"/>
  <c r="M447" i="6"/>
  <c r="J447" i="6"/>
  <c r="N447" i="6" s="1"/>
  <c r="M433" i="6"/>
  <c r="J433" i="6"/>
  <c r="N433" i="6" s="1"/>
  <c r="M432" i="6"/>
  <c r="J432" i="6"/>
  <c r="N432" i="6" s="1"/>
  <c r="M431" i="6"/>
  <c r="J431" i="6"/>
  <c r="N431" i="6" s="1"/>
  <c r="M430" i="6"/>
  <c r="J430" i="6"/>
  <c r="N430" i="6" s="1"/>
  <c r="M429" i="6"/>
  <c r="J429" i="6"/>
  <c r="N429" i="6" s="1"/>
  <c r="M425" i="6"/>
  <c r="J425" i="6"/>
  <c r="N425" i="6" s="1"/>
  <c r="M424" i="6"/>
  <c r="J424" i="6"/>
  <c r="N424" i="6" s="1"/>
  <c r="M423" i="6"/>
  <c r="J423" i="6"/>
  <c r="N423" i="6" s="1"/>
  <c r="M422" i="6"/>
  <c r="J422" i="6"/>
  <c r="N422" i="6" s="1"/>
  <c r="M421" i="6"/>
  <c r="J421" i="6"/>
  <c r="N421" i="6" s="1"/>
  <c r="M417" i="6"/>
  <c r="J417" i="6"/>
  <c r="N417" i="6" s="1"/>
  <c r="M416" i="6"/>
  <c r="J416" i="6"/>
  <c r="N416" i="6" s="1"/>
  <c r="M415" i="6"/>
  <c r="J415" i="6"/>
  <c r="N415" i="6" s="1"/>
  <c r="M414" i="6"/>
  <c r="J414" i="6"/>
  <c r="N414" i="6" s="1"/>
  <c r="M413" i="6"/>
  <c r="J413" i="6"/>
  <c r="N413" i="6" s="1"/>
  <c r="M408" i="6"/>
  <c r="J408" i="6"/>
  <c r="N408" i="6" s="1"/>
  <c r="M407" i="6"/>
  <c r="J407" i="6"/>
  <c r="N407" i="6" s="1"/>
  <c r="M428" i="6"/>
  <c r="J428" i="6"/>
  <c r="N428" i="6" s="1"/>
  <c r="M427" i="6"/>
  <c r="J427" i="6"/>
  <c r="N427" i="6" s="1"/>
  <c r="M420" i="6"/>
  <c r="J420" i="6"/>
  <c r="N420" i="6" s="1"/>
  <c r="M419" i="6"/>
  <c r="J419" i="6"/>
  <c r="N419" i="6" s="1"/>
  <c r="M412" i="6"/>
  <c r="J412" i="6"/>
  <c r="N412" i="6" s="1"/>
  <c r="M411" i="6"/>
  <c r="J411" i="6"/>
  <c r="N411" i="6" s="1"/>
  <c r="M409" i="6"/>
  <c r="J409" i="6"/>
  <c r="N409" i="6" s="1"/>
  <c r="M406" i="6"/>
  <c r="J406" i="6"/>
  <c r="N406" i="6" s="1"/>
  <c r="M405" i="6"/>
  <c r="J405" i="6"/>
  <c r="N405" i="6" s="1"/>
  <c r="M404" i="6"/>
  <c r="J404" i="6"/>
  <c r="N404" i="6" s="1"/>
  <c r="M403" i="6"/>
  <c r="J403" i="6"/>
  <c r="N403" i="6" s="1"/>
  <c r="J392" i="6"/>
  <c r="N392" i="6" s="1"/>
  <c r="M392" i="6"/>
  <c r="AC386" i="6"/>
  <c r="AA102" i="21" s="1"/>
  <c r="AA386" i="6"/>
  <c r="Y102" i="21" s="1"/>
  <c r="Y386" i="6"/>
  <c r="W102" i="21" s="1"/>
  <c r="W386" i="6"/>
  <c r="U102" i="21" s="1"/>
  <c r="T386" i="6"/>
  <c r="R102" i="21" s="1"/>
  <c r="S386" i="6"/>
  <c r="Q102" i="21" s="1"/>
  <c r="R386" i="6"/>
  <c r="P102" i="21" s="1"/>
  <c r="Q386" i="6"/>
  <c r="O102" i="21" s="1"/>
  <c r="P386" i="6"/>
  <c r="N102" i="21" s="1"/>
  <c r="AC384" i="6"/>
  <c r="AA101" i="21" s="1"/>
  <c r="AA384" i="6"/>
  <c r="Y101" i="21" s="1"/>
  <c r="Y384" i="6"/>
  <c r="W101" i="21" s="1"/>
  <c r="W384" i="6"/>
  <c r="U101" i="21" s="1"/>
  <c r="T384" i="6"/>
  <c r="R101" i="21" s="1"/>
  <c r="S384" i="6"/>
  <c r="Q101" i="21" s="1"/>
  <c r="R384" i="6"/>
  <c r="P101" i="21" s="1"/>
  <c r="Q384" i="6"/>
  <c r="O101" i="21" s="1"/>
  <c r="P384" i="6"/>
  <c r="N101" i="21" s="1"/>
  <c r="AC382" i="6"/>
  <c r="AA100" i="21" s="1"/>
  <c r="AA382" i="6"/>
  <c r="Y100" i="21" s="1"/>
  <c r="Y382" i="6"/>
  <c r="W100" i="21" s="1"/>
  <c r="W382" i="6"/>
  <c r="U100" i="21" s="1"/>
  <c r="T382" i="6"/>
  <c r="R100" i="21" s="1"/>
  <c r="S382" i="6"/>
  <c r="Q100" i="21" s="1"/>
  <c r="R382" i="6"/>
  <c r="P100" i="21" s="1"/>
  <c r="Q382" i="6"/>
  <c r="O100" i="21" s="1"/>
  <c r="P382" i="6"/>
  <c r="N100" i="21" s="1"/>
  <c r="AA99" i="21"/>
  <c r="Y99" i="21"/>
  <c r="X99" i="21"/>
  <c r="W99" i="21"/>
  <c r="U99" i="21"/>
  <c r="R99" i="21"/>
  <c r="Q99" i="21"/>
  <c r="P99" i="21"/>
  <c r="O99" i="21"/>
  <c r="N99" i="21"/>
  <c r="AA98" i="21"/>
  <c r="Y98" i="21"/>
  <c r="W98" i="21"/>
  <c r="U98" i="21"/>
  <c r="R98" i="21"/>
  <c r="Q98" i="21"/>
  <c r="P98" i="21"/>
  <c r="O98" i="21"/>
  <c r="N98" i="21"/>
  <c r="AC373" i="6"/>
  <c r="AA97" i="21" s="1"/>
  <c r="AA373" i="6"/>
  <c r="Y97" i="21" s="1"/>
  <c r="Y373" i="6"/>
  <c r="W97" i="21" s="1"/>
  <c r="W373" i="6"/>
  <c r="U97" i="21" s="1"/>
  <c r="T373" i="6"/>
  <c r="R97" i="21" s="1"/>
  <c r="S373" i="6"/>
  <c r="Q97" i="21" s="1"/>
  <c r="R373" i="6"/>
  <c r="P97" i="21" s="1"/>
  <c r="Q373" i="6"/>
  <c r="O97" i="21" s="1"/>
  <c r="P373" i="6"/>
  <c r="N97" i="21" s="1"/>
  <c r="AC371" i="6"/>
  <c r="AA96" i="21" s="1"/>
  <c r="AA371" i="6"/>
  <c r="Y96" i="21" s="1"/>
  <c r="Y371" i="6"/>
  <c r="W96" i="21" s="1"/>
  <c r="W371" i="6"/>
  <c r="U96" i="21" s="1"/>
  <c r="T371" i="6"/>
  <c r="R96" i="21" s="1"/>
  <c r="S371" i="6"/>
  <c r="Q96" i="21" s="1"/>
  <c r="R371" i="6"/>
  <c r="P96" i="21" s="1"/>
  <c r="Q371" i="6"/>
  <c r="O96" i="21" s="1"/>
  <c r="P371" i="6"/>
  <c r="N96" i="21" s="1"/>
  <c r="AC369" i="6"/>
  <c r="AA95" i="21" s="1"/>
  <c r="AA369" i="6"/>
  <c r="Y95" i="21" s="1"/>
  <c r="Y369" i="6"/>
  <c r="W95" i="21" s="1"/>
  <c r="W369" i="6"/>
  <c r="U95" i="21" s="1"/>
  <c r="T369" i="6"/>
  <c r="R95" i="21" s="1"/>
  <c r="S369" i="6"/>
  <c r="Q95" i="21" s="1"/>
  <c r="R369" i="6"/>
  <c r="P95" i="21" s="1"/>
  <c r="Q369" i="6"/>
  <c r="O95" i="21" s="1"/>
  <c r="P369" i="6"/>
  <c r="N95" i="21" s="1"/>
  <c r="AC367" i="6"/>
  <c r="AA94" i="21" s="1"/>
  <c r="AA367" i="6"/>
  <c r="Y94" i="21" s="1"/>
  <c r="Y367" i="6"/>
  <c r="W94" i="21" s="1"/>
  <c r="W367" i="6"/>
  <c r="U94" i="21" s="1"/>
  <c r="T367" i="6"/>
  <c r="R94" i="21" s="1"/>
  <c r="S367" i="6"/>
  <c r="Q94" i="21" s="1"/>
  <c r="R367" i="6"/>
  <c r="P94" i="21" s="1"/>
  <c r="Q367" i="6"/>
  <c r="O94" i="21" s="1"/>
  <c r="P367" i="6"/>
  <c r="N94" i="21" s="1"/>
  <c r="AC365" i="6"/>
  <c r="AA93" i="21" s="1"/>
  <c r="AA365" i="6"/>
  <c r="Y93" i="21" s="1"/>
  <c r="Y365" i="6"/>
  <c r="W93" i="21" s="1"/>
  <c r="W365" i="6"/>
  <c r="U93" i="21" s="1"/>
  <c r="T365" i="6"/>
  <c r="R93" i="21" s="1"/>
  <c r="S365" i="6"/>
  <c r="Q93" i="21" s="1"/>
  <c r="R365" i="6"/>
  <c r="P93" i="21" s="1"/>
  <c r="Q365" i="6"/>
  <c r="O93" i="21" s="1"/>
  <c r="P365" i="6"/>
  <c r="N93" i="21" s="1"/>
  <c r="AC363" i="6"/>
  <c r="AA92" i="21" s="1"/>
  <c r="AA363" i="6"/>
  <c r="Y92" i="21" s="1"/>
  <c r="Y363" i="6"/>
  <c r="W92" i="21" s="1"/>
  <c r="W363" i="6"/>
  <c r="U92" i="21" s="1"/>
  <c r="T363" i="6"/>
  <c r="R92" i="21" s="1"/>
  <c r="S363" i="6"/>
  <c r="Q92" i="21" s="1"/>
  <c r="R363" i="6"/>
  <c r="P92" i="21" s="1"/>
  <c r="Q363" i="6"/>
  <c r="O92" i="21" s="1"/>
  <c r="P363" i="6"/>
  <c r="N92" i="21" s="1"/>
  <c r="AC361" i="6"/>
  <c r="AA91" i="21" s="1"/>
  <c r="AA361" i="6"/>
  <c r="Y91" i="21" s="1"/>
  <c r="Y361" i="6"/>
  <c r="W91" i="21" s="1"/>
  <c r="W361" i="6"/>
  <c r="U91" i="21" s="1"/>
  <c r="T361" i="6"/>
  <c r="R91" i="21" s="1"/>
  <c r="S361" i="6"/>
  <c r="Q91" i="21" s="1"/>
  <c r="R361" i="6"/>
  <c r="P91" i="21" s="1"/>
  <c r="Q361" i="6"/>
  <c r="O91" i="21" s="1"/>
  <c r="P361" i="6"/>
  <c r="N91" i="21" s="1"/>
  <c r="AC347" i="6"/>
  <c r="AA90" i="21" s="1"/>
  <c r="AA347" i="6"/>
  <c r="Y90" i="21" s="1"/>
  <c r="Y347" i="6"/>
  <c r="W90" i="21" s="1"/>
  <c r="W347" i="6"/>
  <c r="U90" i="21" s="1"/>
  <c r="T347" i="6"/>
  <c r="R90" i="21" s="1"/>
  <c r="S347" i="6"/>
  <c r="Q90" i="21" s="1"/>
  <c r="R347" i="6"/>
  <c r="P90" i="21" s="1"/>
  <c r="Q347" i="6"/>
  <c r="O90" i="21" s="1"/>
  <c r="P347" i="6"/>
  <c r="N90" i="21" s="1"/>
  <c r="AC345" i="6"/>
  <c r="AA89" i="21" s="1"/>
  <c r="AA345" i="6"/>
  <c r="Y89" i="21" s="1"/>
  <c r="Y345" i="6"/>
  <c r="W89" i="21" s="1"/>
  <c r="W345" i="6"/>
  <c r="U89" i="21" s="1"/>
  <c r="T345" i="6"/>
  <c r="R89" i="21" s="1"/>
  <c r="S345" i="6"/>
  <c r="Q89" i="21" s="1"/>
  <c r="R345" i="6"/>
  <c r="P89" i="21" s="1"/>
  <c r="Q345" i="6"/>
  <c r="O89" i="21" s="1"/>
  <c r="P345" i="6"/>
  <c r="N89" i="21" s="1"/>
  <c r="AC336" i="6"/>
  <c r="AA336" i="6"/>
  <c r="Y336" i="6"/>
  <c r="W336" i="6"/>
  <c r="T336" i="6"/>
  <c r="S336" i="6"/>
  <c r="R336" i="6"/>
  <c r="Q336" i="6"/>
  <c r="P336" i="6"/>
  <c r="AC334" i="6"/>
  <c r="AA87" i="21" s="1"/>
  <c r="AA334" i="6"/>
  <c r="Y87" i="21" s="1"/>
  <c r="Y334" i="6"/>
  <c r="W87" i="21" s="1"/>
  <c r="W334" i="6"/>
  <c r="U87" i="21" s="1"/>
  <c r="T334" i="6"/>
  <c r="R87" i="21" s="1"/>
  <c r="S334" i="6"/>
  <c r="Q87" i="21" s="1"/>
  <c r="R334" i="6"/>
  <c r="P87" i="21" s="1"/>
  <c r="Q334" i="6"/>
  <c r="O87" i="21" s="1"/>
  <c r="P334" i="6"/>
  <c r="N87" i="21" s="1"/>
  <c r="M388" i="6"/>
  <c r="J388" i="6"/>
  <c r="N388" i="6" s="1"/>
  <c r="M387" i="6"/>
  <c r="J387" i="6"/>
  <c r="N387" i="6" s="1"/>
  <c r="AC327" i="6"/>
  <c r="AA85" i="21" s="1"/>
  <c r="AA327" i="6"/>
  <c r="Y85" i="21" s="1"/>
  <c r="Y327" i="6"/>
  <c r="W85" i="21" s="1"/>
  <c r="W327" i="6"/>
  <c r="U85" i="21" s="1"/>
  <c r="T327" i="6"/>
  <c r="R85" i="21" s="1"/>
  <c r="S327" i="6"/>
  <c r="Q85" i="21" s="1"/>
  <c r="R327" i="6"/>
  <c r="P85" i="21" s="1"/>
  <c r="Q327" i="6"/>
  <c r="O85" i="21" s="1"/>
  <c r="P327" i="6"/>
  <c r="N85" i="21" s="1"/>
  <c r="AC321" i="6"/>
  <c r="AA84" i="21" s="1"/>
  <c r="AA321" i="6"/>
  <c r="Y84" i="21" s="1"/>
  <c r="Y321" i="6"/>
  <c r="W84" i="21" s="1"/>
  <c r="W321" i="6"/>
  <c r="U84" i="21" s="1"/>
  <c r="T321" i="6"/>
  <c r="R84" i="21" s="1"/>
  <c r="S321" i="6"/>
  <c r="Q84" i="21" s="1"/>
  <c r="R321" i="6"/>
  <c r="P84" i="21" s="1"/>
  <c r="Q321" i="6"/>
  <c r="O84" i="21" s="1"/>
  <c r="P321" i="6"/>
  <c r="N84" i="21" s="1"/>
  <c r="AC315" i="6"/>
  <c r="AA83" i="21" s="1"/>
  <c r="AA315" i="6"/>
  <c r="Y83" i="21" s="1"/>
  <c r="Y315" i="6"/>
  <c r="W83" i="21" s="1"/>
  <c r="W315" i="6"/>
  <c r="U83" i="21" s="1"/>
  <c r="T315" i="6"/>
  <c r="R83" i="21" s="1"/>
  <c r="S315" i="6"/>
  <c r="Q83" i="21" s="1"/>
  <c r="R315" i="6"/>
  <c r="P83" i="21" s="1"/>
  <c r="Q315" i="6"/>
  <c r="O83" i="21" s="1"/>
  <c r="P315" i="6"/>
  <c r="N83" i="21" s="1"/>
  <c r="AC309" i="6"/>
  <c r="AA82" i="21" s="1"/>
  <c r="AA309" i="6"/>
  <c r="Y82" i="21" s="1"/>
  <c r="Y309" i="6"/>
  <c r="W82" i="21" s="1"/>
  <c r="W309" i="6"/>
  <c r="U82" i="21" s="1"/>
  <c r="T309" i="6"/>
  <c r="R82" i="21" s="1"/>
  <c r="S309" i="6"/>
  <c r="Q82" i="21" s="1"/>
  <c r="R309" i="6"/>
  <c r="P82" i="21" s="1"/>
  <c r="Q309" i="6"/>
  <c r="O82" i="21" s="1"/>
  <c r="P309" i="6"/>
  <c r="N82" i="21" s="1"/>
  <c r="M332" i="6"/>
  <c r="N332" i="6"/>
  <c r="M326" i="6"/>
  <c r="N326" i="6"/>
  <c r="M320" i="6"/>
  <c r="N320" i="6"/>
  <c r="M314" i="6"/>
  <c r="N314" i="6"/>
  <c r="AC295" i="6"/>
  <c r="AA80" i="21" s="1"/>
  <c r="AA295" i="6"/>
  <c r="Y80" i="21" s="1"/>
  <c r="Y295" i="6"/>
  <c r="W80" i="21" s="1"/>
  <c r="W295" i="6"/>
  <c r="U80" i="21" s="1"/>
  <c r="T295" i="6"/>
  <c r="R80" i="21" s="1"/>
  <c r="S295" i="6"/>
  <c r="Q80" i="21" s="1"/>
  <c r="R295" i="6"/>
  <c r="P80" i="21" s="1"/>
  <c r="Q295" i="6"/>
  <c r="O80" i="21" s="1"/>
  <c r="P295" i="6"/>
  <c r="N80" i="21" s="1"/>
  <c r="AC282" i="6"/>
  <c r="AA79" i="21" s="1"/>
  <c r="AA282" i="6"/>
  <c r="Y79" i="21" s="1"/>
  <c r="Y282" i="6"/>
  <c r="W79" i="21" s="1"/>
  <c r="W282" i="6"/>
  <c r="U79" i="21" s="1"/>
  <c r="T282" i="6"/>
  <c r="R79" i="21" s="1"/>
  <c r="S282" i="6"/>
  <c r="Q79" i="21" s="1"/>
  <c r="R282" i="6"/>
  <c r="P79" i="21" s="1"/>
  <c r="Q282" i="6"/>
  <c r="O79" i="21" s="1"/>
  <c r="P282" i="6"/>
  <c r="N79" i="21" s="1"/>
  <c r="AC269" i="6"/>
  <c r="AA78" i="21" s="1"/>
  <c r="AA269" i="6"/>
  <c r="Y78" i="21" s="1"/>
  <c r="Y269" i="6"/>
  <c r="W78" i="21" s="1"/>
  <c r="W269" i="6"/>
  <c r="U78" i="21" s="1"/>
  <c r="T269" i="6"/>
  <c r="R78" i="21" s="1"/>
  <c r="S269" i="6"/>
  <c r="Q78" i="21" s="1"/>
  <c r="R269" i="6"/>
  <c r="P78" i="21" s="1"/>
  <c r="Q269" i="6"/>
  <c r="O78" i="21" s="1"/>
  <c r="P269" i="6"/>
  <c r="N78" i="21" s="1"/>
  <c r="M385" i="6"/>
  <c r="J385" i="6"/>
  <c r="N385" i="6" s="1"/>
  <c r="M383" i="6"/>
  <c r="J383" i="6"/>
  <c r="N383" i="6" s="1"/>
  <c r="M379" i="6"/>
  <c r="J379" i="6"/>
  <c r="N379" i="6" s="1"/>
  <c r="M378" i="6"/>
  <c r="J378" i="6"/>
  <c r="N378" i="6" s="1"/>
  <c r="M377" i="6"/>
  <c r="J377" i="6"/>
  <c r="N377" i="6" s="1"/>
  <c r="M376" i="6"/>
  <c r="J376" i="6"/>
  <c r="N376" i="6" s="1"/>
  <c r="M375" i="6"/>
  <c r="J375" i="6"/>
  <c r="N375" i="6" s="1"/>
  <c r="M374" i="6"/>
  <c r="J374" i="6"/>
  <c r="N374" i="6" s="1"/>
  <c r="M372" i="6"/>
  <c r="J372" i="6"/>
  <c r="N372" i="6" s="1"/>
  <c r="M370" i="6"/>
  <c r="J370" i="6"/>
  <c r="N370" i="6" s="1"/>
  <c r="M368" i="6"/>
  <c r="J368" i="6"/>
  <c r="N368" i="6" s="1"/>
  <c r="M366" i="6"/>
  <c r="J366" i="6"/>
  <c r="N366" i="6" s="1"/>
  <c r="M364" i="6"/>
  <c r="J364" i="6"/>
  <c r="N364" i="6" s="1"/>
  <c r="M362" i="6"/>
  <c r="J362" i="6"/>
  <c r="N362" i="6" s="1"/>
  <c r="M353" i="6"/>
  <c r="J353" i="6"/>
  <c r="N353" i="6" s="1"/>
  <c r="M352" i="6"/>
  <c r="J352" i="6"/>
  <c r="N352" i="6" s="1"/>
  <c r="M351" i="6"/>
  <c r="J351" i="6"/>
  <c r="N351" i="6" s="1"/>
  <c r="M350" i="6"/>
  <c r="J350" i="6"/>
  <c r="N350" i="6" s="1"/>
  <c r="M349" i="6"/>
  <c r="J349" i="6"/>
  <c r="N349" i="6" s="1"/>
  <c r="M348" i="6"/>
  <c r="J348" i="6"/>
  <c r="N348" i="6" s="1"/>
  <c r="M346" i="6"/>
  <c r="J346" i="6"/>
  <c r="N346" i="6" s="1"/>
  <c r="M337" i="6"/>
  <c r="J337" i="6"/>
  <c r="N337" i="6" s="1"/>
  <c r="M335" i="6"/>
  <c r="J335" i="6"/>
  <c r="N335" i="6" s="1"/>
  <c r="M267" i="6"/>
  <c r="J267" i="6"/>
  <c r="N267" i="6" s="1"/>
  <c r="M266" i="6"/>
  <c r="J266" i="6"/>
  <c r="N266" i="6" s="1"/>
  <c r="M307" i="6"/>
  <c r="J307" i="6"/>
  <c r="N307" i="6" s="1"/>
  <c r="M306" i="6"/>
  <c r="J306" i="6"/>
  <c r="N306" i="6" s="1"/>
  <c r="M305" i="6"/>
  <c r="J305" i="6"/>
  <c r="N305" i="6" s="1"/>
  <c r="M304" i="6"/>
  <c r="J304" i="6"/>
  <c r="N304" i="6" s="1"/>
  <c r="M303" i="6"/>
  <c r="J303" i="6"/>
  <c r="N303" i="6" s="1"/>
  <c r="M302" i="6"/>
  <c r="J302" i="6"/>
  <c r="N302" i="6" s="1"/>
  <c r="M301" i="6"/>
  <c r="J301" i="6"/>
  <c r="N301" i="6" s="1"/>
  <c r="M300" i="6"/>
  <c r="J300" i="6"/>
  <c r="N300" i="6" s="1"/>
  <c r="M299" i="6"/>
  <c r="J299" i="6"/>
  <c r="N299" i="6" s="1"/>
  <c r="M298" i="6"/>
  <c r="J298" i="6"/>
  <c r="N298" i="6" s="1"/>
  <c r="M297" i="6"/>
  <c r="J297" i="6"/>
  <c r="N297" i="6" s="1"/>
  <c r="M296" i="6"/>
  <c r="J296" i="6"/>
  <c r="N296" i="6" s="1"/>
  <c r="M294" i="6"/>
  <c r="J294" i="6"/>
  <c r="N294" i="6" s="1"/>
  <c r="M293" i="6"/>
  <c r="J293" i="6"/>
  <c r="N293" i="6" s="1"/>
  <c r="M292" i="6"/>
  <c r="J292" i="6"/>
  <c r="N292" i="6" s="1"/>
  <c r="M291" i="6"/>
  <c r="J291" i="6"/>
  <c r="N291" i="6" s="1"/>
  <c r="M290" i="6"/>
  <c r="J290" i="6"/>
  <c r="N290" i="6" s="1"/>
  <c r="M289" i="6"/>
  <c r="J289" i="6"/>
  <c r="N289" i="6" s="1"/>
  <c r="M288" i="6"/>
  <c r="J288" i="6"/>
  <c r="N288" i="6" s="1"/>
  <c r="M287" i="6"/>
  <c r="J287" i="6"/>
  <c r="N287" i="6" s="1"/>
  <c r="M286" i="6"/>
  <c r="J286" i="6"/>
  <c r="N286" i="6" s="1"/>
  <c r="M285" i="6"/>
  <c r="J285" i="6"/>
  <c r="N285" i="6" s="1"/>
  <c r="M284" i="6"/>
  <c r="J284" i="6"/>
  <c r="N284" i="6" s="1"/>
  <c r="M283" i="6"/>
  <c r="J283" i="6"/>
  <c r="N283" i="6" s="1"/>
  <c r="M281" i="6"/>
  <c r="J281" i="6"/>
  <c r="N281" i="6" s="1"/>
  <c r="M325" i="6"/>
  <c r="J325" i="6"/>
  <c r="N325" i="6" s="1"/>
  <c r="M324" i="6"/>
  <c r="J324" i="6"/>
  <c r="N324" i="6" s="1"/>
  <c r="M323" i="6"/>
  <c r="J323" i="6"/>
  <c r="N323" i="6" s="1"/>
  <c r="M322" i="6"/>
  <c r="J322" i="6"/>
  <c r="N322" i="6" s="1"/>
  <c r="M319" i="6"/>
  <c r="J319" i="6"/>
  <c r="N319" i="6" s="1"/>
  <c r="M318" i="6"/>
  <c r="J318" i="6"/>
  <c r="N318" i="6" s="1"/>
  <c r="M317" i="6"/>
  <c r="J317" i="6"/>
  <c r="N317" i="6" s="1"/>
  <c r="M316" i="6"/>
  <c r="J316" i="6"/>
  <c r="N316" i="6" s="1"/>
  <c r="M331" i="6"/>
  <c r="J331" i="6"/>
  <c r="N331" i="6" s="1"/>
  <c r="M330" i="6"/>
  <c r="J330" i="6"/>
  <c r="N330" i="6" s="1"/>
  <c r="M329" i="6"/>
  <c r="J329" i="6"/>
  <c r="N329" i="6" s="1"/>
  <c r="M328" i="6"/>
  <c r="J328" i="6"/>
  <c r="N328" i="6" s="1"/>
  <c r="J264" i="6"/>
  <c r="N264" i="6" s="1"/>
  <c r="M264" i="6"/>
  <c r="J265" i="6"/>
  <c r="N265" i="6" s="1"/>
  <c r="M265" i="6"/>
  <c r="M263" i="6"/>
  <c r="J263" i="6"/>
  <c r="N263" i="6" s="1"/>
  <c r="J254" i="6"/>
  <c r="N254" i="6" s="1"/>
  <c r="M254" i="6"/>
  <c r="M200" i="6"/>
  <c r="J200" i="6"/>
  <c r="N200" i="6" s="1"/>
  <c r="M199" i="6"/>
  <c r="J199" i="6"/>
  <c r="N199" i="6" s="1"/>
  <c r="M198" i="6"/>
  <c r="J198" i="6"/>
  <c r="N198" i="6" s="1"/>
  <c r="AC197" i="6"/>
  <c r="AA65" i="21" s="1"/>
  <c r="AA197" i="6"/>
  <c r="Y65" i="21" s="1"/>
  <c r="Y197" i="6"/>
  <c r="W65" i="21" s="1"/>
  <c r="W197" i="6"/>
  <c r="U65" i="21" s="1"/>
  <c r="T197" i="6"/>
  <c r="R65" i="21" s="1"/>
  <c r="S197" i="6"/>
  <c r="Q65" i="21" s="1"/>
  <c r="R197" i="6"/>
  <c r="P65" i="21" s="1"/>
  <c r="Q197" i="6"/>
  <c r="O65" i="21" s="1"/>
  <c r="P197" i="6"/>
  <c r="N65" i="21" s="1"/>
  <c r="M196" i="6"/>
  <c r="J196" i="6"/>
  <c r="N196" i="6" s="1"/>
  <c r="M195" i="6"/>
  <c r="J195" i="6"/>
  <c r="N195" i="6" s="1"/>
  <c r="M194" i="6"/>
  <c r="J194" i="6"/>
  <c r="N194" i="6" s="1"/>
  <c r="AC193" i="6"/>
  <c r="AA64" i="21" s="1"/>
  <c r="AA193" i="6"/>
  <c r="Y64" i="21" s="1"/>
  <c r="Y193" i="6"/>
  <c r="W64" i="21" s="1"/>
  <c r="W193" i="6"/>
  <c r="U64" i="21" s="1"/>
  <c r="T193" i="6"/>
  <c r="R64" i="21" s="1"/>
  <c r="S193" i="6"/>
  <c r="Q64" i="21" s="1"/>
  <c r="R193" i="6"/>
  <c r="P64" i="21" s="1"/>
  <c r="Q193" i="6"/>
  <c r="O64" i="21" s="1"/>
  <c r="P193" i="6"/>
  <c r="N64" i="21" s="1"/>
  <c r="M52" i="6"/>
  <c r="J52" i="6"/>
  <c r="N52" i="6" s="1"/>
  <c r="M51" i="6"/>
  <c r="J51" i="6"/>
  <c r="N51" i="6" s="1"/>
  <c r="M50" i="6"/>
  <c r="J50" i="6"/>
  <c r="N50" i="6" s="1"/>
  <c r="AC49" i="6"/>
  <c r="AA25" i="21" s="1"/>
  <c r="AA49" i="6"/>
  <c r="Y25" i="21" s="1"/>
  <c r="Y49" i="6"/>
  <c r="W25" i="21" s="1"/>
  <c r="W49" i="6"/>
  <c r="U25" i="21" s="1"/>
  <c r="T49" i="6"/>
  <c r="R25" i="21" s="1"/>
  <c r="S49" i="6"/>
  <c r="Q25" i="21" s="1"/>
  <c r="R49" i="6"/>
  <c r="P25" i="21" s="1"/>
  <c r="Q49" i="6"/>
  <c r="O25" i="21" s="1"/>
  <c r="P49" i="6"/>
  <c r="N25" i="21" s="1"/>
  <c r="R138" i="18"/>
  <c r="S137" i="18"/>
  <c r="S136" i="18"/>
  <c r="S135" i="18"/>
  <c r="S134" i="18"/>
  <c r="S133" i="18"/>
  <c r="S132" i="18"/>
  <c r="S131" i="18"/>
  <c r="R123" i="18"/>
  <c r="S122" i="18"/>
  <c r="S121" i="18"/>
  <c r="S120" i="18"/>
  <c r="S119" i="18"/>
  <c r="S118" i="18"/>
  <c r="S117" i="18"/>
  <c r="S116" i="18"/>
  <c r="R108" i="18"/>
  <c r="S107" i="18"/>
  <c r="S106" i="18"/>
  <c r="S105" i="18"/>
  <c r="S104" i="18"/>
  <c r="S103" i="18"/>
  <c r="S102" i="18"/>
  <c r="S101" i="18"/>
  <c r="R93" i="18"/>
  <c r="S92" i="18"/>
  <c r="S91" i="18"/>
  <c r="S90" i="18"/>
  <c r="S89" i="18"/>
  <c r="S88" i="18"/>
  <c r="S87" i="18"/>
  <c r="S86" i="18"/>
  <c r="R78" i="18"/>
  <c r="S77" i="18"/>
  <c r="S76" i="18"/>
  <c r="S75" i="18"/>
  <c r="S74" i="18"/>
  <c r="S73" i="18"/>
  <c r="S72" i="18"/>
  <c r="S71" i="18"/>
  <c r="R63" i="18"/>
  <c r="S62" i="18"/>
  <c r="S61" i="18"/>
  <c r="S60" i="18"/>
  <c r="S59" i="18"/>
  <c r="S58" i="18"/>
  <c r="S57" i="18"/>
  <c r="S56" i="18"/>
  <c r="R48" i="18"/>
  <c r="S47" i="18"/>
  <c r="S46" i="18"/>
  <c r="S45" i="18"/>
  <c r="S44" i="18"/>
  <c r="S43" i="18"/>
  <c r="S42" i="18"/>
  <c r="S41" i="18"/>
  <c r="R33" i="18"/>
  <c r="S32" i="18"/>
  <c r="S31" i="18"/>
  <c r="S30" i="18"/>
  <c r="S29" i="18"/>
  <c r="S28" i="18"/>
  <c r="S27" i="18"/>
  <c r="S26" i="18"/>
  <c r="H138" i="18"/>
  <c r="I137" i="18"/>
  <c r="I136" i="18"/>
  <c r="I135" i="18"/>
  <c r="I134" i="18"/>
  <c r="I133" i="18"/>
  <c r="I132" i="18"/>
  <c r="I131" i="18"/>
  <c r="H123" i="18"/>
  <c r="I122" i="18"/>
  <c r="I121" i="18"/>
  <c r="I120" i="18"/>
  <c r="I119" i="18"/>
  <c r="I118" i="18"/>
  <c r="I117" i="18"/>
  <c r="I116" i="18"/>
  <c r="H108" i="18"/>
  <c r="I107" i="18"/>
  <c r="I106" i="18"/>
  <c r="I105" i="18"/>
  <c r="I104" i="18"/>
  <c r="I103" i="18"/>
  <c r="I102" i="18"/>
  <c r="I101" i="18"/>
  <c r="H93" i="18"/>
  <c r="I92" i="18"/>
  <c r="I91" i="18"/>
  <c r="I90" i="18"/>
  <c r="I89" i="18"/>
  <c r="I88" i="18"/>
  <c r="I87" i="18"/>
  <c r="I86" i="18"/>
  <c r="H78" i="18"/>
  <c r="I77" i="18"/>
  <c r="I76" i="18"/>
  <c r="I75" i="18"/>
  <c r="I74" i="18"/>
  <c r="I73" i="18"/>
  <c r="I72" i="18"/>
  <c r="I71" i="18"/>
  <c r="H63" i="18"/>
  <c r="I62" i="18"/>
  <c r="I61" i="18"/>
  <c r="I60" i="18"/>
  <c r="I59" i="18"/>
  <c r="I58" i="18"/>
  <c r="I57" i="18"/>
  <c r="I56" i="18"/>
  <c r="H48" i="18"/>
  <c r="I47" i="18"/>
  <c r="I46" i="18"/>
  <c r="I45" i="18"/>
  <c r="I44" i="18"/>
  <c r="I43" i="18"/>
  <c r="I42" i="18"/>
  <c r="I41" i="18"/>
  <c r="H33" i="18"/>
  <c r="I32" i="18"/>
  <c r="I31" i="18"/>
  <c r="I30" i="18"/>
  <c r="I29" i="18"/>
  <c r="I28" i="18"/>
  <c r="I27" i="18"/>
  <c r="I26" i="18"/>
  <c r="I11" i="18"/>
  <c r="I12" i="18"/>
  <c r="I13" i="18"/>
  <c r="I14" i="18"/>
  <c r="I15" i="18"/>
  <c r="I16" i="18"/>
  <c r="I10" i="18"/>
  <c r="H17" i="18"/>
  <c r="S33" i="18" l="1"/>
  <c r="S48" i="18"/>
  <c r="S63" i="18"/>
  <c r="S78" i="18"/>
  <c r="S93" i="18"/>
  <c r="S108" i="18"/>
  <c r="S123" i="18"/>
  <c r="S138" i="18"/>
  <c r="I138" i="18"/>
  <c r="I123" i="18"/>
  <c r="I108" i="18"/>
  <c r="I93" i="18"/>
  <c r="I78" i="18"/>
  <c r="I63" i="18"/>
  <c r="I48" i="18"/>
  <c r="AA6" i="6"/>
  <c r="W6" i="6"/>
  <c r="AC6" i="6"/>
  <c r="X6" i="6"/>
  <c r="AD6" i="6"/>
  <c r="AB6" i="21" s="1"/>
  <c r="Z6" i="6"/>
  <c r="Y6" i="6"/>
  <c r="AB6" i="6"/>
  <c r="Z6" i="21" s="1"/>
  <c r="N88" i="21"/>
  <c r="P333" i="6"/>
  <c r="N86" i="21" s="1"/>
  <c r="R88" i="21"/>
  <c r="T333" i="6"/>
  <c r="R86" i="21" s="1"/>
  <c r="AA88" i="21"/>
  <c r="AC333" i="6"/>
  <c r="AA86" i="21" s="1"/>
  <c r="O88" i="21"/>
  <c r="Q333" i="6"/>
  <c r="O86" i="21" s="1"/>
  <c r="U88" i="21"/>
  <c r="W333" i="6"/>
  <c r="U86" i="21" s="1"/>
  <c r="P88" i="21"/>
  <c r="R333" i="6"/>
  <c r="P86" i="21" s="1"/>
  <c r="W88" i="21"/>
  <c r="Y333" i="6"/>
  <c r="W86" i="21" s="1"/>
  <c r="Q88" i="21"/>
  <c r="S333" i="6"/>
  <c r="Y88" i="21"/>
  <c r="AA333" i="6"/>
  <c r="Y86" i="21" s="1"/>
  <c r="X88" i="21"/>
  <c r="X49" i="6"/>
  <c r="V25" i="21" s="1"/>
  <c r="AB386" i="6"/>
  <c r="Z102" i="21" s="1"/>
  <c r="AB488" i="6"/>
  <c r="Z118" i="21" s="1"/>
  <c r="AB512" i="6"/>
  <c r="Z124" i="21" s="1"/>
  <c r="Z382" i="6"/>
  <c r="X100" i="21" s="1"/>
  <c r="AB282" i="6"/>
  <c r="Z79" i="21" s="1"/>
  <c r="AB365" i="6"/>
  <c r="Z93" i="21" s="1"/>
  <c r="AB498" i="6"/>
  <c r="Z120" i="21" s="1"/>
  <c r="AB334" i="6"/>
  <c r="Z87" i="21" s="1"/>
  <c r="AB493" i="6"/>
  <c r="Z119" i="21" s="1"/>
  <c r="AB418" i="6"/>
  <c r="Z108" i="21" s="1"/>
  <c r="AB436" i="6"/>
  <c r="Z112" i="21" s="1"/>
  <c r="AB384" i="6"/>
  <c r="Z101" i="21" s="1"/>
  <c r="Z315" i="6"/>
  <c r="X83" i="21" s="1"/>
  <c r="Z361" i="6"/>
  <c r="X91" i="21" s="1"/>
  <c r="Z367" i="6"/>
  <c r="X94" i="21" s="1"/>
  <c r="Z365" i="6"/>
  <c r="X93" i="21" s="1"/>
  <c r="Z373" i="6"/>
  <c r="X97" i="21" s="1"/>
  <c r="Z503" i="6"/>
  <c r="X121" i="21" s="1"/>
  <c r="AB327" i="6"/>
  <c r="Z85" i="21" s="1"/>
  <c r="Z99" i="21"/>
  <c r="AB426" i="6"/>
  <c r="Z109" i="21" s="1"/>
  <c r="AB371" i="6"/>
  <c r="Z96" i="21" s="1"/>
  <c r="AB472" i="6"/>
  <c r="Z115" i="21" s="1"/>
  <c r="AB503" i="6"/>
  <c r="Z121" i="21" s="1"/>
  <c r="AD269" i="6"/>
  <c r="AB78" i="21" s="1"/>
  <c r="AD503" i="6"/>
  <c r="AB121" i="21" s="1"/>
  <c r="AB367" i="6"/>
  <c r="Z94" i="21" s="1"/>
  <c r="AB193" i="6"/>
  <c r="Z64" i="21" s="1"/>
  <c r="AB345" i="6"/>
  <c r="Z89" i="21" s="1"/>
  <c r="AB363" i="6"/>
  <c r="Z92" i="21" s="1"/>
  <c r="AB448" i="6"/>
  <c r="Z113" i="21" s="1"/>
  <c r="AB321" i="6"/>
  <c r="Z84" i="21" s="1"/>
  <c r="AB382" i="6"/>
  <c r="Z100" i="21" s="1"/>
  <c r="AB347" i="6"/>
  <c r="Z90" i="21" s="1"/>
  <c r="AB361" i="6"/>
  <c r="Z91" i="21" s="1"/>
  <c r="AB373" i="6"/>
  <c r="Z97" i="21" s="1"/>
  <c r="AD448" i="6"/>
  <c r="AB113" i="21" s="1"/>
  <c r="AD418" i="6"/>
  <c r="AB108" i="21" s="1"/>
  <c r="AB402" i="6"/>
  <c r="Z106" i="21" s="1"/>
  <c r="V184" i="21"/>
  <c r="AD321" i="6"/>
  <c r="AB84" i="21" s="1"/>
  <c r="X321" i="6"/>
  <c r="V84" i="21" s="1"/>
  <c r="AB269" i="6"/>
  <c r="Z78" i="21" s="1"/>
  <c r="AB295" i="6"/>
  <c r="Z80" i="21" s="1"/>
  <c r="AB336" i="6"/>
  <c r="AD345" i="6"/>
  <c r="AB89" i="21" s="1"/>
  <c r="AB484" i="6"/>
  <c r="Z116" i="21" s="1"/>
  <c r="AB309" i="6"/>
  <c r="Z82" i="21" s="1"/>
  <c r="X269" i="6"/>
  <c r="V78" i="21" s="1"/>
  <c r="AB315" i="6"/>
  <c r="Z83" i="21" s="1"/>
  <c r="AB369" i="6"/>
  <c r="Z95" i="21" s="1"/>
  <c r="K29" i="8"/>
  <c r="X347" i="6"/>
  <c r="V90" i="21" s="1"/>
  <c r="Z269" i="6"/>
  <c r="X78" i="21" s="1"/>
  <c r="X426" i="6"/>
  <c r="V109" i="21" s="1"/>
  <c r="AD512" i="6"/>
  <c r="AB124" i="21" s="1"/>
  <c r="X315" i="6"/>
  <c r="V83" i="21" s="1"/>
  <c r="V99" i="21"/>
  <c r="X498" i="6"/>
  <c r="V120" i="21" s="1"/>
  <c r="Z309" i="6"/>
  <c r="X82" i="21" s="1"/>
  <c r="Z426" i="6"/>
  <c r="X109" i="21" s="1"/>
  <c r="X282" i="6"/>
  <c r="V79" i="21" s="1"/>
  <c r="Z402" i="6"/>
  <c r="X106" i="21" s="1"/>
  <c r="Z512" i="6"/>
  <c r="X124" i="21" s="1"/>
  <c r="X384" i="6"/>
  <c r="V101" i="21" s="1"/>
  <c r="X386" i="6"/>
  <c r="V102" i="21" s="1"/>
  <c r="X448" i="6"/>
  <c r="V113" i="21" s="1"/>
  <c r="Z493" i="6"/>
  <c r="X119" i="21" s="1"/>
  <c r="K69" i="8"/>
  <c r="X336" i="6"/>
  <c r="X361" i="6"/>
  <c r="V91" i="21" s="1"/>
  <c r="X367" i="6"/>
  <c r="V94" i="21" s="1"/>
  <c r="X382" i="6"/>
  <c r="V100" i="21" s="1"/>
  <c r="Z488" i="6"/>
  <c r="X118" i="21" s="1"/>
  <c r="X295" i="6"/>
  <c r="V80" i="21" s="1"/>
  <c r="AD295" i="6"/>
  <c r="AB80" i="21" s="1"/>
  <c r="Z334" i="6"/>
  <c r="X87" i="21" s="1"/>
  <c r="Z448" i="6"/>
  <c r="X113" i="21" s="1"/>
  <c r="Z327" i="6"/>
  <c r="X85" i="21" s="1"/>
  <c r="AD315" i="6"/>
  <c r="AB83" i="21" s="1"/>
  <c r="X309" i="6"/>
  <c r="V82" i="21" s="1"/>
  <c r="X436" i="6"/>
  <c r="V112" i="21" s="1"/>
  <c r="AD336" i="6"/>
  <c r="X472" i="6"/>
  <c r="V115" i="21" s="1"/>
  <c r="AB98" i="21"/>
  <c r="AD488" i="6"/>
  <c r="AB118" i="21" s="1"/>
  <c r="AD410" i="6"/>
  <c r="AB107" i="21" s="1"/>
  <c r="AD367" i="6"/>
  <c r="AB94" i="21" s="1"/>
  <c r="AD365" i="6"/>
  <c r="AB93" i="21" s="1"/>
  <c r="W435" i="6"/>
  <c r="U112" i="21"/>
  <c r="AA508" i="6"/>
  <c r="Y122" i="21" s="1"/>
  <c r="Y123" i="21"/>
  <c r="AC487" i="6"/>
  <c r="AA117" i="21" s="1"/>
  <c r="AA118" i="21"/>
  <c r="AC5" i="21"/>
  <c r="AD436" i="6"/>
  <c r="AB112" i="21" s="1"/>
  <c r="Q508" i="6"/>
  <c r="O122" i="21" s="1"/>
  <c r="O123" i="21"/>
  <c r="W508" i="6"/>
  <c r="U122" i="21" s="1"/>
  <c r="U123" i="21"/>
  <c r="Y435" i="6"/>
  <c r="W112" i="21"/>
  <c r="N410" i="6"/>
  <c r="L107" i="21" s="1"/>
  <c r="N418" i="6"/>
  <c r="L108" i="21" s="1"/>
  <c r="N448" i="6"/>
  <c r="L113" i="21" s="1"/>
  <c r="N472" i="6"/>
  <c r="L115" i="21" s="1"/>
  <c r="Q401" i="6"/>
  <c r="O105" i="21" s="1"/>
  <c r="O106" i="21"/>
  <c r="Z98" i="21"/>
  <c r="AB410" i="6"/>
  <c r="Z107" i="21" s="1"/>
  <c r="M448" i="6"/>
  <c r="K113" i="21" s="1"/>
  <c r="M410" i="6"/>
  <c r="K107" i="21" s="1"/>
  <c r="M426" i="6"/>
  <c r="K109" i="21" s="1"/>
  <c r="M460" i="6"/>
  <c r="K114" i="21" s="1"/>
  <c r="M472" i="6"/>
  <c r="K115" i="21" s="1"/>
  <c r="M488" i="6"/>
  <c r="K118" i="21" s="1"/>
  <c r="M493" i="6"/>
  <c r="K119" i="21" s="1"/>
  <c r="M498" i="6"/>
  <c r="K120" i="21" s="1"/>
  <c r="M509" i="6"/>
  <c r="K123" i="21" s="1"/>
  <c r="M512" i="6"/>
  <c r="K124" i="21" s="1"/>
  <c r="M515" i="6"/>
  <c r="K125" i="21" s="1"/>
  <c r="V98" i="21"/>
  <c r="X410" i="6"/>
  <c r="V107" i="21" s="1"/>
  <c r="Z410" i="6"/>
  <c r="X107" i="21" s="1"/>
  <c r="AB197" i="6"/>
  <c r="Z65" i="21" s="1"/>
  <c r="N426" i="6"/>
  <c r="L109" i="21" s="1"/>
  <c r="AC508" i="6"/>
  <c r="AA122" i="21" s="1"/>
  <c r="Y487" i="6"/>
  <c r="W117" i="21" s="1"/>
  <c r="N402" i="6"/>
  <c r="L106" i="21" s="1"/>
  <c r="N460" i="6"/>
  <c r="L114" i="21" s="1"/>
  <c r="N488" i="6"/>
  <c r="L118" i="21" s="1"/>
  <c r="N493" i="6"/>
  <c r="L119" i="21" s="1"/>
  <c r="N498" i="6"/>
  <c r="L120" i="21" s="1"/>
  <c r="N509" i="6"/>
  <c r="L123" i="21" s="1"/>
  <c r="N512" i="6"/>
  <c r="L124" i="21" s="1"/>
  <c r="N515" i="6"/>
  <c r="L125" i="21" s="1"/>
  <c r="P508" i="6"/>
  <c r="N122" i="21" s="1"/>
  <c r="AC401" i="6"/>
  <c r="X509" i="6"/>
  <c r="V123" i="21" s="1"/>
  <c r="X418" i="6"/>
  <c r="V108" i="21" s="1"/>
  <c r="W487" i="6"/>
  <c r="U117" i="21" s="1"/>
  <c r="X512" i="6"/>
  <c r="V124" i="21" s="1"/>
  <c r="W401" i="6"/>
  <c r="U105" i="21" s="1"/>
  <c r="AA401" i="6"/>
  <c r="Y105" i="21" s="1"/>
  <c r="U6" i="21"/>
  <c r="V6" i="21"/>
  <c r="Y6" i="21"/>
  <c r="W6" i="21"/>
  <c r="AA6" i="21"/>
  <c r="X6" i="21"/>
  <c r="M418" i="6"/>
  <c r="K108" i="21" s="1"/>
  <c r="S401" i="6"/>
  <c r="Q105" i="21" s="1"/>
  <c r="R401" i="6"/>
  <c r="P105" i="21" s="1"/>
  <c r="S435" i="6"/>
  <c r="AC435" i="6"/>
  <c r="Q435" i="6"/>
  <c r="R487" i="6"/>
  <c r="P117" i="21" s="1"/>
  <c r="AA435" i="6"/>
  <c r="S508" i="6"/>
  <c r="Q122" i="21" s="1"/>
  <c r="M402" i="6"/>
  <c r="K106" i="21" s="1"/>
  <c r="Y401" i="6"/>
  <c r="W105" i="21" s="1"/>
  <c r="R435" i="6"/>
  <c r="S487" i="6"/>
  <c r="Q487" i="6"/>
  <c r="O117" i="21" s="1"/>
  <c r="AA487" i="6"/>
  <c r="Y117" i="21" s="1"/>
  <c r="T508" i="6"/>
  <c r="R122" i="21" s="1"/>
  <c r="Y508" i="6"/>
  <c r="W122" i="21" s="1"/>
  <c r="R508" i="6"/>
  <c r="P122" i="21" s="1"/>
  <c r="P487" i="6"/>
  <c r="N117" i="21" s="1"/>
  <c r="T487" i="6"/>
  <c r="R117" i="21" s="1"/>
  <c r="P435" i="6"/>
  <c r="T435" i="6"/>
  <c r="P401" i="6"/>
  <c r="N105" i="21" s="1"/>
  <c r="T401" i="6"/>
  <c r="R105" i="21" s="1"/>
  <c r="S268" i="6"/>
  <c r="Q77" i="21" s="1"/>
  <c r="AC268" i="6"/>
  <c r="AA77" i="21" s="1"/>
  <c r="Q268" i="6"/>
  <c r="O77" i="21" s="1"/>
  <c r="Y268" i="6"/>
  <c r="W77" i="21" s="1"/>
  <c r="T308" i="6"/>
  <c r="R81" i="21" s="1"/>
  <c r="T268" i="6"/>
  <c r="R77" i="21" s="1"/>
  <c r="Q86" i="21"/>
  <c r="R268" i="6"/>
  <c r="P77" i="21" s="1"/>
  <c r="W268" i="6"/>
  <c r="U77" i="21" s="1"/>
  <c r="AA268" i="6"/>
  <c r="Y77" i="21" s="1"/>
  <c r="Q308" i="6"/>
  <c r="O81" i="21" s="1"/>
  <c r="P268" i="6"/>
  <c r="N77" i="21" s="1"/>
  <c r="R308" i="6"/>
  <c r="P81" i="21" s="1"/>
  <c r="M345" i="6"/>
  <c r="K89" i="21" s="1"/>
  <c r="M384" i="6"/>
  <c r="K101" i="21" s="1"/>
  <c r="M336" i="6"/>
  <c r="N345" i="6"/>
  <c r="L89" i="21" s="1"/>
  <c r="M347" i="6"/>
  <c r="K90" i="21" s="1"/>
  <c r="M361" i="6"/>
  <c r="K91" i="21" s="1"/>
  <c r="M365" i="6"/>
  <c r="K93" i="21" s="1"/>
  <c r="M367" i="6"/>
  <c r="K94" i="21" s="1"/>
  <c r="M371" i="6"/>
  <c r="K96" i="21" s="1"/>
  <c r="N384" i="6"/>
  <c r="L101" i="21" s="1"/>
  <c r="L98" i="21"/>
  <c r="L99" i="21"/>
  <c r="N382" i="6"/>
  <c r="L100" i="21" s="1"/>
  <c r="N365" i="6"/>
  <c r="L93" i="21" s="1"/>
  <c r="N347" i="6"/>
  <c r="L90" i="21" s="1"/>
  <c r="M363" i="6"/>
  <c r="K92" i="21" s="1"/>
  <c r="N367" i="6"/>
  <c r="L94" i="21" s="1"/>
  <c r="N369" i="6"/>
  <c r="L95" i="21" s="1"/>
  <c r="N371" i="6"/>
  <c r="L96" i="21" s="1"/>
  <c r="K98" i="21"/>
  <c r="K99" i="21"/>
  <c r="M382" i="6"/>
  <c r="K100" i="21" s="1"/>
  <c r="N361" i="6"/>
  <c r="L91" i="21" s="1"/>
  <c r="N363" i="6"/>
  <c r="L92" i="21" s="1"/>
  <c r="M369" i="6"/>
  <c r="K95" i="21" s="1"/>
  <c r="N373" i="6"/>
  <c r="L97" i="21" s="1"/>
  <c r="N336" i="6"/>
  <c r="N334" i="6"/>
  <c r="L87" i="21" s="1"/>
  <c r="N282" i="6"/>
  <c r="L79" i="21" s="1"/>
  <c r="N295" i="6"/>
  <c r="L80" i="21" s="1"/>
  <c r="M327" i="6"/>
  <c r="K85" i="21" s="1"/>
  <c r="M315" i="6"/>
  <c r="K83" i="21" s="1"/>
  <c r="N327" i="6"/>
  <c r="L85" i="21" s="1"/>
  <c r="N315" i="6"/>
  <c r="L83" i="21" s="1"/>
  <c r="N321" i="6"/>
  <c r="L84" i="21" s="1"/>
  <c r="M321" i="6"/>
  <c r="K84" i="21" s="1"/>
  <c r="M282" i="6"/>
  <c r="K79" i="21" s="1"/>
  <c r="M295" i="6"/>
  <c r="K80" i="21" s="1"/>
  <c r="M334" i="6"/>
  <c r="K87" i="21" s="1"/>
  <c r="M373" i="6"/>
  <c r="K97" i="21" s="1"/>
  <c r="S308" i="6"/>
  <c r="Q81" i="21" s="1"/>
  <c r="Y308" i="6"/>
  <c r="W81" i="21" s="1"/>
  <c r="AC308" i="6"/>
  <c r="AA81" i="21" s="1"/>
  <c r="P308" i="6"/>
  <c r="N81" i="21" s="1"/>
  <c r="W308" i="6"/>
  <c r="U81" i="21" s="1"/>
  <c r="AA308" i="6"/>
  <c r="Y81" i="21" s="1"/>
  <c r="M193" i="6"/>
  <c r="K64" i="21" s="1"/>
  <c r="M197" i="6"/>
  <c r="K65" i="21" s="1"/>
  <c r="N197" i="6"/>
  <c r="L65" i="21" s="1"/>
  <c r="N193" i="6"/>
  <c r="L64" i="21" s="1"/>
  <c r="M49" i="6"/>
  <c r="K25" i="21" s="1"/>
  <c r="N49" i="6"/>
  <c r="L25" i="21" s="1"/>
  <c r="I33" i="18"/>
  <c r="I17" i="18"/>
  <c r="Z333" i="6" l="1"/>
  <c r="X86" i="21" s="1"/>
  <c r="Z88" i="21"/>
  <c r="AB333" i="6"/>
  <c r="Z86" i="21" s="1"/>
  <c r="L88" i="21"/>
  <c r="K88" i="21"/>
  <c r="AB88" i="21"/>
  <c r="AD333" i="6"/>
  <c r="AB86" i="21" s="1"/>
  <c r="V88" i="21"/>
  <c r="X333" i="6"/>
  <c r="V86" i="21" s="1"/>
  <c r="K6" i="8"/>
  <c r="K5" i="8" s="1"/>
  <c r="AB508" i="6"/>
  <c r="Z122" i="21" s="1"/>
  <c r="AB487" i="6"/>
  <c r="Z117" i="21" s="1"/>
  <c r="AB435" i="6"/>
  <c r="AB434" i="6" s="1"/>
  <c r="Z110" i="21" s="1"/>
  <c r="AB308" i="6"/>
  <c r="Z81" i="21" s="1"/>
  <c r="AB268" i="6"/>
  <c r="Z77" i="21" s="1"/>
  <c r="Z508" i="6"/>
  <c r="X122" i="21" s="1"/>
  <c r="AD401" i="6"/>
  <c r="AB105" i="21" s="1"/>
  <c r="Z268" i="6"/>
  <c r="X77" i="21" s="1"/>
  <c r="AD508" i="6"/>
  <c r="AB122" i="21" s="1"/>
  <c r="X487" i="6"/>
  <c r="V117" i="21" s="1"/>
  <c r="Z487" i="6"/>
  <c r="X117" i="21" s="1"/>
  <c r="AD308" i="6"/>
  <c r="AB81" i="21" s="1"/>
  <c r="X268" i="6"/>
  <c r="V77" i="21" s="1"/>
  <c r="Z308" i="6"/>
  <c r="X81" i="21" s="1"/>
  <c r="AD268" i="6"/>
  <c r="AB77" i="21" s="1"/>
  <c r="Z435" i="6"/>
  <c r="Z434" i="6" s="1"/>
  <c r="X110" i="21" s="1"/>
  <c r="X308" i="6"/>
  <c r="V81" i="21" s="1"/>
  <c r="X435" i="6"/>
  <c r="X434" i="6" s="1"/>
  <c r="V110" i="21" s="1"/>
  <c r="AD487" i="6"/>
  <c r="AB117" i="21" s="1"/>
  <c r="Z401" i="6"/>
  <c r="X105" i="21" s="1"/>
  <c r="AD435" i="6"/>
  <c r="AD434" i="6" s="1"/>
  <c r="AB110" i="21" s="1"/>
  <c r="T434" i="6"/>
  <c r="R110" i="21" s="1"/>
  <c r="R111" i="21"/>
  <c r="Q434" i="6"/>
  <c r="O110" i="21" s="1"/>
  <c r="O111" i="21"/>
  <c r="AA105" i="21"/>
  <c r="P434" i="6"/>
  <c r="N110" i="21" s="1"/>
  <c r="N111" i="21"/>
  <c r="R434" i="6"/>
  <c r="P110" i="21" s="1"/>
  <c r="P111" i="21"/>
  <c r="S434" i="6"/>
  <c r="Q110" i="21" s="1"/>
  <c r="Q111" i="21"/>
  <c r="Y434" i="6"/>
  <c r="W110" i="21" s="1"/>
  <c r="W111" i="21"/>
  <c r="Q117" i="21"/>
  <c r="AC434" i="6"/>
  <c r="AA110" i="21" s="1"/>
  <c r="AA111" i="21"/>
  <c r="AA434" i="6"/>
  <c r="Y110" i="21" s="1"/>
  <c r="Y111" i="21"/>
  <c r="AB401" i="6"/>
  <c r="Z105" i="21" s="1"/>
  <c r="W434" i="6"/>
  <c r="U110" i="21" s="1"/>
  <c r="U111" i="21"/>
  <c r="N401" i="6"/>
  <c r="L105" i="21" s="1"/>
  <c r="X401" i="6"/>
  <c r="M401" i="6"/>
  <c r="K105" i="21" s="1"/>
  <c r="X508" i="6"/>
  <c r="V122" i="21" s="1"/>
  <c r="F8" i="10"/>
  <c r="F9" i="10"/>
  <c r="F10" i="10"/>
  <c r="F11" i="10"/>
  <c r="F12" i="10"/>
  <c r="G8" i="10"/>
  <c r="G9" i="10"/>
  <c r="G10" i="10"/>
  <c r="H10" i="10" s="1"/>
  <c r="G11" i="10"/>
  <c r="G12" i="10"/>
  <c r="H12" i="10" s="1"/>
  <c r="S400" i="6" l="1"/>
  <c r="Q104" i="21" s="1"/>
  <c r="Z111" i="21"/>
  <c r="X111" i="21"/>
  <c r="V111" i="21"/>
  <c r="R400" i="6"/>
  <c r="P104" i="21" s="1"/>
  <c r="AB111" i="21"/>
  <c r="T400" i="6"/>
  <c r="R104" i="21" s="1"/>
  <c r="Z400" i="6"/>
  <c r="X104" i="21" s="1"/>
  <c r="AA400" i="6"/>
  <c r="Y104" i="21" s="1"/>
  <c r="AD400" i="6"/>
  <c r="AB104" i="21" s="1"/>
  <c r="P400" i="6"/>
  <c r="N104" i="21" s="1"/>
  <c r="Q400" i="6"/>
  <c r="O104" i="21" s="1"/>
  <c r="AB400" i="6"/>
  <c r="Z104" i="21" s="1"/>
  <c r="AC400" i="6"/>
  <c r="AA104" i="21" s="1"/>
  <c r="Y400" i="6"/>
  <c r="W104" i="21" s="1"/>
  <c r="W400" i="6"/>
  <c r="U104" i="21" s="1"/>
  <c r="X400" i="6"/>
  <c r="V104" i="21" s="1"/>
  <c r="V105" i="21"/>
  <c r="H11" i="10"/>
  <c r="H9" i="10"/>
  <c r="H8" i="10"/>
  <c r="T743" i="6" l="1"/>
  <c r="S743" i="6"/>
  <c r="R743" i="6"/>
  <c r="Q743" i="6"/>
  <c r="P743" i="6"/>
  <c r="T738" i="6"/>
  <c r="R191" i="21" s="1"/>
  <c r="S738" i="6"/>
  <c r="Q191" i="21" s="1"/>
  <c r="R738" i="6"/>
  <c r="P191" i="21" s="1"/>
  <c r="Q738" i="6"/>
  <c r="O191" i="21" s="1"/>
  <c r="P738" i="6"/>
  <c r="N191" i="21" s="1"/>
  <c r="T736" i="6"/>
  <c r="R190" i="21" s="1"/>
  <c r="S736" i="6"/>
  <c r="Q190" i="21" s="1"/>
  <c r="R736" i="6"/>
  <c r="P190" i="21" s="1"/>
  <c r="Q736" i="6"/>
  <c r="O190" i="21" s="1"/>
  <c r="P736" i="6"/>
  <c r="N190" i="21" s="1"/>
  <c r="T730" i="6"/>
  <c r="R189" i="21" s="1"/>
  <c r="S730" i="6"/>
  <c r="Q189" i="21" s="1"/>
  <c r="R730" i="6"/>
  <c r="P189" i="21" s="1"/>
  <c r="Q730" i="6"/>
  <c r="O189" i="21" s="1"/>
  <c r="P730" i="6"/>
  <c r="N189" i="21" s="1"/>
  <c r="T726" i="6"/>
  <c r="S726" i="6"/>
  <c r="R726" i="6"/>
  <c r="Q726" i="6"/>
  <c r="P726" i="6"/>
  <c r="T700" i="6"/>
  <c r="R178" i="21" s="1"/>
  <c r="S700" i="6"/>
  <c r="Q178" i="21" s="1"/>
  <c r="R700" i="6"/>
  <c r="P178" i="21" s="1"/>
  <c r="Q700" i="6"/>
  <c r="O178" i="21" s="1"/>
  <c r="P700" i="6"/>
  <c r="N178" i="21" s="1"/>
  <c r="T696" i="6"/>
  <c r="S696" i="6"/>
  <c r="R696" i="6"/>
  <c r="Q696" i="6"/>
  <c r="P696" i="6"/>
  <c r="T691" i="6"/>
  <c r="S691" i="6"/>
  <c r="Q174" i="21" s="1"/>
  <c r="R691" i="6"/>
  <c r="Q691" i="6"/>
  <c r="P691" i="6"/>
  <c r="S690" i="6"/>
  <c r="T687" i="6"/>
  <c r="R171" i="21" s="1"/>
  <c r="S687" i="6"/>
  <c r="Q171" i="21" s="1"/>
  <c r="R687" i="6"/>
  <c r="P171" i="21" s="1"/>
  <c r="Q687" i="6"/>
  <c r="O171" i="21" s="1"/>
  <c r="P687" i="6"/>
  <c r="N171" i="21" s="1"/>
  <c r="T684" i="6"/>
  <c r="R170" i="21" s="1"/>
  <c r="S684" i="6"/>
  <c r="Q170" i="21" s="1"/>
  <c r="R684" i="6"/>
  <c r="P170" i="21" s="1"/>
  <c r="Q684" i="6"/>
  <c r="O170" i="21" s="1"/>
  <c r="P684" i="6"/>
  <c r="N170" i="21" s="1"/>
  <c r="T681" i="6"/>
  <c r="R169" i="21" s="1"/>
  <c r="S681" i="6"/>
  <c r="Q169" i="21" s="1"/>
  <c r="R681" i="6"/>
  <c r="P169" i="21" s="1"/>
  <c r="Q681" i="6"/>
  <c r="O169" i="21" s="1"/>
  <c r="P681" i="6"/>
  <c r="N169" i="21" s="1"/>
  <c r="T678" i="6"/>
  <c r="R168" i="21" s="1"/>
  <c r="S678" i="6"/>
  <c r="Q168" i="21" s="1"/>
  <c r="R678" i="6"/>
  <c r="P168" i="21" s="1"/>
  <c r="Q678" i="6"/>
  <c r="O168" i="21" s="1"/>
  <c r="P678" i="6"/>
  <c r="N168" i="21" s="1"/>
  <c r="T650" i="6"/>
  <c r="R156" i="21" s="1"/>
  <c r="S650" i="6"/>
  <c r="Q156" i="21" s="1"/>
  <c r="R650" i="6"/>
  <c r="P156" i="21" s="1"/>
  <c r="Q650" i="6"/>
  <c r="O156" i="21" s="1"/>
  <c r="P650" i="6"/>
  <c r="N156" i="21" s="1"/>
  <c r="T646" i="6"/>
  <c r="R155" i="21" s="1"/>
  <c r="S646" i="6"/>
  <c r="Q155" i="21" s="1"/>
  <c r="R646" i="6"/>
  <c r="P155" i="21" s="1"/>
  <c r="Q646" i="6"/>
  <c r="O155" i="21" s="1"/>
  <c r="P646" i="6"/>
  <c r="N155" i="21" s="1"/>
  <c r="T640" i="6"/>
  <c r="R154" i="21" s="1"/>
  <c r="S640" i="6"/>
  <c r="Q154" i="21" s="1"/>
  <c r="R640" i="6"/>
  <c r="P154" i="21" s="1"/>
  <c r="Q640" i="6"/>
  <c r="O154" i="21" s="1"/>
  <c r="P640" i="6"/>
  <c r="N154" i="21" s="1"/>
  <c r="T635" i="6"/>
  <c r="R153" i="21" s="1"/>
  <c r="S635" i="6"/>
  <c r="Q153" i="21" s="1"/>
  <c r="R635" i="6"/>
  <c r="P153" i="21" s="1"/>
  <c r="Q635" i="6"/>
  <c r="O153" i="21" s="1"/>
  <c r="P635" i="6"/>
  <c r="N153" i="21" s="1"/>
  <c r="T629" i="6"/>
  <c r="R152" i="21" s="1"/>
  <c r="S629" i="6"/>
  <c r="Q152" i="21" s="1"/>
  <c r="R629" i="6"/>
  <c r="P152" i="21" s="1"/>
  <c r="Q629" i="6"/>
  <c r="O152" i="21" s="1"/>
  <c r="P629" i="6"/>
  <c r="N152" i="21" s="1"/>
  <c r="T624" i="6"/>
  <c r="R151" i="21" s="1"/>
  <c r="S624" i="6"/>
  <c r="Q151" i="21" s="1"/>
  <c r="R624" i="6"/>
  <c r="P151" i="21" s="1"/>
  <c r="Q624" i="6"/>
  <c r="O151" i="21" s="1"/>
  <c r="P624" i="6"/>
  <c r="N151" i="21" s="1"/>
  <c r="T620" i="6"/>
  <c r="R150" i="21" s="1"/>
  <c r="S620" i="6"/>
  <c r="Q150" i="21" s="1"/>
  <c r="R620" i="6"/>
  <c r="P150" i="21" s="1"/>
  <c r="Q620" i="6"/>
  <c r="O150" i="21" s="1"/>
  <c r="P620" i="6"/>
  <c r="N150" i="21" s="1"/>
  <c r="T674" i="6"/>
  <c r="R165" i="21" s="1"/>
  <c r="S674" i="6"/>
  <c r="Q165" i="21" s="1"/>
  <c r="R674" i="6"/>
  <c r="P165" i="21" s="1"/>
  <c r="Q674" i="6"/>
  <c r="O165" i="21" s="1"/>
  <c r="P674" i="6"/>
  <c r="N165" i="21" s="1"/>
  <c r="T672" i="6"/>
  <c r="R164" i="21" s="1"/>
  <c r="S672" i="6"/>
  <c r="Q164" i="21" s="1"/>
  <c r="R672" i="6"/>
  <c r="P164" i="21" s="1"/>
  <c r="Q672" i="6"/>
  <c r="O164" i="21" s="1"/>
  <c r="P672" i="6"/>
  <c r="N164" i="21" s="1"/>
  <c r="T670" i="6"/>
  <c r="R163" i="21" s="1"/>
  <c r="S670" i="6"/>
  <c r="Q163" i="21" s="1"/>
  <c r="R670" i="6"/>
  <c r="P163" i="21" s="1"/>
  <c r="Q670" i="6"/>
  <c r="O163" i="21" s="1"/>
  <c r="P670" i="6"/>
  <c r="N163" i="21" s="1"/>
  <c r="T667" i="6"/>
  <c r="R162" i="21" s="1"/>
  <c r="S667" i="6"/>
  <c r="Q162" i="21" s="1"/>
  <c r="R667" i="6"/>
  <c r="P162" i="21" s="1"/>
  <c r="Q667" i="6"/>
  <c r="O162" i="21" s="1"/>
  <c r="P667" i="6"/>
  <c r="N162" i="21" s="1"/>
  <c r="T662" i="6"/>
  <c r="R161" i="21" s="1"/>
  <c r="S662" i="6"/>
  <c r="Q161" i="21" s="1"/>
  <c r="R662" i="6"/>
  <c r="P161" i="21" s="1"/>
  <c r="Q662" i="6"/>
  <c r="O161" i="21" s="1"/>
  <c r="P662" i="6"/>
  <c r="N161" i="21" s="1"/>
  <c r="T658" i="6"/>
  <c r="R160" i="21" s="1"/>
  <c r="S658" i="6"/>
  <c r="Q160" i="21" s="1"/>
  <c r="R658" i="6"/>
  <c r="P160" i="21" s="1"/>
  <c r="Q658" i="6"/>
  <c r="O160" i="21" s="1"/>
  <c r="P658" i="6"/>
  <c r="N160" i="21" s="1"/>
  <c r="T656" i="6"/>
  <c r="R159" i="21" s="1"/>
  <c r="S656" i="6"/>
  <c r="Q159" i="21" s="1"/>
  <c r="R656" i="6"/>
  <c r="P159" i="21" s="1"/>
  <c r="Q656" i="6"/>
  <c r="O159" i="21" s="1"/>
  <c r="P656" i="6"/>
  <c r="N159" i="21" s="1"/>
  <c r="T596" i="6"/>
  <c r="R147" i="21" s="1"/>
  <c r="S596" i="6"/>
  <c r="Q147" i="21" s="1"/>
  <c r="R596" i="6"/>
  <c r="P147" i="21" s="1"/>
  <c r="Q596" i="6"/>
  <c r="O147" i="21" s="1"/>
  <c r="P596" i="6"/>
  <c r="N147" i="21" s="1"/>
  <c r="T593" i="6"/>
  <c r="R146" i="21" s="1"/>
  <c r="S593" i="6"/>
  <c r="Q146" i="21" s="1"/>
  <c r="R593" i="6"/>
  <c r="P146" i="21" s="1"/>
  <c r="Q593" i="6"/>
  <c r="O146" i="21" s="1"/>
  <c r="P593" i="6"/>
  <c r="N146" i="21" s="1"/>
  <c r="T575" i="6"/>
  <c r="R145" i="21" s="1"/>
  <c r="S575" i="6"/>
  <c r="Q145" i="21" s="1"/>
  <c r="R575" i="6"/>
  <c r="P145" i="21" s="1"/>
  <c r="Q575" i="6"/>
  <c r="O145" i="21" s="1"/>
  <c r="P575" i="6"/>
  <c r="N145" i="21" s="1"/>
  <c r="T569" i="6"/>
  <c r="R142" i="21" s="1"/>
  <c r="S569" i="6"/>
  <c r="Q142" i="21" s="1"/>
  <c r="R569" i="6"/>
  <c r="P142" i="21" s="1"/>
  <c r="Q569" i="6"/>
  <c r="O142" i="21" s="1"/>
  <c r="P569" i="6"/>
  <c r="N142" i="21" s="1"/>
  <c r="T565" i="6"/>
  <c r="R141" i="21" s="1"/>
  <c r="S565" i="6"/>
  <c r="Q141" i="21" s="1"/>
  <c r="R565" i="6"/>
  <c r="P141" i="21" s="1"/>
  <c r="Q565" i="6"/>
  <c r="O141" i="21" s="1"/>
  <c r="P565" i="6"/>
  <c r="N141" i="21" s="1"/>
  <c r="T563" i="6"/>
  <c r="R140" i="21" s="1"/>
  <c r="S563" i="6"/>
  <c r="Q140" i="21" s="1"/>
  <c r="R563" i="6"/>
  <c r="P140" i="21" s="1"/>
  <c r="Q563" i="6"/>
  <c r="O140" i="21" s="1"/>
  <c r="P563" i="6"/>
  <c r="N140" i="21" s="1"/>
  <c r="T559" i="6"/>
  <c r="R137" i="21" s="1"/>
  <c r="S559" i="6"/>
  <c r="Q137" i="21" s="1"/>
  <c r="R559" i="6"/>
  <c r="P137" i="21" s="1"/>
  <c r="Q559" i="6"/>
  <c r="O137" i="21" s="1"/>
  <c r="P559" i="6"/>
  <c r="N137" i="21" s="1"/>
  <c r="T556" i="6"/>
  <c r="R136" i="21" s="1"/>
  <c r="S556" i="6"/>
  <c r="Q136" i="21" s="1"/>
  <c r="R556" i="6"/>
  <c r="P136" i="21" s="1"/>
  <c r="Q556" i="6"/>
  <c r="O136" i="21" s="1"/>
  <c r="P556" i="6"/>
  <c r="N136" i="21" s="1"/>
  <c r="T550" i="6"/>
  <c r="R135" i="21" s="1"/>
  <c r="S550" i="6"/>
  <c r="Q135" i="21" s="1"/>
  <c r="R550" i="6"/>
  <c r="P135" i="21" s="1"/>
  <c r="Q550" i="6"/>
  <c r="O135" i="21" s="1"/>
  <c r="P550" i="6"/>
  <c r="N135" i="21" s="1"/>
  <c r="T544" i="6"/>
  <c r="R134" i="21" s="1"/>
  <c r="S544" i="6"/>
  <c r="Q134" i="21" s="1"/>
  <c r="R544" i="6"/>
  <c r="P134" i="21" s="1"/>
  <c r="Q544" i="6"/>
  <c r="O134" i="21" s="1"/>
  <c r="P544" i="6"/>
  <c r="N134" i="21" s="1"/>
  <c r="T540" i="6"/>
  <c r="R133" i="21" s="1"/>
  <c r="S540" i="6"/>
  <c r="Q133" i="21" s="1"/>
  <c r="R540" i="6"/>
  <c r="P133" i="21" s="1"/>
  <c r="Q540" i="6"/>
  <c r="O133" i="21" s="1"/>
  <c r="P540" i="6"/>
  <c r="N133" i="21" s="1"/>
  <c r="T531" i="6"/>
  <c r="S531" i="6"/>
  <c r="Q130" i="21" s="1"/>
  <c r="R531" i="6"/>
  <c r="Q531" i="6"/>
  <c r="P531" i="6"/>
  <c r="T522" i="6"/>
  <c r="S522" i="6"/>
  <c r="R522" i="6"/>
  <c r="Q522" i="6"/>
  <c r="P522" i="6"/>
  <c r="T390" i="6"/>
  <c r="R103" i="21" s="1"/>
  <c r="S390" i="6"/>
  <c r="Q103" i="21" s="1"/>
  <c r="R390" i="6"/>
  <c r="P103" i="21" s="1"/>
  <c r="Q390" i="6"/>
  <c r="O103" i="21" s="1"/>
  <c r="P390" i="6"/>
  <c r="N103" i="21" s="1"/>
  <c r="T246" i="6"/>
  <c r="R76" i="21" s="1"/>
  <c r="S246" i="6"/>
  <c r="Q76" i="21" s="1"/>
  <c r="R246" i="6"/>
  <c r="P76" i="21" s="1"/>
  <c r="Q246" i="6"/>
  <c r="O76" i="21" s="1"/>
  <c r="P246" i="6"/>
  <c r="N76" i="21" s="1"/>
  <c r="T230" i="6"/>
  <c r="S230" i="6"/>
  <c r="R230" i="6"/>
  <c r="Q230" i="6"/>
  <c r="P230" i="6"/>
  <c r="T225" i="6"/>
  <c r="R72" i="21" s="1"/>
  <c r="S225" i="6"/>
  <c r="Q72" i="21" s="1"/>
  <c r="R225" i="6"/>
  <c r="P72" i="21" s="1"/>
  <c r="Q225" i="6"/>
  <c r="O72" i="21" s="1"/>
  <c r="P225" i="6"/>
  <c r="N72" i="21" s="1"/>
  <c r="T221" i="6"/>
  <c r="R71" i="21" s="1"/>
  <c r="S221" i="6"/>
  <c r="Q71" i="21" s="1"/>
  <c r="R221" i="6"/>
  <c r="P71" i="21" s="1"/>
  <c r="Q221" i="6"/>
  <c r="O71" i="21" s="1"/>
  <c r="P221" i="6"/>
  <c r="N71" i="21" s="1"/>
  <c r="T217" i="6"/>
  <c r="R70" i="21" s="1"/>
  <c r="S217" i="6"/>
  <c r="Q70" i="21" s="1"/>
  <c r="R217" i="6"/>
  <c r="P70" i="21" s="1"/>
  <c r="Q217" i="6"/>
  <c r="O70" i="21" s="1"/>
  <c r="P217" i="6"/>
  <c r="N70" i="21" s="1"/>
  <c r="T213" i="6"/>
  <c r="R69" i="21" s="1"/>
  <c r="S213" i="6"/>
  <c r="Q69" i="21" s="1"/>
  <c r="R213" i="6"/>
  <c r="P69" i="21" s="1"/>
  <c r="Q213" i="6"/>
  <c r="O69" i="21" s="1"/>
  <c r="P213" i="6"/>
  <c r="N69" i="21" s="1"/>
  <c r="T205" i="6"/>
  <c r="R67" i="21" s="1"/>
  <c r="S205" i="6"/>
  <c r="Q67" i="21" s="1"/>
  <c r="R205" i="6"/>
  <c r="P67" i="21" s="1"/>
  <c r="Q205" i="6"/>
  <c r="O67" i="21" s="1"/>
  <c r="P205" i="6"/>
  <c r="N67" i="21" s="1"/>
  <c r="T201" i="6"/>
  <c r="R66" i="21" s="1"/>
  <c r="S201" i="6"/>
  <c r="Q66" i="21" s="1"/>
  <c r="R201" i="6"/>
  <c r="P66" i="21" s="1"/>
  <c r="Q201" i="6"/>
  <c r="O66" i="21" s="1"/>
  <c r="P201" i="6"/>
  <c r="N66" i="21" s="1"/>
  <c r="T189" i="6"/>
  <c r="R63" i="21" s="1"/>
  <c r="S189" i="6"/>
  <c r="Q63" i="21" s="1"/>
  <c r="R189" i="6"/>
  <c r="P63" i="21" s="1"/>
  <c r="Q189" i="6"/>
  <c r="O63" i="21" s="1"/>
  <c r="P189" i="6"/>
  <c r="N63" i="21" s="1"/>
  <c r="T185" i="6"/>
  <c r="R62" i="21" s="1"/>
  <c r="S185" i="6"/>
  <c r="Q62" i="21" s="1"/>
  <c r="R185" i="6"/>
  <c r="P62" i="21" s="1"/>
  <c r="Q185" i="6"/>
  <c r="O62" i="21" s="1"/>
  <c r="P185" i="6"/>
  <c r="N62" i="21" s="1"/>
  <c r="T181" i="6"/>
  <c r="S181" i="6"/>
  <c r="R181" i="6"/>
  <c r="Q181" i="6"/>
  <c r="P181" i="6"/>
  <c r="T176" i="6"/>
  <c r="R59" i="21" s="1"/>
  <c r="S176" i="6"/>
  <c r="Q59" i="21" s="1"/>
  <c r="R176" i="6"/>
  <c r="P59" i="21" s="1"/>
  <c r="Q176" i="6"/>
  <c r="O59" i="21" s="1"/>
  <c r="P176" i="6"/>
  <c r="N59" i="21" s="1"/>
  <c r="T172" i="6"/>
  <c r="R58" i="21" s="1"/>
  <c r="S172" i="6"/>
  <c r="Q58" i="21" s="1"/>
  <c r="R172" i="6"/>
  <c r="P58" i="21" s="1"/>
  <c r="Q172" i="6"/>
  <c r="O58" i="21" s="1"/>
  <c r="P172" i="6"/>
  <c r="N58" i="21" s="1"/>
  <c r="T168" i="6"/>
  <c r="R57" i="21" s="1"/>
  <c r="S168" i="6"/>
  <c r="Q57" i="21" s="1"/>
  <c r="R168" i="6"/>
  <c r="P57" i="21" s="1"/>
  <c r="Q168" i="6"/>
  <c r="O57" i="21" s="1"/>
  <c r="P168" i="6"/>
  <c r="N57" i="21" s="1"/>
  <c r="T164" i="6"/>
  <c r="R56" i="21" s="1"/>
  <c r="S164" i="6"/>
  <c r="Q56" i="21" s="1"/>
  <c r="R164" i="6"/>
  <c r="P56" i="21" s="1"/>
  <c r="Q164" i="6"/>
  <c r="O56" i="21" s="1"/>
  <c r="P164" i="6"/>
  <c r="N56" i="21" s="1"/>
  <c r="T160" i="6"/>
  <c r="R55" i="21" s="1"/>
  <c r="S160" i="6"/>
  <c r="Q55" i="21" s="1"/>
  <c r="R160" i="6"/>
  <c r="P55" i="21" s="1"/>
  <c r="Q160" i="6"/>
  <c r="O55" i="21" s="1"/>
  <c r="P160" i="6"/>
  <c r="N55" i="21" s="1"/>
  <c r="T156" i="6"/>
  <c r="R54" i="21" s="1"/>
  <c r="S156" i="6"/>
  <c r="Q54" i="21" s="1"/>
  <c r="R156" i="6"/>
  <c r="P54" i="21" s="1"/>
  <c r="Q156" i="6"/>
  <c r="O54" i="21" s="1"/>
  <c r="P156" i="6"/>
  <c r="N54" i="21" s="1"/>
  <c r="T152" i="6"/>
  <c r="R53" i="21" s="1"/>
  <c r="S152" i="6"/>
  <c r="Q53" i="21" s="1"/>
  <c r="R152" i="6"/>
  <c r="P53" i="21" s="1"/>
  <c r="Q152" i="6"/>
  <c r="O53" i="21" s="1"/>
  <c r="P152" i="6"/>
  <c r="N53" i="21" s="1"/>
  <c r="T148" i="6"/>
  <c r="R52" i="21" s="1"/>
  <c r="S148" i="6"/>
  <c r="Q52" i="21" s="1"/>
  <c r="R148" i="6"/>
  <c r="P52" i="21" s="1"/>
  <c r="Q148" i="6"/>
  <c r="O52" i="21" s="1"/>
  <c r="P148" i="6"/>
  <c r="N52" i="21" s="1"/>
  <c r="T144" i="6"/>
  <c r="R51" i="21" s="1"/>
  <c r="S144" i="6"/>
  <c r="Q51" i="21" s="1"/>
  <c r="R144" i="6"/>
  <c r="P51" i="21" s="1"/>
  <c r="Q144" i="6"/>
  <c r="O51" i="21" s="1"/>
  <c r="P144" i="6"/>
  <c r="N51" i="21" s="1"/>
  <c r="T140" i="6"/>
  <c r="R50" i="21" s="1"/>
  <c r="S140" i="6"/>
  <c r="Q50" i="21" s="1"/>
  <c r="R140" i="6"/>
  <c r="P50" i="21" s="1"/>
  <c r="Q140" i="6"/>
  <c r="O50" i="21" s="1"/>
  <c r="P140" i="6"/>
  <c r="N50" i="21" s="1"/>
  <c r="T136" i="6"/>
  <c r="R49" i="21" s="1"/>
  <c r="S136" i="6"/>
  <c r="Q49" i="21" s="1"/>
  <c r="R136" i="6"/>
  <c r="P49" i="21" s="1"/>
  <c r="Q136" i="6"/>
  <c r="O49" i="21" s="1"/>
  <c r="P136" i="6"/>
  <c r="N49" i="21" s="1"/>
  <c r="T132" i="6"/>
  <c r="R48" i="21" s="1"/>
  <c r="S132" i="6"/>
  <c r="Q48" i="21" s="1"/>
  <c r="R132" i="6"/>
  <c r="P48" i="21" s="1"/>
  <c r="Q132" i="6"/>
  <c r="O48" i="21" s="1"/>
  <c r="P132" i="6"/>
  <c r="N48" i="21" s="1"/>
  <c r="T128" i="6"/>
  <c r="R47" i="21" s="1"/>
  <c r="S128" i="6"/>
  <c r="Q47" i="21" s="1"/>
  <c r="R128" i="6"/>
  <c r="P47" i="21" s="1"/>
  <c r="Q128" i="6"/>
  <c r="O47" i="21" s="1"/>
  <c r="P128" i="6"/>
  <c r="N47" i="21" s="1"/>
  <c r="T124" i="6"/>
  <c r="R46" i="21" s="1"/>
  <c r="S124" i="6"/>
  <c r="Q46" i="21" s="1"/>
  <c r="R124" i="6"/>
  <c r="P46" i="21" s="1"/>
  <c r="Q124" i="6"/>
  <c r="O46" i="21" s="1"/>
  <c r="P124" i="6"/>
  <c r="N46" i="21" s="1"/>
  <c r="T120" i="6"/>
  <c r="R45" i="21" s="1"/>
  <c r="S120" i="6"/>
  <c r="Q45" i="21" s="1"/>
  <c r="R120" i="6"/>
  <c r="P45" i="21" s="1"/>
  <c r="Q120" i="6"/>
  <c r="O45" i="21" s="1"/>
  <c r="P120" i="6"/>
  <c r="N45" i="21" s="1"/>
  <c r="T115" i="6"/>
  <c r="R43" i="21" s="1"/>
  <c r="S115" i="6"/>
  <c r="Q43" i="21" s="1"/>
  <c r="R115" i="6"/>
  <c r="P43" i="21" s="1"/>
  <c r="Q115" i="6"/>
  <c r="O43" i="21" s="1"/>
  <c r="P115" i="6"/>
  <c r="N43" i="21" s="1"/>
  <c r="T111" i="6"/>
  <c r="R42" i="21" s="1"/>
  <c r="S111" i="6"/>
  <c r="Q42" i="21" s="1"/>
  <c r="R111" i="6"/>
  <c r="P42" i="21" s="1"/>
  <c r="Q111" i="6"/>
  <c r="O42" i="21" s="1"/>
  <c r="P111" i="6"/>
  <c r="N42" i="21" s="1"/>
  <c r="T107" i="6"/>
  <c r="R41" i="21" s="1"/>
  <c r="S107" i="6"/>
  <c r="Q41" i="21" s="1"/>
  <c r="R107" i="6"/>
  <c r="P41" i="21" s="1"/>
  <c r="Q107" i="6"/>
  <c r="O41" i="21" s="1"/>
  <c r="P107" i="6"/>
  <c r="N41" i="21" s="1"/>
  <c r="T103" i="6"/>
  <c r="R40" i="21" s="1"/>
  <c r="S103" i="6"/>
  <c r="Q40" i="21" s="1"/>
  <c r="R103" i="6"/>
  <c r="P40" i="21" s="1"/>
  <c r="Q103" i="6"/>
  <c r="O40" i="21" s="1"/>
  <c r="P103" i="6"/>
  <c r="N40" i="21" s="1"/>
  <c r="T97" i="6"/>
  <c r="R37" i="21" s="1"/>
  <c r="S97" i="6"/>
  <c r="Q37" i="21" s="1"/>
  <c r="R97" i="6"/>
  <c r="P37" i="21" s="1"/>
  <c r="Q97" i="6"/>
  <c r="O37" i="21" s="1"/>
  <c r="P97" i="6"/>
  <c r="N37" i="21" s="1"/>
  <c r="T93" i="6"/>
  <c r="R36" i="21" s="1"/>
  <c r="S93" i="6"/>
  <c r="Q36" i="21" s="1"/>
  <c r="R93" i="6"/>
  <c r="P36" i="21" s="1"/>
  <c r="Q93" i="6"/>
  <c r="O36" i="21" s="1"/>
  <c r="P93" i="6"/>
  <c r="N36" i="21" s="1"/>
  <c r="T89" i="6"/>
  <c r="R35" i="21" s="1"/>
  <c r="S89" i="6"/>
  <c r="Q35" i="21" s="1"/>
  <c r="R89" i="6"/>
  <c r="P35" i="21" s="1"/>
  <c r="Q89" i="6"/>
  <c r="O35" i="21" s="1"/>
  <c r="P89" i="6"/>
  <c r="N35" i="21" s="1"/>
  <c r="T85" i="6"/>
  <c r="R34" i="21" s="1"/>
  <c r="S85" i="6"/>
  <c r="Q34" i="21" s="1"/>
  <c r="R85" i="6"/>
  <c r="P34" i="21" s="1"/>
  <c r="Q85" i="6"/>
  <c r="O34" i="21" s="1"/>
  <c r="P85" i="6"/>
  <c r="N34" i="21" s="1"/>
  <c r="T81" i="6"/>
  <c r="R33" i="21" s="1"/>
  <c r="S81" i="6"/>
  <c r="Q33" i="21" s="1"/>
  <c r="R81" i="6"/>
  <c r="P33" i="21" s="1"/>
  <c r="Q81" i="6"/>
  <c r="O33" i="21" s="1"/>
  <c r="P81" i="6"/>
  <c r="N33" i="21" s="1"/>
  <c r="T77" i="6"/>
  <c r="R32" i="21" s="1"/>
  <c r="S77" i="6"/>
  <c r="Q32" i="21" s="1"/>
  <c r="R77" i="6"/>
  <c r="P32" i="21" s="1"/>
  <c r="Q77" i="6"/>
  <c r="O32" i="21" s="1"/>
  <c r="P77" i="6"/>
  <c r="N32" i="21" s="1"/>
  <c r="T73" i="6"/>
  <c r="R31" i="21" s="1"/>
  <c r="S73" i="6"/>
  <c r="Q31" i="21" s="1"/>
  <c r="R73" i="6"/>
  <c r="P31" i="21" s="1"/>
  <c r="Q73" i="6"/>
  <c r="O31" i="21" s="1"/>
  <c r="P73" i="6"/>
  <c r="N31" i="21" s="1"/>
  <c r="T69" i="6"/>
  <c r="R30" i="21" s="1"/>
  <c r="S69" i="6"/>
  <c r="Q30" i="21" s="1"/>
  <c r="R69" i="6"/>
  <c r="P30" i="21" s="1"/>
  <c r="Q69" i="6"/>
  <c r="O30" i="21" s="1"/>
  <c r="P69" i="6"/>
  <c r="N30" i="21" s="1"/>
  <c r="T65" i="6"/>
  <c r="R29" i="21" s="1"/>
  <c r="S65" i="6"/>
  <c r="Q29" i="21" s="1"/>
  <c r="R65" i="6"/>
  <c r="P29" i="21" s="1"/>
  <c r="Q65" i="6"/>
  <c r="O29" i="21" s="1"/>
  <c r="P65" i="6"/>
  <c r="N29" i="21" s="1"/>
  <c r="T61" i="6"/>
  <c r="R28" i="21" s="1"/>
  <c r="S61" i="6"/>
  <c r="Q28" i="21" s="1"/>
  <c r="R61" i="6"/>
  <c r="P28" i="21" s="1"/>
  <c r="Q61" i="6"/>
  <c r="O28" i="21" s="1"/>
  <c r="P61" i="6"/>
  <c r="N28" i="21" s="1"/>
  <c r="T57" i="6"/>
  <c r="R27" i="21" s="1"/>
  <c r="S57" i="6"/>
  <c r="Q27" i="21" s="1"/>
  <c r="R57" i="6"/>
  <c r="P27" i="21" s="1"/>
  <c r="Q57" i="6"/>
  <c r="O27" i="21" s="1"/>
  <c r="P57" i="6"/>
  <c r="N27" i="21" s="1"/>
  <c r="T53" i="6"/>
  <c r="R26" i="21" s="1"/>
  <c r="S53" i="6"/>
  <c r="Q26" i="21" s="1"/>
  <c r="R53" i="6"/>
  <c r="P26" i="21" s="1"/>
  <c r="Q53" i="6"/>
  <c r="O26" i="21" s="1"/>
  <c r="P53" i="6"/>
  <c r="N26" i="21" s="1"/>
  <c r="T45" i="6"/>
  <c r="R24" i="21" s="1"/>
  <c r="S45" i="6"/>
  <c r="Q24" i="21" s="1"/>
  <c r="R45" i="6"/>
  <c r="P24" i="21" s="1"/>
  <c r="Q45" i="6"/>
  <c r="O24" i="21" s="1"/>
  <c r="P45" i="6"/>
  <c r="N24" i="21" s="1"/>
  <c r="T40" i="6"/>
  <c r="R22" i="21" s="1"/>
  <c r="S40" i="6"/>
  <c r="Q22" i="21" s="1"/>
  <c r="R40" i="6"/>
  <c r="P22" i="21" s="1"/>
  <c r="Q40" i="6"/>
  <c r="O22" i="21" s="1"/>
  <c r="P40" i="6"/>
  <c r="N22" i="21" s="1"/>
  <c r="T36" i="6"/>
  <c r="R21" i="21" s="1"/>
  <c r="S36" i="6"/>
  <c r="Q21" i="21" s="1"/>
  <c r="R36" i="6"/>
  <c r="P21" i="21" s="1"/>
  <c r="Q36" i="6"/>
  <c r="O21" i="21" s="1"/>
  <c r="P36" i="6"/>
  <c r="N21" i="21" s="1"/>
  <c r="T32" i="6"/>
  <c r="R20" i="21" s="1"/>
  <c r="S32" i="6"/>
  <c r="Q20" i="21" s="1"/>
  <c r="R32" i="6"/>
  <c r="P20" i="21" s="1"/>
  <c r="Q32" i="6"/>
  <c r="O20" i="21" s="1"/>
  <c r="P32" i="6"/>
  <c r="N20" i="21" s="1"/>
  <c r="T28" i="6"/>
  <c r="R19" i="21" s="1"/>
  <c r="S28" i="6"/>
  <c r="Q19" i="21" s="1"/>
  <c r="R28" i="6"/>
  <c r="P19" i="21" s="1"/>
  <c r="Q28" i="6"/>
  <c r="O19" i="21" s="1"/>
  <c r="P28" i="6"/>
  <c r="N19" i="21" s="1"/>
  <c r="T24" i="6"/>
  <c r="R18" i="21" s="1"/>
  <c r="S24" i="6"/>
  <c r="Q18" i="21" s="1"/>
  <c r="R24" i="6"/>
  <c r="P18" i="21" s="1"/>
  <c r="Q24" i="6"/>
  <c r="O18" i="21" s="1"/>
  <c r="P24" i="6"/>
  <c r="N18" i="21" s="1"/>
  <c r="T20" i="6"/>
  <c r="R17" i="21" s="1"/>
  <c r="S20" i="6"/>
  <c r="Q17" i="21" s="1"/>
  <c r="R20" i="6"/>
  <c r="P17" i="21" s="1"/>
  <c r="Q20" i="6"/>
  <c r="O17" i="21" s="1"/>
  <c r="P20" i="6"/>
  <c r="N17" i="21" s="1"/>
  <c r="T16" i="6"/>
  <c r="R16" i="21" s="1"/>
  <c r="S16" i="6"/>
  <c r="Q16" i="21" s="1"/>
  <c r="R16" i="6"/>
  <c r="P16" i="21" s="1"/>
  <c r="Q16" i="6"/>
  <c r="O16" i="21" s="1"/>
  <c r="P16" i="6"/>
  <c r="N16" i="21" s="1"/>
  <c r="U5" i="6"/>
  <c r="M224" i="6"/>
  <c r="J224" i="6"/>
  <c r="N224" i="6" s="1"/>
  <c r="M223" i="6"/>
  <c r="J223" i="6"/>
  <c r="N223" i="6" s="1"/>
  <c r="M222" i="6"/>
  <c r="J222" i="6"/>
  <c r="N222" i="6" s="1"/>
  <c r="AD221" i="6"/>
  <c r="AB71" i="21" s="1"/>
  <c r="AC221" i="6"/>
  <c r="AA71" i="21" s="1"/>
  <c r="AB221" i="6"/>
  <c r="Z71" i="21" s="1"/>
  <c r="AA221" i="6"/>
  <c r="Y71" i="21" s="1"/>
  <c r="Z221" i="6"/>
  <c r="X71" i="21" s="1"/>
  <c r="Y221" i="6"/>
  <c r="W71" i="21" s="1"/>
  <c r="X221" i="6"/>
  <c r="V71" i="21" s="1"/>
  <c r="W221" i="6"/>
  <c r="U71" i="21" s="1"/>
  <c r="M220" i="6"/>
  <c r="J220" i="6"/>
  <c r="N220" i="6" s="1"/>
  <c r="M219" i="6"/>
  <c r="J219" i="6"/>
  <c r="N219" i="6" s="1"/>
  <c r="M218" i="6"/>
  <c r="J218" i="6"/>
  <c r="N218" i="6" s="1"/>
  <c r="AD217" i="6"/>
  <c r="AB70" i="21" s="1"/>
  <c r="AC217" i="6"/>
  <c r="AA70" i="21" s="1"/>
  <c r="AB217" i="6"/>
  <c r="Z70" i="21" s="1"/>
  <c r="AA217" i="6"/>
  <c r="Y70" i="21" s="1"/>
  <c r="Z217" i="6"/>
  <c r="X70" i="21" s="1"/>
  <c r="Y217" i="6"/>
  <c r="W70" i="21" s="1"/>
  <c r="X217" i="6"/>
  <c r="V70" i="21" s="1"/>
  <c r="W217" i="6"/>
  <c r="U70" i="21" s="1"/>
  <c r="S5" i="21" l="1"/>
  <c r="Q6" i="6"/>
  <c r="T6" i="6"/>
  <c r="P6" i="6"/>
  <c r="S6" i="6"/>
  <c r="R6" i="6"/>
  <c r="S530" i="6"/>
  <c r="Q129" i="21" s="1"/>
  <c r="P183" i="21"/>
  <c r="P177" i="21"/>
  <c r="R695" i="6"/>
  <c r="N183" i="21"/>
  <c r="R183" i="21"/>
  <c r="N177" i="21"/>
  <c r="P695" i="6"/>
  <c r="R177" i="21"/>
  <c r="T695" i="6"/>
  <c r="O177" i="21"/>
  <c r="Q695" i="6"/>
  <c r="Q183" i="21"/>
  <c r="Q177" i="21"/>
  <c r="S695" i="6"/>
  <c r="O183" i="21"/>
  <c r="R61" i="21"/>
  <c r="T180" i="6"/>
  <c r="R60" i="21" s="1"/>
  <c r="P61" i="21"/>
  <c r="R180" i="6"/>
  <c r="P60" i="21" s="1"/>
  <c r="N61" i="21"/>
  <c r="P180" i="6"/>
  <c r="N60" i="21" s="1"/>
  <c r="Q61" i="21"/>
  <c r="S180" i="6"/>
  <c r="Q60" i="21" s="1"/>
  <c r="O61" i="21"/>
  <c r="Q180" i="6"/>
  <c r="O60" i="21" s="1"/>
  <c r="R229" i="6"/>
  <c r="P73" i="21" s="1"/>
  <c r="P74" i="21"/>
  <c r="S521" i="6"/>
  <c r="Q127" i="21" s="1"/>
  <c r="Q128" i="21"/>
  <c r="Q530" i="6"/>
  <c r="O129" i="21" s="1"/>
  <c r="O130" i="21"/>
  <c r="R742" i="6"/>
  <c r="P192" i="21" s="1"/>
  <c r="P193" i="21"/>
  <c r="Q229" i="6"/>
  <c r="O73" i="21" s="1"/>
  <c r="O74" i="21"/>
  <c r="R521" i="6"/>
  <c r="P127" i="21" s="1"/>
  <c r="P128" i="21"/>
  <c r="P530" i="6"/>
  <c r="N129" i="21" s="1"/>
  <c r="N130" i="21"/>
  <c r="T530" i="6"/>
  <c r="R129" i="21" s="1"/>
  <c r="R130" i="21"/>
  <c r="Q690" i="6"/>
  <c r="O174" i="21"/>
  <c r="Q725" i="6"/>
  <c r="O185" i="21" s="1"/>
  <c r="O186" i="21"/>
  <c r="Q742" i="6"/>
  <c r="O192" i="21" s="1"/>
  <c r="O193" i="21"/>
  <c r="R690" i="6"/>
  <c r="P174" i="21"/>
  <c r="S229" i="6"/>
  <c r="Q73" i="21" s="1"/>
  <c r="Q74" i="21"/>
  <c r="P521" i="6"/>
  <c r="N127" i="21" s="1"/>
  <c r="N128" i="21"/>
  <c r="T521" i="6"/>
  <c r="R127" i="21" s="1"/>
  <c r="R128" i="21"/>
  <c r="R530" i="6"/>
  <c r="P129" i="21" s="1"/>
  <c r="P130" i="21"/>
  <c r="S689" i="6"/>
  <c r="Q172" i="21" s="1"/>
  <c r="Q173" i="21"/>
  <c r="S725" i="6"/>
  <c r="Q185" i="21" s="1"/>
  <c r="Q186" i="21"/>
  <c r="S742" i="6"/>
  <c r="Q192" i="21" s="1"/>
  <c r="Q193" i="21"/>
  <c r="R725" i="6"/>
  <c r="P185" i="21" s="1"/>
  <c r="P186" i="21"/>
  <c r="P229" i="6"/>
  <c r="N73" i="21" s="1"/>
  <c r="N74" i="21"/>
  <c r="T229" i="6"/>
  <c r="R73" i="21" s="1"/>
  <c r="R74" i="21"/>
  <c r="Q521" i="6"/>
  <c r="O127" i="21" s="1"/>
  <c r="O128" i="21"/>
  <c r="P690" i="6"/>
  <c r="N174" i="21"/>
  <c r="T690" i="6"/>
  <c r="R174" i="21"/>
  <c r="P725" i="6"/>
  <c r="N185" i="21" s="1"/>
  <c r="N186" i="21"/>
  <c r="T725" i="6"/>
  <c r="R185" i="21" s="1"/>
  <c r="R186" i="21"/>
  <c r="P742" i="6"/>
  <c r="N192" i="21" s="1"/>
  <c r="N193" i="21"/>
  <c r="T742" i="6"/>
  <c r="R192" i="21" s="1"/>
  <c r="R193" i="21"/>
  <c r="R6" i="21"/>
  <c r="N6" i="21"/>
  <c r="Q6" i="21"/>
  <c r="P6" i="21"/>
  <c r="O6" i="21"/>
  <c r="T15" i="6"/>
  <c r="R15" i="21" s="1"/>
  <c r="P102" i="6"/>
  <c r="N39" i="21" s="1"/>
  <c r="P119" i="6"/>
  <c r="N44" i="21" s="1"/>
  <c r="P15" i="6"/>
  <c r="N15" i="21" s="1"/>
  <c r="Q44" i="6"/>
  <c r="O23" i="21" s="1"/>
  <c r="T102" i="6"/>
  <c r="R39" i="21" s="1"/>
  <c r="T119" i="6"/>
  <c r="R44" i="21" s="1"/>
  <c r="Q15" i="6"/>
  <c r="Q102" i="6"/>
  <c r="O39" i="21" s="1"/>
  <c r="Q119" i="6"/>
  <c r="O44" i="21" s="1"/>
  <c r="S15" i="6"/>
  <c r="Q15" i="21" s="1"/>
  <c r="P44" i="6"/>
  <c r="N23" i="21" s="1"/>
  <c r="T44" i="6"/>
  <c r="R23" i="21" s="1"/>
  <c r="S102" i="6"/>
  <c r="Q39" i="21" s="1"/>
  <c r="S119" i="6"/>
  <c r="Q44" i="21" s="1"/>
  <c r="R44" i="6"/>
  <c r="P23" i="21" s="1"/>
  <c r="R15" i="6"/>
  <c r="P15" i="21" s="1"/>
  <c r="S44" i="6"/>
  <c r="Q23" i="21" s="1"/>
  <c r="R102" i="6"/>
  <c r="P39" i="21" s="1"/>
  <c r="R119" i="6"/>
  <c r="P44" i="21" s="1"/>
  <c r="P562" i="6"/>
  <c r="T562" i="6"/>
  <c r="R574" i="6"/>
  <c r="P574" i="6"/>
  <c r="T574" i="6"/>
  <c r="R562" i="6"/>
  <c r="P729" i="6"/>
  <c r="T729" i="6"/>
  <c r="T245" i="6"/>
  <c r="R75" i="21" s="1"/>
  <c r="S539" i="6"/>
  <c r="Q619" i="6"/>
  <c r="S245" i="6"/>
  <c r="Q75" i="21" s="1"/>
  <c r="Q245" i="6"/>
  <c r="O75" i="21" s="1"/>
  <c r="P245" i="6"/>
  <c r="N75" i="21" s="1"/>
  <c r="Q539" i="6"/>
  <c r="S574" i="6"/>
  <c r="R655" i="6"/>
  <c r="P677" i="6"/>
  <c r="T677" i="6"/>
  <c r="S729" i="6"/>
  <c r="Q729" i="6"/>
  <c r="R539" i="6"/>
  <c r="P539" i="6"/>
  <c r="T539" i="6"/>
  <c r="S562" i="6"/>
  <c r="Q562" i="6"/>
  <c r="S619" i="6"/>
  <c r="R677" i="6"/>
  <c r="M221" i="6"/>
  <c r="K71" i="21" s="1"/>
  <c r="P655" i="6"/>
  <c r="T655" i="6"/>
  <c r="P619" i="6"/>
  <c r="T619" i="6"/>
  <c r="R619" i="6"/>
  <c r="S677" i="6"/>
  <c r="Q677" i="6"/>
  <c r="N217" i="6"/>
  <c r="L70" i="21" s="1"/>
  <c r="R245" i="6"/>
  <c r="P75" i="21" s="1"/>
  <c r="Q574" i="6"/>
  <c r="Q655" i="6"/>
  <c r="S655" i="6"/>
  <c r="R729" i="6"/>
  <c r="M217" i="6"/>
  <c r="K70" i="21" s="1"/>
  <c r="N221" i="6"/>
  <c r="L71" i="21" s="1"/>
  <c r="O181" i="21" l="1"/>
  <c r="O182" i="21"/>
  <c r="Q182" i="21"/>
  <c r="Q181" i="21"/>
  <c r="R182" i="21"/>
  <c r="R181" i="21"/>
  <c r="N181" i="21"/>
  <c r="N182" i="21"/>
  <c r="P181" i="21"/>
  <c r="P182" i="21"/>
  <c r="R728" i="6"/>
  <c r="P187" i="21" s="1"/>
  <c r="P188" i="21"/>
  <c r="R694" i="6"/>
  <c r="P175" i="21" s="1"/>
  <c r="P176" i="21"/>
  <c r="Q561" i="6"/>
  <c r="O138" i="21" s="1"/>
  <c r="O139" i="21"/>
  <c r="R538" i="6"/>
  <c r="P131" i="21" s="1"/>
  <c r="P132" i="21"/>
  <c r="T676" i="6"/>
  <c r="R166" i="21" s="1"/>
  <c r="R167" i="21"/>
  <c r="P728" i="6"/>
  <c r="N187" i="21" s="1"/>
  <c r="N188" i="21"/>
  <c r="P689" i="6"/>
  <c r="N172" i="21" s="1"/>
  <c r="N173" i="21"/>
  <c r="R689" i="6"/>
  <c r="P172" i="21" s="1"/>
  <c r="P173" i="21"/>
  <c r="S654" i="6"/>
  <c r="Q157" i="21" s="1"/>
  <c r="Q158" i="21"/>
  <c r="Q676" i="6"/>
  <c r="O166" i="21" s="1"/>
  <c r="O167" i="21"/>
  <c r="P618" i="6"/>
  <c r="N148" i="21" s="1"/>
  <c r="N149" i="21"/>
  <c r="Q694" i="6"/>
  <c r="O175" i="21" s="1"/>
  <c r="O176" i="21"/>
  <c r="Q728" i="6"/>
  <c r="O187" i="21" s="1"/>
  <c r="O188" i="21"/>
  <c r="P676" i="6"/>
  <c r="N166" i="21" s="1"/>
  <c r="N167" i="21"/>
  <c r="S538" i="6"/>
  <c r="Q131" i="21" s="1"/>
  <c r="Q132" i="21"/>
  <c r="R561" i="6"/>
  <c r="P138" i="21" s="1"/>
  <c r="P139" i="21"/>
  <c r="T561" i="6"/>
  <c r="R138" i="21" s="1"/>
  <c r="R139" i="21"/>
  <c r="Q654" i="6"/>
  <c r="O157" i="21" s="1"/>
  <c r="O158" i="21"/>
  <c r="T694" i="6"/>
  <c r="R175" i="21" s="1"/>
  <c r="R176" i="21"/>
  <c r="S676" i="6"/>
  <c r="Q166" i="21" s="1"/>
  <c r="Q167" i="21"/>
  <c r="T654" i="6"/>
  <c r="R157" i="21" s="1"/>
  <c r="R158" i="21"/>
  <c r="R676" i="6"/>
  <c r="P166" i="21" s="1"/>
  <c r="P167" i="21"/>
  <c r="T538" i="6"/>
  <c r="R131" i="21" s="1"/>
  <c r="R132" i="21"/>
  <c r="S728" i="6"/>
  <c r="Q187" i="21" s="1"/>
  <c r="Q188" i="21"/>
  <c r="R654" i="6"/>
  <c r="P157" i="21" s="1"/>
  <c r="P158" i="21"/>
  <c r="T573" i="6"/>
  <c r="R143" i="21" s="1"/>
  <c r="R144" i="21"/>
  <c r="P561" i="6"/>
  <c r="N138" i="21" s="1"/>
  <c r="N139" i="21"/>
  <c r="T689" i="6"/>
  <c r="R172" i="21" s="1"/>
  <c r="R173" i="21"/>
  <c r="Q689" i="6"/>
  <c r="O172" i="21" s="1"/>
  <c r="O173" i="21"/>
  <c r="Q573" i="6"/>
  <c r="O143" i="21" s="1"/>
  <c r="O144" i="21"/>
  <c r="P694" i="6"/>
  <c r="N175" i="21" s="1"/>
  <c r="N176" i="21"/>
  <c r="R618" i="6"/>
  <c r="P148" i="21" s="1"/>
  <c r="P149" i="21"/>
  <c r="P654" i="6"/>
  <c r="N157" i="21" s="1"/>
  <c r="N158" i="21"/>
  <c r="S618" i="6"/>
  <c r="Q148" i="21" s="1"/>
  <c r="Q149" i="21"/>
  <c r="P538" i="6"/>
  <c r="N131" i="21" s="1"/>
  <c r="N132" i="21"/>
  <c r="S694" i="6"/>
  <c r="Q175" i="21" s="1"/>
  <c r="Q176" i="21"/>
  <c r="S573" i="6"/>
  <c r="Q143" i="21" s="1"/>
  <c r="Q144" i="21"/>
  <c r="T728" i="6"/>
  <c r="R187" i="21" s="1"/>
  <c r="R188" i="21"/>
  <c r="P573" i="6"/>
  <c r="N143" i="21" s="1"/>
  <c r="N144" i="21"/>
  <c r="Q14" i="6"/>
  <c r="O14" i="21" s="1"/>
  <c r="O15" i="21"/>
  <c r="Q618" i="6"/>
  <c r="O148" i="21" s="1"/>
  <c r="O149" i="21"/>
  <c r="R573" i="6"/>
  <c r="P143" i="21" s="1"/>
  <c r="P144" i="21"/>
  <c r="S561" i="6"/>
  <c r="Q138" i="21" s="1"/>
  <c r="Q139" i="21"/>
  <c r="T618" i="6"/>
  <c r="R148" i="21" s="1"/>
  <c r="R149" i="21"/>
  <c r="Q538" i="6"/>
  <c r="O131" i="21" s="1"/>
  <c r="O132" i="21"/>
  <c r="T14" i="6"/>
  <c r="R14" i="21" s="1"/>
  <c r="T101" i="6"/>
  <c r="R38" i="21" s="1"/>
  <c r="P14" i="6"/>
  <c r="N14" i="21" s="1"/>
  <c r="S14" i="6"/>
  <c r="Q14" i="21" s="1"/>
  <c r="P101" i="6"/>
  <c r="N38" i="21" s="1"/>
  <c r="R101" i="6"/>
  <c r="P38" i="21" s="1"/>
  <c r="S101" i="6"/>
  <c r="R14" i="6"/>
  <c r="P14" i="21" s="1"/>
  <c r="Q101" i="6"/>
  <c r="S13" i="6" l="1"/>
  <c r="Q38" i="21"/>
  <c r="Q13" i="6"/>
  <c r="O38" i="21"/>
  <c r="T13" i="6"/>
  <c r="P13" i="6"/>
  <c r="R13" i="6"/>
  <c r="R12" i="6" l="1"/>
  <c r="P13" i="21"/>
  <c r="Q12" i="6"/>
  <c r="O13" i="21"/>
  <c r="P12" i="6"/>
  <c r="P9" i="6" s="1"/>
  <c r="N13" i="21"/>
  <c r="T12" i="6"/>
  <c r="R13" i="21"/>
  <c r="S12" i="6"/>
  <c r="Q13" i="21"/>
  <c r="J280" i="6"/>
  <c r="N280" i="6" s="1"/>
  <c r="M280" i="6"/>
  <c r="J536" i="6"/>
  <c r="N536" i="6" s="1"/>
  <c r="M536" i="6"/>
  <c r="M238" i="6"/>
  <c r="J238" i="6"/>
  <c r="N238" i="6" s="1"/>
  <c r="M237" i="6"/>
  <c r="J237" i="6"/>
  <c r="N237" i="6" s="1"/>
  <c r="J438" i="6"/>
  <c r="N438" i="6" s="1"/>
  <c r="M438" i="6"/>
  <c r="T748" i="6" l="1"/>
  <c r="R12" i="21"/>
  <c r="T9" i="6"/>
  <c r="O12" i="21"/>
  <c r="Q748" i="6"/>
  <c r="Q9" i="6"/>
  <c r="Q12" i="21"/>
  <c r="S9" i="6"/>
  <c r="S748" i="6"/>
  <c r="P748" i="6"/>
  <c r="N12" i="21"/>
  <c r="R9" i="6"/>
  <c r="P12" i="21"/>
  <c r="R748" i="6"/>
  <c r="P10" i="6"/>
  <c r="N9" i="21"/>
  <c r="M589" i="6"/>
  <c r="J589" i="6"/>
  <c r="N589" i="6" s="1"/>
  <c r="M588" i="6"/>
  <c r="J588" i="6"/>
  <c r="N588" i="6" s="1"/>
  <c r="M587" i="6"/>
  <c r="J587" i="6"/>
  <c r="N587" i="6" s="1"/>
  <c r="M171" i="6"/>
  <c r="J171" i="6"/>
  <c r="N171" i="6" s="1"/>
  <c r="M170" i="6"/>
  <c r="J170" i="6"/>
  <c r="N170" i="6" s="1"/>
  <c r="M169" i="6"/>
  <c r="J169" i="6"/>
  <c r="N169" i="6" s="1"/>
  <c r="AD168" i="6"/>
  <c r="AB57" i="21" s="1"/>
  <c r="AC168" i="6"/>
  <c r="AA57" i="21" s="1"/>
  <c r="AB168" i="6"/>
  <c r="Z57" i="21" s="1"/>
  <c r="AA168" i="6"/>
  <c r="Y57" i="21" s="1"/>
  <c r="Z168" i="6"/>
  <c r="X57" i="21" s="1"/>
  <c r="Y168" i="6"/>
  <c r="W57" i="21" s="1"/>
  <c r="X168" i="6"/>
  <c r="V57" i="21" s="1"/>
  <c r="W168" i="6"/>
  <c r="U57" i="21" s="1"/>
  <c r="M167" i="6"/>
  <c r="J167" i="6"/>
  <c r="N167" i="6" s="1"/>
  <c r="M166" i="6"/>
  <c r="J166" i="6"/>
  <c r="N166" i="6" s="1"/>
  <c r="M165" i="6"/>
  <c r="J165" i="6"/>
  <c r="N165" i="6" s="1"/>
  <c r="AD164" i="6"/>
  <c r="AB56" i="21" s="1"/>
  <c r="AC164" i="6"/>
  <c r="AA56" i="21" s="1"/>
  <c r="AB164" i="6"/>
  <c r="Z56" i="21" s="1"/>
  <c r="AA164" i="6"/>
  <c r="Y56" i="21" s="1"/>
  <c r="Z164" i="6"/>
  <c r="X56" i="21" s="1"/>
  <c r="Y164" i="6"/>
  <c r="W56" i="21" s="1"/>
  <c r="X164" i="6"/>
  <c r="V56" i="21" s="1"/>
  <c r="W164" i="6"/>
  <c r="U56" i="21" s="1"/>
  <c r="M262" i="6"/>
  <c r="J262" i="6"/>
  <c r="N262" i="6" s="1"/>
  <c r="M163" i="6"/>
  <c r="J163" i="6"/>
  <c r="N163" i="6" s="1"/>
  <c r="M162" i="6"/>
  <c r="J162" i="6"/>
  <c r="N162" i="6" s="1"/>
  <c r="M161" i="6"/>
  <c r="J161" i="6"/>
  <c r="N161" i="6" s="1"/>
  <c r="AD160" i="6"/>
  <c r="AB55" i="21" s="1"/>
  <c r="AC160" i="6"/>
  <c r="AA55" i="21" s="1"/>
  <c r="AB160" i="6"/>
  <c r="Z55" i="21" s="1"/>
  <c r="AA160" i="6"/>
  <c r="Y55" i="21" s="1"/>
  <c r="Z160" i="6"/>
  <c r="X55" i="21" s="1"/>
  <c r="Y160" i="6"/>
  <c r="W55" i="21" s="1"/>
  <c r="X160" i="6"/>
  <c r="V55" i="21" s="1"/>
  <c r="W160" i="6"/>
  <c r="U55" i="21" s="1"/>
  <c r="AD85" i="6"/>
  <c r="AB34" i="21" s="1"/>
  <c r="AC85" i="6"/>
  <c r="AA34" i="21" s="1"/>
  <c r="AB85" i="6"/>
  <c r="Z34" i="21" s="1"/>
  <c r="AA85" i="6"/>
  <c r="Y34" i="21" s="1"/>
  <c r="Z85" i="6"/>
  <c r="X34" i="21" s="1"/>
  <c r="Y85" i="6"/>
  <c r="W34" i="21" s="1"/>
  <c r="X85" i="6"/>
  <c r="V34" i="21" s="1"/>
  <c r="W85" i="6"/>
  <c r="U34" i="21" s="1"/>
  <c r="M88" i="6"/>
  <c r="J88" i="6"/>
  <c r="N88" i="6" s="1"/>
  <c r="M87" i="6"/>
  <c r="J87" i="6"/>
  <c r="N87" i="6" s="1"/>
  <c r="M86" i="6"/>
  <c r="J86" i="6"/>
  <c r="N86" i="6" s="1"/>
  <c r="P11" i="6" l="1"/>
  <c r="N11" i="21" s="1"/>
  <c r="N10" i="21"/>
  <c r="R10" i="6"/>
  <c r="P9" i="21"/>
  <c r="S10" i="6"/>
  <c r="Q9" i="21"/>
  <c r="T10" i="6"/>
  <c r="R9" i="21"/>
  <c r="R749" i="6"/>
  <c r="P194" i="21"/>
  <c r="P749" i="6"/>
  <c r="N195" i="21" s="1"/>
  <c r="N194" i="21"/>
  <c r="Q10" i="6"/>
  <c r="O9" i="21"/>
  <c r="S749" i="6"/>
  <c r="Q194" i="21"/>
  <c r="Q749" i="6"/>
  <c r="O194" i="21"/>
  <c r="T749" i="6"/>
  <c r="R194" i="21"/>
  <c r="M85" i="6"/>
  <c r="K34" i="21" s="1"/>
  <c r="M164" i="6"/>
  <c r="K56" i="21" s="1"/>
  <c r="M168" i="6"/>
  <c r="K57" i="21" s="1"/>
  <c r="N168" i="6"/>
  <c r="L57" i="21" s="1"/>
  <c r="N164" i="6"/>
  <c r="L56" i="21" s="1"/>
  <c r="M160" i="6"/>
  <c r="K55" i="21" s="1"/>
  <c r="N160" i="6"/>
  <c r="L55" i="21" s="1"/>
  <c r="N85" i="6"/>
  <c r="L34" i="21" s="1"/>
  <c r="T11" i="6" l="1"/>
  <c r="R11" i="21" s="1"/>
  <c r="R10" i="21"/>
  <c r="R11" i="6"/>
  <c r="P11" i="21" s="1"/>
  <c r="P10" i="21"/>
  <c r="Q750" i="6"/>
  <c r="O196" i="21" s="1"/>
  <c r="O195" i="21"/>
  <c r="Q11" i="6"/>
  <c r="O11" i="21" s="1"/>
  <c r="O10" i="21"/>
  <c r="P750" i="6"/>
  <c r="N196" i="21" s="1"/>
  <c r="R750" i="6"/>
  <c r="P196" i="21" s="1"/>
  <c r="P195" i="21"/>
  <c r="S11" i="6"/>
  <c r="Q11" i="21" s="1"/>
  <c r="Q10" i="21"/>
  <c r="T750" i="6"/>
  <c r="R196" i="21" s="1"/>
  <c r="R195" i="21"/>
  <c r="S750" i="6"/>
  <c r="Q196" i="21" s="1"/>
  <c r="Q195" i="21"/>
  <c r="O114" i="10"/>
  <c r="N114" i="10"/>
  <c r="M114" i="10"/>
  <c r="L114" i="10"/>
  <c r="K114" i="10"/>
  <c r="J114" i="10"/>
  <c r="I114" i="10"/>
  <c r="G114" i="10"/>
  <c r="P113" i="10"/>
  <c r="G113" i="10"/>
  <c r="H113" i="10" s="1"/>
  <c r="F113" i="10"/>
  <c r="P112" i="10"/>
  <c r="G112" i="10"/>
  <c r="H112" i="10" s="1"/>
  <c r="F112" i="10"/>
  <c r="P111" i="10"/>
  <c r="P110" i="10"/>
  <c r="P109" i="10"/>
  <c r="P108" i="10"/>
  <c r="G108" i="10"/>
  <c r="H108" i="10" s="1"/>
  <c r="F108" i="10"/>
  <c r="P107" i="10"/>
  <c r="G107" i="10"/>
  <c r="H107" i="10" s="1"/>
  <c r="F107" i="10"/>
  <c r="O100" i="10"/>
  <c r="N100" i="10"/>
  <c r="M100" i="10"/>
  <c r="L100" i="10"/>
  <c r="K100" i="10"/>
  <c r="J100" i="10"/>
  <c r="I100" i="10"/>
  <c r="G100" i="10"/>
  <c r="P99" i="10"/>
  <c r="G99" i="10"/>
  <c r="H99" i="10" s="1"/>
  <c r="F99" i="10"/>
  <c r="P98" i="10"/>
  <c r="G98" i="10"/>
  <c r="H98" i="10" s="1"/>
  <c r="F98" i="10"/>
  <c r="P97" i="10"/>
  <c r="P96" i="10"/>
  <c r="P95" i="10"/>
  <c r="P94" i="10"/>
  <c r="G94" i="10"/>
  <c r="H94" i="10" s="1"/>
  <c r="F94" i="10"/>
  <c r="P93" i="10"/>
  <c r="G93" i="10"/>
  <c r="H93" i="10" s="1"/>
  <c r="F93" i="10"/>
  <c r="O86" i="10"/>
  <c r="N86" i="10"/>
  <c r="M86" i="10"/>
  <c r="L86" i="10"/>
  <c r="K86" i="10"/>
  <c r="J86" i="10"/>
  <c r="I86" i="10"/>
  <c r="G86" i="10"/>
  <c r="P85" i="10"/>
  <c r="G85" i="10"/>
  <c r="H85" i="10" s="1"/>
  <c r="F85" i="10"/>
  <c r="P84" i="10"/>
  <c r="G84" i="10"/>
  <c r="H84" i="10" s="1"/>
  <c r="F84" i="10"/>
  <c r="P83" i="10"/>
  <c r="P82" i="10"/>
  <c r="P81" i="10"/>
  <c r="P80" i="10"/>
  <c r="G80" i="10"/>
  <c r="H80" i="10" s="1"/>
  <c r="F80" i="10"/>
  <c r="P79" i="10"/>
  <c r="G79" i="10"/>
  <c r="H79" i="10" s="1"/>
  <c r="F79" i="10"/>
  <c r="O72" i="10"/>
  <c r="N72" i="10"/>
  <c r="M72" i="10"/>
  <c r="L72" i="10"/>
  <c r="K72" i="10"/>
  <c r="J72" i="10"/>
  <c r="I72" i="10"/>
  <c r="G72" i="10"/>
  <c r="P71" i="10"/>
  <c r="G71" i="10"/>
  <c r="H71" i="10" s="1"/>
  <c r="F71" i="10"/>
  <c r="P70" i="10"/>
  <c r="G70" i="10"/>
  <c r="H70" i="10" s="1"/>
  <c r="F70" i="10"/>
  <c r="P69" i="10"/>
  <c r="P68" i="10"/>
  <c r="P67" i="10"/>
  <c r="P66" i="10"/>
  <c r="G66" i="10"/>
  <c r="H66" i="10" s="1"/>
  <c r="F66" i="10"/>
  <c r="P65" i="10"/>
  <c r="G65" i="10"/>
  <c r="H65" i="10" s="1"/>
  <c r="F65" i="10"/>
  <c r="O58" i="10"/>
  <c r="N58" i="10"/>
  <c r="M58" i="10"/>
  <c r="L58" i="10"/>
  <c r="K58" i="10"/>
  <c r="J58" i="10"/>
  <c r="I58" i="10"/>
  <c r="G58" i="10"/>
  <c r="P57" i="10"/>
  <c r="G57" i="10"/>
  <c r="H57" i="10" s="1"/>
  <c r="F57" i="10"/>
  <c r="P56" i="10"/>
  <c r="G56" i="10"/>
  <c r="H56" i="10" s="1"/>
  <c r="F56" i="10"/>
  <c r="P55" i="10"/>
  <c r="P54" i="10"/>
  <c r="P53" i="10"/>
  <c r="P52" i="10"/>
  <c r="G52" i="10"/>
  <c r="H52" i="10" s="1"/>
  <c r="F52" i="10"/>
  <c r="P51" i="10"/>
  <c r="G51" i="10"/>
  <c r="H51" i="10" s="1"/>
  <c r="F51" i="10"/>
  <c r="O44" i="10"/>
  <c r="N44" i="10"/>
  <c r="M44" i="10"/>
  <c r="L44" i="10"/>
  <c r="K44" i="10"/>
  <c r="J44" i="10"/>
  <c r="I44" i="10"/>
  <c r="G44" i="10"/>
  <c r="P43" i="10"/>
  <c r="G43" i="10"/>
  <c r="H43" i="10" s="1"/>
  <c r="F43" i="10"/>
  <c r="P42" i="10"/>
  <c r="G42" i="10"/>
  <c r="H42" i="10" s="1"/>
  <c r="F42" i="10"/>
  <c r="P41" i="10"/>
  <c r="P40" i="10"/>
  <c r="P39" i="10"/>
  <c r="P38" i="10"/>
  <c r="G38" i="10"/>
  <c r="H38" i="10" s="1"/>
  <c r="F38" i="10"/>
  <c r="P37" i="10"/>
  <c r="G37" i="10"/>
  <c r="H37" i="10" s="1"/>
  <c r="F37" i="10"/>
  <c r="O30" i="10"/>
  <c r="N30" i="10"/>
  <c r="M30" i="10"/>
  <c r="L30" i="10"/>
  <c r="K30" i="10"/>
  <c r="J30" i="10"/>
  <c r="I30" i="10"/>
  <c r="G30" i="10"/>
  <c r="P29" i="10"/>
  <c r="G29" i="10"/>
  <c r="H29" i="10" s="1"/>
  <c r="F29" i="10"/>
  <c r="P28" i="10"/>
  <c r="G28" i="10"/>
  <c r="H28" i="10" s="1"/>
  <c r="F28" i="10"/>
  <c r="P27" i="10"/>
  <c r="P26" i="10"/>
  <c r="P25" i="10"/>
  <c r="P24" i="10"/>
  <c r="G24" i="10"/>
  <c r="H24" i="10" s="1"/>
  <c r="F24" i="10"/>
  <c r="P23" i="10"/>
  <c r="G23" i="10"/>
  <c r="H23" i="10" s="1"/>
  <c r="F23" i="10"/>
  <c r="P10" i="10"/>
  <c r="P11" i="10"/>
  <c r="P12" i="10"/>
  <c r="P13" i="10"/>
  <c r="G15" i="10"/>
  <c r="G14" i="10"/>
  <c r="H14" i="10" s="1"/>
  <c r="G13" i="10"/>
  <c r="H13" i="10" s="1"/>
  <c r="H15" i="10" s="1"/>
  <c r="F14" i="10"/>
  <c r="F13" i="10"/>
  <c r="M15" i="10"/>
  <c r="N15" i="10"/>
  <c r="O15" i="10"/>
  <c r="P8" i="10"/>
  <c r="P9" i="10"/>
  <c r="P14" i="10"/>
  <c r="L15" i="10"/>
  <c r="J15" i="10"/>
  <c r="I15" i="10"/>
  <c r="K15" i="10"/>
  <c r="AD596" i="6"/>
  <c r="AB147" i="21" s="1"/>
  <c r="AC596" i="6"/>
  <c r="AA147" i="21" s="1"/>
  <c r="AB596" i="6"/>
  <c r="Z147" i="21" s="1"/>
  <c r="AA596" i="6"/>
  <c r="Y147" i="21" s="1"/>
  <c r="Z596" i="6"/>
  <c r="X147" i="21" s="1"/>
  <c r="Y596" i="6"/>
  <c r="W147" i="21" s="1"/>
  <c r="X596" i="6"/>
  <c r="V147" i="21" s="1"/>
  <c r="W596" i="6"/>
  <c r="U147" i="21" s="1"/>
  <c r="M613" i="6"/>
  <c r="M612" i="6"/>
  <c r="M611" i="6"/>
  <c r="M610" i="6"/>
  <c r="M609" i="6"/>
  <c r="M608" i="6"/>
  <c r="M607" i="6"/>
  <c r="M606" i="6"/>
  <c r="M605" i="6"/>
  <c r="M604" i="6"/>
  <c r="M603" i="6"/>
  <c r="M602" i="6"/>
  <c r="M601" i="6"/>
  <c r="M600" i="6"/>
  <c r="M599" i="6"/>
  <c r="M598" i="6"/>
  <c r="M597" i="6"/>
  <c r="M595" i="6"/>
  <c r="M594" i="6"/>
  <c r="M592" i="6"/>
  <c r="M590" i="6"/>
  <c r="M586" i="6"/>
  <c r="M585" i="6"/>
  <c r="M584" i="6"/>
  <c r="M583" i="6"/>
  <c r="M582" i="6"/>
  <c r="M581" i="6"/>
  <c r="M580" i="6"/>
  <c r="M579" i="6"/>
  <c r="M578" i="6"/>
  <c r="M577" i="6"/>
  <c r="M576" i="6"/>
  <c r="J592" i="6"/>
  <c r="N592" i="6" s="1"/>
  <c r="J590" i="6"/>
  <c r="N590" i="6" s="1"/>
  <c r="J586" i="6"/>
  <c r="N586" i="6" s="1"/>
  <c r="J585" i="6"/>
  <c r="N585" i="6" s="1"/>
  <c r="J584" i="6"/>
  <c r="N584" i="6" s="1"/>
  <c r="J583" i="6"/>
  <c r="N583" i="6" s="1"/>
  <c r="J582" i="6"/>
  <c r="N582" i="6" s="1"/>
  <c r="J581" i="6"/>
  <c r="N581" i="6" s="1"/>
  <c r="J580" i="6"/>
  <c r="N580" i="6" s="1"/>
  <c r="J579" i="6"/>
  <c r="N579" i="6" s="1"/>
  <c r="J578" i="6"/>
  <c r="N578" i="6" s="1"/>
  <c r="J577" i="6"/>
  <c r="N577" i="6" s="1"/>
  <c r="J576" i="6"/>
  <c r="N576" i="6" s="1"/>
  <c r="J595" i="6"/>
  <c r="N595" i="6" s="1"/>
  <c r="J594" i="6"/>
  <c r="N594" i="6" s="1"/>
  <c r="J597" i="6"/>
  <c r="N597" i="6" s="1"/>
  <c r="J598" i="6"/>
  <c r="N598" i="6" s="1"/>
  <c r="J599" i="6"/>
  <c r="N599" i="6" s="1"/>
  <c r="J600" i="6"/>
  <c r="N600" i="6" s="1"/>
  <c r="J601" i="6"/>
  <c r="N601" i="6" s="1"/>
  <c r="J602" i="6"/>
  <c r="N602" i="6" s="1"/>
  <c r="J603" i="6"/>
  <c r="N603" i="6" s="1"/>
  <c r="J604" i="6"/>
  <c r="N604" i="6" s="1"/>
  <c r="J605" i="6"/>
  <c r="N605" i="6" s="1"/>
  <c r="J606" i="6"/>
  <c r="N606" i="6" s="1"/>
  <c r="J607" i="6"/>
  <c r="N607" i="6" s="1"/>
  <c r="J608" i="6"/>
  <c r="N608" i="6" s="1"/>
  <c r="J609" i="6"/>
  <c r="N609" i="6" s="1"/>
  <c r="J610" i="6"/>
  <c r="N610" i="6" s="1"/>
  <c r="J611" i="6"/>
  <c r="N611" i="6" s="1"/>
  <c r="J612" i="6"/>
  <c r="N612" i="6" s="1"/>
  <c r="J613" i="6"/>
  <c r="N613" i="6" s="1"/>
  <c r="AD593" i="6"/>
  <c r="AB146" i="21" s="1"/>
  <c r="AC593" i="6"/>
  <c r="AA146" i="21" s="1"/>
  <c r="AB593" i="6"/>
  <c r="Z146" i="21" s="1"/>
  <c r="AA593" i="6"/>
  <c r="Y146" i="21" s="1"/>
  <c r="Z593" i="6"/>
  <c r="X146" i="21" s="1"/>
  <c r="Y593" i="6"/>
  <c r="W146" i="21" s="1"/>
  <c r="X593" i="6"/>
  <c r="V146" i="21" s="1"/>
  <c r="W593" i="6"/>
  <c r="U146" i="21" s="1"/>
  <c r="AD575" i="6"/>
  <c r="AB145" i="21" s="1"/>
  <c r="AC575" i="6"/>
  <c r="AA145" i="21" s="1"/>
  <c r="AB575" i="6"/>
  <c r="Z145" i="21" s="1"/>
  <c r="AA575" i="6"/>
  <c r="Y145" i="21" s="1"/>
  <c r="Z575" i="6"/>
  <c r="X145" i="21" s="1"/>
  <c r="Y575" i="6"/>
  <c r="W145" i="21" s="1"/>
  <c r="X575" i="6"/>
  <c r="V145" i="21" s="1"/>
  <c r="W575" i="6"/>
  <c r="U145" i="21" s="1"/>
  <c r="P100" i="10" l="1"/>
  <c r="P44" i="10"/>
  <c r="H58" i="10"/>
  <c r="H114" i="10"/>
  <c r="P58" i="10"/>
  <c r="H72" i="10"/>
  <c r="P114" i="10"/>
  <c r="H30" i="10"/>
  <c r="P72" i="10"/>
  <c r="H86" i="10"/>
  <c r="P30" i="10"/>
  <c r="H44" i="10"/>
  <c r="P86" i="10"/>
  <c r="H100" i="10"/>
  <c r="X574" i="6"/>
  <c r="V144" i="21" s="1"/>
  <c r="W574" i="6"/>
  <c r="U144" i="21" s="1"/>
  <c r="Y574" i="6"/>
  <c r="W144" i="21" s="1"/>
  <c r="AC574" i="6"/>
  <c r="AA144" i="21" s="1"/>
  <c r="M593" i="6"/>
  <c r="K146" i="21" s="1"/>
  <c r="M596" i="6"/>
  <c r="K147" i="21" s="1"/>
  <c r="N575" i="6"/>
  <c r="L145" i="21" s="1"/>
  <c r="N593" i="6"/>
  <c r="L146" i="21" s="1"/>
  <c r="Z574" i="6"/>
  <c r="X144" i="21" s="1"/>
  <c r="AD574" i="6"/>
  <c r="AB144" i="21" s="1"/>
  <c r="AA574" i="6"/>
  <c r="Y144" i="21" s="1"/>
  <c r="AB574" i="6"/>
  <c r="Z144" i="21" s="1"/>
  <c r="M575" i="6"/>
  <c r="K145" i="21" s="1"/>
  <c r="P15" i="10"/>
  <c r="M574" i="6" l="1"/>
  <c r="K144" i="21" s="1"/>
  <c r="M159" i="6" l="1"/>
  <c r="J159" i="6"/>
  <c r="N159" i="6" s="1"/>
  <c r="M158" i="6"/>
  <c r="J158" i="6"/>
  <c r="N158" i="6" s="1"/>
  <c r="M157" i="6"/>
  <c r="J157" i="6"/>
  <c r="N157" i="6" s="1"/>
  <c r="AD156" i="6"/>
  <c r="AB54" i="21" s="1"/>
  <c r="AC156" i="6"/>
  <c r="AA54" i="21" s="1"/>
  <c r="AB156" i="6"/>
  <c r="Z54" i="21" s="1"/>
  <c r="AA156" i="6"/>
  <c r="Y54" i="21" s="1"/>
  <c r="Z156" i="6"/>
  <c r="X54" i="21" s="1"/>
  <c r="Y156" i="6"/>
  <c r="W54" i="21" s="1"/>
  <c r="X156" i="6"/>
  <c r="V54" i="21" s="1"/>
  <c r="W156" i="6"/>
  <c r="U54" i="21" s="1"/>
  <c r="M156" i="6" l="1"/>
  <c r="K54" i="21" s="1"/>
  <c r="N156" i="6"/>
  <c r="L54" i="21" s="1"/>
  <c r="AD743" i="6"/>
  <c r="AC743" i="6"/>
  <c r="AB743" i="6"/>
  <c r="AA743" i="6"/>
  <c r="Z743" i="6"/>
  <c r="Y743" i="6"/>
  <c r="AD738" i="6"/>
  <c r="AB191" i="21" s="1"/>
  <c r="AC738" i="6"/>
  <c r="AA191" i="21" s="1"/>
  <c r="AB738" i="6"/>
  <c r="Z191" i="21" s="1"/>
  <c r="AA738" i="6"/>
  <c r="Y191" i="21" s="1"/>
  <c r="Z738" i="6"/>
  <c r="X191" i="21" s="1"/>
  <c r="Y738" i="6"/>
  <c r="W191" i="21" s="1"/>
  <c r="AD736" i="6"/>
  <c r="AB190" i="21" s="1"/>
  <c r="AC736" i="6"/>
  <c r="AA190" i="21" s="1"/>
  <c r="AB736" i="6"/>
  <c r="Z190" i="21" s="1"/>
  <c r="AA736" i="6"/>
  <c r="Y190" i="21" s="1"/>
  <c r="Z736" i="6"/>
  <c r="X190" i="21" s="1"/>
  <c r="Y736" i="6"/>
  <c r="W190" i="21" s="1"/>
  <c r="AD730" i="6"/>
  <c r="AB189" i="21" s="1"/>
  <c r="AC730" i="6"/>
  <c r="AA189" i="21" s="1"/>
  <c r="AB730" i="6"/>
  <c r="Z189" i="21" s="1"/>
  <c r="AA730" i="6"/>
  <c r="Y189" i="21" s="1"/>
  <c r="Z730" i="6"/>
  <c r="X189" i="21" s="1"/>
  <c r="Y730" i="6"/>
  <c r="W189" i="21" s="1"/>
  <c r="AD726" i="6"/>
  <c r="AC726" i="6"/>
  <c r="AB726" i="6"/>
  <c r="AA726" i="6"/>
  <c r="Z726" i="6"/>
  <c r="Y726" i="6"/>
  <c r="AD700" i="6"/>
  <c r="AB178" i="21" s="1"/>
  <c r="AC700" i="6"/>
  <c r="AA178" i="21" s="1"/>
  <c r="AB700" i="6"/>
  <c r="Z178" i="21" s="1"/>
  <c r="AA700" i="6"/>
  <c r="Y178" i="21" s="1"/>
  <c r="Z700" i="6"/>
  <c r="X178" i="21" s="1"/>
  <c r="Y700" i="6"/>
  <c r="W178" i="21" s="1"/>
  <c r="AD696" i="6"/>
  <c r="AC696" i="6"/>
  <c r="AB696" i="6"/>
  <c r="AA696" i="6"/>
  <c r="Z696" i="6"/>
  <c r="Y696" i="6"/>
  <c r="AD691" i="6"/>
  <c r="AC691" i="6"/>
  <c r="AB691" i="6"/>
  <c r="AA691" i="6"/>
  <c r="Z691" i="6"/>
  <c r="Y691" i="6"/>
  <c r="AD687" i="6"/>
  <c r="AB171" i="21" s="1"/>
  <c r="AC687" i="6"/>
  <c r="AA171" i="21" s="1"/>
  <c r="AB687" i="6"/>
  <c r="Z171" i="21" s="1"/>
  <c r="AA687" i="6"/>
  <c r="Y171" i="21" s="1"/>
  <c r="Z687" i="6"/>
  <c r="X171" i="21" s="1"/>
  <c r="Y687" i="6"/>
  <c r="W171" i="21" s="1"/>
  <c r="AD684" i="6"/>
  <c r="AB170" i="21" s="1"/>
  <c r="AC684" i="6"/>
  <c r="AA170" i="21" s="1"/>
  <c r="AB684" i="6"/>
  <c r="Z170" i="21" s="1"/>
  <c r="AA684" i="6"/>
  <c r="Y170" i="21" s="1"/>
  <c r="Z684" i="6"/>
  <c r="X170" i="21" s="1"/>
  <c r="Y684" i="6"/>
  <c r="W170" i="21" s="1"/>
  <c r="AD681" i="6"/>
  <c r="AB169" i="21" s="1"/>
  <c r="AC681" i="6"/>
  <c r="AA169" i="21" s="1"/>
  <c r="AB681" i="6"/>
  <c r="Z169" i="21" s="1"/>
  <c r="AA681" i="6"/>
  <c r="Y169" i="21" s="1"/>
  <c r="Z681" i="6"/>
  <c r="X169" i="21" s="1"/>
  <c r="Y681" i="6"/>
  <c r="W169" i="21" s="1"/>
  <c r="AD678" i="6"/>
  <c r="AB168" i="21" s="1"/>
  <c r="AC678" i="6"/>
  <c r="AA168" i="21" s="1"/>
  <c r="AB678" i="6"/>
  <c r="Z168" i="21" s="1"/>
  <c r="AA678" i="6"/>
  <c r="Y168" i="21" s="1"/>
  <c r="Z678" i="6"/>
  <c r="X168" i="21" s="1"/>
  <c r="Y678" i="6"/>
  <c r="W168" i="21" s="1"/>
  <c r="AD650" i="6"/>
  <c r="AB156" i="21" s="1"/>
  <c r="AC650" i="6"/>
  <c r="AA156" i="21" s="1"/>
  <c r="AB650" i="6"/>
  <c r="Z156" i="21" s="1"/>
  <c r="AA650" i="6"/>
  <c r="Y156" i="21" s="1"/>
  <c r="Z650" i="6"/>
  <c r="X156" i="21" s="1"/>
  <c r="Y650" i="6"/>
  <c r="W156" i="21" s="1"/>
  <c r="AD646" i="6"/>
  <c r="AB155" i="21" s="1"/>
  <c r="AC646" i="6"/>
  <c r="AA155" i="21" s="1"/>
  <c r="AB646" i="6"/>
  <c r="Z155" i="21" s="1"/>
  <c r="AA646" i="6"/>
  <c r="Y155" i="21" s="1"/>
  <c r="Z646" i="6"/>
  <c r="X155" i="21" s="1"/>
  <c r="Y646" i="6"/>
  <c r="W155" i="21" s="1"/>
  <c r="AD640" i="6"/>
  <c r="AB154" i="21" s="1"/>
  <c r="AC640" i="6"/>
  <c r="AA154" i="21" s="1"/>
  <c r="AB640" i="6"/>
  <c r="Z154" i="21" s="1"/>
  <c r="AA640" i="6"/>
  <c r="Y154" i="21" s="1"/>
  <c r="Z640" i="6"/>
  <c r="X154" i="21" s="1"/>
  <c r="Y640" i="6"/>
  <c r="W154" i="21" s="1"/>
  <c r="AD635" i="6"/>
  <c r="AB153" i="21" s="1"/>
  <c r="AC635" i="6"/>
  <c r="AA153" i="21" s="1"/>
  <c r="AB635" i="6"/>
  <c r="Z153" i="21" s="1"/>
  <c r="AA635" i="6"/>
  <c r="Y153" i="21" s="1"/>
  <c r="Z635" i="6"/>
  <c r="X153" i="21" s="1"/>
  <c r="Y635" i="6"/>
  <c r="W153" i="21" s="1"/>
  <c r="AD629" i="6"/>
  <c r="AB152" i="21" s="1"/>
  <c r="AC629" i="6"/>
  <c r="AA152" i="21" s="1"/>
  <c r="AB629" i="6"/>
  <c r="Z152" i="21" s="1"/>
  <c r="AA629" i="6"/>
  <c r="Y152" i="21" s="1"/>
  <c r="Z629" i="6"/>
  <c r="X152" i="21" s="1"/>
  <c r="Y629" i="6"/>
  <c r="W152" i="21" s="1"/>
  <c r="AD624" i="6"/>
  <c r="AB151" i="21" s="1"/>
  <c r="AC624" i="6"/>
  <c r="AA151" i="21" s="1"/>
  <c r="AB624" i="6"/>
  <c r="Z151" i="21" s="1"/>
  <c r="AA624" i="6"/>
  <c r="Y151" i="21" s="1"/>
  <c r="Z624" i="6"/>
  <c r="X151" i="21" s="1"/>
  <c r="Y624" i="6"/>
  <c r="W151" i="21" s="1"/>
  <c r="AD620" i="6"/>
  <c r="AB150" i="21" s="1"/>
  <c r="AC620" i="6"/>
  <c r="AA150" i="21" s="1"/>
  <c r="AB620" i="6"/>
  <c r="Z150" i="21" s="1"/>
  <c r="AA620" i="6"/>
  <c r="Y150" i="21" s="1"/>
  <c r="Z620" i="6"/>
  <c r="X150" i="21" s="1"/>
  <c r="Y620" i="6"/>
  <c r="W150" i="21" s="1"/>
  <c r="AD674" i="6"/>
  <c r="AB165" i="21" s="1"/>
  <c r="AC674" i="6"/>
  <c r="AA165" i="21" s="1"/>
  <c r="AB674" i="6"/>
  <c r="Z165" i="21" s="1"/>
  <c r="AA674" i="6"/>
  <c r="Y165" i="21" s="1"/>
  <c r="Z674" i="6"/>
  <c r="X165" i="21" s="1"/>
  <c r="Y674" i="6"/>
  <c r="W165" i="21" s="1"/>
  <c r="AD672" i="6"/>
  <c r="AB164" i="21" s="1"/>
  <c r="AC672" i="6"/>
  <c r="AA164" i="21" s="1"/>
  <c r="AB672" i="6"/>
  <c r="Z164" i="21" s="1"/>
  <c r="AA672" i="6"/>
  <c r="Y164" i="21" s="1"/>
  <c r="Z672" i="6"/>
  <c r="X164" i="21" s="1"/>
  <c r="Y672" i="6"/>
  <c r="W164" i="21" s="1"/>
  <c r="AD670" i="6"/>
  <c r="AB163" i="21" s="1"/>
  <c r="AC670" i="6"/>
  <c r="AA163" i="21" s="1"/>
  <c r="AB670" i="6"/>
  <c r="Z163" i="21" s="1"/>
  <c r="AA670" i="6"/>
  <c r="Y163" i="21" s="1"/>
  <c r="Z670" i="6"/>
  <c r="X163" i="21" s="1"/>
  <c r="Y670" i="6"/>
  <c r="W163" i="21" s="1"/>
  <c r="AD667" i="6"/>
  <c r="AB162" i="21" s="1"/>
  <c r="AC667" i="6"/>
  <c r="AA162" i="21" s="1"/>
  <c r="AB667" i="6"/>
  <c r="Z162" i="21" s="1"/>
  <c r="AA667" i="6"/>
  <c r="Y162" i="21" s="1"/>
  <c r="Z667" i="6"/>
  <c r="X162" i="21" s="1"/>
  <c r="Y667" i="6"/>
  <c r="W162" i="21" s="1"/>
  <c r="AD662" i="6"/>
  <c r="AB161" i="21" s="1"/>
  <c r="AC662" i="6"/>
  <c r="AA161" i="21" s="1"/>
  <c r="AB662" i="6"/>
  <c r="Z161" i="21" s="1"/>
  <c r="AA662" i="6"/>
  <c r="Y161" i="21" s="1"/>
  <c r="Z662" i="6"/>
  <c r="X161" i="21" s="1"/>
  <c r="Y662" i="6"/>
  <c r="W161" i="21" s="1"/>
  <c r="AD658" i="6"/>
  <c r="AB160" i="21" s="1"/>
  <c r="AC658" i="6"/>
  <c r="AA160" i="21" s="1"/>
  <c r="AB658" i="6"/>
  <c r="Z160" i="21" s="1"/>
  <c r="AA658" i="6"/>
  <c r="Y160" i="21" s="1"/>
  <c r="Z658" i="6"/>
  <c r="X160" i="21" s="1"/>
  <c r="Y658" i="6"/>
  <c r="W160" i="21" s="1"/>
  <c r="AD656" i="6"/>
  <c r="AB159" i="21" s="1"/>
  <c r="AC656" i="6"/>
  <c r="AA159" i="21" s="1"/>
  <c r="AB656" i="6"/>
  <c r="Z159" i="21" s="1"/>
  <c r="AA656" i="6"/>
  <c r="Y159" i="21" s="1"/>
  <c r="Z656" i="6"/>
  <c r="X159" i="21" s="1"/>
  <c r="Y656" i="6"/>
  <c r="W159" i="21" s="1"/>
  <c r="AA573" i="6"/>
  <c r="Y143" i="21" s="1"/>
  <c r="Z573" i="6"/>
  <c r="X143" i="21" s="1"/>
  <c r="Y573" i="6"/>
  <c r="W143" i="21" s="1"/>
  <c r="AD569" i="6"/>
  <c r="AB142" i="21" s="1"/>
  <c r="AC569" i="6"/>
  <c r="AA142" i="21" s="1"/>
  <c r="AB569" i="6"/>
  <c r="Z142" i="21" s="1"/>
  <c r="AA569" i="6"/>
  <c r="Y142" i="21" s="1"/>
  <c r="Z569" i="6"/>
  <c r="X142" i="21" s="1"/>
  <c r="Y569" i="6"/>
  <c r="W142" i="21" s="1"/>
  <c r="AD565" i="6"/>
  <c r="AB141" i="21" s="1"/>
  <c r="AC565" i="6"/>
  <c r="AA141" i="21" s="1"/>
  <c r="AB565" i="6"/>
  <c r="AA565" i="6"/>
  <c r="Y141" i="21" s="1"/>
  <c r="Z565" i="6"/>
  <c r="X141" i="21" s="1"/>
  <c r="Y565" i="6"/>
  <c r="W141" i="21" s="1"/>
  <c r="AD563" i="6"/>
  <c r="AB140" i="21" s="1"/>
  <c r="AC563" i="6"/>
  <c r="AA140" i="21" s="1"/>
  <c r="AB563" i="6"/>
  <c r="Z140" i="21" s="1"/>
  <c r="AA563" i="6"/>
  <c r="Y140" i="21" s="1"/>
  <c r="Z563" i="6"/>
  <c r="X140" i="21" s="1"/>
  <c r="Y563" i="6"/>
  <c r="W140" i="21" s="1"/>
  <c r="AD559" i="6"/>
  <c r="AB137" i="21" s="1"/>
  <c r="AC559" i="6"/>
  <c r="AA137" i="21" s="1"/>
  <c r="AB559" i="6"/>
  <c r="Z137" i="21" s="1"/>
  <c r="AA559" i="6"/>
  <c r="Y137" i="21" s="1"/>
  <c r="Z559" i="6"/>
  <c r="X137" i="21" s="1"/>
  <c r="Y559" i="6"/>
  <c r="W137" i="21" s="1"/>
  <c r="AD556" i="6"/>
  <c r="AB136" i="21" s="1"/>
  <c r="AC556" i="6"/>
  <c r="AA136" i="21" s="1"/>
  <c r="AB556" i="6"/>
  <c r="Z136" i="21" s="1"/>
  <c r="AA556" i="6"/>
  <c r="Y136" i="21" s="1"/>
  <c r="Z556" i="6"/>
  <c r="X136" i="21" s="1"/>
  <c r="Y556" i="6"/>
  <c r="W136" i="21" s="1"/>
  <c r="AD550" i="6"/>
  <c r="AB135" i="21" s="1"/>
  <c r="AC550" i="6"/>
  <c r="AA135" i="21" s="1"/>
  <c r="AB550" i="6"/>
  <c r="Z135" i="21" s="1"/>
  <c r="AA550" i="6"/>
  <c r="Y135" i="21" s="1"/>
  <c r="Z550" i="6"/>
  <c r="X135" i="21" s="1"/>
  <c r="Y550" i="6"/>
  <c r="W135" i="21" s="1"/>
  <c r="AD544" i="6"/>
  <c r="AB134" i="21" s="1"/>
  <c r="AC544" i="6"/>
  <c r="AA134" i="21" s="1"/>
  <c r="AB544" i="6"/>
  <c r="Z134" i="21" s="1"/>
  <c r="AA544" i="6"/>
  <c r="Y134" i="21" s="1"/>
  <c r="Z544" i="6"/>
  <c r="X134" i="21" s="1"/>
  <c r="Y544" i="6"/>
  <c r="W134" i="21" s="1"/>
  <c r="AD540" i="6"/>
  <c r="AB133" i="21" s="1"/>
  <c r="AC540" i="6"/>
  <c r="AA133" i="21" s="1"/>
  <c r="AB540" i="6"/>
  <c r="Z133" i="21" s="1"/>
  <c r="AA540" i="6"/>
  <c r="Y133" i="21" s="1"/>
  <c r="Z540" i="6"/>
  <c r="X133" i="21" s="1"/>
  <c r="Y540" i="6"/>
  <c r="W133" i="21" s="1"/>
  <c r="AD531" i="6"/>
  <c r="AC531" i="6"/>
  <c r="AB531" i="6"/>
  <c r="AA531" i="6"/>
  <c r="Z531" i="6"/>
  <c r="Y531" i="6"/>
  <c r="AD522" i="6"/>
  <c r="AC522" i="6"/>
  <c r="AB522" i="6"/>
  <c r="AA522" i="6"/>
  <c r="Z522" i="6"/>
  <c r="Y522" i="6"/>
  <c r="AD390" i="6"/>
  <c r="AB103" i="21" s="1"/>
  <c r="AC390" i="6"/>
  <c r="AA103" i="21" s="1"/>
  <c r="AB390" i="6"/>
  <c r="Z103" i="21" s="1"/>
  <c r="AA390" i="6"/>
  <c r="Y103" i="21" s="1"/>
  <c r="Z390" i="6"/>
  <c r="X103" i="21" s="1"/>
  <c r="Y390" i="6"/>
  <c r="W103" i="21" s="1"/>
  <c r="AD246" i="6"/>
  <c r="AB76" i="21" s="1"/>
  <c r="AC246" i="6"/>
  <c r="AA76" i="21" s="1"/>
  <c r="AB246" i="6"/>
  <c r="Z76" i="21" s="1"/>
  <c r="AA246" i="6"/>
  <c r="Y76" i="21" s="1"/>
  <c r="Z246" i="6"/>
  <c r="X76" i="21" s="1"/>
  <c r="Y246" i="6"/>
  <c r="W76" i="21" s="1"/>
  <c r="AD230" i="6"/>
  <c r="AC230" i="6"/>
  <c r="AB230" i="6"/>
  <c r="AA230" i="6"/>
  <c r="Z230" i="6"/>
  <c r="Y230" i="6"/>
  <c r="AD225" i="6"/>
  <c r="AB72" i="21" s="1"/>
  <c r="AC225" i="6"/>
  <c r="AA72" i="21" s="1"/>
  <c r="AB225" i="6"/>
  <c r="Z72" i="21" s="1"/>
  <c r="AA225" i="6"/>
  <c r="Y72" i="21" s="1"/>
  <c r="Z225" i="6"/>
  <c r="X72" i="21" s="1"/>
  <c r="Y225" i="6"/>
  <c r="W72" i="21" s="1"/>
  <c r="AD213" i="6"/>
  <c r="AB69" i="21" s="1"/>
  <c r="AC213" i="6"/>
  <c r="AA69" i="21" s="1"/>
  <c r="AB213" i="6"/>
  <c r="Z69" i="21" s="1"/>
  <c r="AA213" i="6"/>
  <c r="Y69" i="21" s="1"/>
  <c r="Z213" i="6"/>
  <c r="X69" i="21" s="1"/>
  <c r="Y213" i="6"/>
  <c r="W69" i="21" s="1"/>
  <c r="AD205" i="6"/>
  <c r="AB67" i="21" s="1"/>
  <c r="AC205" i="6"/>
  <c r="AA67" i="21" s="1"/>
  <c r="AB205" i="6"/>
  <c r="Z67" i="21" s="1"/>
  <c r="AA205" i="6"/>
  <c r="Y67" i="21" s="1"/>
  <c r="Z205" i="6"/>
  <c r="X67" i="21" s="1"/>
  <c r="Y205" i="6"/>
  <c r="W67" i="21" s="1"/>
  <c r="AD201" i="6"/>
  <c r="AB66" i="21" s="1"/>
  <c r="AC201" i="6"/>
  <c r="AA66" i="21" s="1"/>
  <c r="AB201" i="6"/>
  <c r="Z66" i="21" s="1"/>
  <c r="AA201" i="6"/>
  <c r="Y66" i="21" s="1"/>
  <c r="Z201" i="6"/>
  <c r="X66" i="21" s="1"/>
  <c r="Y201" i="6"/>
  <c r="W66" i="21" s="1"/>
  <c r="AD189" i="6"/>
  <c r="AB63" i="21" s="1"/>
  <c r="AC189" i="6"/>
  <c r="AA63" i="21" s="1"/>
  <c r="AB189" i="6"/>
  <c r="Z63" i="21" s="1"/>
  <c r="AA189" i="6"/>
  <c r="Y63" i="21" s="1"/>
  <c r="Z189" i="6"/>
  <c r="X63" i="21" s="1"/>
  <c r="Y189" i="6"/>
  <c r="W63" i="21" s="1"/>
  <c r="AD185" i="6"/>
  <c r="AB62" i="21" s="1"/>
  <c r="AC185" i="6"/>
  <c r="AA62" i="21" s="1"/>
  <c r="AB185" i="6"/>
  <c r="Z62" i="21" s="1"/>
  <c r="AA185" i="6"/>
  <c r="Y62" i="21" s="1"/>
  <c r="Z185" i="6"/>
  <c r="X62" i="21" s="1"/>
  <c r="Y185" i="6"/>
  <c r="W62" i="21" s="1"/>
  <c r="AD181" i="6"/>
  <c r="AC181" i="6"/>
  <c r="AB181" i="6"/>
  <c r="AA181" i="6"/>
  <c r="Z181" i="6"/>
  <c r="Y181" i="6"/>
  <c r="AD176" i="6"/>
  <c r="AB59" i="21" s="1"/>
  <c r="AC176" i="6"/>
  <c r="AA59" i="21" s="1"/>
  <c r="AB176" i="6"/>
  <c r="Z59" i="21" s="1"/>
  <c r="AA176" i="6"/>
  <c r="Y59" i="21" s="1"/>
  <c r="Z176" i="6"/>
  <c r="X59" i="21" s="1"/>
  <c r="Y176" i="6"/>
  <c r="W59" i="21" s="1"/>
  <c r="AD172" i="6"/>
  <c r="AB58" i="21" s="1"/>
  <c r="AC172" i="6"/>
  <c r="AA58" i="21" s="1"/>
  <c r="AB172" i="6"/>
  <c r="Z58" i="21" s="1"/>
  <c r="AA172" i="6"/>
  <c r="Y58" i="21" s="1"/>
  <c r="Z172" i="6"/>
  <c r="X58" i="21" s="1"/>
  <c r="Y172" i="6"/>
  <c r="W58" i="21" s="1"/>
  <c r="AD152" i="6"/>
  <c r="AB53" i="21" s="1"/>
  <c r="AC152" i="6"/>
  <c r="AA53" i="21" s="1"/>
  <c r="AB152" i="6"/>
  <c r="Z53" i="21" s="1"/>
  <c r="AA152" i="6"/>
  <c r="Y53" i="21" s="1"/>
  <c r="Z152" i="6"/>
  <c r="X53" i="21" s="1"/>
  <c r="Y152" i="6"/>
  <c r="W53" i="21" s="1"/>
  <c r="AD148" i="6"/>
  <c r="AB52" i="21" s="1"/>
  <c r="AC148" i="6"/>
  <c r="AA52" i="21" s="1"/>
  <c r="AB148" i="6"/>
  <c r="Z52" i="21" s="1"/>
  <c r="AA148" i="6"/>
  <c r="Y52" i="21" s="1"/>
  <c r="Z148" i="6"/>
  <c r="X52" i="21" s="1"/>
  <c r="Y148" i="6"/>
  <c r="W52" i="21" s="1"/>
  <c r="AD144" i="6"/>
  <c r="AB51" i="21" s="1"/>
  <c r="AC144" i="6"/>
  <c r="AA51" i="21" s="1"/>
  <c r="AB144" i="6"/>
  <c r="Z51" i="21" s="1"/>
  <c r="AA144" i="6"/>
  <c r="Y51" i="21" s="1"/>
  <c r="Z144" i="6"/>
  <c r="X51" i="21" s="1"/>
  <c r="Y144" i="6"/>
  <c r="W51" i="21" s="1"/>
  <c r="AD140" i="6"/>
  <c r="AB50" i="21" s="1"/>
  <c r="AC140" i="6"/>
  <c r="AA50" i="21" s="1"/>
  <c r="AB140" i="6"/>
  <c r="Z50" i="21" s="1"/>
  <c r="AA140" i="6"/>
  <c r="Y50" i="21" s="1"/>
  <c r="Z140" i="6"/>
  <c r="X50" i="21" s="1"/>
  <c r="Y140" i="6"/>
  <c r="W50" i="21" s="1"/>
  <c r="AD136" i="6"/>
  <c r="AB49" i="21" s="1"/>
  <c r="AC136" i="6"/>
  <c r="AA49" i="21" s="1"/>
  <c r="AB136" i="6"/>
  <c r="Z49" i="21" s="1"/>
  <c r="AA136" i="6"/>
  <c r="Y49" i="21" s="1"/>
  <c r="Z136" i="6"/>
  <c r="X49" i="21" s="1"/>
  <c r="Y136" i="6"/>
  <c r="W49" i="21" s="1"/>
  <c r="AD132" i="6"/>
  <c r="AB48" i="21" s="1"/>
  <c r="AC132" i="6"/>
  <c r="AA48" i="21" s="1"/>
  <c r="AB132" i="6"/>
  <c r="Z48" i="21" s="1"/>
  <c r="AA132" i="6"/>
  <c r="Y48" i="21" s="1"/>
  <c r="Z132" i="6"/>
  <c r="X48" i="21" s="1"/>
  <c r="Y132" i="6"/>
  <c r="W48" i="21" s="1"/>
  <c r="AD128" i="6"/>
  <c r="AB47" i="21" s="1"/>
  <c r="AC128" i="6"/>
  <c r="AA47" i="21" s="1"/>
  <c r="AB128" i="6"/>
  <c r="Z47" i="21" s="1"/>
  <c r="AA128" i="6"/>
  <c r="Y47" i="21" s="1"/>
  <c r="Z128" i="6"/>
  <c r="X47" i="21" s="1"/>
  <c r="Y128" i="6"/>
  <c r="W47" i="21" s="1"/>
  <c r="AD124" i="6"/>
  <c r="AB46" i="21" s="1"/>
  <c r="AC124" i="6"/>
  <c r="AA46" i="21" s="1"/>
  <c r="AB124" i="6"/>
  <c r="Z46" i="21" s="1"/>
  <c r="AA124" i="6"/>
  <c r="Y46" i="21" s="1"/>
  <c r="Z124" i="6"/>
  <c r="X46" i="21" s="1"/>
  <c r="Y124" i="6"/>
  <c r="W46" i="21" s="1"/>
  <c r="AD120" i="6"/>
  <c r="AB45" i="21" s="1"/>
  <c r="AC120" i="6"/>
  <c r="AA45" i="21" s="1"/>
  <c r="AB120" i="6"/>
  <c r="Z45" i="21" s="1"/>
  <c r="AA120" i="6"/>
  <c r="Y45" i="21" s="1"/>
  <c r="Z120" i="6"/>
  <c r="X45" i="21" s="1"/>
  <c r="Y120" i="6"/>
  <c r="W45" i="21" s="1"/>
  <c r="AD115" i="6"/>
  <c r="AB43" i="21" s="1"/>
  <c r="AC115" i="6"/>
  <c r="AA43" i="21" s="1"/>
  <c r="AB115" i="6"/>
  <c r="Z43" i="21" s="1"/>
  <c r="AA115" i="6"/>
  <c r="Y43" i="21" s="1"/>
  <c r="Z115" i="6"/>
  <c r="X43" i="21" s="1"/>
  <c r="Y115" i="6"/>
  <c r="W43" i="21" s="1"/>
  <c r="AD111" i="6"/>
  <c r="AB42" i="21" s="1"/>
  <c r="AC111" i="6"/>
  <c r="AA42" i="21" s="1"/>
  <c r="AB111" i="6"/>
  <c r="Z42" i="21" s="1"/>
  <c r="AA111" i="6"/>
  <c r="Y42" i="21" s="1"/>
  <c r="Z111" i="6"/>
  <c r="X42" i="21" s="1"/>
  <c r="Y111" i="6"/>
  <c r="W42" i="21" s="1"/>
  <c r="AD107" i="6"/>
  <c r="AB41" i="21" s="1"/>
  <c r="AC107" i="6"/>
  <c r="AA41" i="21" s="1"/>
  <c r="AB107" i="6"/>
  <c r="Z41" i="21" s="1"/>
  <c r="AA107" i="6"/>
  <c r="Y41" i="21" s="1"/>
  <c r="Z107" i="6"/>
  <c r="X41" i="21" s="1"/>
  <c r="Y107" i="6"/>
  <c r="W41" i="21" s="1"/>
  <c r="AD103" i="6"/>
  <c r="AB40" i="21" s="1"/>
  <c r="AC103" i="6"/>
  <c r="AA40" i="21" s="1"/>
  <c r="AB103" i="6"/>
  <c r="Z40" i="21" s="1"/>
  <c r="AA103" i="6"/>
  <c r="Y40" i="21" s="1"/>
  <c r="Z103" i="6"/>
  <c r="X40" i="21" s="1"/>
  <c r="Y103" i="6"/>
  <c r="W40" i="21" s="1"/>
  <c r="AD97" i="6"/>
  <c r="AB37" i="21" s="1"/>
  <c r="AC97" i="6"/>
  <c r="AA37" i="21" s="1"/>
  <c r="AB97" i="6"/>
  <c r="Z37" i="21" s="1"/>
  <c r="AA97" i="6"/>
  <c r="Y37" i="21" s="1"/>
  <c r="Z97" i="6"/>
  <c r="X37" i="21" s="1"/>
  <c r="Y97" i="6"/>
  <c r="W37" i="21" s="1"/>
  <c r="AD93" i="6"/>
  <c r="AB36" i="21" s="1"/>
  <c r="AC93" i="6"/>
  <c r="AA36" i="21" s="1"/>
  <c r="AB93" i="6"/>
  <c r="Z36" i="21" s="1"/>
  <c r="AA93" i="6"/>
  <c r="Y36" i="21" s="1"/>
  <c r="Z93" i="6"/>
  <c r="X36" i="21" s="1"/>
  <c r="Y93" i="6"/>
  <c r="W36" i="21" s="1"/>
  <c r="AD89" i="6"/>
  <c r="AB35" i="21" s="1"/>
  <c r="AC89" i="6"/>
  <c r="AA35" i="21" s="1"/>
  <c r="AB89" i="6"/>
  <c r="Z35" i="21" s="1"/>
  <c r="AA89" i="6"/>
  <c r="Y35" i="21" s="1"/>
  <c r="Z89" i="6"/>
  <c r="X35" i="21" s="1"/>
  <c r="Y89" i="6"/>
  <c r="W35" i="21" s="1"/>
  <c r="AD81" i="6"/>
  <c r="AB33" i="21" s="1"/>
  <c r="AC81" i="6"/>
  <c r="AA33" i="21" s="1"/>
  <c r="AB81" i="6"/>
  <c r="Z33" i="21" s="1"/>
  <c r="AA81" i="6"/>
  <c r="Y33" i="21" s="1"/>
  <c r="Z81" i="6"/>
  <c r="X33" i="21" s="1"/>
  <c r="Y81" i="6"/>
  <c r="W33" i="21" s="1"/>
  <c r="AD77" i="6"/>
  <c r="AB32" i="21" s="1"/>
  <c r="AC77" i="6"/>
  <c r="AA32" i="21" s="1"/>
  <c r="AB77" i="6"/>
  <c r="Z32" i="21" s="1"/>
  <c r="AA77" i="6"/>
  <c r="Y32" i="21" s="1"/>
  <c r="Z77" i="6"/>
  <c r="X32" i="21" s="1"/>
  <c r="Y77" i="6"/>
  <c r="W32" i="21" s="1"/>
  <c r="AD73" i="6"/>
  <c r="AB31" i="21" s="1"/>
  <c r="AC73" i="6"/>
  <c r="AA31" i="21" s="1"/>
  <c r="AB73" i="6"/>
  <c r="Z31" i="21" s="1"/>
  <c r="AA73" i="6"/>
  <c r="Y31" i="21" s="1"/>
  <c r="Z73" i="6"/>
  <c r="X31" i="21" s="1"/>
  <c r="Y73" i="6"/>
  <c r="W31" i="21" s="1"/>
  <c r="AD69" i="6"/>
  <c r="AB30" i="21" s="1"/>
  <c r="AC69" i="6"/>
  <c r="AA30" i="21" s="1"/>
  <c r="AB69" i="6"/>
  <c r="Z30" i="21" s="1"/>
  <c r="AA69" i="6"/>
  <c r="Y30" i="21" s="1"/>
  <c r="Z69" i="6"/>
  <c r="X30" i="21" s="1"/>
  <c r="Y69" i="6"/>
  <c r="W30" i="21" s="1"/>
  <c r="AD65" i="6"/>
  <c r="AB29" i="21" s="1"/>
  <c r="AC65" i="6"/>
  <c r="AA29" i="21" s="1"/>
  <c r="AB65" i="6"/>
  <c r="Z29" i="21" s="1"/>
  <c r="AA65" i="6"/>
  <c r="Y29" i="21" s="1"/>
  <c r="Z65" i="6"/>
  <c r="X29" i="21" s="1"/>
  <c r="Y65" i="6"/>
  <c r="W29" i="21" s="1"/>
  <c r="AD61" i="6"/>
  <c r="AB28" i="21" s="1"/>
  <c r="AC61" i="6"/>
  <c r="AA28" i="21" s="1"/>
  <c r="AB61" i="6"/>
  <c r="Z28" i="21" s="1"/>
  <c r="AA61" i="6"/>
  <c r="Y28" i="21" s="1"/>
  <c r="Z61" i="6"/>
  <c r="X28" i="21" s="1"/>
  <c r="Y61" i="6"/>
  <c r="W28" i="21" s="1"/>
  <c r="AD57" i="6"/>
  <c r="AB27" i="21" s="1"/>
  <c r="AC57" i="6"/>
  <c r="AA27" i="21" s="1"/>
  <c r="AB57" i="6"/>
  <c r="Z27" i="21" s="1"/>
  <c r="AA57" i="6"/>
  <c r="Y27" i="21" s="1"/>
  <c r="Z57" i="6"/>
  <c r="X27" i="21" s="1"/>
  <c r="Y57" i="6"/>
  <c r="W27" i="21" s="1"/>
  <c r="AD53" i="6"/>
  <c r="AB26" i="21" s="1"/>
  <c r="AC53" i="6"/>
  <c r="AA26" i="21" s="1"/>
  <c r="AB53" i="6"/>
  <c r="Z26" i="21" s="1"/>
  <c r="AA53" i="6"/>
  <c r="Y26" i="21" s="1"/>
  <c r="Z53" i="6"/>
  <c r="X26" i="21" s="1"/>
  <c r="Y53" i="6"/>
  <c r="W26" i="21" s="1"/>
  <c r="AD45" i="6"/>
  <c r="AB24" i="21" s="1"/>
  <c r="AC45" i="6"/>
  <c r="AA24" i="21" s="1"/>
  <c r="AB45" i="6"/>
  <c r="Z24" i="21" s="1"/>
  <c r="AA45" i="6"/>
  <c r="Y24" i="21" s="1"/>
  <c r="Z45" i="6"/>
  <c r="X24" i="21" s="1"/>
  <c r="Y45" i="6"/>
  <c r="W24" i="21" s="1"/>
  <c r="AD40" i="6"/>
  <c r="AB22" i="21" s="1"/>
  <c r="AC40" i="6"/>
  <c r="AA22" i="21" s="1"/>
  <c r="AB40" i="6"/>
  <c r="Z22" i="21" s="1"/>
  <c r="AA40" i="6"/>
  <c r="Y22" i="21" s="1"/>
  <c r="Z40" i="6"/>
  <c r="X22" i="21" s="1"/>
  <c r="Y40" i="6"/>
  <c r="W22" i="21" s="1"/>
  <c r="AD36" i="6"/>
  <c r="AB21" i="21" s="1"/>
  <c r="AC36" i="6"/>
  <c r="AA21" i="21" s="1"/>
  <c r="AB36" i="6"/>
  <c r="Z21" i="21" s="1"/>
  <c r="AA36" i="6"/>
  <c r="Y21" i="21" s="1"/>
  <c r="Z36" i="6"/>
  <c r="X21" i="21" s="1"/>
  <c r="Y36" i="6"/>
  <c r="W21" i="21" s="1"/>
  <c r="AD32" i="6"/>
  <c r="AB20" i="21" s="1"/>
  <c r="AC32" i="6"/>
  <c r="AA20" i="21" s="1"/>
  <c r="AB32" i="6"/>
  <c r="Z20" i="21" s="1"/>
  <c r="AA32" i="6"/>
  <c r="Y20" i="21" s="1"/>
  <c r="Z32" i="6"/>
  <c r="X20" i="21" s="1"/>
  <c r="Y32" i="6"/>
  <c r="W20" i="21" s="1"/>
  <c r="AD28" i="6"/>
  <c r="AB19" i="21" s="1"/>
  <c r="AC28" i="6"/>
  <c r="AA19" i="21" s="1"/>
  <c r="AB28" i="6"/>
  <c r="Z19" i="21" s="1"/>
  <c r="AA28" i="6"/>
  <c r="Y19" i="21" s="1"/>
  <c r="Z28" i="6"/>
  <c r="X19" i="21" s="1"/>
  <c r="Y28" i="6"/>
  <c r="W19" i="21" s="1"/>
  <c r="AD24" i="6"/>
  <c r="AB18" i="21" s="1"/>
  <c r="AC24" i="6"/>
  <c r="AA18" i="21" s="1"/>
  <c r="AB24" i="6"/>
  <c r="Z18" i="21" s="1"/>
  <c r="AA24" i="6"/>
  <c r="Y18" i="21" s="1"/>
  <c r="Z24" i="6"/>
  <c r="X18" i="21" s="1"/>
  <c r="Y24" i="6"/>
  <c r="W18" i="21" s="1"/>
  <c r="AD20" i="6"/>
  <c r="AB17" i="21" s="1"/>
  <c r="AC20" i="6"/>
  <c r="AA17" i="21" s="1"/>
  <c r="AB20" i="6"/>
  <c r="Z17" i="21" s="1"/>
  <c r="AA20" i="6"/>
  <c r="Y17" i="21" s="1"/>
  <c r="Z20" i="6"/>
  <c r="X17" i="21" s="1"/>
  <c r="Y20" i="6"/>
  <c r="W17" i="21" s="1"/>
  <c r="AD16" i="6"/>
  <c r="AB16" i="21" s="1"/>
  <c r="AC16" i="6"/>
  <c r="AA16" i="21" s="1"/>
  <c r="AB16" i="6"/>
  <c r="Z16" i="21" s="1"/>
  <c r="AA16" i="6"/>
  <c r="Y16" i="21" s="1"/>
  <c r="Z16" i="6"/>
  <c r="X16" i="21" s="1"/>
  <c r="Y16" i="6"/>
  <c r="W16" i="21" s="1"/>
  <c r="X743" i="6"/>
  <c r="X738" i="6"/>
  <c r="V191" i="21" s="1"/>
  <c r="X736" i="6"/>
  <c r="V190" i="21" s="1"/>
  <c r="X730" i="6"/>
  <c r="V189" i="21" s="1"/>
  <c r="X726" i="6"/>
  <c r="X700" i="6"/>
  <c r="V178" i="21" s="1"/>
  <c r="X696" i="6"/>
  <c r="X691" i="6"/>
  <c r="X687" i="6"/>
  <c r="V171" i="21" s="1"/>
  <c r="X684" i="6"/>
  <c r="V170" i="21" s="1"/>
  <c r="X681" i="6"/>
  <c r="V169" i="21" s="1"/>
  <c r="X678" i="6"/>
  <c r="V168" i="21" s="1"/>
  <c r="X650" i="6"/>
  <c r="V156" i="21" s="1"/>
  <c r="X646" i="6"/>
  <c r="V155" i="21" s="1"/>
  <c r="X640" i="6"/>
  <c r="V154" i="21" s="1"/>
  <c r="X635" i="6"/>
  <c r="V153" i="21" s="1"/>
  <c r="X629" i="6"/>
  <c r="V152" i="21" s="1"/>
  <c r="X624" i="6"/>
  <c r="V151" i="21" s="1"/>
  <c r="X620" i="6"/>
  <c r="V150" i="21" s="1"/>
  <c r="X674" i="6"/>
  <c r="V165" i="21" s="1"/>
  <c r="X672" i="6"/>
  <c r="V164" i="21" s="1"/>
  <c r="X670" i="6"/>
  <c r="V163" i="21" s="1"/>
  <c r="X667" i="6"/>
  <c r="V162" i="21" s="1"/>
  <c r="X662" i="6"/>
  <c r="V161" i="21" s="1"/>
  <c r="X658" i="6"/>
  <c r="V160" i="21" s="1"/>
  <c r="X656" i="6"/>
  <c r="V159" i="21" s="1"/>
  <c r="X569" i="6"/>
  <c r="V142" i="21" s="1"/>
  <c r="X565" i="6"/>
  <c r="V141" i="21" s="1"/>
  <c r="X563" i="6"/>
  <c r="V140" i="21" s="1"/>
  <c r="X559" i="6"/>
  <c r="V137" i="21" s="1"/>
  <c r="X556" i="6"/>
  <c r="V136" i="21" s="1"/>
  <c r="X550" i="6"/>
  <c r="V135" i="21" s="1"/>
  <c r="X544" i="6"/>
  <c r="V134" i="21" s="1"/>
  <c r="X540" i="6"/>
  <c r="V133" i="21" s="1"/>
  <c r="X531" i="6"/>
  <c r="X522" i="6"/>
  <c r="X390" i="6"/>
  <c r="V103" i="21" s="1"/>
  <c r="X246" i="6"/>
  <c r="V76" i="21" s="1"/>
  <c r="X230" i="6"/>
  <c r="X225" i="6"/>
  <c r="V72" i="21" s="1"/>
  <c r="X213" i="6"/>
  <c r="V69" i="21" s="1"/>
  <c r="X205" i="6"/>
  <c r="V67" i="21" s="1"/>
  <c r="X201" i="6"/>
  <c r="V66" i="21" s="1"/>
  <c r="X189" i="6"/>
  <c r="V63" i="21" s="1"/>
  <c r="X185" i="6"/>
  <c r="V62" i="21" s="1"/>
  <c r="X181" i="6"/>
  <c r="X176" i="6"/>
  <c r="V59" i="21" s="1"/>
  <c r="X172" i="6"/>
  <c r="V58" i="21" s="1"/>
  <c r="X152" i="6"/>
  <c r="V53" i="21" s="1"/>
  <c r="X148" i="6"/>
  <c r="V52" i="21" s="1"/>
  <c r="X144" i="6"/>
  <c r="V51" i="21" s="1"/>
  <c r="X140" i="6"/>
  <c r="V50" i="21" s="1"/>
  <c r="X136" i="6"/>
  <c r="V49" i="21" s="1"/>
  <c r="X132" i="6"/>
  <c r="V48" i="21" s="1"/>
  <c r="X128" i="6"/>
  <c r="V47" i="21" s="1"/>
  <c r="X124" i="6"/>
  <c r="V46" i="21" s="1"/>
  <c r="X120" i="6"/>
  <c r="V45" i="21" s="1"/>
  <c r="X115" i="6"/>
  <c r="V43" i="21" s="1"/>
  <c r="X111" i="6"/>
  <c r="V42" i="21" s="1"/>
  <c r="X107" i="6"/>
  <c r="V41" i="21" s="1"/>
  <c r="X103" i="6"/>
  <c r="V40" i="21" s="1"/>
  <c r="X97" i="6"/>
  <c r="V37" i="21" s="1"/>
  <c r="X93" i="6"/>
  <c r="V36" i="21" s="1"/>
  <c r="X89" i="6"/>
  <c r="V35" i="21" s="1"/>
  <c r="X81" i="6"/>
  <c r="V33" i="21" s="1"/>
  <c r="X77" i="6"/>
  <c r="V32" i="21" s="1"/>
  <c r="X73" i="6"/>
  <c r="V31" i="21" s="1"/>
  <c r="X69" i="6"/>
  <c r="V30" i="21" s="1"/>
  <c r="X65" i="6"/>
  <c r="V29" i="21" s="1"/>
  <c r="X61" i="6"/>
  <c r="V28" i="21" s="1"/>
  <c r="X57" i="6"/>
  <c r="V27" i="21" s="1"/>
  <c r="X53" i="6"/>
  <c r="V26" i="21" s="1"/>
  <c r="X45" i="6"/>
  <c r="V24" i="21" s="1"/>
  <c r="X40" i="6"/>
  <c r="V22" i="21" s="1"/>
  <c r="X36" i="6"/>
  <c r="V21" i="21" s="1"/>
  <c r="X32" i="6"/>
  <c r="V20" i="21" s="1"/>
  <c r="X28" i="6"/>
  <c r="V19" i="21" s="1"/>
  <c r="X24" i="6"/>
  <c r="V18" i="21" s="1"/>
  <c r="X20" i="6"/>
  <c r="V17" i="21" s="1"/>
  <c r="X16" i="6"/>
  <c r="V16" i="21" s="1"/>
  <c r="Y177" i="21" l="1"/>
  <c r="AA695" i="6"/>
  <c r="Y183" i="21"/>
  <c r="W177" i="21"/>
  <c r="Y695" i="6"/>
  <c r="AA177" i="21"/>
  <c r="AC695" i="6"/>
  <c r="W183" i="21"/>
  <c r="AA183" i="21"/>
  <c r="V183" i="21"/>
  <c r="X177" i="21"/>
  <c r="Z695" i="6"/>
  <c r="AB177" i="21"/>
  <c r="AD695" i="6"/>
  <c r="X183" i="21"/>
  <c r="AB183" i="21"/>
  <c r="V177" i="21"/>
  <c r="X695" i="6"/>
  <c r="Z177" i="21"/>
  <c r="AB695" i="6"/>
  <c r="Z183" i="21"/>
  <c r="Z61" i="21"/>
  <c r="AB180" i="6"/>
  <c r="Z60" i="21" s="1"/>
  <c r="W61" i="21"/>
  <c r="Y180" i="6"/>
  <c r="W60" i="21" s="1"/>
  <c r="AA61" i="21"/>
  <c r="AC180" i="6"/>
  <c r="AA60" i="21" s="1"/>
  <c r="V61" i="21"/>
  <c r="X180" i="6"/>
  <c r="V60" i="21" s="1"/>
  <c r="X61" i="21"/>
  <c r="Z180" i="6"/>
  <c r="X60" i="21" s="1"/>
  <c r="AB61" i="21"/>
  <c r="AD180" i="6"/>
  <c r="AB60" i="21" s="1"/>
  <c r="Y61" i="21"/>
  <c r="AA180" i="6"/>
  <c r="Y60" i="21" s="1"/>
  <c r="AA229" i="6"/>
  <c r="Y73" i="21" s="1"/>
  <c r="Y74" i="21"/>
  <c r="AA530" i="6"/>
  <c r="Y129" i="21" s="1"/>
  <c r="Y130" i="21"/>
  <c r="X690" i="6"/>
  <c r="V174" i="21"/>
  <c r="X725" i="6"/>
  <c r="V185" i="21" s="1"/>
  <c r="V186" i="21"/>
  <c r="X742" i="6"/>
  <c r="V192" i="21" s="1"/>
  <c r="V193" i="21"/>
  <c r="Y690" i="6"/>
  <c r="W174" i="21"/>
  <c r="AC690" i="6"/>
  <c r="AA174" i="21"/>
  <c r="Y725" i="6"/>
  <c r="W185" i="21" s="1"/>
  <c r="W186" i="21"/>
  <c r="AC725" i="6"/>
  <c r="AA185" i="21" s="1"/>
  <c r="AA186" i="21"/>
  <c r="Y742" i="6"/>
  <c r="W192" i="21" s="1"/>
  <c r="W193" i="21"/>
  <c r="AC742" i="6"/>
  <c r="AA192" i="21" s="1"/>
  <c r="AA193" i="21"/>
  <c r="AC521" i="6"/>
  <c r="AA127" i="21" s="1"/>
  <c r="AA128" i="21"/>
  <c r="Z690" i="6"/>
  <c r="X174" i="21"/>
  <c r="AD742" i="6"/>
  <c r="AB192" i="21" s="1"/>
  <c r="AB193" i="21"/>
  <c r="AA690" i="6"/>
  <c r="Y174" i="21"/>
  <c r="AA725" i="6"/>
  <c r="Y185" i="21" s="1"/>
  <c r="Y186" i="21"/>
  <c r="AA742" i="6"/>
  <c r="Y192" i="21" s="1"/>
  <c r="Y193" i="21"/>
  <c r="Y521" i="6"/>
  <c r="W127" i="21" s="1"/>
  <c r="W128" i="21"/>
  <c r="AD690" i="6"/>
  <c r="AB174" i="21"/>
  <c r="Z725" i="6"/>
  <c r="X185" i="21" s="1"/>
  <c r="X186" i="21"/>
  <c r="AD725" i="6"/>
  <c r="AB185" i="21" s="1"/>
  <c r="AB186" i="21"/>
  <c r="Z742" i="6"/>
  <c r="X192" i="21" s="1"/>
  <c r="X193" i="21"/>
  <c r="Y229" i="6"/>
  <c r="W73" i="21" s="1"/>
  <c r="W74" i="21"/>
  <c r="AC229" i="6"/>
  <c r="AA73" i="21" s="1"/>
  <c r="AA74" i="21"/>
  <c r="AA521" i="6"/>
  <c r="Y127" i="21" s="1"/>
  <c r="Y128" i="21"/>
  <c r="Y530" i="6"/>
  <c r="W129" i="21" s="1"/>
  <c r="W130" i="21"/>
  <c r="AC530" i="6"/>
  <c r="AA129" i="21" s="1"/>
  <c r="AA130" i="21"/>
  <c r="AB690" i="6"/>
  <c r="Z174" i="21"/>
  <c r="AB725" i="6"/>
  <c r="Z185" i="21" s="1"/>
  <c r="Z186" i="21"/>
  <c r="AB742" i="6"/>
  <c r="Z192" i="21" s="1"/>
  <c r="Z193" i="21"/>
  <c r="X530" i="6"/>
  <c r="V129" i="21" s="1"/>
  <c r="V130" i="21"/>
  <c r="X521" i="6"/>
  <c r="V127" i="21" s="1"/>
  <c r="V128" i="21"/>
  <c r="Z229" i="6"/>
  <c r="X73" i="21" s="1"/>
  <c r="X74" i="21"/>
  <c r="AD229" i="6"/>
  <c r="AB73" i="21" s="1"/>
  <c r="AB74" i="21"/>
  <c r="AB521" i="6"/>
  <c r="Z127" i="21" s="1"/>
  <c r="Z128" i="21"/>
  <c r="Z530" i="6"/>
  <c r="X129" i="21" s="1"/>
  <c r="X130" i="21"/>
  <c r="AD530" i="6"/>
  <c r="AB129" i="21" s="1"/>
  <c r="AB130" i="21"/>
  <c r="AB562" i="6"/>
  <c r="Z141" i="21"/>
  <c r="X229" i="6"/>
  <c r="V73" i="21" s="1"/>
  <c r="V74" i="21"/>
  <c r="AB229" i="6"/>
  <c r="Z73" i="21" s="1"/>
  <c r="Z74" i="21"/>
  <c r="Z521" i="6"/>
  <c r="X127" i="21" s="1"/>
  <c r="X128" i="21"/>
  <c r="AD521" i="6"/>
  <c r="AB127" i="21" s="1"/>
  <c r="AB128" i="21"/>
  <c r="AB530" i="6"/>
  <c r="Z129" i="21" s="1"/>
  <c r="Z130" i="21"/>
  <c r="AA15" i="6"/>
  <c r="Y15" i="21" s="1"/>
  <c r="Y102" i="6"/>
  <c r="W39" i="21" s="1"/>
  <c r="AC102" i="6"/>
  <c r="AA39" i="21" s="1"/>
  <c r="AA539" i="6"/>
  <c r="AC729" i="6"/>
  <c r="AB15" i="6"/>
  <c r="Z15" i="21" s="1"/>
  <c r="Z102" i="6"/>
  <c r="X39" i="21" s="1"/>
  <c r="AD102" i="6"/>
  <c r="AB39" i="21" s="1"/>
  <c r="Z729" i="6"/>
  <c r="Y119" i="6"/>
  <c r="Z119" i="6"/>
  <c r="AD119" i="6"/>
  <c r="Y44" i="6"/>
  <c r="W23" i="21" s="1"/>
  <c r="AC44" i="6"/>
  <c r="AA23" i="21" s="1"/>
  <c r="Z44" i="6"/>
  <c r="X23" i="21" s="1"/>
  <c r="AD44" i="6"/>
  <c r="AB23" i="21" s="1"/>
  <c r="AC15" i="6"/>
  <c r="AA44" i="6"/>
  <c r="AA119" i="6"/>
  <c r="Y44" i="21" s="1"/>
  <c r="Z15" i="6"/>
  <c r="X15" i="21" s="1"/>
  <c r="AD15" i="6"/>
  <c r="AB44" i="6"/>
  <c r="Z23" i="21" s="1"/>
  <c r="AB102" i="6"/>
  <c r="Z39" i="21" s="1"/>
  <c r="Z539" i="6"/>
  <c r="AD539" i="6"/>
  <c r="Z655" i="6"/>
  <c r="Y15" i="6"/>
  <c r="AA102" i="6"/>
  <c r="Y39" i="21" s="1"/>
  <c r="Z562" i="6"/>
  <c r="AD562" i="6"/>
  <c r="Y655" i="6"/>
  <c r="AC119" i="6"/>
  <c r="AA44" i="21" s="1"/>
  <c r="AB119" i="6"/>
  <c r="Z44" i="21" s="1"/>
  <c r="X44" i="6"/>
  <c r="V23" i="21" s="1"/>
  <c r="X102" i="6"/>
  <c r="V39" i="21" s="1"/>
  <c r="X119" i="6"/>
  <c r="V44" i="21" s="1"/>
  <c r="X15" i="6"/>
  <c r="V15" i="21" s="1"/>
  <c r="Y245" i="6"/>
  <c r="W75" i="21" s="1"/>
  <c r="AD729" i="6"/>
  <c r="Y677" i="6"/>
  <c r="AC677" i="6"/>
  <c r="AA245" i="6"/>
  <c r="Y75" i="21" s="1"/>
  <c r="Z245" i="6"/>
  <c r="X75" i="21" s="1"/>
  <c r="AA655" i="6"/>
  <c r="AB539" i="6"/>
  <c r="AD245" i="6"/>
  <c r="AB75" i="21" s="1"/>
  <c r="AB245" i="6"/>
  <c r="Z75" i="21" s="1"/>
  <c r="AC245" i="6"/>
  <c r="AA75" i="21" s="1"/>
  <c r="AC539" i="6"/>
  <c r="AA562" i="6"/>
  <c r="Z677" i="6"/>
  <c r="AD677" i="6"/>
  <c r="Y562" i="6"/>
  <c r="AB619" i="6"/>
  <c r="AC619" i="6"/>
  <c r="Y539" i="6"/>
  <c r="Y619" i="6"/>
  <c r="AD655" i="6"/>
  <c r="AB729" i="6"/>
  <c r="AA677" i="6"/>
  <c r="Y729" i="6"/>
  <c r="AA729" i="6"/>
  <c r="Z619" i="6"/>
  <c r="AD619" i="6"/>
  <c r="AC562" i="6"/>
  <c r="AB677" i="6"/>
  <c r="AA619" i="6"/>
  <c r="AB655" i="6"/>
  <c r="AC655" i="6"/>
  <c r="X655" i="6"/>
  <c r="X677" i="6"/>
  <c r="X245" i="6"/>
  <c r="V75" i="21" s="1"/>
  <c r="X562" i="6"/>
  <c r="X619" i="6"/>
  <c r="X729" i="6"/>
  <c r="X539" i="6"/>
  <c r="W743" i="6"/>
  <c r="W738" i="6"/>
  <c r="U191" i="21" s="1"/>
  <c r="W736" i="6"/>
  <c r="U190" i="21" s="1"/>
  <c r="W730" i="6"/>
  <c r="U189" i="21" s="1"/>
  <c r="W726" i="6"/>
  <c r="W700" i="6"/>
  <c r="U178" i="21" s="1"/>
  <c r="W696" i="6"/>
  <c r="W691" i="6"/>
  <c r="W687" i="6"/>
  <c r="U171" i="21" s="1"/>
  <c r="W684" i="6"/>
  <c r="U170" i="21" s="1"/>
  <c r="W681" i="6"/>
  <c r="U169" i="21" s="1"/>
  <c r="W678" i="6"/>
  <c r="U168" i="21" s="1"/>
  <c r="W650" i="6"/>
  <c r="U156" i="21" s="1"/>
  <c r="W646" i="6"/>
  <c r="U155" i="21" s="1"/>
  <c r="W640" i="6"/>
  <c r="U154" i="21" s="1"/>
  <c r="W635" i="6"/>
  <c r="U153" i="21" s="1"/>
  <c r="W629" i="6"/>
  <c r="U152" i="21" s="1"/>
  <c r="W624" i="6"/>
  <c r="U151" i="21" s="1"/>
  <c r="W620" i="6"/>
  <c r="U150" i="21" s="1"/>
  <c r="W674" i="6"/>
  <c r="U165" i="21" s="1"/>
  <c r="W672" i="6"/>
  <c r="U164" i="21" s="1"/>
  <c r="W670" i="6"/>
  <c r="U163" i="21" s="1"/>
  <c r="W667" i="6"/>
  <c r="U162" i="21" s="1"/>
  <c r="W662" i="6"/>
  <c r="U161" i="21" s="1"/>
  <c r="W658" i="6"/>
  <c r="U160" i="21" s="1"/>
  <c r="W656" i="6"/>
  <c r="U159" i="21" s="1"/>
  <c r="W569" i="6"/>
  <c r="U142" i="21" s="1"/>
  <c r="W565" i="6"/>
  <c r="U141" i="21" s="1"/>
  <c r="W563" i="6"/>
  <c r="U140" i="21" s="1"/>
  <c r="W559" i="6"/>
  <c r="U137" i="21" s="1"/>
  <c r="W556" i="6"/>
  <c r="U136" i="21" s="1"/>
  <c r="W550" i="6"/>
  <c r="U135" i="21" s="1"/>
  <c r="W544" i="6"/>
  <c r="U134" i="21" s="1"/>
  <c r="W540" i="6"/>
  <c r="U133" i="21" s="1"/>
  <c r="W531" i="6"/>
  <c r="W522" i="6"/>
  <c r="W390" i="6"/>
  <c r="U103" i="21" s="1"/>
  <c r="W246" i="6"/>
  <c r="U76" i="21" s="1"/>
  <c r="W230" i="6"/>
  <c r="W225" i="6"/>
  <c r="U72" i="21" s="1"/>
  <c r="W213" i="6"/>
  <c r="U69" i="21" s="1"/>
  <c r="W205" i="6"/>
  <c r="U67" i="21" s="1"/>
  <c r="W201" i="6"/>
  <c r="U66" i="21" s="1"/>
  <c r="W189" i="6"/>
  <c r="U63" i="21" s="1"/>
  <c r="W185" i="6"/>
  <c r="U62" i="21" s="1"/>
  <c r="W181" i="6"/>
  <c r="W176" i="6"/>
  <c r="U59" i="21" s="1"/>
  <c r="W172" i="6"/>
  <c r="U58" i="21" s="1"/>
  <c r="W152" i="6"/>
  <c r="U53" i="21" s="1"/>
  <c r="W148" i="6"/>
  <c r="U52" i="21" s="1"/>
  <c r="W144" i="6"/>
  <c r="U51" i="21" s="1"/>
  <c r="W140" i="6"/>
  <c r="U50" i="21" s="1"/>
  <c r="W136" i="6"/>
  <c r="U49" i="21" s="1"/>
  <c r="W132" i="6"/>
  <c r="U48" i="21" s="1"/>
  <c r="W128" i="6"/>
  <c r="U47" i="21" s="1"/>
  <c r="W124" i="6"/>
  <c r="U46" i="21" s="1"/>
  <c r="W120" i="6"/>
  <c r="U45" i="21" s="1"/>
  <c r="W115" i="6"/>
  <c r="U43" i="21" s="1"/>
  <c r="W111" i="6"/>
  <c r="U42" i="21" s="1"/>
  <c r="W107" i="6"/>
  <c r="U41" i="21" s="1"/>
  <c r="W103" i="6"/>
  <c r="U40" i="21" s="1"/>
  <c r="W97" i="6"/>
  <c r="U37" i="21" s="1"/>
  <c r="W93" i="6"/>
  <c r="U36" i="21" s="1"/>
  <c r="W89" i="6"/>
  <c r="U35" i="21" s="1"/>
  <c r="W81" i="6"/>
  <c r="U33" i="21" s="1"/>
  <c r="W77" i="6"/>
  <c r="U32" i="21" s="1"/>
  <c r="W73" i="6"/>
  <c r="U31" i="21" s="1"/>
  <c r="W69" i="6"/>
  <c r="U30" i="21" s="1"/>
  <c r="W65" i="6"/>
  <c r="U29" i="21" s="1"/>
  <c r="W61" i="6"/>
  <c r="U28" i="21" s="1"/>
  <c r="W57" i="6"/>
  <c r="U27" i="21" s="1"/>
  <c r="W53" i="6"/>
  <c r="U26" i="21" s="1"/>
  <c r="W45" i="6"/>
  <c r="U24" i="21" s="1"/>
  <c r="W40" i="6"/>
  <c r="U22" i="21" s="1"/>
  <c r="W36" i="6"/>
  <c r="U21" i="21" s="1"/>
  <c r="W32" i="6"/>
  <c r="U20" i="21" s="1"/>
  <c r="W28" i="6"/>
  <c r="U19" i="21" s="1"/>
  <c r="W24" i="6"/>
  <c r="U18" i="21" s="1"/>
  <c r="W20" i="6"/>
  <c r="U17" i="21" s="1"/>
  <c r="W16" i="6"/>
  <c r="U16" i="21" s="1"/>
  <c r="U177" i="21" l="1"/>
  <c r="W695" i="6"/>
  <c r="AA182" i="21"/>
  <c r="AA181" i="21"/>
  <c r="Y182" i="21"/>
  <c r="Y181" i="21"/>
  <c r="U183" i="21"/>
  <c r="W182" i="21"/>
  <c r="W181" i="21"/>
  <c r="Z181" i="21"/>
  <c r="Z182" i="21"/>
  <c r="V181" i="21"/>
  <c r="V182" i="21"/>
  <c r="X181" i="21"/>
  <c r="X182" i="21"/>
  <c r="AB181" i="21"/>
  <c r="AB182" i="21"/>
  <c r="U61" i="21"/>
  <c r="W180" i="6"/>
  <c r="U60" i="21" s="1"/>
  <c r="X728" i="6"/>
  <c r="V187" i="21" s="1"/>
  <c r="V188" i="21"/>
  <c r="AB694" i="6"/>
  <c r="Z175" i="21" s="1"/>
  <c r="Z176" i="21"/>
  <c r="AB676" i="6"/>
  <c r="Z166" i="21" s="1"/>
  <c r="Z167" i="21"/>
  <c r="AD654" i="6"/>
  <c r="AB158" i="21"/>
  <c r="AD676" i="6"/>
  <c r="AB166" i="21" s="1"/>
  <c r="AB167" i="21"/>
  <c r="AA654" i="6"/>
  <c r="Y157" i="21" s="1"/>
  <c r="Y158" i="21"/>
  <c r="Y14" i="6"/>
  <c r="W14" i="21" s="1"/>
  <c r="W15" i="21"/>
  <c r="AC694" i="6"/>
  <c r="AA175" i="21" s="1"/>
  <c r="AA176" i="21"/>
  <c r="AB654" i="6"/>
  <c r="Z158" i="21"/>
  <c r="AC561" i="6"/>
  <c r="AA138" i="21" s="1"/>
  <c r="AA139" i="21"/>
  <c r="Y728" i="6"/>
  <c r="W187" i="21" s="1"/>
  <c r="W188" i="21"/>
  <c r="Z676" i="6"/>
  <c r="X166" i="21" s="1"/>
  <c r="X167" i="21"/>
  <c r="W690" i="6"/>
  <c r="U174" i="21"/>
  <c r="W725" i="6"/>
  <c r="U185" i="21" s="1"/>
  <c r="U186" i="21"/>
  <c r="W742" i="6"/>
  <c r="U192" i="21" s="1"/>
  <c r="U193" i="21"/>
  <c r="Y694" i="6"/>
  <c r="W175" i="21" s="1"/>
  <c r="W176" i="21"/>
  <c r="AA676" i="6"/>
  <c r="Y166" i="21" s="1"/>
  <c r="Y167" i="21"/>
  <c r="Y561" i="6"/>
  <c r="W138" i="21" s="1"/>
  <c r="W139" i="21"/>
  <c r="AA561" i="6"/>
  <c r="Y138" i="21" s="1"/>
  <c r="Y139" i="21"/>
  <c r="Y654" i="6"/>
  <c r="W157" i="21" s="1"/>
  <c r="W158" i="21"/>
  <c r="Z728" i="6"/>
  <c r="X187" i="21" s="1"/>
  <c r="X188" i="21"/>
  <c r="AD689" i="6"/>
  <c r="AB172" i="21" s="1"/>
  <c r="AB173" i="21"/>
  <c r="W229" i="6"/>
  <c r="U73" i="21" s="1"/>
  <c r="U74" i="21"/>
  <c r="W530" i="6"/>
  <c r="U129" i="21" s="1"/>
  <c r="U130" i="21"/>
  <c r="AC654" i="6"/>
  <c r="AA158" i="21"/>
  <c r="AA618" i="6"/>
  <c r="Y148" i="21" s="1"/>
  <c r="Y149" i="21"/>
  <c r="AB728" i="6"/>
  <c r="Z187" i="21" s="1"/>
  <c r="Z188" i="21"/>
  <c r="Y538" i="6"/>
  <c r="W131" i="21" s="1"/>
  <c r="W132" i="21"/>
  <c r="AA694" i="6"/>
  <c r="Y175" i="21" s="1"/>
  <c r="Y176" i="21"/>
  <c r="AC538" i="6"/>
  <c r="AA131" i="21" s="1"/>
  <c r="AA132" i="21"/>
  <c r="AC676" i="6"/>
  <c r="AA166" i="21" s="1"/>
  <c r="AA167" i="21"/>
  <c r="AA14" i="6"/>
  <c r="Y14" i="21" s="1"/>
  <c r="Y23" i="21"/>
  <c r="Y101" i="6"/>
  <c r="W38" i="21" s="1"/>
  <c r="W44" i="21"/>
  <c r="Z694" i="6"/>
  <c r="X175" i="21" s="1"/>
  <c r="X176" i="21"/>
  <c r="AC728" i="6"/>
  <c r="AA187" i="21" s="1"/>
  <c r="AA188" i="21"/>
  <c r="X694" i="6"/>
  <c r="V175" i="21" s="1"/>
  <c r="V176" i="21"/>
  <c r="AA728" i="6"/>
  <c r="Y187" i="21" s="1"/>
  <c r="Y188" i="21"/>
  <c r="Y676" i="6"/>
  <c r="W166" i="21" s="1"/>
  <c r="W167" i="21"/>
  <c r="AC14" i="6"/>
  <c r="AA14" i="21" s="1"/>
  <c r="AA15" i="21"/>
  <c r="Y689" i="6"/>
  <c r="W172" i="21" s="1"/>
  <c r="W173" i="21"/>
  <c r="Y618" i="6"/>
  <c r="W148" i="21" s="1"/>
  <c r="W149" i="21"/>
  <c r="AD728" i="6"/>
  <c r="AB187" i="21" s="1"/>
  <c r="AB188" i="21"/>
  <c r="Z654" i="6"/>
  <c r="X157" i="21" s="1"/>
  <c r="X158" i="21"/>
  <c r="AA538" i="6"/>
  <c r="Y131" i="21" s="1"/>
  <c r="Y132" i="21"/>
  <c r="AC618" i="6"/>
  <c r="AA148" i="21" s="1"/>
  <c r="AA149" i="21"/>
  <c r="AB689" i="6"/>
  <c r="Z172" i="21" s="1"/>
  <c r="Z173" i="21"/>
  <c r="X676" i="6"/>
  <c r="V166" i="21" s="1"/>
  <c r="V167" i="21"/>
  <c r="W521" i="6"/>
  <c r="U127" i="21" s="1"/>
  <c r="U128" i="21"/>
  <c r="X654" i="6"/>
  <c r="V158" i="21"/>
  <c r="AD694" i="6"/>
  <c r="AB175" i="21" s="1"/>
  <c r="AB176" i="21"/>
  <c r="AA689" i="6"/>
  <c r="Y172" i="21" s="1"/>
  <c r="Y173" i="21"/>
  <c r="Z689" i="6"/>
  <c r="X172" i="21" s="1"/>
  <c r="X173" i="21"/>
  <c r="AC689" i="6"/>
  <c r="AA172" i="21" s="1"/>
  <c r="AA173" i="21"/>
  <c r="X689" i="6"/>
  <c r="V172" i="21" s="1"/>
  <c r="V173" i="21"/>
  <c r="X618" i="6"/>
  <c r="V148" i="21" s="1"/>
  <c r="V149" i="21"/>
  <c r="AB618" i="6"/>
  <c r="Z148" i="21" s="1"/>
  <c r="Z149" i="21"/>
  <c r="AD618" i="6"/>
  <c r="AB148" i="21" s="1"/>
  <c r="AB149" i="21"/>
  <c r="X538" i="6"/>
  <c r="V131" i="21" s="1"/>
  <c r="V132" i="21"/>
  <c r="Z618" i="6"/>
  <c r="X148" i="21" s="1"/>
  <c r="X149" i="21"/>
  <c r="AB538" i="6"/>
  <c r="Z131" i="21" s="1"/>
  <c r="Z132" i="21"/>
  <c r="AD561" i="6"/>
  <c r="AB138" i="21" s="1"/>
  <c r="AB139" i="21"/>
  <c r="Z538" i="6"/>
  <c r="X131" i="21" s="1"/>
  <c r="X132" i="21"/>
  <c r="Z561" i="6"/>
  <c r="X138" i="21" s="1"/>
  <c r="X139" i="21"/>
  <c r="AD14" i="6"/>
  <c r="AB14" i="21" s="1"/>
  <c r="AB15" i="21"/>
  <c r="AD101" i="6"/>
  <c r="AB38" i="21" s="1"/>
  <c r="AB44" i="21"/>
  <c r="AB561" i="6"/>
  <c r="Z138" i="21" s="1"/>
  <c r="Z139" i="21"/>
  <c r="X561" i="6"/>
  <c r="V138" i="21" s="1"/>
  <c r="V139" i="21"/>
  <c r="AD538" i="6"/>
  <c r="AB131" i="21" s="1"/>
  <c r="AB132" i="21"/>
  <c r="Z101" i="6"/>
  <c r="X38" i="21" s="1"/>
  <c r="X44" i="21"/>
  <c r="AB14" i="6"/>
  <c r="Z14" i="21" s="1"/>
  <c r="AC101" i="6"/>
  <c r="AA38" i="21" s="1"/>
  <c r="Y13" i="6"/>
  <c r="W13" i="21" s="1"/>
  <c r="AA101" i="6"/>
  <c r="Y38" i="21" s="1"/>
  <c r="AB101" i="6"/>
  <c r="Z38" i="21" s="1"/>
  <c r="Z14" i="6"/>
  <c r="X14" i="6"/>
  <c r="V14" i="21" s="1"/>
  <c r="W15" i="6"/>
  <c r="U15" i="21" s="1"/>
  <c r="X101" i="6"/>
  <c r="V38" i="21" s="1"/>
  <c r="W44" i="6"/>
  <c r="W102" i="6"/>
  <c r="U39" i="21" s="1"/>
  <c r="W119" i="6"/>
  <c r="U44" i="21" s="1"/>
  <c r="W562" i="6"/>
  <c r="W619" i="6"/>
  <c r="W245" i="6"/>
  <c r="U75" i="21" s="1"/>
  <c r="W677" i="6"/>
  <c r="W729" i="6"/>
  <c r="W655" i="6"/>
  <c r="W539" i="6"/>
  <c r="U182" i="21" l="1"/>
  <c r="U181" i="21"/>
  <c r="AD13" i="6"/>
  <c r="AD12" i="6" s="1"/>
  <c r="W654" i="6"/>
  <c r="U158" i="21"/>
  <c r="AD573" i="6"/>
  <c r="AB143" i="21" s="1"/>
  <c r="AB157" i="21"/>
  <c r="W728" i="6"/>
  <c r="U187" i="21" s="1"/>
  <c r="U188" i="21"/>
  <c r="W618" i="6"/>
  <c r="U148" i="21" s="1"/>
  <c r="U149" i="21"/>
  <c r="W14" i="6"/>
  <c r="U14" i="21" s="1"/>
  <c r="U23" i="21"/>
  <c r="W676" i="6"/>
  <c r="U166" i="21" s="1"/>
  <c r="U167" i="21"/>
  <c r="W561" i="6"/>
  <c r="U138" i="21" s="1"/>
  <c r="U139" i="21"/>
  <c r="AA13" i="6"/>
  <c r="Y12" i="6"/>
  <c r="X573" i="6"/>
  <c r="V143" i="21" s="1"/>
  <c r="V157" i="21"/>
  <c r="AC573" i="6"/>
  <c r="AA143" i="21" s="1"/>
  <c r="AA157" i="21"/>
  <c r="W689" i="6"/>
  <c r="U172" i="21" s="1"/>
  <c r="U173" i="21"/>
  <c r="AB573" i="6"/>
  <c r="Z143" i="21" s="1"/>
  <c r="Z157" i="21"/>
  <c r="W538" i="6"/>
  <c r="U131" i="21" s="1"/>
  <c r="U132" i="21"/>
  <c r="W694" i="6"/>
  <c r="U175" i="21" s="1"/>
  <c r="U176" i="21"/>
  <c r="AC13" i="6"/>
  <c r="Z13" i="6"/>
  <c r="X14" i="21"/>
  <c r="AB13" i="6"/>
  <c r="X13" i="6"/>
  <c r="W101" i="6"/>
  <c r="AB13" i="21" l="1"/>
  <c r="AD9" i="6"/>
  <c r="AD10" i="6" s="1"/>
  <c r="W13" i="6"/>
  <c r="U38" i="21"/>
  <c r="Y9" i="6"/>
  <c r="W12" i="21"/>
  <c r="Y748" i="6"/>
  <c r="AA12" i="6"/>
  <c r="Y13" i="21"/>
  <c r="AA13" i="21"/>
  <c r="AC12" i="6"/>
  <c r="W573" i="6"/>
  <c r="U143" i="21" s="1"/>
  <c r="U157" i="21"/>
  <c r="AD748" i="6"/>
  <c r="AB12" i="21"/>
  <c r="AB12" i="6"/>
  <c r="Z13" i="21"/>
  <c r="X12" i="6"/>
  <c r="X748" i="6" s="1"/>
  <c r="V13" i="21"/>
  <c r="Z12" i="6"/>
  <c r="X13" i="21"/>
  <c r="M741" i="6"/>
  <c r="M731" i="6"/>
  <c r="M737" i="6"/>
  <c r="M739" i="6"/>
  <c r="M740" i="6"/>
  <c r="M541" i="6"/>
  <c r="M542" i="6"/>
  <c r="M543" i="6"/>
  <c r="M545" i="6"/>
  <c r="M546" i="6"/>
  <c r="M547" i="6"/>
  <c r="M548" i="6"/>
  <c r="M549" i="6"/>
  <c r="M551" i="6"/>
  <c r="M552" i="6"/>
  <c r="M553" i="6"/>
  <c r="M554" i="6"/>
  <c r="M555" i="6"/>
  <c r="M557" i="6"/>
  <c r="M558" i="6"/>
  <c r="M560" i="6"/>
  <c r="M559" i="6" s="1"/>
  <c r="K137" i="21" s="1"/>
  <c r="M564" i="6"/>
  <c r="M563" i="6" s="1"/>
  <c r="K140" i="21" s="1"/>
  <c r="M566" i="6"/>
  <c r="M567" i="6"/>
  <c r="M568" i="6"/>
  <c r="M570" i="6"/>
  <c r="M571" i="6"/>
  <c r="M572" i="6"/>
  <c r="M657" i="6"/>
  <c r="M656" i="6" s="1"/>
  <c r="K159" i="21" s="1"/>
  <c r="M659" i="6"/>
  <c r="M658" i="6" s="1"/>
  <c r="K160" i="21" s="1"/>
  <c r="M663" i="6"/>
  <c r="M662" i="6" s="1"/>
  <c r="K161" i="21" s="1"/>
  <c r="M668" i="6"/>
  <c r="M667" i="6" s="1"/>
  <c r="K162" i="21" s="1"/>
  <c r="M671" i="6"/>
  <c r="M670" i="6" s="1"/>
  <c r="K163" i="21" s="1"/>
  <c r="M673" i="6"/>
  <c r="M672" i="6" s="1"/>
  <c r="K164" i="21" s="1"/>
  <c r="M675" i="6"/>
  <c r="M674" i="6" s="1"/>
  <c r="K165" i="21" s="1"/>
  <c r="M621" i="6"/>
  <c r="M622" i="6"/>
  <c r="M623" i="6"/>
  <c r="M625" i="6"/>
  <c r="M626" i="6"/>
  <c r="M627" i="6"/>
  <c r="M628" i="6"/>
  <c r="M630" i="6"/>
  <c r="M631" i="6"/>
  <c r="M632" i="6"/>
  <c r="M633" i="6"/>
  <c r="M634" i="6"/>
  <c r="M636" i="6"/>
  <c r="M637" i="6"/>
  <c r="M638" i="6"/>
  <c r="M639" i="6"/>
  <c r="M641" i="6"/>
  <c r="M642" i="6"/>
  <c r="M643" i="6"/>
  <c r="M644" i="6"/>
  <c r="M645" i="6"/>
  <c r="M647" i="6"/>
  <c r="M648" i="6"/>
  <c r="M649" i="6"/>
  <c r="M651" i="6"/>
  <c r="M652" i="6"/>
  <c r="M653" i="6"/>
  <c r="M679" i="6"/>
  <c r="M680" i="6"/>
  <c r="M682" i="6"/>
  <c r="M683" i="6"/>
  <c r="M685" i="6"/>
  <c r="M686" i="6"/>
  <c r="M688" i="6"/>
  <c r="M687" i="6" s="1"/>
  <c r="K171" i="21" s="1"/>
  <c r="M692" i="6"/>
  <c r="M693" i="6"/>
  <c r="M697" i="6"/>
  <c r="M698" i="6"/>
  <c r="M699" i="6"/>
  <c r="M701" i="6"/>
  <c r="M702" i="6"/>
  <c r="K183" i="21"/>
  <c r="M727" i="6"/>
  <c r="M535" i="6"/>
  <c r="M537" i="6"/>
  <c r="M532" i="6"/>
  <c r="M533" i="6"/>
  <c r="M523" i="6"/>
  <c r="M524" i="6"/>
  <c r="M525" i="6"/>
  <c r="M526" i="6"/>
  <c r="M527" i="6"/>
  <c r="M528" i="6"/>
  <c r="M437" i="6"/>
  <c r="M439" i="6"/>
  <c r="M440" i="6"/>
  <c r="M441" i="6"/>
  <c r="M442" i="6"/>
  <c r="M443" i="6"/>
  <c r="M444" i="6"/>
  <c r="M445" i="6"/>
  <c r="M446" i="6"/>
  <c r="M485" i="6"/>
  <c r="M486" i="6"/>
  <c r="M504" i="6"/>
  <c r="M505" i="6"/>
  <c r="M506" i="6"/>
  <c r="M507" i="6"/>
  <c r="M519" i="6"/>
  <c r="M520" i="6"/>
  <c r="M270" i="6"/>
  <c r="M271" i="6"/>
  <c r="M272" i="6"/>
  <c r="M273" i="6"/>
  <c r="M274" i="6"/>
  <c r="M275" i="6"/>
  <c r="M276" i="6"/>
  <c r="M277" i="6"/>
  <c r="M278" i="6"/>
  <c r="M279" i="6"/>
  <c r="M310" i="6"/>
  <c r="M311" i="6"/>
  <c r="M312" i="6"/>
  <c r="M313" i="6"/>
  <c r="M389" i="6"/>
  <c r="M391" i="6"/>
  <c r="M393" i="6"/>
  <c r="M394" i="6"/>
  <c r="M395" i="6"/>
  <c r="M396" i="6"/>
  <c r="M397" i="6"/>
  <c r="M399" i="6"/>
  <c r="M250" i="6"/>
  <c r="M251" i="6"/>
  <c r="M252" i="6"/>
  <c r="M253" i="6"/>
  <c r="M255" i="6"/>
  <c r="M256" i="6"/>
  <c r="M257" i="6"/>
  <c r="M258" i="6"/>
  <c r="M259" i="6"/>
  <c r="M260" i="6"/>
  <c r="M261" i="6"/>
  <c r="M239" i="6"/>
  <c r="M235" i="6"/>
  <c r="M234" i="6"/>
  <c r="M233" i="6"/>
  <c r="M232" i="6"/>
  <c r="M231" i="6"/>
  <c r="M228" i="6"/>
  <c r="M227" i="6"/>
  <c r="M226" i="6"/>
  <c r="M216" i="6"/>
  <c r="M215" i="6"/>
  <c r="M214" i="6"/>
  <c r="M208" i="6"/>
  <c r="M207" i="6"/>
  <c r="M206" i="6"/>
  <c r="M204" i="6"/>
  <c r="M203" i="6"/>
  <c r="M202" i="6"/>
  <c r="M192" i="6"/>
  <c r="M191" i="6"/>
  <c r="M190" i="6"/>
  <c r="M188" i="6"/>
  <c r="M187" i="6"/>
  <c r="M186" i="6"/>
  <c r="M184" i="6"/>
  <c r="M183" i="6"/>
  <c r="M182" i="6"/>
  <c r="M179" i="6"/>
  <c r="M178" i="6"/>
  <c r="M177" i="6"/>
  <c r="M175" i="6"/>
  <c r="M174" i="6"/>
  <c r="M173" i="6"/>
  <c r="M155" i="6"/>
  <c r="M154" i="6"/>
  <c r="M153" i="6"/>
  <c r="M151" i="6"/>
  <c r="M150" i="6"/>
  <c r="M149" i="6"/>
  <c r="M147" i="6"/>
  <c r="M146" i="6"/>
  <c r="M145" i="6"/>
  <c r="M143" i="6"/>
  <c r="M142" i="6"/>
  <c r="M141" i="6"/>
  <c r="M139" i="6"/>
  <c r="M138" i="6"/>
  <c r="M137" i="6"/>
  <c r="M135" i="6"/>
  <c r="M134" i="6"/>
  <c r="M133" i="6"/>
  <c r="M131" i="6"/>
  <c r="M130" i="6"/>
  <c r="M129" i="6"/>
  <c r="M127" i="6"/>
  <c r="M126" i="6"/>
  <c r="M125" i="6"/>
  <c r="M123" i="6"/>
  <c r="M122" i="6"/>
  <c r="M121" i="6"/>
  <c r="M118" i="6"/>
  <c r="M117" i="6"/>
  <c r="M116" i="6"/>
  <c r="M114" i="6"/>
  <c r="M113" i="6"/>
  <c r="M112" i="6"/>
  <c r="M110" i="6"/>
  <c r="M109" i="6"/>
  <c r="M108" i="6"/>
  <c r="M106" i="6"/>
  <c r="M105" i="6"/>
  <c r="M104" i="6"/>
  <c r="M100" i="6"/>
  <c r="M99" i="6"/>
  <c r="M98" i="6"/>
  <c r="M96" i="6"/>
  <c r="M95" i="6"/>
  <c r="M94" i="6"/>
  <c r="M92" i="6"/>
  <c r="M91" i="6"/>
  <c r="M90" i="6"/>
  <c r="M84" i="6"/>
  <c r="M83" i="6"/>
  <c r="M82" i="6"/>
  <c r="M80" i="6"/>
  <c r="M79" i="6"/>
  <c r="M78" i="6"/>
  <c r="M76" i="6"/>
  <c r="M75" i="6"/>
  <c r="M74" i="6"/>
  <c r="M72" i="6"/>
  <c r="M71" i="6"/>
  <c r="M70" i="6"/>
  <c r="M68" i="6"/>
  <c r="M67" i="6"/>
  <c r="M66" i="6"/>
  <c r="M64" i="6"/>
  <c r="M63" i="6"/>
  <c r="M62" i="6"/>
  <c r="M60" i="6"/>
  <c r="M59" i="6"/>
  <c r="M58" i="6"/>
  <c r="M56" i="6"/>
  <c r="M55" i="6"/>
  <c r="M54" i="6"/>
  <c r="M48" i="6"/>
  <c r="M47" i="6"/>
  <c r="M46" i="6"/>
  <c r="M43" i="6"/>
  <c r="M42" i="6"/>
  <c r="M41" i="6"/>
  <c r="M39" i="6"/>
  <c r="M38" i="6"/>
  <c r="M37" i="6"/>
  <c r="M35" i="6"/>
  <c r="M34" i="6"/>
  <c r="M33" i="6"/>
  <c r="M31" i="6"/>
  <c r="M30" i="6"/>
  <c r="M29" i="6"/>
  <c r="M27" i="6"/>
  <c r="M26" i="6"/>
  <c r="M25" i="6"/>
  <c r="M23" i="6"/>
  <c r="M19" i="6"/>
  <c r="M746" i="6"/>
  <c r="M747" i="6"/>
  <c r="J747" i="6"/>
  <c r="N747" i="6" s="1"/>
  <c r="J746" i="6"/>
  <c r="N746" i="6" s="1"/>
  <c r="J745" i="6"/>
  <c r="J744" i="6"/>
  <c r="J741" i="6"/>
  <c r="N741" i="6" s="1"/>
  <c r="J740" i="6"/>
  <c r="N740" i="6" s="1"/>
  <c r="J739" i="6"/>
  <c r="N739" i="6" s="1"/>
  <c r="J737" i="6"/>
  <c r="N737" i="6" s="1"/>
  <c r="J731" i="6"/>
  <c r="N731" i="6" s="1"/>
  <c r="J727" i="6"/>
  <c r="N727" i="6" s="1"/>
  <c r="L184" i="21" s="1"/>
  <c r="J541" i="6"/>
  <c r="N541" i="6" s="1"/>
  <c r="J542" i="6"/>
  <c r="N542" i="6" s="1"/>
  <c r="J543" i="6"/>
  <c r="N543" i="6" s="1"/>
  <c r="J545" i="6"/>
  <c r="N545" i="6" s="1"/>
  <c r="J546" i="6"/>
  <c r="N546" i="6" s="1"/>
  <c r="J547" i="6"/>
  <c r="N547" i="6" s="1"/>
  <c r="J548" i="6"/>
  <c r="N548" i="6" s="1"/>
  <c r="J549" i="6"/>
  <c r="N549" i="6" s="1"/>
  <c r="J551" i="6"/>
  <c r="N551" i="6" s="1"/>
  <c r="J552" i="6"/>
  <c r="N552" i="6" s="1"/>
  <c r="J553" i="6"/>
  <c r="N553" i="6" s="1"/>
  <c r="J554" i="6"/>
  <c r="N554" i="6" s="1"/>
  <c r="J555" i="6"/>
  <c r="N555" i="6" s="1"/>
  <c r="J557" i="6"/>
  <c r="N557" i="6" s="1"/>
  <c r="J558" i="6"/>
  <c r="N558" i="6" s="1"/>
  <c r="J560" i="6"/>
  <c r="N560" i="6" s="1"/>
  <c r="J564" i="6"/>
  <c r="N564" i="6" s="1"/>
  <c r="J566" i="6"/>
  <c r="N566" i="6" s="1"/>
  <c r="J567" i="6"/>
  <c r="N567" i="6" s="1"/>
  <c r="J568" i="6"/>
  <c r="N568" i="6" s="1"/>
  <c r="J570" i="6"/>
  <c r="N570" i="6" s="1"/>
  <c r="J571" i="6"/>
  <c r="N571" i="6" s="1"/>
  <c r="J572" i="6"/>
  <c r="N572" i="6" s="1"/>
  <c r="N596" i="6"/>
  <c r="L147" i="21" s="1"/>
  <c r="J657" i="6"/>
  <c r="N657" i="6" s="1"/>
  <c r="J659" i="6"/>
  <c r="N659" i="6" s="1"/>
  <c r="J663" i="6"/>
  <c r="N663" i="6" s="1"/>
  <c r="J668" i="6"/>
  <c r="N668" i="6" s="1"/>
  <c r="J671" i="6"/>
  <c r="N671" i="6" s="1"/>
  <c r="J673" i="6"/>
  <c r="N673" i="6" s="1"/>
  <c r="J675" i="6"/>
  <c r="N675" i="6" s="1"/>
  <c r="J621" i="6"/>
  <c r="N621" i="6" s="1"/>
  <c r="J622" i="6"/>
  <c r="N622" i="6" s="1"/>
  <c r="J623" i="6"/>
  <c r="N623" i="6" s="1"/>
  <c r="J625" i="6"/>
  <c r="N625" i="6" s="1"/>
  <c r="J626" i="6"/>
  <c r="N626" i="6" s="1"/>
  <c r="J627" i="6"/>
  <c r="N627" i="6" s="1"/>
  <c r="J628" i="6"/>
  <c r="N628" i="6" s="1"/>
  <c r="J630" i="6"/>
  <c r="N630" i="6" s="1"/>
  <c r="J631" i="6"/>
  <c r="N631" i="6" s="1"/>
  <c r="J632" i="6"/>
  <c r="N632" i="6" s="1"/>
  <c r="J633" i="6"/>
  <c r="N633" i="6" s="1"/>
  <c r="J634" i="6"/>
  <c r="N634" i="6" s="1"/>
  <c r="J636" i="6"/>
  <c r="N636" i="6" s="1"/>
  <c r="J637" i="6"/>
  <c r="N637" i="6" s="1"/>
  <c r="J638" i="6"/>
  <c r="N638" i="6" s="1"/>
  <c r="J639" i="6"/>
  <c r="N639" i="6" s="1"/>
  <c r="J641" i="6"/>
  <c r="N641" i="6" s="1"/>
  <c r="J642" i="6"/>
  <c r="N642" i="6" s="1"/>
  <c r="J643" i="6"/>
  <c r="N643" i="6" s="1"/>
  <c r="J644" i="6"/>
  <c r="N644" i="6" s="1"/>
  <c r="J645" i="6"/>
  <c r="N645" i="6" s="1"/>
  <c r="J647" i="6"/>
  <c r="N647" i="6" s="1"/>
  <c r="J648" i="6"/>
  <c r="N648" i="6" s="1"/>
  <c r="J649" i="6"/>
  <c r="N649" i="6" s="1"/>
  <c r="J651" i="6"/>
  <c r="N651" i="6" s="1"/>
  <c r="J652" i="6"/>
  <c r="N652" i="6" s="1"/>
  <c r="J653" i="6"/>
  <c r="N653" i="6" s="1"/>
  <c r="J679" i="6"/>
  <c r="N679" i="6" s="1"/>
  <c r="J680" i="6"/>
  <c r="N680" i="6" s="1"/>
  <c r="J682" i="6"/>
  <c r="N682" i="6" s="1"/>
  <c r="J683" i="6"/>
  <c r="N683" i="6" s="1"/>
  <c r="J685" i="6"/>
  <c r="N685" i="6" s="1"/>
  <c r="J686" i="6"/>
  <c r="N686" i="6" s="1"/>
  <c r="J688" i="6"/>
  <c r="N688" i="6" s="1"/>
  <c r="J692" i="6"/>
  <c r="N692" i="6" s="1"/>
  <c r="J693" i="6"/>
  <c r="N693" i="6" s="1"/>
  <c r="J697" i="6"/>
  <c r="N697" i="6" s="1"/>
  <c r="J698" i="6"/>
  <c r="N698" i="6" s="1"/>
  <c r="J699" i="6"/>
  <c r="N699" i="6" s="1"/>
  <c r="J701" i="6"/>
  <c r="N701" i="6" s="1"/>
  <c r="J702" i="6"/>
  <c r="N702" i="6" s="1"/>
  <c r="J537" i="6"/>
  <c r="N537" i="6" s="1"/>
  <c r="J535" i="6"/>
  <c r="N535" i="6" s="1"/>
  <c r="J534" i="6"/>
  <c r="J533" i="6"/>
  <c r="N533" i="6" s="1"/>
  <c r="J532" i="6"/>
  <c r="N532" i="6" s="1"/>
  <c r="J529" i="6"/>
  <c r="J528" i="6"/>
  <c r="N528" i="6" s="1"/>
  <c r="J527" i="6"/>
  <c r="N527" i="6" s="1"/>
  <c r="J526" i="6"/>
  <c r="N526" i="6" s="1"/>
  <c r="J525" i="6"/>
  <c r="N525" i="6" s="1"/>
  <c r="J524" i="6"/>
  <c r="N524" i="6" s="1"/>
  <c r="J523" i="6"/>
  <c r="N523" i="6" s="1"/>
  <c r="J520" i="6"/>
  <c r="N520" i="6" s="1"/>
  <c r="J519" i="6"/>
  <c r="N519" i="6" s="1"/>
  <c r="J507" i="6"/>
  <c r="N507" i="6" s="1"/>
  <c r="J506" i="6"/>
  <c r="N506" i="6" s="1"/>
  <c r="J505" i="6"/>
  <c r="N505" i="6" s="1"/>
  <c r="J504" i="6"/>
  <c r="N504" i="6" s="1"/>
  <c r="J486" i="6"/>
  <c r="N486" i="6" s="1"/>
  <c r="J485" i="6"/>
  <c r="N485" i="6" s="1"/>
  <c r="J446" i="6"/>
  <c r="N446" i="6" s="1"/>
  <c r="J445" i="6"/>
  <c r="N445" i="6" s="1"/>
  <c r="J444" i="6"/>
  <c r="N444" i="6" s="1"/>
  <c r="J443" i="6"/>
  <c r="N443" i="6" s="1"/>
  <c r="J442" i="6"/>
  <c r="N442" i="6" s="1"/>
  <c r="J441" i="6"/>
  <c r="N441" i="6" s="1"/>
  <c r="J440" i="6"/>
  <c r="N440" i="6" s="1"/>
  <c r="J439" i="6"/>
  <c r="N439" i="6" s="1"/>
  <c r="J437" i="6"/>
  <c r="N437" i="6" s="1"/>
  <c r="J399" i="6"/>
  <c r="N399" i="6" s="1"/>
  <c r="J397" i="6"/>
  <c r="N397" i="6" s="1"/>
  <c r="J396" i="6"/>
  <c r="N396" i="6" s="1"/>
  <c r="J395" i="6"/>
  <c r="N395" i="6" s="1"/>
  <c r="J394" i="6"/>
  <c r="N394" i="6" s="1"/>
  <c r="J393" i="6"/>
  <c r="N393" i="6" s="1"/>
  <c r="J391" i="6"/>
  <c r="N391" i="6" s="1"/>
  <c r="J389" i="6"/>
  <c r="N389" i="6" s="1"/>
  <c r="N386" i="6" s="1"/>
  <c r="J313" i="6"/>
  <c r="N313" i="6" s="1"/>
  <c r="J312" i="6"/>
  <c r="N312" i="6" s="1"/>
  <c r="J311" i="6"/>
  <c r="N311" i="6" s="1"/>
  <c r="J310" i="6"/>
  <c r="N310" i="6" s="1"/>
  <c r="J279" i="6"/>
  <c r="N279" i="6" s="1"/>
  <c r="J278" i="6"/>
  <c r="N278" i="6" s="1"/>
  <c r="J277" i="6"/>
  <c r="N277" i="6" s="1"/>
  <c r="J276" i="6"/>
  <c r="N276" i="6" s="1"/>
  <c r="J275" i="6"/>
  <c r="N275" i="6" s="1"/>
  <c r="J274" i="6"/>
  <c r="N274" i="6" s="1"/>
  <c r="J273" i="6"/>
  <c r="N273" i="6" s="1"/>
  <c r="J272" i="6"/>
  <c r="N272" i="6" s="1"/>
  <c r="J271" i="6"/>
  <c r="N271" i="6" s="1"/>
  <c r="J270" i="6"/>
  <c r="N270" i="6" s="1"/>
  <c r="J261" i="6"/>
  <c r="N261" i="6" s="1"/>
  <c r="J260" i="6"/>
  <c r="N260" i="6" s="1"/>
  <c r="J259" i="6"/>
  <c r="N259" i="6" s="1"/>
  <c r="J258" i="6"/>
  <c r="N258" i="6" s="1"/>
  <c r="J257" i="6"/>
  <c r="N257" i="6" s="1"/>
  <c r="J256" i="6"/>
  <c r="N256" i="6" s="1"/>
  <c r="J255" i="6"/>
  <c r="N255" i="6" s="1"/>
  <c r="J253" i="6"/>
  <c r="N253" i="6" s="1"/>
  <c r="J252" i="6"/>
  <c r="N252" i="6" s="1"/>
  <c r="J251" i="6"/>
  <c r="N251" i="6" s="1"/>
  <c r="J250" i="6"/>
  <c r="N250" i="6" s="1"/>
  <c r="J249" i="6"/>
  <c r="J248" i="6"/>
  <c r="J247" i="6"/>
  <c r="J234" i="6"/>
  <c r="N234" i="6" s="1"/>
  <c r="J235" i="6"/>
  <c r="N235" i="6" s="1"/>
  <c r="J239" i="6"/>
  <c r="N239" i="6" s="1"/>
  <c r="J233" i="6"/>
  <c r="N233" i="6" s="1"/>
  <c r="J232" i="6"/>
  <c r="N232" i="6" s="1"/>
  <c r="J231" i="6"/>
  <c r="N231" i="6" s="1"/>
  <c r="J228" i="6"/>
  <c r="N228" i="6" s="1"/>
  <c r="J227" i="6"/>
  <c r="N227" i="6" s="1"/>
  <c r="J226" i="6"/>
  <c r="N226" i="6" s="1"/>
  <c r="J216" i="6"/>
  <c r="N216" i="6" s="1"/>
  <c r="J215" i="6"/>
  <c r="N215" i="6" s="1"/>
  <c r="J214" i="6"/>
  <c r="N214" i="6" s="1"/>
  <c r="J208" i="6"/>
  <c r="N208" i="6" s="1"/>
  <c r="J207" i="6"/>
  <c r="N207" i="6" s="1"/>
  <c r="J206" i="6"/>
  <c r="N206" i="6" s="1"/>
  <c r="J204" i="6"/>
  <c r="N204" i="6" s="1"/>
  <c r="J203" i="6"/>
  <c r="N203" i="6" s="1"/>
  <c r="J202" i="6"/>
  <c r="N202" i="6" s="1"/>
  <c r="J192" i="6"/>
  <c r="N192" i="6" s="1"/>
  <c r="J191" i="6"/>
  <c r="N191" i="6" s="1"/>
  <c r="J190" i="6"/>
  <c r="N190" i="6" s="1"/>
  <c r="J188" i="6"/>
  <c r="N188" i="6" s="1"/>
  <c r="J187" i="6"/>
  <c r="N187" i="6" s="1"/>
  <c r="J186" i="6"/>
  <c r="N186" i="6" s="1"/>
  <c r="J184" i="6"/>
  <c r="N184" i="6" s="1"/>
  <c r="J183" i="6"/>
  <c r="N183" i="6" s="1"/>
  <c r="J182" i="6"/>
  <c r="N182" i="6" s="1"/>
  <c r="J179" i="6"/>
  <c r="N179" i="6" s="1"/>
  <c r="J178" i="6"/>
  <c r="N178" i="6" s="1"/>
  <c r="J177" i="6"/>
  <c r="N177" i="6" s="1"/>
  <c r="J175" i="6"/>
  <c r="N175" i="6" s="1"/>
  <c r="J174" i="6"/>
  <c r="N174" i="6" s="1"/>
  <c r="J173" i="6"/>
  <c r="N173" i="6" s="1"/>
  <c r="J155" i="6"/>
  <c r="N155" i="6" s="1"/>
  <c r="J154" i="6"/>
  <c r="N154" i="6" s="1"/>
  <c r="J153" i="6"/>
  <c r="N153" i="6" s="1"/>
  <c r="J151" i="6"/>
  <c r="N151" i="6" s="1"/>
  <c r="J150" i="6"/>
  <c r="N150" i="6" s="1"/>
  <c r="J149" i="6"/>
  <c r="N149" i="6" s="1"/>
  <c r="J147" i="6"/>
  <c r="N147" i="6" s="1"/>
  <c r="J146" i="6"/>
  <c r="N146" i="6" s="1"/>
  <c r="J145" i="6"/>
  <c r="N145" i="6" s="1"/>
  <c r="J143" i="6"/>
  <c r="N143" i="6" s="1"/>
  <c r="J142" i="6"/>
  <c r="N142" i="6" s="1"/>
  <c r="J141" i="6"/>
  <c r="N141" i="6" s="1"/>
  <c r="J139" i="6"/>
  <c r="N139" i="6" s="1"/>
  <c r="J138" i="6"/>
  <c r="N138" i="6" s="1"/>
  <c r="J137" i="6"/>
  <c r="N137" i="6" s="1"/>
  <c r="J135" i="6"/>
  <c r="N135" i="6" s="1"/>
  <c r="J134" i="6"/>
  <c r="N134" i="6" s="1"/>
  <c r="J133" i="6"/>
  <c r="N133" i="6" s="1"/>
  <c r="J131" i="6"/>
  <c r="N131" i="6" s="1"/>
  <c r="J130" i="6"/>
  <c r="N130" i="6" s="1"/>
  <c r="J129" i="6"/>
  <c r="N129" i="6" s="1"/>
  <c r="J127" i="6"/>
  <c r="N127" i="6" s="1"/>
  <c r="J126" i="6"/>
  <c r="N126" i="6" s="1"/>
  <c r="J125" i="6"/>
  <c r="N125" i="6" s="1"/>
  <c r="J123" i="6"/>
  <c r="N123" i="6" s="1"/>
  <c r="J122" i="6"/>
  <c r="N122" i="6" s="1"/>
  <c r="J121" i="6"/>
  <c r="N121" i="6" s="1"/>
  <c r="J118" i="6"/>
  <c r="N118" i="6" s="1"/>
  <c r="J117" i="6"/>
  <c r="N117" i="6" s="1"/>
  <c r="J116" i="6"/>
  <c r="N116" i="6" s="1"/>
  <c r="J114" i="6"/>
  <c r="N114" i="6" s="1"/>
  <c r="J113" i="6"/>
  <c r="N113" i="6" s="1"/>
  <c r="J112" i="6"/>
  <c r="N112" i="6" s="1"/>
  <c r="J110" i="6"/>
  <c r="N110" i="6" s="1"/>
  <c r="J109" i="6"/>
  <c r="N109" i="6" s="1"/>
  <c r="J108" i="6"/>
  <c r="N108" i="6" s="1"/>
  <c r="J106" i="6"/>
  <c r="N106" i="6" s="1"/>
  <c r="J105" i="6"/>
  <c r="N105" i="6" s="1"/>
  <c r="J104" i="6"/>
  <c r="N104" i="6" s="1"/>
  <c r="J100" i="6"/>
  <c r="N100" i="6" s="1"/>
  <c r="J99" i="6"/>
  <c r="N99" i="6" s="1"/>
  <c r="J98" i="6"/>
  <c r="N98" i="6" s="1"/>
  <c r="J96" i="6"/>
  <c r="N96" i="6" s="1"/>
  <c r="J95" i="6"/>
  <c r="N95" i="6" s="1"/>
  <c r="J94" i="6"/>
  <c r="N94" i="6" s="1"/>
  <c r="J92" i="6"/>
  <c r="N92" i="6" s="1"/>
  <c r="J91" i="6"/>
  <c r="N91" i="6" s="1"/>
  <c r="J90" i="6"/>
  <c r="N90" i="6" s="1"/>
  <c r="J84" i="6"/>
  <c r="N84" i="6" s="1"/>
  <c r="J83" i="6"/>
  <c r="N83" i="6" s="1"/>
  <c r="J82" i="6"/>
  <c r="N82" i="6" s="1"/>
  <c r="J80" i="6"/>
  <c r="N80" i="6" s="1"/>
  <c r="J79" i="6"/>
  <c r="N79" i="6" s="1"/>
  <c r="J78" i="6"/>
  <c r="N78" i="6" s="1"/>
  <c r="J76" i="6"/>
  <c r="N76" i="6" s="1"/>
  <c r="J75" i="6"/>
  <c r="N75" i="6" s="1"/>
  <c r="J74" i="6"/>
  <c r="N74" i="6" s="1"/>
  <c r="J72" i="6"/>
  <c r="N72" i="6" s="1"/>
  <c r="J71" i="6"/>
  <c r="N71" i="6" s="1"/>
  <c r="J70" i="6"/>
  <c r="N70" i="6" s="1"/>
  <c r="J68" i="6"/>
  <c r="N68" i="6" s="1"/>
  <c r="J67" i="6"/>
  <c r="N67" i="6" s="1"/>
  <c r="J66" i="6"/>
  <c r="N66" i="6" s="1"/>
  <c r="J64" i="6"/>
  <c r="N64" i="6" s="1"/>
  <c r="J63" i="6"/>
  <c r="N63" i="6" s="1"/>
  <c r="J62" i="6"/>
  <c r="N62" i="6" s="1"/>
  <c r="J60" i="6"/>
  <c r="N60" i="6" s="1"/>
  <c r="J59" i="6"/>
  <c r="N59" i="6" s="1"/>
  <c r="J58" i="6"/>
  <c r="N58" i="6" s="1"/>
  <c r="J56" i="6"/>
  <c r="N56" i="6" s="1"/>
  <c r="J55" i="6"/>
  <c r="N55" i="6" s="1"/>
  <c r="J54" i="6"/>
  <c r="N54" i="6" s="1"/>
  <c r="J48" i="6"/>
  <c r="N48" i="6" s="1"/>
  <c r="J47" i="6"/>
  <c r="N47" i="6" s="1"/>
  <c r="J46" i="6"/>
  <c r="N46" i="6" s="1"/>
  <c r="J43" i="6"/>
  <c r="N43" i="6" s="1"/>
  <c r="J42" i="6"/>
  <c r="N42" i="6" s="1"/>
  <c r="J41" i="6"/>
  <c r="N41" i="6" s="1"/>
  <c r="J39" i="6"/>
  <c r="N39" i="6" s="1"/>
  <c r="J38" i="6"/>
  <c r="N38" i="6" s="1"/>
  <c r="J37" i="6"/>
  <c r="N37" i="6" s="1"/>
  <c r="J35" i="6"/>
  <c r="N35" i="6" s="1"/>
  <c r="J34" i="6"/>
  <c r="N34" i="6" s="1"/>
  <c r="J33" i="6"/>
  <c r="N33" i="6" s="1"/>
  <c r="J31" i="6"/>
  <c r="N31" i="6" s="1"/>
  <c r="J30" i="6"/>
  <c r="N30" i="6" s="1"/>
  <c r="J29" i="6"/>
  <c r="N29" i="6" s="1"/>
  <c r="J27" i="6"/>
  <c r="N27" i="6" s="1"/>
  <c r="J26" i="6"/>
  <c r="N26" i="6" s="1"/>
  <c r="J25" i="6"/>
  <c r="N25" i="6" s="1"/>
  <c r="J23" i="6"/>
  <c r="N23" i="6" s="1"/>
  <c r="J22" i="6"/>
  <c r="J21" i="6"/>
  <c r="L102" i="21" l="1"/>
  <c r="N333" i="6"/>
  <c r="L86" i="21" s="1"/>
  <c r="M726" i="6"/>
  <c r="M725" i="6" s="1"/>
  <c r="K185" i="21" s="1"/>
  <c r="K184" i="21"/>
  <c r="AB9" i="21"/>
  <c r="AA9" i="6"/>
  <c r="Y12" i="21"/>
  <c r="AA748" i="6"/>
  <c r="Y10" i="6"/>
  <c r="W9" i="21"/>
  <c r="M518" i="6"/>
  <c r="M508" i="6" s="1"/>
  <c r="K122" i="21" s="1"/>
  <c r="AC748" i="6"/>
  <c r="AA12" i="21"/>
  <c r="AC9" i="6"/>
  <c r="Y749" i="6"/>
  <c r="W194" i="21"/>
  <c r="W12" i="6"/>
  <c r="U13" i="21"/>
  <c r="N484" i="6"/>
  <c r="L116" i="21" s="1"/>
  <c r="X749" i="6"/>
  <c r="V194" i="21"/>
  <c r="X9" i="6"/>
  <c r="V12" i="21"/>
  <c r="AB194" i="21"/>
  <c r="AD749" i="6"/>
  <c r="M2" i="6"/>
  <c r="K2" i="21" s="1"/>
  <c r="Z748" i="6"/>
  <c r="X12" i="21"/>
  <c r="Z9" i="6"/>
  <c r="AB748" i="6"/>
  <c r="Z12" i="21"/>
  <c r="AB9" i="6"/>
  <c r="AD11" i="6"/>
  <c r="AB11" i="21" s="1"/>
  <c r="AB10" i="21"/>
  <c r="N503" i="6"/>
  <c r="N518" i="6"/>
  <c r="M503" i="6"/>
  <c r="N436" i="6"/>
  <c r="M436" i="6"/>
  <c r="N269" i="6"/>
  <c r="M386" i="6"/>
  <c r="M333" i="6" s="1"/>
  <c r="M269" i="6"/>
  <c r="M309" i="6"/>
  <c r="N309" i="6"/>
  <c r="M700" i="6"/>
  <c r="K178" i="21" s="1"/>
  <c r="M691" i="6"/>
  <c r="M681" i="6"/>
  <c r="K169" i="21" s="1"/>
  <c r="M629" i="6"/>
  <c r="K152" i="21" s="1"/>
  <c r="M736" i="6"/>
  <c r="K190" i="21" s="1"/>
  <c r="M36" i="6"/>
  <c r="K21" i="21" s="1"/>
  <c r="M696" i="6"/>
  <c r="M646" i="6"/>
  <c r="K155" i="21" s="1"/>
  <c r="M738" i="6"/>
  <c r="K191" i="21" s="1"/>
  <c r="N687" i="6"/>
  <c r="L171" i="21" s="1"/>
  <c r="M57" i="6"/>
  <c r="K27" i="21" s="1"/>
  <c r="M730" i="6"/>
  <c r="K189" i="21" s="1"/>
  <c r="M684" i="6"/>
  <c r="K170" i="21" s="1"/>
  <c r="M678" i="6"/>
  <c r="K168" i="21" s="1"/>
  <c r="M650" i="6"/>
  <c r="K156" i="21" s="1"/>
  <c r="M640" i="6"/>
  <c r="K154" i="21" s="1"/>
  <c r="M635" i="6"/>
  <c r="K153" i="21" s="1"/>
  <c r="M620" i="6"/>
  <c r="K150" i="21" s="1"/>
  <c r="N730" i="6"/>
  <c r="L189" i="21" s="1"/>
  <c r="M148" i="6"/>
  <c r="K52" i="21" s="1"/>
  <c r="M201" i="6"/>
  <c r="K66" i="21" s="1"/>
  <c r="N681" i="6"/>
  <c r="L169" i="21" s="1"/>
  <c r="M136" i="6"/>
  <c r="K49" i="21" s="1"/>
  <c r="M655" i="6"/>
  <c r="L183" i="21"/>
  <c r="N696" i="6"/>
  <c r="N691" i="6"/>
  <c r="N684" i="6"/>
  <c r="L170" i="21" s="1"/>
  <c r="N650" i="6"/>
  <c r="L156" i="21" s="1"/>
  <c r="N640" i="6"/>
  <c r="L154" i="21" s="1"/>
  <c r="N635" i="6"/>
  <c r="L153" i="21" s="1"/>
  <c r="N667" i="6"/>
  <c r="L162" i="21" s="1"/>
  <c r="N563" i="6"/>
  <c r="L140" i="21" s="1"/>
  <c r="N736" i="6"/>
  <c r="L190" i="21" s="1"/>
  <c r="N738" i="6"/>
  <c r="L191" i="21" s="1"/>
  <c r="N624" i="6"/>
  <c r="L151" i="21" s="1"/>
  <c r="N662" i="6"/>
  <c r="L161" i="21" s="1"/>
  <c r="N559" i="6"/>
  <c r="L137" i="21" s="1"/>
  <c r="N672" i="6"/>
  <c r="L164" i="21" s="1"/>
  <c r="N700" i="6"/>
  <c r="L178" i="21" s="1"/>
  <c r="N726" i="6"/>
  <c r="N24" i="6"/>
  <c r="L18" i="21" s="1"/>
  <c r="N40" i="6"/>
  <c r="L22" i="21" s="1"/>
  <c r="N77" i="6"/>
  <c r="L32" i="21" s="1"/>
  <c r="N115" i="6"/>
  <c r="L43" i="21" s="1"/>
  <c r="N205" i="6"/>
  <c r="L67" i="21" s="1"/>
  <c r="N629" i="6"/>
  <c r="L152" i="21" s="1"/>
  <c r="N674" i="6"/>
  <c r="L165" i="21" s="1"/>
  <c r="N620" i="6"/>
  <c r="L150" i="21" s="1"/>
  <c r="N658" i="6"/>
  <c r="L160" i="21" s="1"/>
  <c r="N540" i="6"/>
  <c r="L133" i="21" s="1"/>
  <c r="N646" i="6"/>
  <c r="L155" i="21" s="1"/>
  <c r="N678" i="6"/>
  <c r="L168" i="21" s="1"/>
  <c r="N670" i="6"/>
  <c r="L163" i="21" s="1"/>
  <c r="N656" i="6"/>
  <c r="L159" i="21" s="1"/>
  <c r="N45" i="6"/>
  <c r="L24" i="21" s="1"/>
  <c r="N120" i="6"/>
  <c r="L45" i="21" s="1"/>
  <c r="N152" i="6"/>
  <c r="L53" i="21" s="1"/>
  <c r="N213" i="6"/>
  <c r="L69" i="21" s="1"/>
  <c r="M73" i="6"/>
  <c r="K31" i="21" s="1"/>
  <c r="M93" i="6"/>
  <c r="K36" i="21" s="1"/>
  <c r="N97" i="6"/>
  <c r="L37" i="21" s="1"/>
  <c r="N107" i="6"/>
  <c r="L41" i="21" s="1"/>
  <c r="N28" i="6"/>
  <c r="L19" i="21" s="1"/>
  <c r="N103" i="6"/>
  <c r="L40" i="21" s="1"/>
  <c r="N136" i="6"/>
  <c r="L49" i="21" s="1"/>
  <c r="M32" i="6"/>
  <c r="K20" i="21" s="1"/>
  <c r="M65" i="6"/>
  <c r="K29" i="21" s="1"/>
  <c r="N81" i="6"/>
  <c r="L33" i="21" s="1"/>
  <c r="M103" i="6"/>
  <c r="K40" i="21" s="1"/>
  <c r="M111" i="6"/>
  <c r="K42" i="21" s="1"/>
  <c r="M120" i="6"/>
  <c r="K45" i="21" s="1"/>
  <c r="N132" i="6"/>
  <c r="L48" i="21" s="1"/>
  <c r="N140" i="6"/>
  <c r="L50" i="21" s="1"/>
  <c r="M172" i="6"/>
  <c r="K58" i="21" s="1"/>
  <c r="M176" i="6"/>
  <c r="K59" i="21" s="1"/>
  <c r="M540" i="6"/>
  <c r="K133" i="21" s="1"/>
  <c r="N36" i="6"/>
  <c r="L21" i="21" s="1"/>
  <c r="N111" i="6"/>
  <c r="L42" i="21" s="1"/>
  <c r="N176" i="6"/>
  <c r="L59" i="21" s="1"/>
  <c r="N201" i="6"/>
  <c r="L66" i="21" s="1"/>
  <c r="M24" i="6"/>
  <c r="K18" i="21" s="1"/>
  <c r="M28" i="6"/>
  <c r="K19" i="21" s="1"/>
  <c r="M40" i="6"/>
  <c r="K22" i="21" s="1"/>
  <c r="M45" i="6"/>
  <c r="K24" i="21" s="1"/>
  <c r="M81" i="6"/>
  <c r="K33" i="21" s="1"/>
  <c r="M124" i="6"/>
  <c r="K46" i="21" s="1"/>
  <c r="M132" i="6"/>
  <c r="K48" i="21" s="1"/>
  <c r="M140" i="6"/>
  <c r="K50" i="21" s="1"/>
  <c r="M185" i="6"/>
  <c r="K62" i="21" s="1"/>
  <c r="M205" i="6"/>
  <c r="K67" i="21" s="1"/>
  <c r="M213" i="6"/>
  <c r="K69" i="21" s="1"/>
  <c r="M484" i="6"/>
  <c r="K116" i="21" s="1"/>
  <c r="M550" i="6"/>
  <c r="K135" i="21" s="1"/>
  <c r="N65" i="6"/>
  <c r="L29" i="21" s="1"/>
  <c r="N148" i="6"/>
  <c r="L52" i="21" s="1"/>
  <c r="N185" i="6"/>
  <c r="L62" i="21" s="1"/>
  <c r="M115" i="6"/>
  <c r="K43" i="21" s="1"/>
  <c r="M128" i="6"/>
  <c r="K47" i="21" s="1"/>
  <c r="M144" i="6"/>
  <c r="K51" i="21" s="1"/>
  <c r="M152" i="6"/>
  <c r="K53" i="21" s="1"/>
  <c r="M181" i="6"/>
  <c r="M189" i="6"/>
  <c r="K63" i="21" s="1"/>
  <c r="M230" i="6"/>
  <c r="M565" i="6"/>
  <c r="K141" i="21" s="1"/>
  <c r="N57" i="6"/>
  <c r="L27" i="21" s="1"/>
  <c r="N73" i="6"/>
  <c r="L31" i="21" s="1"/>
  <c r="N93" i="6"/>
  <c r="L36" i="21" s="1"/>
  <c r="N128" i="6"/>
  <c r="L47" i="21" s="1"/>
  <c r="N144" i="6"/>
  <c r="L51" i="21" s="1"/>
  <c r="N230" i="6"/>
  <c r="N544" i="6"/>
  <c r="L134" i="21" s="1"/>
  <c r="N124" i="6"/>
  <c r="L46" i="21" s="1"/>
  <c r="N550" i="6"/>
  <c r="L135" i="21" s="1"/>
  <c r="N390" i="6"/>
  <c r="L103" i="21" s="1"/>
  <c r="N565" i="6"/>
  <c r="L141" i="21" s="1"/>
  <c r="N32" i="6"/>
  <c r="L20" i="21" s="1"/>
  <c r="M53" i="6"/>
  <c r="K26" i="21" s="1"/>
  <c r="M61" i="6"/>
  <c r="K28" i="21" s="1"/>
  <c r="M69" i="6"/>
  <c r="K30" i="21" s="1"/>
  <c r="N172" i="6"/>
  <c r="L58" i="21" s="1"/>
  <c r="N181" i="6"/>
  <c r="N189" i="6"/>
  <c r="L63" i="21" s="1"/>
  <c r="M225" i="6"/>
  <c r="K72" i="21" s="1"/>
  <c r="N569" i="6"/>
  <c r="L142" i="21" s="1"/>
  <c r="N556" i="6"/>
  <c r="L136" i="21" s="1"/>
  <c r="N53" i="6"/>
  <c r="L26" i="21" s="1"/>
  <c r="N61" i="6"/>
  <c r="L28" i="21" s="1"/>
  <c r="N69" i="6"/>
  <c r="L30" i="21" s="1"/>
  <c r="M77" i="6"/>
  <c r="K32" i="21" s="1"/>
  <c r="M89" i="6"/>
  <c r="K35" i="21" s="1"/>
  <c r="M97" i="6"/>
  <c r="K37" i="21" s="1"/>
  <c r="M107" i="6"/>
  <c r="K41" i="21" s="1"/>
  <c r="N225" i="6"/>
  <c r="L72" i="21" s="1"/>
  <c r="M390" i="6"/>
  <c r="K103" i="21" s="1"/>
  <c r="M624" i="6"/>
  <c r="K151" i="21" s="1"/>
  <c r="M569" i="6"/>
  <c r="K142" i="21" s="1"/>
  <c r="M556" i="6"/>
  <c r="K136" i="21" s="1"/>
  <c r="M544" i="6"/>
  <c r="K134" i="21" s="1"/>
  <c r="N89" i="6"/>
  <c r="L35" i="21" s="1"/>
  <c r="J19" i="6"/>
  <c r="N19" i="6" s="1"/>
  <c r="K177" i="21" l="1"/>
  <c r="M695" i="6"/>
  <c r="L177" i="21"/>
  <c r="N695" i="6"/>
  <c r="K186" i="21"/>
  <c r="L61" i="21"/>
  <c r="N180" i="6"/>
  <c r="L60" i="21" s="1"/>
  <c r="K61" i="21"/>
  <c r="M180" i="6"/>
  <c r="K60" i="21" s="1"/>
  <c r="K126" i="21"/>
  <c r="U12" i="21"/>
  <c r="W9" i="6"/>
  <c r="W748" i="6"/>
  <c r="Y11" i="6"/>
  <c r="W11" i="21" s="1"/>
  <c r="W10" i="21"/>
  <c r="AA194" i="21"/>
  <c r="AC749" i="6"/>
  <c r="Y750" i="6"/>
  <c r="W196" i="21" s="1"/>
  <c r="W195" i="21"/>
  <c r="AA749" i="6"/>
  <c r="Y194" i="21"/>
  <c r="AC10" i="6"/>
  <c r="AA9" i="21"/>
  <c r="Y9" i="21"/>
  <c r="AA10" i="6"/>
  <c r="N725" i="6"/>
  <c r="L185" i="21" s="1"/>
  <c r="L186" i="21"/>
  <c r="M308" i="6"/>
  <c r="K81" i="21" s="1"/>
  <c r="K82" i="21"/>
  <c r="N508" i="6"/>
  <c r="L122" i="21" s="1"/>
  <c r="L126" i="21"/>
  <c r="AB10" i="6"/>
  <c r="Z9" i="21"/>
  <c r="X750" i="6"/>
  <c r="V196" i="21" s="1"/>
  <c r="V195" i="21"/>
  <c r="M654" i="6"/>
  <c r="K157" i="21" s="1"/>
  <c r="K158" i="21"/>
  <c r="M268" i="6"/>
  <c r="K77" i="21" s="1"/>
  <c r="K78" i="21"/>
  <c r="M690" i="6"/>
  <c r="K174" i="21"/>
  <c r="N308" i="6"/>
  <c r="L81" i="21" s="1"/>
  <c r="L82" i="21"/>
  <c r="N268" i="6"/>
  <c r="L77" i="21" s="1"/>
  <c r="L78" i="21"/>
  <c r="M487" i="6"/>
  <c r="K117" i="21" s="1"/>
  <c r="K121" i="21"/>
  <c r="Z10" i="6"/>
  <c r="X9" i="21"/>
  <c r="AD750" i="6"/>
  <c r="AB196" i="21" s="1"/>
  <c r="AB195" i="21"/>
  <c r="M229" i="6"/>
  <c r="K73" i="21" s="1"/>
  <c r="K74" i="21"/>
  <c r="M435" i="6"/>
  <c r="K111" i="21" s="1"/>
  <c r="K112" i="21"/>
  <c r="N487" i="6"/>
  <c r="L117" i="21" s="1"/>
  <c r="L121" i="21"/>
  <c r="X194" i="21"/>
  <c r="Z749" i="6"/>
  <c r="N229" i="6"/>
  <c r="L73" i="21" s="1"/>
  <c r="L74" i="21"/>
  <c r="N690" i="6"/>
  <c r="L174" i="21"/>
  <c r="K86" i="21"/>
  <c r="K102" i="21"/>
  <c r="N435" i="6"/>
  <c r="L112" i="21"/>
  <c r="Z194" i="21"/>
  <c r="AB749" i="6"/>
  <c r="V9" i="21"/>
  <c r="X10" i="6"/>
  <c r="M562" i="6"/>
  <c r="N102" i="6"/>
  <c r="L39" i="21" s="1"/>
  <c r="N119" i="6"/>
  <c r="L44" i="21" s="1"/>
  <c r="M44" i="6"/>
  <c r="K23" i="21" s="1"/>
  <c r="M102" i="6"/>
  <c r="K39" i="21" s="1"/>
  <c r="M119" i="6"/>
  <c r="K44" i="21" s="1"/>
  <c r="N44" i="6"/>
  <c r="L23" i="21" s="1"/>
  <c r="M573" i="6"/>
  <c r="K143" i="21" s="1"/>
  <c r="M729" i="6"/>
  <c r="N729" i="6"/>
  <c r="M677" i="6"/>
  <c r="N677" i="6"/>
  <c r="M619" i="6"/>
  <c r="M539" i="6"/>
  <c r="N655" i="6"/>
  <c r="N562" i="6"/>
  <c r="N539" i="6"/>
  <c r="N619" i="6"/>
  <c r="M707" i="6" l="1"/>
  <c r="K181" i="21" s="1"/>
  <c r="K182" i="21"/>
  <c r="L181" i="21"/>
  <c r="L182" i="21"/>
  <c r="M434" i="6"/>
  <c r="M400" i="6" s="1"/>
  <c r="K104" i="21" s="1"/>
  <c r="U194" i="21"/>
  <c r="W749" i="6"/>
  <c r="M728" i="6"/>
  <c r="K187" i="21" s="1"/>
  <c r="K188" i="21"/>
  <c r="AC11" i="6"/>
  <c r="AA11" i="21" s="1"/>
  <c r="AA10" i="21"/>
  <c r="AC750" i="6"/>
  <c r="AA196" i="21" s="1"/>
  <c r="AA195" i="21"/>
  <c r="AA750" i="6"/>
  <c r="Y196" i="21" s="1"/>
  <c r="Y195" i="21"/>
  <c r="U9" i="21"/>
  <c r="W10" i="6"/>
  <c r="AA11" i="6"/>
  <c r="Y11" i="21" s="1"/>
  <c r="Y10" i="21"/>
  <c r="N728" i="6"/>
  <c r="L187" i="21" s="1"/>
  <c r="L188" i="21"/>
  <c r="N561" i="6"/>
  <c r="L138" i="21" s="1"/>
  <c r="L139" i="21"/>
  <c r="M694" i="6"/>
  <c r="K175" i="21" s="1"/>
  <c r="K176" i="21"/>
  <c r="N618" i="6"/>
  <c r="L148" i="21" s="1"/>
  <c r="L149" i="21"/>
  <c r="M538" i="6"/>
  <c r="K131" i="21" s="1"/>
  <c r="K132" i="21"/>
  <c r="N434" i="6"/>
  <c r="L111" i="21"/>
  <c r="N689" i="6"/>
  <c r="L172" i="21" s="1"/>
  <c r="L173" i="21"/>
  <c r="N538" i="6"/>
  <c r="L131" i="21" s="1"/>
  <c r="L132" i="21"/>
  <c r="M618" i="6"/>
  <c r="K148" i="21" s="1"/>
  <c r="K149" i="21"/>
  <c r="M561" i="6"/>
  <c r="K138" i="21" s="1"/>
  <c r="K139" i="21"/>
  <c r="AB750" i="6"/>
  <c r="Z196" i="21" s="1"/>
  <c r="Z195" i="21"/>
  <c r="N676" i="6"/>
  <c r="L166" i="21" s="1"/>
  <c r="L167" i="21"/>
  <c r="Z11" i="6"/>
  <c r="X11" i="21" s="1"/>
  <c r="X10" i="21"/>
  <c r="M689" i="6"/>
  <c r="K172" i="21" s="1"/>
  <c r="K173" i="21"/>
  <c r="AB11" i="6"/>
  <c r="Z11" i="21" s="1"/>
  <c r="Z10" i="21"/>
  <c r="N694" i="6"/>
  <c r="L175" i="21" s="1"/>
  <c r="L176" i="21"/>
  <c r="N654" i="6"/>
  <c r="L157" i="21" s="1"/>
  <c r="L158" i="21"/>
  <c r="M676" i="6"/>
  <c r="K166" i="21" s="1"/>
  <c r="K167" i="21"/>
  <c r="X11" i="6"/>
  <c r="V11" i="21" s="1"/>
  <c r="V10" i="21"/>
  <c r="Z750" i="6"/>
  <c r="X196" i="21" s="1"/>
  <c r="X195" i="21"/>
  <c r="M101" i="6"/>
  <c r="K38" i="21" s="1"/>
  <c r="N101" i="6"/>
  <c r="L38" i="21" s="1"/>
  <c r="N574" i="6"/>
  <c r="K110" i="21" l="1"/>
  <c r="W11" i="6"/>
  <c r="U11" i="21" s="1"/>
  <c r="U10" i="21"/>
  <c r="W750" i="6"/>
  <c r="U196" i="21" s="1"/>
  <c r="U195" i="21"/>
  <c r="N573" i="6"/>
  <c r="L143" i="21" s="1"/>
  <c r="L144" i="21"/>
  <c r="L110" i="21"/>
  <c r="N400" i="6"/>
  <c r="L104" i="21" s="1"/>
  <c r="M22" i="6"/>
  <c r="N22" i="6"/>
  <c r="M21" i="6"/>
  <c r="N21" i="6"/>
  <c r="M20" i="6" l="1"/>
  <c r="K17" i="21" s="1"/>
  <c r="N20" i="6"/>
  <c r="L17" i="21" s="1"/>
  <c r="M745" i="6" l="1"/>
  <c r="N745" i="6"/>
  <c r="M744" i="6"/>
  <c r="N744" i="6"/>
  <c r="M534" i="6"/>
  <c r="M531" i="6" s="1"/>
  <c r="N534" i="6"/>
  <c r="M529" i="6"/>
  <c r="N529" i="6"/>
  <c r="M249" i="6"/>
  <c r="N249" i="6"/>
  <c r="M248" i="6"/>
  <c r="N248" i="6"/>
  <c r="M247" i="6"/>
  <c r="N247" i="6"/>
  <c r="M18" i="6"/>
  <c r="J18" i="6"/>
  <c r="N18" i="6" s="1"/>
  <c r="M17" i="6"/>
  <c r="J17" i="6"/>
  <c r="N17" i="6" s="1"/>
  <c r="M1" i="6" l="1"/>
  <c r="K1" i="21" s="1"/>
  <c r="M530" i="6"/>
  <c r="K129" i="21" s="1"/>
  <c r="K130" i="21"/>
  <c r="M522" i="6"/>
  <c r="M743" i="6"/>
  <c r="M246" i="6"/>
  <c r="K76" i="21" s="1"/>
  <c r="M16" i="6"/>
  <c r="N16" i="6"/>
  <c r="N246" i="6"/>
  <c r="N743" i="6"/>
  <c r="L193" i="21" s="1"/>
  <c r="N531" i="6"/>
  <c r="N522" i="6"/>
  <c r="M742" i="6" l="1"/>
  <c r="K192" i="21" s="1"/>
  <c r="K193" i="21"/>
  <c r="N15" i="6"/>
  <c r="L15" i="21" s="1"/>
  <c r="L16" i="21"/>
  <c r="M15" i="6"/>
  <c r="M14" i="6" s="1"/>
  <c r="K16" i="21"/>
  <c r="N521" i="6"/>
  <c r="L127" i="21" s="1"/>
  <c r="L128" i="21"/>
  <c r="N245" i="6"/>
  <c r="L75" i="21" s="1"/>
  <c r="L76" i="21"/>
  <c r="M521" i="6"/>
  <c r="K127" i="21" s="1"/>
  <c r="K128" i="21"/>
  <c r="N530" i="6"/>
  <c r="L129" i="21" s="1"/>
  <c r="L130" i="21"/>
  <c r="M245" i="6"/>
  <c r="N742" i="6"/>
  <c r="L192" i="21" s="1"/>
  <c r="K15" i="21" l="1"/>
  <c r="N14" i="6"/>
  <c r="N13" i="6" s="1"/>
  <c r="M13" i="6"/>
  <c r="K13" i="21" s="1"/>
  <c r="K14" i="21"/>
  <c r="K75" i="21"/>
  <c r="M12" i="6" l="1"/>
  <c r="K12" i="21" s="1"/>
  <c r="L14" i="21"/>
  <c r="L13" i="21"/>
  <c r="N12" i="6"/>
  <c r="M9" i="6" l="1"/>
  <c r="M10" i="6" s="1"/>
  <c r="K10" i="21" s="1"/>
  <c r="M748" i="6"/>
  <c r="K194" i="21" s="1"/>
  <c r="L12" i="21"/>
  <c r="N9" i="6"/>
  <c r="N748" i="6"/>
  <c r="K9" i="21" l="1"/>
  <c r="M749" i="6"/>
  <c r="M750" i="6" s="1"/>
  <c r="K196" i="21" s="1"/>
  <c r="M11" i="6"/>
  <c r="K11" i="21" s="1"/>
  <c r="N10" i="6"/>
  <c r="L9" i="21"/>
  <c r="N749" i="6"/>
  <c r="L194" i="21"/>
  <c r="K195" i="21" l="1"/>
  <c r="N11" i="6"/>
  <c r="L11" i="21" s="1"/>
  <c r="L10" i="21"/>
  <c r="N750" i="6"/>
  <c r="L196" i="21" s="1"/>
  <c r="L195" i="21"/>
</calcChain>
</file>

<file path=xl/comments1.xml><?xml version="1.0" encoding="utf-8"?>
<comments xmlns="http://schemas.openxmlformats.org/spreadsheetml/2006/main">
  <authors>
    <author>Iman Benkdane</author>
  </authors>
  <commentList>
    <comment ref="H4" authorId="0">
      <text>
        <r>
          <rPr>
            <b/>
            <sz val="9"/>
            <color indexed="81"/>
            <rFont val="Tahoma"/>
            <family val="2"/>
          </rPr>
          <t>Iman Benkdane:</t>
        </r>
        <r>
          <rPr>
            <sz val="9"/>
            <color indexed="81"/>
            <rFont val="Tahoma"/>
            <family val="2"/>
          </rPr>
          <t xml:space="preserve">
Calculer le taux en change en prenant en compte la moyenne semestriel ou annuel du taux de change et en prenant en compte le contexte politique, social et économique du pays (tendances futurs, inflation, dévaluation…)
Calculate the exchange rate by taking into account the semestrial or annual average exchange rate and by taking into account the political, social and economical context of the country (future trends, inflation, devaluation...)</t>
        </r>
      </text>
    </comment>
    <comment ref="N5" authorId="0">
      <text>
        <r>
          <rPr>
            <b/>
            <sz val="9"/>
            <color indexed="81"/>
            <rFont val="Tahoma"/>
            <family val="2"/>
          </rPr>
          <t>Iman Benkdane:</t>
        </r>
        <r>
          <rPr>
            <sz val="9"/>
            <color indexed="81"/>
            <rFont val="Tahoma"/>
            <family val="2"/>
          </rPr>
          <t xml:space="preserve">
A lier aux montants du budget
To link to the amounts on the budget </t>
        </r>
      </text>
    </comment>
    <comment ref="O5" authorId="0">
      <text>
        <r>
          <rPr>
            <b/>
            <sz val="9"/>
            <color indexed="81"/>
            <rFont val="Tahoma"/>
            <family val="2"/>
          </rPr>
          <t>Iman Benkdane:</t>
        </r>
        <r>
          <rPr>
            <sz val="9"/>
            <color indexed="81"/>
            <rFont val="Tahoma"/>
            <family val="2"/>
          </rPr>
          <t xml:space="preserve">
A lier aux montants du budget
To link to the amounts on the budget </t>
        </r>
      </text>
    </comment>
    <comment ref="P5" authorId="0">
      <text>
        <r>
          <rPr>
            <b/>
            <sz val="9"/>
            <color indexed="81"/>
            <rFont val="Tahoma"/>
            <family val="2"/>
          </rPr>
          <t>Iman Benkdane:</t>
        </r>
        <r>
          <rPr>
            <sz val="9"/>
            <color indexed="81"/>
            <rFont val="Tahoma"/>
            <family val="2"/>
          </rPr>
          <t xml:space="preserve">
A lier aux montants du budget
To link to the amounts on the budget </t>
        </r>
      </text>
    </comment>
    <comment ref="Q5" authorId="0">
      <text>
        <r>
          <rPr>
            <b/>
            <sz val="9"/>
            <color indexed="81"/>
            <rFont val="Tahoma"/>
            <family val="2"/>
          </rPr>
          <t>Iman Benkdane:</t>
        </r>
        <r>
          <rPr>
            <sz val="9"/>
            <color indexed="81"/>
            <rFont val="Tahoma"/>
            <family val="2"/>
          </rPr>
          <t xml:space="preserve">
A lier aux montants du budget
To link to the amounts on the budget </t>
        </r>
      </text>
    </comment>
    <comment ref="R5" authorId="0">
      <text>
        <r>
          <rPr>
            <b/>
            <sz val="9"/>
            <color indexed="81"/>
            <rFont val="Tahoma"/>
            <family val="2"/>
          </rPr>
          <t>Iman Benkdane:</t>
        </r>
        <r>
          <rPr>
            <sz val="9"/>
            <color indexed="81"/>
            <rFont val="Tahoma"/>
            <family val="2"/>
          </rPr>
          <t xml:space="preserve">
A lier aux montants du budget
To link to the amounts on the budget </t>
        </r>
      </text>
    </comment>
    <comment ref="U5" authorId="0">
      <text>
        <r>
          <rPr>
            <b/>
            <sz val="9"/>
            <color indexed="81"/>
            <rFont val="Tahoma"/>
            <family val="2"/>
          </rPr>
          <t>Iman Benkdane:</t>
        </r>
        <r>
          <rPr>
            <sz val="9"/>
            <color indexed="81"/>
            <rFont val="Tahoma"/>
            <family val="2"/>
          </rPr>
          <t xml:space="preserve">
A lier aux montants du budget
To link to the amounts on the budget </t>
        </r>
      </text>
    </comment>
    <comment ref="N6" authorId="0">
      <text>
        <r>
          <rPr>
            <b/>
            <sz val="9"/>
            <color indexed="81"/>
            <rFont val="Tahoma"/>
            <family val="2"/>
          </rPr>
          <t>Iman Benkdane:</t>
        </r>
        <r>
          <rPr>
            <sz val="9"/>
            <color indexed="81"/>
            <rFont val="Tahoma"/>
            <family val="2"/>
          </rPr>
          <t xml:space="preserve">
Formule automatique
Automatic formula</t>
        </r>
      </text>
    </comment>
    <comment ref="O6" authorId="0">
      <text>
        <r>
          <rPr>
            <b/>
            <sz val="9"/>
            <color indexed="81"/>
            <rFont val="Tahoma"/>
            <family val="2"/>
          </rPr>
          <t>Iman Benkdane:</t>
        </r>
        <r>
          <rPr>
            <sz val="9"/>
            <color indexed="81"/>
            <rFont val="Tahoma"/>
            <family val="2"/>
          </rPr>
          <t xml:space="preserve">
Formule automatique
Automatic formula</t>
        </r>
      </text>
    </comment>
    <comment ref="P6" authorId="0">
      <text>
        <r>
          <rPr>
            <b/>
            <sz val="9"/>
            <color indexed="81"/>
            <rFont val="Tahoma"/>
            <family val="2"/>
          </rPr>
          <t>Iman Benkdane:</t>
        </r>
        <r>
          <rPr>
            <sz val="9"/>
            <color indexed="81"/>
            <rFont val="Tahoma"/>
            <family val="2"/>
          </rPr>
          <t xml:space="preserve">
Formule automatique
Automatic formula</t>
        </r>
      </text>
    </comment>
    <comment ref="Q6" authorId="0">
      <text>
        <r>
          <rPr>
            <b/>
            <sz val="9"/>
            <color indexed="81"/>
            <rFont val="Tahoma"/>
            <family val="2"/>
          </rPr>
          <t>Iman Benkdane:</t>
        </r>
        <r>
          <rPr>
            <sz val="9"/>
            <color indexed="81"/>
            <rFont val="Tahoma"/>
            <family val="2"/>
          </rPr>
          <t xml:space="preserve">
Formule automatique
Automatic formula</t>
        </r>
      </text>
    </comment>
    <comment ref="R6" authorId="0">
      <text>
        <r>
          <rPr>
            <b/>
            <sz val="9"/>
            <color indexed="81"/>
            <rFont val="Tahoma"/>
            <family val="2"/>
          </rPr>
          <t>Iman Benkdane:</t>
        </r>
        <r>
          <rPr>
            <sz val="9"/>
            <color indexed="81"/>
            <rFont val="Tahoma"/>
            <family val="2"/>
          </rPr>
          <t xml:space="preserve">
Formule automatique
Automatic formula</t>
        </r>
      </text>
    </comment>
    <comment ref="U6" authorId="0">
      <text>
        <r>
          <rPr>
            <b/>
            <sz val="9"/>
            <color indexed="81"/>
            <rFont val="Tahoma"/>
            <family val="2"/>
          </rPr>
          <t>Iman Benkdane:</t>
        </r>
        <r>
          <rPr>
            <sz val="9"/>
            <color indexed="81"/>
            <rFont val="Tahoma"/>
            <family val="2"/>
          </rPr>
          <t xml:space="preserve">
Formule automatique
Automatic formula</t>
        </r>
      </text>
    </comment>
    <comment ref="V6" authorId="0">
      <text>
        <r>
          <rPr>
            <b/>
            <sz val="9"/>
            <color indexed="81"/>
            <rFont val="Tahoma"/>
            <family val="2"/>
          </rPr>
          <t>Iman Benkdane:</t>
        </r>
        <r>
          <rPr>
            <sz val="9"/>
            <color indexed="81"/>
            <rFont val="Tahoma"/>
            <family val="2"/>
          </rPr>
          <t xml:space="preserve">
Formule automatique
Automatic formula</t>
        </r>
      </text>
    </comment>
    <comment ref="W6" authorId="0">
      <text>
        <r>
          <rPr>
            <b/>
            <sz val="9"/>
            <color indexed="81"/>
            <rFont val="Tahoma"/>
            <family val="2"/>
          </rPr>
          <t>Iman Benkdane:</t>
        </r>
        <r>
          <rPr>
            <sz val="9"/>
            <color indexed="81"/>
            <rFont val="Tahoma"/>
            <family val="2"/>
          </rPr>
          <t xml:space="preserve">
Formule automatique
Automatic formula</t>
        </r>
      </text>
    </comment>
    <comment ref="X6" authorId="0">
      <text>
        <r>
          <rPr>
            <b/>
            <sz val="9"/>
            <color indexed="81"/>
            <rFont val="Tahoma"/>
            <family val="2"/>
          </rPr>
          <t>Iman Benkdane:</t>
        </r>
        <r>
          <rPr>
            <sz val="9"/>
            <color indexed="81"/>
            <rFont val="Tahoma"/>
            <family val="2"/>
          </rPr>
          <t xml:space="preserve">
Formule automatique
Automatic formula</t>
        </r>
      </text>
    </comment>
    <comment ref="Y6" authorId="0">
      <text>
        <r>
          <rPr>
            <b/>
            <sz val="9"/>
            <color indexed="81"/>
            <rFont val="Tahoma"/>
            <family val="2"/>
          </rPr>
          <t>Iman Benkdane:</t>
        </r>
        <r>
          <rPr>
            <sz val="9"/>
            <color indexed="81"/>
            <rFont val="Tahoma"/>
            <family val="2"/>
          </rPr>
          <t xml:space="preserve">
Formule automatique
Automatic formula</t>
        </r>
      </text>
    </comment>
    <comment ref="Z6" authorId="0">
      <text>
        <r>
          <rPr>
            <b/>
            <sz val="9"/>
            <color indexed="81"/>
            <rFont val="Tahoma"/>
            <family val="2"/>
          </rPr>
          <t>Iman Benkdane:</t>
        </r>
        <r>
          <rPr>
            <sz val="9"/>
            <color indexed="81"/>
            <rFont val="Tahoma"/>
            <family val="2"/>
          </rPr>
          <t xml:space="preserve">
Formule automatique
Automatic formula</t>
        </r>
      </text>
    </comment>
    <comment ref="AA6" authorId="0">
      <text>
        <r>
          <rPr>
            <b/>
            <sz val="9"/>
            <color indexed="81"/>
            <rFont val="Tahoma"/>
            <family val="2"/>
          </rPr>
          <t>Iman Benkdane:</t>
        </r>
        <r>
          <rPr>
            <sz val="9"/>
            <color indexed="81"/>
            <rFont val="Tahoma"/>
            <family val="2"/>
          </rPr>
          <t xml:space="preserve">
Formule automatique
Automatic formula</t>
        </r>
      </text>
    </comment>
    <comment ref="AB6" authorId="0">
      <text>
        <r>
          <rPr>
            <b/>
            <sz val="9"/>
            <color indexed="81"/>
            <rFont val="Tahoma"/>
            <family val="2"/>
          </rPr>
          <t>Iman Benkdane:</t>
        </r>
        <r>
          <rPr>
            <sz val="9"/>
            <color indexed="81"/>
            <rFont val="Tahoma"/>
            <family val="2"/>
          </rPr>
          <t xml:space="preserve">
Formule automatique
Automatic formula</t>
        </r>
      </text>
    </comment>
  </commentList>
</comments>
</file>

<file path=xl/comments2.xml><?xml version="1.0" encoding="utf-8"?>
<comments xmlns="http://schemas.openxmlformats.org/spreadsheetml/2006/main">
  <authors>
    <author>Iman Benkdane</author>
  </authors>
  <commentList>
    <comment ref="J4" authorId="0">
      <text>
        <r>
          <rPr>
            <b/>
            <sz val="9"/>
            <color indexed="81"/>
            <rFont val="Tahoma"/>
            <family val="2"/>
          </rPr>
          <t>Iman Benkdane:</t>
        </r>
        <r>
          <rPr>
            <sz val="9"/>
            <color indexed="81"/>
            <rFont val="Tahoma"/>
            <family val="2"/>
          </rPr>
          <t xml:space="preserve">
Calculer le taux en change en prenant en compte la moyenne semestriel ou annuel du taux de change et en prenant en compte le contexte politique, social et économique du pays (tendances futurs, inflation, dévaluation…)
Calculate the exchange rate by taking into account the semestrial or annual average exchange rate and by taking into account the political, social and economical context of the country (future trends, inflation, devaluation...)</t>
        </r>
      </text>
    </comment>
    <comment ref="P5" authorId="0">
      <text>
        <r>
          <rPr>
            <b/>
            <sz val="9"/>
            <color indexed="81"/>
            <rFont val="Tahoma"/>
            <family val="2"/>
          </rPr>
          <t>Iman Benkdane:</t>
        </r>
        <r>
          <rPr>
            <sz val="9"/>
            <color indexed="81"/>
            <rFont val="Tahoma"/>
            <family val="2"/>
          </rPr>
          <t xml:space="preserve">
A lier aux montants du budget
To link to the amounts on the budget </t>
        </r>
      </text>
    </comment>
    <comment ref="Q5" authorId="0">
      <text>
        <r>
          <rPr>
            <b/>
            <sz val="9"/>
            <color indexed="81"/>
            <rFont val="Tahoma"/>
            <family val="2"/>
          </rPr>
          <t>Iman Benkdane:</t>
        </r>
        <r>
          <rPr>
            <sz val="9"/>
            <color indexed="81"/>
            <rFont val="Tahoma"/>
            <family val="2"/>
          </rPr>
          <t xml:space="preserve">
A lier aux montants du budget
To link to the amounts on the budget </t>
        </r>
      </text>
    </comment>
    <comment ref="R5" authorId="0">
      <text>
        <r>
          <rPr>
            <b/>
            <sz val="9"/>
            <color indexed="81"/>
            <rFont val="Tahoma"/>
            <family val="2"/>
          </rPr>
          <t>Iman Benkdane:</t>
        </r>
        <r>
          <rPr>
            <sz val="9"/>
            <color indexed="81"/>
            <rFont val="Tahoma"/>
            <family val="2"/>
          </rPr>
          <t xml:space="preserve">
A lier aux montants du budget
To link to the amounts on the budget </t>
        </r>
      </text>
    </comment>
    <comment ref="S5" authorId="0">
      <text>
        <r>
          <rPr>
            <b/>
            <sz val="9"/>
            <color indexed="81"/>
            <rFont val="Tahoma"/>
            <family val="2"/>
          </rPr>
          <t>Iman Benkdane:</t>
        </r>
        <r>
          <rPr>
            <sz val="9"/>
            <color indexed="81"/>
            <rFont val="Tahoma"/>
            <family val="2"/>
          </rPr>
          <t xml:space="preserve">
A lier aux montants du budget
To link to the amounts on the budget </t>
        </r>
      </text>
    </comment>
    <comment ref="T5" authorId="0">
      <text>
        <r>
          <rPr>
            <b/>
            <sz val="9"/>
            <color indexed="81"/>
            <rFont val="Tahoma"/>
            <family val="2"/>
          </rPr>
          <t>Iman Benkdane:</t>
        </r>
        <r>
          <rPr>
            <sz val="9"/>
            <color indexed="81"/>
            <rFont val="Tahoma"/>
            <family val="2"/>
          </rPr>
          <t xml:space="preserve">
A lier aux montants du budget
To link to the amounts on the budget </t>
        </r>
      </text>
    </comment>
    <comment ref="W5" authorId="0">
      <text>
        <r>
          <rPr>
            <b/>
            <sz val="9"/>
            <color indexed="81"/>
            <rFont val="Tahoma"/>
            <family val="2"/>
          </rPr>
          <t>Iman Benkdane:</t>
        </r>
        <r>
          <rPr>
            <sz val="9"/>
            <color indexed="81"/>
            <rFont val="Tahoma"/>
            <family val="2"/>
          </rPr>
          <t xml:space="preserve">
A lier aux montants du budget
To link to the amounts on the budget </t>
        </r>
      </text>
    </comment>
    <comment ref="P6" authorId="0">
      <text>
        <r>
          <rPr>
            <b/>
            <sz val="9"/>
            <color indexed="81"/>
            <rFont val="Tahoma"/>
            <family val="2"/>
          </rPr>
          <t>Iman Benkdane:</t>
        </r>
        <r>
          <rPr>
            <sz val="9"/>
            <color indexed="81"/>
            <rFont val="Tahoma"/>
            <family val="2"/>
          </rPr>
          <t xml:space="preserve">
Formule automatique
Automatic formula</t>
        </r>
      </text>
    </comment>
    <comment ref="Q6" authorId="0">
      <text>
        <r>
          <rPr>
            <b/>
            <sz val="9"/>
            <color indexed="81"/>
            <rFont val="Tahoma"/>
            <family val="2"/>
          </rPr>
          <t>Iman Benkdane:</t>
        </r>
        <r>
          <rPr>
            <sz val="9"/>
            <color indexed="81"/>
            <rFont val="Tahoma"/>
            <family val="2"/>
          </rPr>
          <t xml:space="preserve">
Formule automatique
Automatic formula</t>
        </r>
      </text>
    </comment>
    <comment ref="R6" authorId="0">
      <text>
        <r>
          <rPr>
            <b/>
            <sz val="9"/>
            <color indexed="81"/>
            <rFont val="Tahoma"/>
            <family val="2"/>
          </rPr>
          <t>Iman Benkdane:</t>
        </r>
        <r>
          <rPr>
            <sz val="9"/>
            <color indexed="81"/>
            <rFont val="Tahoma"/>
            <family val="2"/>
          </rPr>
          <t xml:space="preserve">
Formule automatique
Automatic formula</t>
        </r>
      </text>
    </comment>
    <comment ref="S6" authorId="0">
      <text>
        <r>
          <rPr>
            <b/>
            <sz val="9"/>
            <color indexed="81"/>
            <rFont val="Tahoma"/>
            <family val="2"/>
          </rPr>
          <t>Iman Benkdane:</t>
        </r>
        <r>
          <rPr>
            <sz val="9"/>
            <color indexed="81"/>
            <rFont val="Tahoma"/>
            <family val="2"/>
          </rPr>
          <t xml:space="preserve">
Formule automatique
Automatic formula</t>
        </r>
      </text>
    </comment>
    <comment ref="T6" authorId="0">
      <text>
        <r>
          <rPr>
            <b/>
            <sz val="9"/>
            <color indexed="81"/>
            <rFont val="Tahoma"/>
            <family val="2"/>
          </rPr>
          <t>Iman Benkdane:</t>
        </r>
        <r>
          <rPr>
            <sz val="9"/>
            <color indexed="81"/>
            <rFont val="Tahoma"/>
            <family val="2"/>
          </rPr>
          <t xml:space="preserve">
Formule automatique
Automatic formula</t>
        </r>
      </text>
    </comment>
    <comment ref="W6" authorId="0">
      <text>
        <r>
          <rPr>
            <b/>
            <sz val="9"/>
            <color indexed="81"/>
            <rFont val="Tahoma"/>
            <family val="2"/>
          </rPr>
          <t>Iman Benkdane:</t>
        </r>
        <r>
          <rPr>
            <sz val="9"/>
            <color indexed="81"/>
            <rFont val="Tahoma"/>
            <family val="2"/>
          </rPr>
          <t xml:space="preserve">
Formule automatique
Automatic formula</t>
        </r>
      </text>
    </comment>
    <comment ref="X6" authorId="0">
      <text>
        <r>
          <rPr>
            <b/>
            <sz val="9"/>
            <color indexed="81"/>
            <rFont val="Tahoma"/>
            <family val="2"/>
          </rPr>
          <t>Iman Benkdane:</t>
        </r>
        <r>
          <rPr>
            <sz val="9"/>
            <color indexed="81"/>
            <rFont val="Tahoma"/>
            <family val="2"/>
          </rPr>
          <t xml:space="preserve">
Formule automatique
Automatic formula</t>
        </r>
      </text>
    </comment>
    <comment ref="Y6" authorId="0">
      <text>
        <r>
          <rPr>
            <b/>
            <sz val="9"/>
            <color indexed="81"/>
            <rFont val="Tahoma"/>
            <family val="2"/>
          </rPr>
          <t>Iman Benkdane:</t>
        </r>
        <r>
          <rPr>
            <sz val="9"/>
            <color indexed="81"/>
            <rFont val="Tahoma"/>
            <family val="2"/>
          </rPr>
          <t xml:space="preserve">
Formule automatique
Automatic formula</t>
        </r>
      </text>
    </comment>
    <comment ref="Z6" authorId="0">
      <text>
        <r>
          <rPr>
            <b/>
            <sz val="9"/>
            <color indexed="81"/>
            <rFont val="Tahoma"/>
            <family val="2"/>
          </rPr>
          <t>Iman Benkdane:</t>
        </r>
        <r>
          <rPr>
            <sz val="9"/>
            <color indexed="81"/>
            <rFont val="Tahoma"/>
            <family val="2"/>
          </rPr>
          <t xml:space="preserve">
Formule automatique
Automatic formula</t>
        </r>
      </text>
    </comment>
    <comment ref="AA6" authorId="0">
      <text>
        <r>
          <rPr>
            <b/>
            <sz val="9"/>
            <color indexed="81"/>
            <rFont val="Tahoma"/>
            <family val="2"/>
          </rPr>
          <t>Iman Benkdane:</t>
        </r>
        <r>
          <rPr>
            <sz val="9"/>
            <color indexed="81"/>
            <rFont val="Tahoma"/>
            <family val="2"/>
          </rPr>
          <t xml:space="preserve">
Formule automatique
Automatic formula</t>
        </r>
      </text>
    </comment>
    <comment ref="AB6" authorId="0">
      <text>
        <r>
          <rPr>
            <b/>
            <sz val="9"/>
            <color indexed="81"/>
            <rFont val="Tahoma"/>
            <family val="2"/>
          </rPr>
          <t>Iman Benkdane:</t>
        </r>
        <r>
          <rPr>
            <sz val="9"/>
            <color indexed="81"/>
            <rFont val="Tahoma"/>
            <family val="2"/>
          </rPr>
          <t xml:space="preserve">
Formule automatique
Automatic formula</t>
        </r>
      </text>
    </comment>
    <comment ref="AC6" authorId="0">
      <text>
        <r>
          <rPr>
            <b/>
            <sz val="9"/>
            <color indexed="81"/>
            <rFont val="Tahoma"/>
            <family val="2"/>
          </rPr>
          <t>Iman Benkdane:</t>
        </r>
        <r>
          <rPr>
            <sz val="9"/>
            <color indexed="81"/>
            <rFont val="Tahoma"/>
            <family val="2"/>
          </rPr>
          <t xml:space="preserve">
Formule automatique
Automatic formula</t>
        </r>
      </text>
    </comment>
    <comment ref="AD6" authorId="0">
      <text>
        <r>
          <rPr>
            <b/>
            <sz val="9"/>
            <color indexed="81"/>
            <rFont val="Tahoma"/>
            <family val="2"/>
          </rPr>
          <t>Iman Benkdane:</t>
        </r>
        <r>
          <rPr>
            <sz val="9"/>
            <color indexed="81"/>
            <rFont val="Tahoma"/>
            <family val="2"/>
          </rPr>
          <t xml:space="preserve">
Formule automatique
Automatic formula</t>
        </r>
      </text>
    </comment>
  </commentList>
</comments>
</file>

<file path=xl/comments3.xml><?xml version="1.0" encoding="utf-8"?>
<comments xmlns="http://schemas.openxmlformats.org/spreadsheetml/2006/main">
  <authors>
    <author>Iman Benkdane</author>
  </authors>
  <commentList>
    <comment ref="F3" authorId="0">
      <text>
        <r>
          <rPr>
            <sz val="9"/>
            <color indexed="81"/>
            <rFont val="Tahoma"/>
            <family val="2"/>
          </rPr>
          <t>Salaire net + charges employeur</t>
        </r>
      </text>
    </comment>
    <comment ref="I3" authorId="0">
      <text>
        <r>
          <rPr>
            <sz val="9"/>
            <color indexed="81"/>
            <rFont val="Tahoma"/>
            <family val="2"/>
          </rPr>
          <t>Moyenne de Per Diem alloué par mois lors des déplacements professionnels</t>
        </r>
      </text>
    </comment>
    <comment ref="J3" authorId="0">
      <text>
        <r>
          <rPr>
            <sz val="9"/>
            <color indexed="81"/>
            <rFont val="Tahoma"/>
            <family val="2"/>
          </rPr>
          <t>A remplir par la mission si nécessaire</t>
        </r>
      </text>
    </comment>
    <comment ref="F4" authorId="0">
      <text>
        <r>
          <rPr>
            <sz val="9"/>
            <color indexed="81"/>
            <rFont val="Tahoma"/>
            <family val="2"/>
          </rPr>
          <t xml:space="preserve">Net salary + employer's charges
</t>
        </r>
      </text>
    </comment>
    <comment ref="I4" authorId="0">
      <text>
        <r>
          <rPr>
            <sz val="9"/>
            <color indexed="81"/>
            <rFont val="Tahoma"/>
            <family val="2"/>
          </rPr>
          <t xml:space="preserve">Monthly average of Per Diem given for professional travels
</t>
        </r>
      </text>
    </comment>
    <comment ref="J4" authorId="0">
      <text>
        <r>
          <rPr>
            <sz val="9"/>
            <color indexed="81"/>
            <rFont val="Tahoma"/>
            <family val="2"/>
          </rPr>
          <t>To be filled by the mission if applicable</t>
        </r>
      </text>
    </comment>
  </commentList>
</comments>
</file>

<file path=xl/comments4.xml><?xml version="1.0" encoding="utf-8"?>
<comments xmlns="http://schemas.openxmlformats.org/spreadsheetml/2006/main">
  <authors>
    <author>Iman Benkdane</author>
  </authors>
  <commentList>
    <comment ref="Q22" authorId="0">
      <text>
        <r>
          <rPr>
            <b/>
            <sz val="9"/>
            <color indexed="81"/>
            <rFont val="Tahoma"/>
            <family val="2"/>
          </rPr>
          <t>Iman Benkdane:</t>
        </r>
        <r>
          <rPr>
            <sz val="9"/>
            <color indexed="81"/>
            <rFont val="Tahoma"/>
            <family val="2"/>
          </rPr>
          <t xml:space="preserve">
En moyenne
Average</t>
        </r>
      </text>
    </comment>
    <comment ref="U22" authorId="0">
      <text>
        <r>
          <rPr>
            <b/>
            <sz val="9"/>
            <color indexed="81"/>
            <rFont val="Tahoma"/>
            <family val="2"/>
          </rPr>
          <t>Iman Benkdane:</t>
        </r>
        <r>
          <rPr>
            <sz val="9"/>
            <color indexed="81"/>
            <rFont val="Tahoma"/>
            <family val="2"/>
          </rPr>
          <t xml:space="preserve">
En moyenne
Average</t>
        </r>
      </text>
    </comment>
  </commentList>
</comments>
</file>

<file path=xl/comments5.xml><?xml version="1.0" encoding="utf-8"?>
<comments xmlns="http://schemas.openxmlformats.org/spreadsheetml/2006/main">
  <authors>
    <author>Iman Benkdane</author>
  </authors>
  <commentList>
    <comment ref="I3" authorId="0">
      <text>
        <r>
          <rPr>
            <sz val="9"/>
            <color indexed="81"/>
            <rFont val="Tahoma"/>
            <family val="2"/>
          </rPr>
          <t>A remplir
To fill</t>
        </r>
      </text>
    </comment>
    <comment ref="D4" authorId="0">
      <text>
        <r>
          <rPr>
            <sz val="9"/>
            <color indexed="81"/>
            <rFont val="Tahoma"/>
            <family val="2"/>
          </rPr>
          <t xml:space="preserve">Insérer une date XX/XX/XXX
Insert a date XX/XX/XXXX
</t>
        </r>
      </text>
    </comment>
    <comment ref="E4" authorId="0">
      <text>
        <r>
          <rPr>
            <sz val="9"/>
            <color indexed="81"/>
            <rFont val="Tahoma"/>
            <family val="2"/>
          </rPr>
          <t xml:space="preserve">Insérer une date XX/XX/XXX
Insert a date XX/XX/XXXX
</t>
        </r>
      </text>
    </comment>
    <comment ref="F4" authorId="0">
      <text>
        <r>
          <rPr>
            <sz val="9"/>
            <color indexed="81"/>
            <rFont val="Tahoma"/>
            <family val="2"/>
          </rPr>
          <t>Formule automatique
Automatic Formula</t>
        </r>
      </text>
    </comment>
    <comment ref="G4" authorId="0">
      <text>
        <r>
          <rPr>
            <sz val="9"/>
            <color indexed="81"/>
            <rFont val="Tahoma"/>
            <family val="2"/>
          </rPr>
          <t>Formule automatique
Automatic Formula</t>
        </r>
      </text>
    </comment>
    <comment ref="H4" authorId="0">
      <text>
        <r>
          <rPr>
            <sz val="9"/>
            <color indexed="81"/>
            <rFont val="Tahoma"/>
            <family val="2"/>
          </rPr>
          <t>Formule automatique
Automatic Formula</t>
        </r>
      </text>
    </comment>
    <comment ref="I4" authorId="0">
      <text>
        <r>
          <rPr>
            <sz val="9"/>
            <color indexed="81"/>
            <rFont val="Tahoma"/>
            <family val="2"/>
          </rPr>
          <t>Préciser le type de coûts (loyer, générateur, eau, activités…)
Precise the type of costs (rental, generator, water, activities…)</t>
        </r>
      </text>
    </comment>
    <comment ref="J4" authorId="0">
      <text>
        <r>
          <rPr>
            <sz val="9"/>
            <color indexed="81"/>
            <rFont val="Tahoma"/>
            <family val="2"/>
          </rPr>
          <t>Préciser le type de coûts (loyer, générateur, eau, activités…)
Precise the type of costs (rental, generator, water, activities…)</t>
        </r>
      </text>
    </comment>
    <comment ref="K4" authorId="0">
      <text>
        <r>
          <rPr>
            <sz val="9"/>
            <color indexed="81"/>
            <rFont val="Tahoma"/>
            <family val="2"/>
          </rPr>
          <t>Préciser le type de coûts (loyer, générateur, eau, activités…)
Precise the type of costs (rental, generator, water, activities…)</t>
        </r>
      </text>
    </comment>
    <comment ref="L4" authorId="0">
      <text>
        <r>
          <rPr>
            <sz val="9"/>
            <color indexed="81"/>
            <rFont val="Tahoma"/>
            <family val="2"/>
          </rPr>
          <t>Préciser le type de coûts (loyer, générateur, eau, activités…)
Precise the type of costs (rental, generator, water, activities…)</t>
        </r>
      </text>
    </comment>
    <comment ref="M4" authorId="0">
      <text>
        <r>
          <rPr>
            <sz val="9"/>
            <color indexed="81"/>
            <rFont val="Tahoma"/>
            <family val="2"/>
          </rPr>
          <t>Préciser le type de coûts (loyer, générateur, eau, activités…)
Precise the type of costs (rental, generator, water, activities…)</t>
        </r>
      </text>
    </comment>
    <comment ref="N4" authorId="0">
      <text>
        <r>
          <rPr>
            <sz val="9"/>
            <color indexed="81"/>
            <rFont val="Tahoma"/>
            <family val="2"/>
          </rPr>
          <t>Préciser le type de coûts (loyer, générateur, eau, activités…)
Precise the type of costs (rental, generator, water, activities…)</t>
        </r>
      </text>
    </comment>
    <comment ref="O4" authorId="0">
      <text>
        <r>
          <rPr>
            <sz val="9"/>
            <color indexed="81"/>
            <rFont val="Tahoma"/>
            <family val="2"/>
          </rPr>
          <t>Préciser le type de coûts (loyer, générateur, eau, activités…)
Precise the type of costs (rental, generator, water, activities…)</t>
        </r>
      </text>
    </comment>
    <comment ref="P4" authorId="0">
      <text>
        <r>
          <rPr>
            <sz val="9"/>
            <color indexed="81"/>
            <rFont val="Tahoma"/>
            <family val="2"/>
          </rPr>
          <t>Formule automatique
Automatic Formula</t>
        </r>
      </text>
    </comment>
    <comment ref="C7" authorId="0">
      <text>
        <r>
          <rPr>
            <sz val="9"/>
            <color indexed="81"/>
            <rFont val="Tahoma"/>
            <family val="2"/>
          </rPr>
          <t xml:space="preserve">Préciser le sous-chapitre ou la ligne financière
Precise the sub-chapter or budget line </t>
        </r>
      </text>
    </comment>
    <comment ref="G15" authorId="0">
      <text>
        <r>
          <rPr>
            <sz val="9"/>
            <color indexed="81"/>
            <rFont val="Tahoma"/>
            <family val="2"/>
          </rPr>
          <t>Formule automatique
Automatic Formula</t>
        </r>
      </text>
    </comment>
    <comment ref="H15" authorId="0">
      <text>
        <r>
          <rPr>
            <sz val="9"/>
            <color indexed="81"/>
            <rFont val="Tahoma"/>
            <family val="2"/>
          </rPr>
          <t>Formule automatique
Automatic Formula</t>
        </r>
      </text>
    </comment>
    <comment ref="I18" authorId="0">
      <text>
        <r>
          <rPr>
            <sz val="9"/>
            <color indexed="81"/>
            <rFont val="Tahoma"/>
            <family val="2"/>
          </rPr>
          <t>A remplir
To fill</t>
        </r>
      </text>
    </comment>
    <comment ref="D19" authorId="0">
      <text>
        <r>
          <rPr>
            <sz val="9"/>
            <color indexed="81"/>
            <rFont val="Tahoma"/>
            <family val="2"/>
          </rPr>
          <t xml:space="preserve">Insérer une date XX/XX/XXX
Insert a date XX/XX/XXXX
</t>
        </r>
      </text>
    </comment>
    <comment ref="E19" authorId="0">
      <text>
        <r>
          <rPr>
            <sz val="9"/>
            <color indexed="81"/>
            <rFont val="Tahoma"/>
            <family val="2"/>
          </rPr>
          <t xml:space="preserve">Insérer une date XX/XX/XXX
Insert a date XX/XX/XXXX
</t>
        </r>
      </text>
    </comment>
    <comment ref="F19" authorId="0">
      <text>
        <r>
          <rPr>
            <sz val="9"/>
            <color indexed="81"/>
            <rFont val="Tahoma"/>
            <family val="2"/>
          </rPr>
          <t>Formule automatique
Automatic Formula</t>
        </r>
      </text>
    </comment>
    <comment ref="G19" authorId="0">
      <text>
        <r>
          <rPr>
            <sz val="9"/>
            <color indexed="81"/>
            <rFont val="Tahoma"/>
            <family val="2"/>
          </rPr>
          <t>Formule automatique
Automatic Formula</t>
        </r>
      </text>
    </comment>
    <comment ref="H19" authorId="0">
      <text>
        <r>
          <rPr>
            <sz val="9"/>
            <color indexed="81"/>
            <rFont val="Tahoma"/>
            <family val="2"/>
          </rPr>
          <t>Formule automatique
Automatic Formula</t>
        </r>
      </text>
    </comment>
    <comment ref="I19" authorId="0">
      <text>
        <r>
          <rPr>
            <sz val="9"/>
            <color indexed="81"/>
            <rFont val="Tahoma"/>
            <family val="2"/>
          </rPr>
          <t>Préciser le type de coûts (loyer, générateur, eau, activités…)
Precise the type of costs (rental, generator, water, activities…)</t>
        </r>
      </text>
    </comment>
    <comment ref="J19" authorId="0">
      <text>
        <r>
          <rPr>
            <sz val="9"/>
            <color indexed="81"/>
            <rFont val="Tahoma"/>
            <family val="2"/>
          </rPr>
          <t>Préciser le type de coûts (loyer, générateur, eau, activités…)
Precise the type of costs (rental, generator, water, activities…)</t>
        </r>
      </text>
    </comment>
    <comment ref="K19" authorId="0">
      <text>
        <r>
          <rPr>
            <sz val="9"/>
            <color indexed="81"/>
            <rFont val="Tahoma"/>
            <family val="2"/>
          </rPr>
          <t>Préciser le type de coûts (loyer, générateur, eau, activités…)
Precise the type of costs (rental, generator, water, activities…)</t>
        </r>
      </text>
    </comment>
    <comment ref="L19" authorId="0">
      <text>
        <r>
          <rPr>
            <sz val="9"/>
            <color indexed="81"/>
            <rFont val="Tahoma"/>
            <family val="2"/>
          </rPr>
          <t>Préciser le type de coûts (loyer, générateur, eau, activités…)
Precise the type of costs (rental, generator, water, activities…)</t>
        </r>
      </text>
    </comment>
    <comment ref="M19" authorId="0">
      <text>
        <r>
          <rPr>
            <sz val="9"/>
            <color indexed="81"/>
            <rFont val="Tahoma"/>
            <family val="2"/>
          </rPr>
          <t>Préciser le type de coûts (loyer, générateur, eau, activités…)
Precise the type of costs (rental, generator, water, activities…)</t>
        </r>
      </text>
    </comment>
    <comment ref="N19" authorId="0">
      <text>
        <r>
          <rPr>
            <sz val="9"/>
            <color indexed="81"/>
            <rFont val="Tahoma"/>
            <family val="2"/>
          </rPr>
          <t>Préciser le type de coûts (loyer, générateur, eau, activités…)
Precise the type of costs (rental, generator, water, activities…)</t>
        </r>
      </text>
    </comment>
    <comment ref="O19" authorId="0">
      <text>
        <r>
          <rPr>
            <sz val="9"/>
            <color indexed="81"/>
            <rFont val="Tahoma"/>
            <family val="2"/>
          </rPr>
          <t>Préciser le type de coûts (loyer, générateur, eau, activités…)
Precise the type of costs (rental, generator, water, activities…)</t>
        </r>
      </text>
    </comment>
    <comment ref="P19" authorId="0">
      <text>
        <r>
          <rPr>
            <sz val="9"/>
            <color indexed="81"/>
            <rFont val="Tahoma"/>
            <family val="2"/>
          </rPr>
          <t>Formule automatique
Automatic Formula</t>
        </r>
      </text>
    </comment>
    <comment ref="C22" authorId="0">
      <text>
        <r>
          <rPr>
            <sz val="9"/>
            <color indexed="81"/>
            <rFont val="Tahoma"/>
            <family val="2"/>
          </rPr>
          <t xml:space="preserve">Préciser le sous-chapitre ou la ligne financière
Precise the sub-chapter or budget line </t>
        </r>
      </text>
    </comment>
    <comment ref="G30" authorId="0">
      <text>
        <r>
          <rPr>
            <sz val="9"/>
            <color indexed="81"/>
            <rFont val="Tahoma"/>
            <family val="2"/>
          </rPr>
          <t>Formule automatique
Automatic Formula</t>
        </r>
      </text>
    </comment>
    <comment ref="H30" authorId="0">
      <text>
        <r>
          <rPr>
            <sz val="9"/>
            <color indexed="81"/>
            <rFont val="Tahoma"/>
            <family val="2"/>
          </rPr>
          <t>Formule automatique
Automatic Formula</t>
        </r>
      </text>
    </comment>
    <comment ref="I32" authorId="0">
      <text>
        <r>
          <rPr>
            <sz val="9"/>
            <color indexed="81"/>
            <rFont val="Tahoma"/>
            <family val="2"/>
          </rPr>
          <t>A remplir
To fill</t>
        </r>
      </text>
    </comment>
    <comment ref="D33" authorId="0">
      <text>
        <r>
          <rPr>
            <sz val="9"/>
            <color indexed="81"/>
            <rFont val="Tahoma"/>
            <family val="2"/>
          </rPr>
          <t xml:space="preserve">Insérer une date XX/XX/XXX
Insert a date XX/XX/XXXX
</t>
        </r>
      </text>
    </comment>
    <comment ref="E33" authorId="0">
      <text>
        <r>
          <rPr>
            <sz val="9"/>
            <color indexed="81"/>
            <rFont val="Tahoma"/>
            <family val="2"/>
          </rPr>
          <t xml:space="preserve">Insérer une date XX/XX/XXX
Insert a date XX/XX/XXXX
</t>
        </r>
      </text>
    </comment>
    <comment ref="F33" authorId="0">
      <text>
        <r>
          <rPr>
            <sz val="9"/>
            <color indexed="81"/>
            <rFont val="Tahoma"/>
            <family val="2"/>
          </rPr>
          <t>Formule automatique
Automatic Formula</t>
        </r>
      </text>
    </comment>
    <comment ref="G33" authorId="0">
      <text>
        <r>
          <rPr>
            <sz val="9"/>
            <color indexed="81"/>
            <rFont val="Tahoma"/>
            <family val="2"/>
          </rPr>
          <t>Formule automatique
Automatic Formula</t>
        </r>
      </text>
    </comment>
    <comment ref="H33" authorId="0">
      <text>
        <r>
          <rPr>
            <sz val="9"/>
            <color indexed="81"/>
            <rFont val="Tahoma"/>
            <family val="2"/>
          </rPr>
          <t>Formule automatique
Automatic Formula</t>
        </r>
      </text>
    </comment>
    <comment ref="I33" authorId="0">
      <text>
        <r>
          <rPr>
            <sz val="9"/>
            <color indexed="81"/>
            <rFont val="Tahoma"/>
            <family val="2"/>
          </rPr>
          <t>Préciser le type de coûts (loyer, générateur, eau, activités…)
Precise the type of costs (rental, generator, water, activities…)</t>
        </r>
      </text>
    </comment>
    <comment ref="J33" authorId="0">
      <text>
        <r>
          <rPr>
            <sz val="9"/>
            <color indexed="81"/>
            <rFont val="Tahoma"/>
            <family val="2"/>
          </rPr>
          <t>Préciser le type de coûts (loyer, générateur, eau, activités…)
Precise the type of costs (rental, generator, water, activities…)</t>
        </r>
      </text>
    </comment>
    <comment ref="K33" authorId="0">
      <text>
        <r>
          <rPr>
            <sz val="9"/>
            <color indexed="81"/>
            <rFont val="Tahoma"/>
            <family val="2"/>
          </rPr>
          <t>Préciser le type de coûts (loyer, générateur, eau, activités…)
Precise the type of costs (rental, generator, water, activities…)</t>
        </r>
      </text>
    </comment>
    <comment ref="L33" authorId="0">
      <text>
        <r>
          <rPr>
            <sz val="9"/>
            <color indexed="81"/>
            <rFont val="Tahoma"/>
            <family val="2"/>
          </rPr>
          <t>Préciser le type de coûts (loyer, générateur, eau, activités…)
Precise the type of costs (rental, generator, water, activities…)</t>
        </r>
      </text>
    </comment>
    <comment ref="M33" authorId="0">
      <text>
        <r>
          <rPr>
            <sz val="9"/>
            <color indexed="81"/>
            <rFont val="Tahoma"/>
            <family val="2"/>
          </rPr>
          <t>Préciser le type de coûts (loyer, générateur, eau, activités…)
Precise the type of costs (rental, generator, water, activities…)</t>
        </r>
      </text>
    </comment>
    <comment ref="N33" authorId="0">
      <text>
        <r>
          <rPr>
            <sz val="9"/>
            <color indexed="81"/>
            <rFont val="Tahoma"/>
            <family val="2"/>
          </rPr>
          <t>Préciser le type de coûts (loyer, générateur, eau, activités…)
Precise the type of costs (rental, generator, water, activities…)</t>
        </r>
      </text>
    </comment>
    <comment ref="O33" authorId="0">
      <text>
        <r>
          <rPr>
            <sz val="9"/>
            <color indexed="81"/>
            <rFont val="Tahoma"/>
            <family val="2"/>
          </rPr>
          <t>Préciser le type de coûts (loyer, générateur, eau, activités…)
Precise the type of costs (rental, generator, water, activities…)</t>
        </r>
      </text>
    </comment>
    <comment ref="P33" authorId="0">
      <text>
        <r>
          <rPr>
            <sz val="9"/>
            <color indexed="81"/>
            <rFont val="Tahoma"/>
            <family val="2"/>
          </rPr>
          <t>Formule automatique
Automatic Formula</t>
        </r>
      </text>
    </comment>
    <comment ref="C36" authorId="0">
      <text>
        <r>
          <rPr>
            <sz val="9"/>
            <color indexed="81"/>
            <rFont val="Tahoma"/>
            <family val="2"/>
          </rPr>
          <t xml:space="preserve">Préciser le sous-chapitre ou la ligne financière
Precise the sub-chapter or budget line </t>
        </r>
      </text>
    </comment>
    <comment ref="G44" authorId="0">
      <text>
        <r>
          <rPr>
            <sz val="9"/>
            <color indexed="81"/>
            <rFont val="Tahoma"/>
            <family val="2"/>
          </rPr>
          <t>Formule automatique
Automatic Formula</t>
        </r>
      </text>
    </comment>
    <comment ref="H44" authorId="0">
      <text>
        <r>
          <rPr>
            <sz val="9"/>
            <color indexed="81"/>
            <rFont val="Tahoma"/>
            <family val="2"/>
          </rPr>
          <t>Formule automatique
Automatic Formula</t>
        </r>
      </text>
    </comment>
    <comment ref="I46" authorId="0">
      <text>
        <r>
          <rPr>
            <sz val="9"/>
            <color indexed="81"/>
            <rFont val="Tahoma"/>
            <family val="2"/>
          </rPr>
          <t>A remplir
To fill</t>
        </r>
      </text>
    </comment>
    <comment ref="D47" authorId="0">
      <text>
        <r>
          <rPr>
            <sz val="9"/>
            <color indexed="81"/>
            <rFont val="Tahoma"/>
            <family val="2"/>
          </rPr>
          <t xml:space="preserve">Insérer une date XX/XX/XXX
Insert a date XX/XX/XXXX
</t>
        </r>
      </text>
    </comment>
    <comment ref="E47" authorId="0">
      <text>
        <r>
          <rPr>
            <sz val="9"/>
            <color indexed="81"/>
            <rFont val="Tahoma"/>
            <family val="2"/>
          </rPr>
          <t xml:space="preserve">Insérer une date XX/XX/XXX
Insert a date XX/XX/XXXX
</t>
        </r>
      </text>
    </comment>
    <comment ref="F47" authorId="0">
      <text>
        <r>
          <rPr>
            <sz val="9"/>
            <color indexed="81"/>
            <rFont val="Tahoma"/>
            <family val="2"/>
          </rPr>
          <t>Formule automatique
Automatic Formula</t>
        </r>
      </text>
    </comment>
    <comment ref="G47" authorId="0">
      <text>
        <r>
          <rPr>
            <sz val="9"/>
            <color indexed="81"/>
            <rFont val="Tahoma"/>
            <family val="2"/>
          </rPr>
          <t>Formule automatique
Automatic Formula</t>
        </r>
      </text>
    </comment>
    <comment ref="H47" authorId="0">
      <text>
        <r>
          <rPr>
            <sz val="9"/>
            <color indexed="81"/>
            <rFont val="Tahoma"/>
            <family val="2"/>
          </rPr>
          <t>Formule automatique
Automatic Formula</t>
        </r>
      </text>
    </comment>
    <comment ref="I47" authorId="0">
      <text>
        <r>
          <rPr>
            <sz val="9"/>
            <color indexed="81"/>
            <rFont val="Tahoma"/>
            <family val="2"/>
          </rPr>
          <t>Préciser le type de coûts (loyer, générateur, eau, activités…)
Precise the type of costs (rental, generator, water, activities…)</t>
        </r>
      </text>
    </comment>
    <comment ref="J47" authorId="0">
      <text>
        <r>
          <rPr>
            <sz val="9"/>
            <color indexed="81"/>
            <rFont val="Tahoma"/>
            <family val="2"/>
          </rPr>
          <t>Préciser le type de coûts (loyer, générateur, eau, activités…)
Precise the type of costs (rental, generator, water, activities…)</t>
        </r>
      </text>
    </comment>
    <comment ref="K47" authorId="0">
      <text>
        <r>
          <rPr>
            <sz val="9"/>
            <color indexed="81"/>
            <rFont val="Tahoma"/>
            <family val="2"/>
          </rPr>
          <t>Préciser le type de coûts (loyer, générateur, eau, activités…)
Precise the type of costs (rental, generator, water, activities…)</t>
        </r>
      </text>
    </comment>
    <comment ref="L47" authorId="0">
      <text>
        <r>
          <rPr>
            <sz val="9"/>
            <color indexed="81"/>
            <rFont val="Tahoma"/>
            <family val="2"/>
          </rPr>
          <t>Préciser le type de coûts (loyer, générateur, eau, activités…)
Precise the type of costs (rental, generator, water, activities…)</t>
        </r>
      </text>
    </comment>
    <comment ref="M47" authorId="0">
      <text>
        <r>
          <rPr>
            <sz val="9"/>
            <color indexed="81"/>
            <rFont val="Tahoma"/>
            <family val="2"/>
          </rPr>
          <t>Préciser le type de coûts (loyer, générateur, eau, activités…)
Precise the type of costs (rental, generator, water, activities…)</t>
        </r>
      </text>
    </comment>
    <comment ref="N47" authorId="0">
      <text>
        <r>
          <rPr>
            <sz val="9"/>
            <color indexed="81"/>
            <rFont val="Tahoma"/>
            <family val="2"/>
          </rPr>
          <t>Préciser le type de coûts (loyer, générateur, eau, activités…)
Precise the type of costs (rental, generator, water, activities…)</t>
        </r>
      </text>
    </comment>
    <comment ref="O47" authorId="0">
      <text>
        <r>
          <rPr>
            <sz val="9"/>
            <color indexed="81"/>
            <rFont val="Tahoma"/>
            <family val="2"/>
          </rPr>
          <t>Préciser le type de coûts (loyer, générateur, eau, activités…)
Precise the type of costs (rental, generator, water, activities…)</t>
        </r>
      </text>
    </comment>
    <comment ref="P47" authorId="0">
      <text>
        <r>
          <rPr>
            <sz val="9"/>
            <color indexed="81"/>
            <rFont val="Tahoma"/>
            <family val="2"/>
          </rPr>
          <t>Formule automatique
Automatic Formula</t>
        </r>
      </text>
    </comment>
    <comment ref="C50" authorId="0">
      <text>
        <r>
          <rPr>
            <sz val="9"/>
            <color indexed="81"/>
            <rFont val="Tahoma"/>
            <family val="2"/>
          </rPr>
          <t xml:space="preserve">Préciser le sous-chapitre ou la ligne financière
Precise the sub-chapter or budget line </t>
        </r>
      </text>
    </comment>
    <comment ref="G58" authorId="0">
      <text>
        <r>
          <rPr>
            <sz val="9"/>
            <color indexed="81"/>
            <rFont val="Tahoma"/>
            <family val="2"/>
          </rPr>
          <t>Formule automatique
Automatic Formula</t>
        </r>
      </text>
    </comment>
    <comment ref="H58" authorId="0">
      <text>
        <r>
          <rPr>
            <sz val="9"/>
            <color indexed="81"/>
            <rFont val="Tahoma"/>
            <family val="2"/>
          </rPr>
          <t>Formule automatique
Automatic Formula</t>
        </r>
      </text>
    </comment>
    <comment ref="I60" authorId="0">
      <text>
        <r>
          <rPr>
            <sz val="9"/>
            <color indexed="81"/>
            <rFont val="Tahoma"/>
            <family val="2"/>
          </rPr>
          <t>A remplir
To fill</t>
        </r>
      </text>
    </comment>
    <comment ref="D61" authorId="0">
      <text>
        <r>
          <rPr>
            <sz val="9"/>
            <color indexed="81"/>
            <rFont val="Tahoma"/>
            <family val="2"/>
          </rPr>
          <t xml:space="preserve">Insérer une date XX/XX/XXX
Insert a date XX/XX/XXXX
</t>
        </r>
      </text>
    </comment>
    <comment ref="E61" authorId="0">
      <text>
        <r>
          <rPr>
            <sz val="9"/>
            <color indexed="81"/>
            <rFont val="Tahoma"/>
            <family val="2"/>
          </rPr>
          <t xml:space="preserve">Insérer une date XX/XX/XXX
Insert a date XX/XX/XXXX
</t>
        </r>
      </text>
    </comment>
    <comment ref="F61" authorId="0">
      <text>
        <r>
          <rPr>
            <sz val="9"/>
            <color indexed="81"/>
            <rFont val="Tahoma"/>
            <family val="2"/>
          </rPr>
          <t>Formule automatique
Automatic Formula</t>
        </r>
      </text>
    </comment>
    <comment ref="G61" authorId="0">
      <text>
        <r>
          <rPr>
            <sz val="9"/>
            <color indexed="81"/>
            <rFont val="Tahoma"/>
            <family val="2"/>
          </rPr>
          <t>Formule automatique
Automatic Formula</t>
        </r>
      </text>
    </comment>
    <comment ref="H61" authorId="0">
      <text>
        <r>
          <rPr>
            <sz val="9"/>
            <color indexed="81"/>
            <rFont val="Tahoma"/>
            <family val="2"/>
          </rPr>
          <t>Formule automatique
Automatic Formula</t>
        </r>
      </text>
    </comment>
    <comment ref="I61" authorId="0">
      <text>
        <r>
          <rPr>
            <sz val="9"/>
            <color indexed="81"/>
            <rFont val="Tahoma"/>
            <family val="2"/>
          </rPr>
          <t>Préciser le type de coûts (loyer, générateur, eau, activités…)
Precise the type of costs (rental, generator, water, activities…)</t>
        </r>
      </text>
    </comment>
    <comment ref="J61" authorId="0">
      <text>
        <r>
          <rPr>
            <sz val="9"/>
            <color indexed="81"/>
            <rFont val="Tahoma"/>
            <family val="2"/>
          </rPr>
          <t>Préciser le type de coûts (loyer, générateur, eau, activités…)
Precise the type of costs (rental, generator, water, activities…)</t>
        </r>
      </text>
    </comment>
    <comment ref="K61" authorId="0">
      <text>
        <r>
          <rPr>
            <sz val="9"/>
            <color indexed="81"/>
            <rFont val="Tahoma"/>
            <family val="2"/>
          </rPr>
          <t>Préciser le type de coûts (loyer, générateur, eau, activités…)
Precise the type of costs (rental, generator, water, activities…)</t>
        </r>
      </text>
    </comment>
    <comment ref="L61" authorId="0">
      <text>
        <r>
          <rPr>
            <sz val="9"/>
            <color indexed="81"/>
            <rFont val="Tahoma"/>
            <family val="2"/>
          </rPr>
          <t>Préciser le type de coûts (loyer, générateur, eau, activités…)
Precise the type of costs (rental, generator, water, activities…)</t>
        </r>
      </text>
    </comment>
    <comment ref="M61" authorId="0">
      <text>
        <r>
          <rPr>
            <sz val="9"/>
            <color indexed="81"/>
            <rFont val="Tahoma"/>
            <family val="2"/>
          </rPr>
          <t>Préciser le type de coûts (loyer, générateur, eau, activités…)
Precise the type of costs (rental, generator, water, activities…)</t>
        </r>
      </text>
    </comment>
    <comment ref="N61" authorId="0">
      <text>
        <r>
          <rPr>
            <sz val="9"/>
            <color indexed="81"/>
            <rFont val="Tahoma"/>
            <family val="2"/>
          </rPr>
          <t>Préciser le type de coûts (loyer, générateur, eau, activités…)
Precise the type of costs (rental, generator, water, activities…)</t>
        </r>
      </text>
    </comment>
    <comment ref="O61" authorId="0">
      <text>
        <r>
          <rPr>
            <sz val="9"/>
            <color indexed="81"/>
            <rFont val="Tahoma"/>
            <family val="2"/>
          </rPr>
          <t>Préciser le type de coûts (loyer, générateur, eau, activités…)
Precise the type of costs (rental, generator, water, activities…)</t>
        </r>
      </text>
    </comment>
    <comment ref="P61" authorId="0">
      <text>
        <r>
          <rPr>
            <sz val="9"/>
            <color indexed="81"/>
            <rFont val="Tahoma"/>
            <family val="2"/>
          </rPr>
          <t>Formule automatique
Automatic Formula</t>
        </r>
      </text>
    </comment>
    <comment ref="C64" authorId="0">
      <text>
        <r>
          <rPr>
            <sz val="9"/>
            <color indexed="81"/>
            <rFont val="Tahoma"/>
            <family val="2"/>
          </rPr>
          <t xml:space="preserve">Préciser le sous-chapitre ou la ligne financière
Precise the sub-chapter or budget line </t>
        </r>
      </text>
    </comment>
    <comment ref="G72" authorId="0">
      <text>
        <r>
          <rPr>
            <sz val="9"/>
            <color indexed="81"/>
            <rFont val="Tahoma"/>
            <family val="2"/>
          </rPr>
          <t>Formule automatique
Automatic Formula</t>
        </r>
      </text>
    </comment>
    <comment ref="H72" authorId="0">
      <text>
        <r>
          <rPr>
            <sz val="9"/>
            <color indexed="81"/>
            <rFont val="Tahoma"/>
            <family val="2"/>
          </rPr>
          <t>Formule automatique
Automatic Formula</t>
        </r>
      </text>
    </comment>
    <comment ref="I74" authorId="0">
      <text>
        <r>
          <rPr>
            <sz val="9"/>
            <color indexed="81"/>
            <rFont val="Tahoma"/>
            <family val="2"/>
          </rPr>
          <t>A remplir
To fill</t>
        </r>
      </text>
    </comment>
    <comment ref="D75" authorId="0">
      <text>
        <r>
          <rPr>
            <sz val="9"/>
            <color indexed="81"/>
            <rFont val="Tahoma"/>
            <family val="2"/>
          </rPr>
          <t xml:space="preserve">Insérer une date XX/XX/XXX
Insert a date XX/XX/XXXX
</t>
        </r>
      </text>
    </comment>
    <comment ref="E75" authorId="0">
      <text>
        <r>
          <rPr>
            <sz val="9"/>
            <color indexed="81"/>
            <rFont val="Tahoma"/>
            <family val="2"/>
          </rPr>
          <t xml:space="preserve">Insérer une date XX/XX/XXX
Insert a date XX/XX/XXXX
</t>
        </r>
      </text>
    </comment>
    <comment ref="F75" authorId="0">
      <text>
        <r>
          <rPr>
            <sz val="9"/>
            <color indexed="81"/>
            <rFont val="Tahoma"/>
            <family val="2"/>
          </rPr>
          <t>Formule automatique
Automatic Formula</t>
        </r>
      </text>
    </comment>
    <comment ref="G75" authorId="0">
      <text>
        <r>
          <rPr>
            <sz val="9"/>
            <color indexed="81"/>
            <rFont val="Tahoma"/>
            <family val="2"/>
          </rPr>
          <t>Formule automatique
Automatic Formula</t>
        </r>
      </text>
    </comment>
    <comment ref="H75" authorId="0">
      <text>
        <r>
          <rPr>
            <sz val="9"/>
            <color indexed="81"/>
            <rFont val="Tahoma"/>
            <family val="2"/>
          </rPr>
          <t>Formule automatique
Automatic Formula</t>
        </r>
      </text>
    </comment>
    <comment ref="I75" authorId="0">
      <text>
        <r>
          <rPr>
            <sz val="9"/>
            <color indexed="81"/>
            <rFont val="Tahoma"/>
            <family val="2"/>
          </rPr>
          <t>Préciser le type de coûts (loyer, générateur, eau, activités…)
Precise the type of costs (rental, generator, water, activities…)</t>
        </r>
      </text>
    </comment>
    <comment ref="J75" authorId="0">
      <text>
        <r>
          <rPr>
            <sz val="9"/>
            <color indexed="81"/>
            <rFont val="Tahoma"/>
            <family val="2"/>
          </rPr>
          <t>Préciser le type de coûts (loyer, générateur, eau, activités…)
Precise the type of costs (rental, generator, water, activities…)</t>
        </r>
      </text>
    </comment>
    <comment ref="K75" authorId="0">
      <text>
        <r>
          <rPr>
            <sz val="9"/>
            <color indexed="81"/>
            <rFont val="Tahoma"/>
            <family val="2"/>
          </rPr>
          <t>Préciser le type de coûts (loyer, générateur, eau, activités…)
Precise the type of costs (rental, generator, water, activities…)</t>
        </r>
      </text>
    </comment>
    <comment ref="L75" authorId="0">
      <text>
        <r>
          <rPr>
            <sz val="9"/>
            <color indexed="81"/>
            <rFont val="Tahoma"/>
            <family val="2"/>
          </rPr>
          <t>Préciser le type de coûts (loyer, générateur, eau, activités…)
Precise the type of costs (rental, generator, water, activities…)</t>
        </r>
      </text>
    </comment>
    <comment ref="M75" authorId="0">
      <text>
        <r>
          <rPr>
            <sz val="9"/>
            <color indexed="81"/>
            <rFont val="Tahoma"/>
            <family val="2"/>
          </rPr>
          <t>Préciser le type de coûts (loyer, générateur, eau, activités…)
Precise the type of costs (rental, generator, water, activities…)</t>
        </r>
      </text>
    </comment>
    <comment ref="N75" authorId="0">
      <text>
        <r>
          <rPr>
            <sz val="9"/>
            <color indexed="81"/>
            <rFont val="Tahoma"/>
            <family val="2"/>
          </rPr>
          <t>Préciser le type de coûts (loyer, générateur, eau, activités…)
Precise the type of costs (rental, generator, water, activities…)</t>
        </r>
      </text>
    </comment>
    <comment ref="O75" authorId="0">
      <text>
        <r>
          <rPr>
            <sz val="9"/>
            <color indexed="81"/>
            <rFont val="Tahoma"/>
            <family val="2"/>
          </rPr>
          <t>Préciser le type de coûts (loyer, générateur, eau, activités…)
Precise the type of costs (rental, generator, water, activities…)</t>
        </r>
      </text>
    </comment>
    <comment ref="P75" authorId="0">
      <text>
        <r>
          <rPr>
            <sz val="9"/>
            <color indexed="81"/>
            <rFont val="Tahoma"/>
            <family val="2"/>
          </rPr>
          <t>Formule automatique
Automatic Formula</t>
        </r>
      </text>
    </comment>
    <comment ref="C78" authorId="0">
      <text>
        <r>
          <rPr>
            <sz val="9"/>
            <color indexed="81"/>
            <rFont val="Tahoma"/>
            <family val="2"/>
          </rPr>
          <t xml:space="preserve">Préciser le sous-chapitre ou la ligne financière
Precise the sub-chapter or budget line </t>
        </r>
      </text>
    </comment>
    <comment ref="G86" authorId="0">
      <text>
        <r>
          <rPr>
            <sz val="9"/>
            <color indexed="81"/>
            <rFont val="Tahoma"/>
            <family val="2"/>
          </rPr>
          <t>Formule automatique
Automatic Formula</t>
        </r>
      </text>
    </comment>
    <comment ref="H86" authorId="0">
      <text>
        <r>
          <rPr>
            <sz val="9"/>
            <color indexed="81"/>
            <rFont val="Tahoma"/>
            <family val="2"/>
          </rPr>
          <t>Formule automatique
Automatic Formula</t>
        </r>
      </text>
    </comment>
    <comment ref="I88" authorId="0">
      <text>
        <r>
          <rPr>
            <sz val="9"/>
            <color indexed="81"/>
            <rFont val="Tahoma"/>
            <family val="2"/>
          </rPr>
          <t>A remplir
To fill</t>
        </r>
      </text>
    </comment>
    <comment ref="D89" authorId="0">
      <text>
        <r>
          <rPr>
            <sz val="9"/>
            <color indexed="81"/>
            <rFont val="Tahoma"/>
            <family val="2"/>
          </rPr>
          <t xml:space="preserve">Insérer une date XX/XX/XXX
Insert a date XX/XX/XXXX
</t>
        </r>
      </text>
    </comment>
    <comment ref="E89" authorId="0">
      <text>
        <r>
          <rPr>
            <sz val="9"/>
            <color indexed="81"/>
            <rFont val="Tahoma"/>
            <family val="2"/>
          </rPr>
          <t xml:space="preserve">Insérer une date XX/XX/XXX
Insert a date XX/XX/XXXX
</t>
        </r>
      </text>
    </comment>
    <comment ref="F89" authorId="0">
      <text>
        <r>
          <rPr>
            <sz val="9"/>
            <color indexed="81"/>
            <rFont val="Tahoma"/>
            <family val="2"/>
          </rPr>
          <t>Formule automatique
Automatic Formula</t>
        </r>
      </text>
    </comment>
    <comment ref="G89" authorId="0">
      <text>
        <r>
          <rPr>
            <sz val="9"/>
            <color indexed="81"/>
            <rFont val="Tahoma"/>
            <family val="2"/>
          </rPr>
          <t>Formule automatique
Automatic Formula</t>
        </r>
      </text>
    </comment>
    <comment ref="H89" authorId="0">
      <text>
        <r>
          <rPr>
            <sz val="9"/>
            <color indexed="81"/>
            <rFont val="Tahoma"/>
            <family val="2"/>
          </rPr>
          <t>Formule automatique
Automatic Formula</t>
        </r>
      </text>
    </comment>
    <comment ref="I89" authorId="0">
      <text>
        <r>
          <rPr>
            <sz val="9"/>
            <color indexed="81"/>
            <rFont val="Tahoma"/>
            <family val="2"/>
          </rPr>
          <t>Préciser le type de coûts (loyer, générateur, eau, activités…)
Precise the type of costs (rental, generator, water, activities…)</t>
        </r>
      </text>
    </comment>
    <comment ref="J89" authorId="0">
      <text>
        <r>
          <rPr>
            <sz val="9"/>
            <color indexed="81"/>
            <rFont val="Tahoma"/>
            <family val="2"/>
          </rPr>
          <t>Préciser le type de coûts (loyer, générateur, eau, activités…)
Precise the type of costs (rental, generator, water, activities…)</t>
        </r>
      </text>
    </comment>
    <comment ref="K89" authorId="0">
      <text>
        <r>
          <rPr>
            <sz val="9"/>
            <color indexed="81"/>
            <rFont val="Tahoma"/>
            <family val="2"/>
          </rPr>
          <t>Préciser le type de coûts (loyer, générateur, eau, activités…)
Precise the type of costs (rental, generator, water, activities…)</t>
        </r>
      </text>
    </comment>
    <comment ref="L89" authorId="0">
      <text>
        <r>
          <rPr>
            <sz val="9"/>
            <color indexed="81"/>
            <rFont val="Tahoma"/>
            <family val="2"/>
          </rPr>
          <t>Préciser le type de coûts (loyer, générateur, eau, activités…)
Precise the type of costs (rental, generator, water, activities…)</t>
        </r>
      </text>
    </comment>
    <comment ref="M89" authorId="0">
      <text>
        <r>
          <rPr>
            <sz val="9"/>
            <color indexed="81"/>
            <rFont val="Tahoma"/>
            <family val="2"/>
          </rPr>
          <t>Préciser le type de coûts (loyer, générateur, eau, activités…)
Precise the type of costs (rental, generator, water, activities…)</t>
        </r>
      </text>
    </comment>
    <comment ref="N89" authorId="0">
      <text>
        <r>
          <rPr>
            <sz val="9"/>
            <color indexed="81"/>
            <rFont val="Tahoma"/>
            <family val="2"/>
          </rPr>
          <t>Préciser le type de coûts (loyer, générateur, eau, activités…)
Precise the type of costs (rental, generator, water, activities…)</t>
        </r>
      </text>
    </comment>
    <comment ref="O89" authorId="0">
      <text>
        <r>
          <rPr>
            <sz val="9"/>
            <color indexed="81"/>
            <rFont val="Tahoma"/>
            <family val="2"/>
          </rPr>
          <t>Préciser le type de coûts (loyer, générateur, eau, activités…)
Precise the type of costs (rental, generator, water, activities…)</t>
        </r>
      </text>
    </comment>
    <comment ref="P89" authorId="0">
      <text>
        <r>
          <rPr>
            <sz val="9"/>
            <color indexed="81"/>
            <rFont val="Tahoma"/>
            <family val="2"/>
          </rPr>
          <t>Formule automatique
Automatic Formula</t>
        </r>
      </text>
    </comment>
    <comment ref="C92" authorId="0">
      <text>
        <r>
          <rPr>
            <sz val="9"/>
            <color indexed="81"/>
            <rFont val="Tahoma"/>
            <family val="2"/>
          </rPr>
          <t xml:space="preserve">Préciser le sous-chapitre ou la ligne financière
Precise the sub-chapter or budget line </t>
        </r>
      </text>
    </comment>
    <comment ref="G100" authorId="0">
      <text>
        <r>
          <rPr>
            <sz val="9"/>
            <color indexed="81"/>
            <rFont val="Tahoma"/>
            <family val="2"/>
          </rPr>
          <t>Formule automatique
Automatic Formula</t>
        </r>
      </text>
    </comment>
    <comment ref="H100" authorId="0">
      <text>
        <r>
          <rPr>
            <sz val="9"/>
            <color indexed="81"/>
            <rFont val="Tahoma"/>
            <family val="2"/>
          </rPr>
          <t>Formule automatique
Automatic Formula</t>
        </r>
      </text>
    </comment>
    <comment ref="I102" authorId="0">
      <text>
        <r>
          <rPr>
            <sz val="9"/>
            <color indexed="81"/>
            <rFont val="Tahoma"/>
            <family val="2"/>
          </rPr>
          <t>A remplir
To fill</t>
        </r>
      </text>
    </comment>
    <comment ref="D103" authorId="0">
      <text>
        <r>
          <rPr>
            <sz val="9"/>
            <color indexed="81"/>
            <rFont val="Tahoma"/>
            <family val="2"/>
          </rPr>
          <t xml:space="preserve">Insérer une date XX/XX/XXX
Insert a date XX/XX/XXXX
</t>
        </r>
      </text>
    </comment>
    <comment ref="E103" authorId="0">
      <text>
        <r>
          <rPr>
            <sz val="9"/>
            <color indexed="81"/>
            <rFont val="Tahoma"/>
            <family val="2"/>
          </rPr>
          <t xml:space="preserve">Insérer une date XX/XX/XXX
Insert a date XX/XX/XXXX
</t>
        </r>
      </text>
    </comment>
    <comment ref="F103" authorId="0">
      <text>
        <r>
          <rPr>
            <sz val="9"/>
            <color indexed="81"/>
            <rFont val="Tahoma"/>
            <family val="2"/>
          </rPr>
          <t>Formule automatique
Automatic Formula</t>
        </r>
      </text>
    </comment>
    <comment ref="G103" authorId="0">
      <text>
        <r>
          <rPr>
            <sz val="9"/>
            <color indexed="81"/>
            <rFont val="Tahoma"/>
            <family val="2"/>
          </rPr>
          <t>Formule automatique
Automatic Formula</t>
        </r>
      </text>
    </comment>
    <comment ref="H103" authorId="0">
      <text>
        <r>
          <rPr>
            <sz val="9"/>
            <color indexed="81"/>
            <rFont val="Tahoma"/>
            <family val="2"/>
          </rPr>
          <t>Formule automatique
Automatic Formula</t>
        </r>
      </text>
    </comment>
    <comment ref="I103" authorId="0">
      <text>
        <r>
          <rPr>
            <sz val="9"/>
            <color indexed="81"/>
            <rFont val="Tahoma"/>
            <family val="2"/>
          </rPr>
          <t>Préciser le type de coûts (loyer, générateur, eau, activités…)
Precise the type of costs (rental, generator, water, activities…)</t>
        </r>
      </text>
    </comment>
    <comment ref="J103" authorId="0">
      <text>
        <r>
          <rPr>
            <sz val="9"/>
            <color indexed="81"/>
            <rFont val="Tahoma"/>
            <family val="2"/>
          </rPr>
          <t>Préciser le type de coûts (loyer, générateur, eau, activités…)
Precise the type of costs (rental, generator, water, activities…)</t>
        </r>
      </text>
    </comment>
    <comment ref="K103" authorId="0">
      <text>
        <r>
          <rPr>
            <sz val="9"/>
            <color indexed="81"/>
            <rFont val="Tahoma"/>
            <family val="2"/>
          </rPr>
          <t>Préciser le type de coûts (loyer, générateur, eau, activités…)
Precise the type of costs (rental, generator, water, activities…)</t>
        </r>
      </text>
    </comment>
    <comment ref="L103" authorId="0">
      <text>
        <r>
          <rPr>
            <sz val="9"/>
            <color indexed="81"/>
            <rFont val="Tahoma"/>
            <family val="2"/>
          </rPr>
          <t>Préciser le type de coûts (loyer, générateur, eau, activités…)
Precise the type of costs (rental, generator, water, activities…)</t>
        </r>
      </text>
    </comment>
    <comment ref="M103" authorId="0">
      <text>
        <r>
          <rPr>
            <sz val="9"/>
            <color indexed="81"/>
            <rFont val="Tahoma"/>
            <family val="2"/>
          </rPr>
          <t>Préciser le type de coûts (loyer, générateur, eau, activités…)
Precise the type of costs (rental, generator, water, activities…)</t>
        </r>
      </text>
    </comment>
    <comment ref="N103" authorId="0">
      <text>
        <r>
          <rPr>
            <sz val="9"/>
            <color indexed="81"/>
            <rFont val="Tahoma"/>
            <family val="2"/>
          </rPr>
          <t>Préciser le type de coûts (loyer, générateur, eau, activités…)
Precise the type of costs (rental, generator, water, activities…)</t>
        </r>
      </text>
    </comment>
    <comment ref="O103" authorId="0">
      <text>
        <r>
          <rPr>
            <sz val="9"/>
            <color indexed="81"/>
            <rFont val="Tahoma"/>
            <family val="2"/>
          </rPr>
          <t>Préciser le type de coûts (loyer, générateur, eau, activités…)
Precise the type of costs (rental, generator, water, activities…)</t>
        </r>
      </text>
    </comment>
    <comment ref="P103" authorId="0">
      <text>
        <r>
          <rPr>
            <sz val="9"/>
            <color indexed="81"/>
            <rFont val="Tahoma"/>
            <family val="2"/>
          </rPr>
          <t>Formule automatique
Automatic Formula</t>
        </r>
      </text>
    </comment>
    <comment ref="C106" authorId="0">
      <text>
        <r>
          <rPr>
            <sz val="9"/>
            <color indexed="81"/>
            <rFont val="Tahoma"/>
            <family val="2"/>
          </rPr>
          <t xml:space="preserve">Préciser le sous-chapitre ou la ligne financière
Precise the sub-chapter or budget line </t>
        </r>
      </text>
    </comment>
    <comment ref="G114" authorId="0">
      <text>
        <r>
          <rPr>
            <sz val="9"/>
            <color indexed="81"/>
            <rFont val="Tahoma"/>
            <family val="2"/>
          </rPr>
          <t>Formule automatique
Automatic Formula</t>
        </r>
      </text>
    </comment>
    <comment ref="H114" authorId="0">
      <text>
        <r>
          <rPr>
            <sz val="9"/>
            <color indexed="81"/>
            <rFont val="Tahoma"/>
            <family val="2"/>
          </rPr>
          <t>Formule automatique
Automatic Formula</t>
        </r>
      </text>
    </comment>
  </commentList>
</comments>
</file>

<file path=xl/comments6.xml><?xml version="1.0" encoding="utf-8"?>
<comments xmlns="http://schemas.openxmlformats.org/spreadsheetml/2006/main">
  <authors>
    <author>Iman Benkdane</author>
  </authors>
  <commentList>
    <comment ref="D6" authorId="0">
      <text>
        <r>
          <rPr>
            <sz val="9"/>
            <color indexed="81"/>
            <rFont val="Tahoma"/>
            <family val="2"/>
          </rPr>
          <t xml:space="preserve">Lieu d'achat
Purchase Place
</t>
        </r>
      </text>
    </comment>
    <comment ref="E6" authorId="0">
      <text>
        <r>
          <rPr>
            <sz val="9"/>
            <color indexed="81"/>
            <rFont val="Tahoma"/>
            <family val="2"/>
          </rPr>
          <t xml:space="preserve">Préciser l'unité
(m3, sac 50kg, pièce, kg…)
Precise Unit
(m3, bag 50kg, piece, kg…)
</t>
        </r>
      </text>
    </comment>
    <comment ref="F6" authorId="0">
      <text>
        <r>
          <rPr>
            <sz val="9"/>
            <color indexed="81"/>
            <rFont val="Tahoma"/>
            <family val="2"/>
          </rPr>
          <t xml:space="preserve">Lieu d'achat
Purchase Place
</t>
        </r>
      </text>
    </comment>
    <comment ref="G6" authorId="0">
      <text>
        <r>
          <rPr>
            <sz val="9"/>
            <color indexed="81"/>
            <rFont val="Tahoma"/>
            <family val="2"/>
          </rPr>
          <t>Préciser la durée - si pas de durée alors 1
Precise the duration - if no duration then 1</t>
        </r>
      </text>
    </comment>
    <comment ref="I6" authorId="0">
      <text>
        <r>
          <rPr>
            <sz val="9"/>
            <color indexed="81"/>
            <rFont val="Tahoma"/>
            <family val="2"/>
          </rPr>
          <t>Formule automatique
Automatic Formula</t>
        </r>
      </text>
    </comment>
    <comment ref="C9" authorId="0">
      <text>
        <r>
          <rPr>
            <sz val="9"/>
            <color indexed="81"/>
            <rFont val="Tahoma"/>
            <family val="2"/>
          </rPr>
          <t xml:space="preserve">Préciser le sous-chapitre ou la ligne financière
Precise the sub-chapter or budget line </t>
        </r>
      </text>
    </comment>
    <comment ref="H17" authorId="0">
      <text>
        <r>
          <rPr>
            <sz val="9"/>
            <color indexed="81"/>
            <rFont val="Tahoma"/>
            <family val="2"/>
          </rPr>
          <t>Formule automatique
Automatic Formula</t>
        </r>
      </text>
    </comment>
    <comment ref="B20" authorId="0">
      <text>
        <r>
          <rPr>
            <sz val="9"/>
            <color indexed="81"/>
            <rFont val="Tahoma"/>
            <family val="2"/>
          </rPr>
          <t>A remplir
To fill</t>
        </r>
      </text>
    </comment>
    <comment ref="L20" authorId="0">
      <text>
        <r>
          <rPr>
            <sz val="9"/>
            <color indexed="81"/>
            <rFont val="Tahoma"/>
            <family val="2"/>
          </rPr>
          <t>A remplir
To fill</t>
        </r>
      </text>
    </comment>
    <comment ref="B21" authorId="0">
      <text>
        <r>
          <rPr>
            <sz val="9"/>
            <color indexed="81"/>
            <rFont val="Tahoma"/>
            <family val="2"/>
          </rPr>
          <t>A remplir
To fill</t>
        </r>
      </text>
    </comment>
    <comment ref="L21" authorId="0">
      <text>
        <r>
          <rPr>
            <sz val="9"/>
            <color indexed="81"/>
            <rFont val="Tahoma"/>
            <family val="2"/>
          </rPr>
          <t>A remplir
To fill</t>
        </r>
      </text>
    </comment>
    <comment ref="D22" authorId="0">
      <text>
        <r>
          <rPr>
            <sz val="9"/>
            <color indexed="81"/>
            <rFont val="Tahoma"/>
            <family val="2"/>
          </rPr>
          <t xml:space="preserve">Lieu d'achat
Purchase Place
</t>
        </r>
      </text>
    </comment>
    <comment ref="E22" authorId="0">
      <text>
        <r>
          <rPr>
            <sz val="9"/>
            <color indexed="81"/>
            <rFont val="Tahoma"/>
            <family val="2"/>
          </rPr>
          <t xml:space="preserve">Préciser l'unité
(m3, sac 50kg, pièce, kg…)
Precise Unit
(m3, bag 50kg, piece, kg…)
</t>
        </r>
      </text>
    </comment>
    <comment ref="F22" authorId="0">
      <text>
        <r>
          <rPr>
            <sz val="9"/>
            <color indexed="81"/>
            <rFont val="Tahoma"/>
            <family val="2"/>
          </rPr>
          <t xml:space="preserve">Lieu d'achat
Purchase Place
</t>
        </r>
      </text>
    </comment>
    <comment ref="G22" authorId="0">
      <text>
        <r>
          <rPr>
            <sz val="9"/>
            <color indexed="81"/>
            <rFont val="Tahoma"/>
            <family val="2"/>
          </rPr>
          <t>Préciser la durée - si pas de durée alors 1
Precise the duration - if no duration then 1</t>
        </r>
      </text>
    </comment>
    <comment ref="I22" authorId="0">
      <text>
        <r>
          <rPr>
            <sz val="9"/>
            <color indexed="81"/>
            <rFont val="Tahoma"/>
            <family val="2"/>
          </rPr>
          <t>Formule automatique
Automatic Formula</t>
        </r>
      </text>
    </comment>
    <comment ref="N22" authorId="0">
      <text>
        <r>
          <rPr>
            <sz val="9"/>
            <color indexed="81"/>
            <rFont val="Tahoma"/>
            <family val="2"/>
          </rPr>
          <t xml:space="preserve">Lieu d'achat
Purchase Place
</t>
        </r>
      </text>
    </comment>
    <comment ref="O22" authorId="0">
      <text>
        <r>
          <rPr>
            <sz val="9"/>
            <color indexed="81"/>
            <rFont val="Tahoma"/>
            <family val="2"/>
          </rPr>
          <t xml:space="preserve">Préciser l'unité
(m3, sac 50kg, pièce, kg…)
Precise Unit
(m3, bag 50kg, piece, kg…)
</t>
        </r>
      </text>
    </comment>
    <comment ref="P22" authorId="0">
      <text>
        <r>
          <rPr>
            <sz val="9"/>
            <color indexed="81"/>
            <rFont val="Tahoma"/>
            <family val="2"/>
          </rPr>
          <t xml:space="preserve">Lieu d'achat
Purchase Place
</t>
        </r>
      </text>
    </comment>
    <comment ref="Q22" authorId="0">
      <text>
        <r>
          <rPr>
            <sz val="9"/>
            <color indexed="81"/>
            <rFont val="Tahoma"/>
            <family val="2"/>
          </rPr>
          <t>Préciser la durée - si pas de durée alors 1
Precise the duration - if no duration then 1</t>
        </r>
      </text>
    </comment>
    <comment ref="S22" authorId="0">
      <text>
        <r>
          <rPr>
            <sz val="9"/>
            <color indexed="81"/>
            <rFont val="Tahoma"/>
            <family val="2"/>
          </rPr>
          <t>Formule automatique
Automatic Formula</t>
        </r>
      </text>
    </comment>
    <comment ref="C25" authorId="0">
      <text>
        <r>
          <rPr>
            <sz val="9"/>
            <color indexed="81"/>
            <rFont val="Tahoma"/>
            <family val="2"/>
          </rPr>
          <t xml:space="preserve">Préciser le sous-chapitre ou la ligne financière
Precise the sub-chapter or budget line </t>
        </r>
      </text>
    </comment>
    <comment ref="M25" authorId="0">
      <text>
        <r>
          <rPr>
            <sz val="9"/>
            <color indexed="81"/>
            <rFont val="Tahoma"/>
            <family val="2"/>
          </rPr>
          <t xml:space="preserve">Préciser le sous-chapitre ou la ligne financière
Precise the sub-chapter or budget line </t>
        </r>
      </text>
    </comment>
    <comment ref="H33" authorId="0">
      <text>
        <r>
          <rPr>
            <sz val="9"/>
            <color indexed="81"/>
            <rFont val="Tahoma"/>
            <family val="2"/>
          </rPr>
          <t>Formule automatique
Automatic Formula</t>
        </r>
      </text>
    </comment>
    <comment ref="R33" authorId="0">
      <text>
        <r>
          <rPr>
            <sz val="9"/>
            <color indexed="81"/>
            <rFont val="Tahoma"/>
            <family val="2"/>
          </rPr>
          <t>Formule automatique
Automatic Formula</t>
        </r>
      </text>
    </comment>
    <comment ref="B35" authorId="0">
      <text>
        <r>
          <rPr>
            <sz val="9"/>
            <color indexed="81"/>
            <rFont val="Tahoma"/>
            <family val="2"/>
          </rPr>
          <t>A remplir
To fill</t>
        </r>
      </text>
    </comment>
    <comment ref="L35" authorId="0">
      <text>
        <r>
          <rPr>
            <sz val="9"/>
            <color indexed="81"/>
            <rFont val="Tahoma"/>
            <family val="2"/>
          </rPr>
          <t>A remplir
To fill</t>
        </r>
      </text>
    </comment>
    <comment ref="B36" authorId="0">
      <text>
        <r>
          <rPr>
            <sz val="9"/>
            <color indexed="81"/>
            <rFont val="Tahoma"/>
            <family val="2"/>
          </rPr>
          <t>A remplir
To fill</t>
        </r>
      </text>
    </comment>
    <comment ref="L36" authorId="0">
      <text>
        <r>
          <rPr>
            <sz val="9"/>
            <color indexed="81"/>
            <rFont val="Tahoma"/>
            <family val="2"/>
          </rPr>
          <t>A remplir
To fill</t>
        </r>
      </text>
    </comment>
    <comment ref="D37" authorId="0">
      <text>
        <r>
          <rPr>
            <sz val="9"/>
            <color indexed="81"/>
            <rFont val="Tahoma"/>
            <family val="2"/>
          </rPr>
          <t xml:space="preserve">Lieu d'achat
Purchase Place
</t>
        </r>
      </text>
    </comment>
    <comment ref="E37" authorId="0">
      <text>
        <r>
          <rPr>
            <sz val="9"/>
            <color indexed="81"/>
            <rFont val="Tahoma"/>
            <family val="2"/>
          </rPr>
          <t xml:space="preserve">Préciser l'unité
(m3, sac 50kg, pièce, kg…)
Precise Unit
(m3, bag 50kg, piece, kg…)
</t>
        </r>
      </text>
    </comment>
    <comment ref="F37" authorId="0">
      <text>
        <r>
          <rPr>
            <sz val="9"/>
            <color indexed="81"/>
            <rFont val="Tahoma"/>
            <family val="2"/>
          </rPr>
          <t xml:space="preserve">Lieu d'achat
Purchase Place
</t>
        </r>
      </text>
    </comment>
    <comment ref="G37" authorId="0">
      <text>
        <r>
          <rPr>
            <sz val="9"/>
            <color indexed="81"/>
            <rFont val="Tahoma"/>
            <family val="2"/>
          </rPr>
          <t>Préciser la durée - si pas de durée alors 1
Precise the duration - if no duration then 1</t>
        </r>
      </text>
    </comment>
    <comment ref="I37" authorId="0">
      <text>
        <r>
          <rPr>
            <sz val="9"/>
            <color indexed="81"/>
            <rFont val="Tahoma"/>
            <family val="2"/>
          </rPr>
          <t>Formule automatique
Automatic Formula</t>
        </r>
      </text>
    </comment>
    <comment ref="N37" authorId="0">
      <text>
        <r>
          <rPr>
            <sz val="9"/>
            <color indexed="81"/>
            <rFont val="Tahoma"/>
            <family val="2"/>
          </rPr>
          <t xml:space="preserve">Lieu d'achat
Purchase Place
</t>
        </r>
      </text>
    </comment>
    <comment ref="O37" authorId="0">
      <text>
        <r>
          <rPr>
            <sz val="9"/>
            <color indexed="81"/>
            <rFont val="Tahoma"/>
            <family val="2"/>
          </rPr>
          <t xml:space="preserve">Préciser l'unité
(m3, sac 50kg, pièce, kg…)
Precise Unit
(m3, bag 50kg, piece, kg…)
</t>
        </r>
      </text>
    </comment>
    <comment ref="P37" authorId="0">
      <text>
        <r>
          <rPr>
            <sz val="9"/>
            <color indexed="81"/>
            <rFont val="Tahoma"/>
            <family val="2"/>
          </rPr>
          <t xml:space="preserve">Lieu d'achat
Purchase Place
</t>
        </r>
      </text>
    </comment>
    <comment ref="Q37" authorId="0">
      <text>
        <r>
          <rPr>
            <sz val="9"/>
            <color indexed="81"/>
            <rFont val="Tahoma"/>
            <family val="2"/>
          </rPr>
          <t>Préciser la durée - si pas de durée alors 1
Precise the duration - if no duration then 1</t>
        </r>
      </text>
    </comment>
    <comment ref="S37" authorId="0">
      <text>
        <r>
          <rPr>
            <sz val="9"/>
            <color indexed="81"/>
            <rFont val="Tahoma"/>
            <family val="2"/>
          </rPr>
          <t>Formule automatique
Automatic Formula</t>
        </r>
      </text>
    </comment>
    <comment ref="C40" authorId="0">
      <text>
        <r>
          <rPr>
            <sz val="9"/>
            <color indexed="81"/>
            <rFont val="Tahoma"/>
            <family val="2"/>
          </rPr>
          <t xml:space="preserve">Préciser le sous-chapitre ou la ligne financière
Precise the sub-chapter or budget line </t>
        </r>
      </text>
    </comment>
    <comment ref="M40" authorId="0">
      <text>
        <r>
          <rPr>
            <sz val="9"/>
            <color indexed="81"/>
            <rFont val="Tahoma"/>
            <family val="2"/>
          </rPr>
          <t xml:space="preserve">Préciser le sous-chapitre ou la ligne financière
Precise the sub-chapter or budget line </t>
        </r>
      </text>
    </comment>
    <comment ref="H48" authorId="0">
      <text>
        <r>
          <rPr>
            <sz val="9"/>
            <color indexed="81"/>
            <rFont val="Tahoma"/>
            <family val="2"/>
          </rPr>
          <t>Formule automatique
Automatic Formula</t>
        </r>
      </text>
    </comment>
    <comment ref="R48" authorId="0">
      <text>
        <r>
          <rPr>
            <sz val="9"/>
            <color indexed="81"/>
            <rFont val="Tahoma"/>
            <family val="2"/>
          </rPr>
          <t>Formule automatique
Automatic Formula</t>
        </r>
      </text>
    </comment>
    <comment ref="B50" authorId="0">
      <text>
        <r>
          <rPr>
            <sz val="9"/>
            <color indexed="81"/>
            <rFont val="Tahoma"/>
            <family val="2"/>
          </rPr>
          <t>A remplir
To fill</t>
        </r>
      </text>
    </comment>
    <comment ref="L50" authorId="0">
      <text>
        <r>
          <rPr>
            <sz val="9"/>
            <color indexed="81"/>
            <rFont val="Tahoma"/>
            <family val="2"/>
          </rPr>
          <t>A remplir
To fill</t>
        </r>
      </text>
    </comment>
    <comment ref="B51" authorId="0">
      <text>
        <r>
          <rPr>
            <sz val="9"/>
            <color indexed="81"/>
            <rFont val="Tahoma"/>
            <family val="2"/>
          </rPr>
          <t>A remplir
To fill</t>
        </r>
      </text>
    </comment>
    <comment ref="L51" authorId="0">
      <text>
        <r>
          <rPr>
            <sz val="9"/>
            <color indexed="81"/>
            <rFont val="Tahoma"/>
            <family val="2"/>
          </rPr>
          <t>A remplir
To fill</t>
        </r>
      </text>
    </comment>
    <comment ref="D52" authorId="0">
      <text>
        <r>
          <rPr>
            <sz val="9"/>
            <color indexed="81"/>
            <rFont val="Tahoma"/>
            <family val="2"/>
          </rPr>
          <t xml:space="preserve">Lieu d'achat
Purchase Place
</t>
        </r>
      </text>
    </comment>
    <comment ref="E52" authorId="0">
      <text>
        <r>
          <rPr>
            <sz val="9"/>
            <color indexed="81"/>
            <rFont val="Tahoma"/>
            <family val="2"/>
          </rPr>
          <t xml:space="preserve">Préciser l'unité
(m3, sac 50kg, pièce, kg…)
Precise Unit
(m3, bag 50kg, piece, kg…)
</t>
        </r>
      </text>
    </comment>
    <comment ref="F52" authorId="0">
      <text>
        <r>
          <rPr>
            <sz val="9"/>
            <color indexed="81"/>
            <rFont val="Tahoma"/>
            <family val="2"/>
          </rPr>
          <t xml:space="preserve">Lieu d'achat
Purchase Place
</t>
        </r>
      </text>
    </comment>
    <comment ref="G52" authorId="0">
      <text>
        <r>
          <rPr>
            <sz val="9"/>
            <color indexed="81"/>
            <rFont val="Tahoma"/>
            <family val="2"/>
          </rPr>
          <t>Préciser la durée - si pas de durée alors 1
Precise the duration - if no duration then 1</t>
        </r>
      </text>
    </comment>
    <comment ref="I52" authorId="0">
      <text>
        <r>
          <rPr>
            <sz val="9"/>
            <color indexed="81"/>
            <rFont val="Tahoma"/>
            <family val="2"/>
          </rPr>
          <t>Formule automatique
Automatic Formula</t>
        </r>
      </text>
    </comment>
    <comment ref="N52" authorId="0">
      <text>
        <r>
          <rPr>
            <sz val="9"/>
            <color indexed="81"/>
            <rFont val="Tahoma"/>
            <family val="2"/>
          </rPr>
          <t xml:space="preserve">Lieu d'achat
Purchase Place
</t>
        </r>
      </text>
    </comment>
    <comment ref="O52" authorId="0">
      <text>
        <r>
          <rPr>
            <sz val="9"/>
            <color indexed="81"/>
            <rFont val="Tahoma"/>
            <family val="2"/>
          </rPr>
          <t xml:space="preserve">Préciser l'unité
(m3, sac 50kg, pièce, kg…)
Precise Unit
(m3, bag 50kg, piece, kg…)
</t>
        </r>
      </text>
    </comment>
    <comment ref="P52" authorId="0">
      <text>
        <r>
          <rPr>
            <sz val="9"/>
            <color indexed="81"/>
            <rFont val="Tahoma"/>
            <family val="2"/>
          </rPr>
          <t xml:space="preserve">Lieu d'achat
Purchase Place
</t>
        </r>
      </text>
    </comment>
    <comment ref="Q52" authorId="0">
      <text>
        <r>
          <rPr>
            <sz val="9"/>
            <color indexed="81"/>
            <rFont val="Tahoma"/>
            <family val="2"/>
          </rPr>
          <t>Préciser la durée - si pas de durée alors 1
Precise the duration - if no duration then 1</t>
        </r>
      </text>
    </comment>
    <comment ref="S52" authorId="0">
      <text>
        <r>
          <rPr>
            <sz val="9"/>
            <color indexed="81"/>
            <rFont val="Tahoma"/>
            <family val="2"/>
          </rPr>
          <t>Formule automatique
Automatic Formula</t>
        </r>
      </text>
    </comment>
    <comment ref="C55" authorId="0">
      <text>
        <r>
          <rPr>
            <sz val="9"/>
            <color indexed="81"/>
            <rFont val="Tahoma"/>
            <family val="2"/>
          </rPr>
          <t xml:space="preserve">Préciser le sous-chapitre ou la ligne financière
Precise the sub-chapter or budget line </t>
        </r>
      </text>
    </comment>
    <comment ref="M55" authorId="0">
      <text>
        <r>
          <rPr>
            <sz val="9"/>
            <color indexed="81"/>
            <rFont val="Tahoma"/>
            <family val="2"/>
          </rPr>
          <t xml:space="preserve">Préciser le sous-chapitre ou la ligne financière
Precise the sub-chapter or budget line </t>
        </r>
      </text>
    </comment>
    <comment ref="H63" authorId="0">
      <text>
        <r>
          <rPr>
            <sz val="9"/>
            <color indexed="81"/>
            <rFont val="Tahoma"/>
            <family val="2"/>
          </rPr>
          <t>Formule automatique
Automatic Formula</t>
        </r>
      </text>
    </comment>
    <comment ref="R63" authorId="0">
      <text>
        <r>
          <rPr>
            <sz val="9"/>
            <color indexed="81"/>
            <rFont val="Tahoma"/>
            <family val="2"/>
          </rPr>
          <t>Formule automatique
Automatic Formula</t>
        </r>
      </text>
    </comment>
    <comment ref="B65" authorId="0">
      <text>
        <r>
          <rPr>
            <sz val="9"/>
            <color indexed="81"/>
            <rFont val="Tahoma"/>
            <family val="2"/>
          </rPr>
          <t>A remplir
To fill</t>
        </r>
      </text>
    </comment>
    <comment ref="L65" authorId="0">
      <text>
        <r>
          <rPr>
            <sz val="9"/>
            <color indexed="81"/>
            <rFont val="Tahoma"/>
            <family val="2"/>
          </rPr>
          <t>A remplir
To fill</t>
        </r>
      </text>
    </comment>
    <comment ref="B66" authorId="0">
      <text>
        <r>
          <rPr>
            <sz val="9"/>
            <color indexed="81"/>
            <rFont val="Tahoma"/>
            <family val="2"/>
          </rPr>
          <t>A remplir
To fill</t>
        </r>
      </text>
    </comment>
    <comment ref="L66" authorId="0">
      <text>
        <r>
          <rPr>
            <sz val="9"/>
            <color indexed="81"/>
            <rFont val="Tahoma"/>
            <family val="2"/>
          </rPr>
          <t>A remplir
To fill</t>
        </r>
      </text>
    </comment>
    <comment ref="D67" authorId="0">
      <text>
        <r>
          <rPr>
            <sz val="9"/>
            <color indexed="81"/>
            <rFont val="Tahoma"/>
            <family val="2"/>
          </rPr>
          <t xml:space="preserve">Lieu d'achat
Purchase Place
</t>
        </r>
      </text>
    </comment>
    <comment ref="E67" authorId="0">
      <text>
        <r>
          <rPr>
            <sz val="9"/>
            <color indexed="81"/>
            <rFont val="Tahoma"/>
            <family val="2"/>
          </rPr>
          <t xml:space="preserve">Préciser l'unité
(m3, sac 50kg, pièce, kg…)
Precise Unit
(m3, bag 50kg, piece, kg…)
</t>
        </r>
      </text>
    </comment>
    <comment ref="F67" authorId="0">
      <text>
        <r>
          <rPr>
            <sz val="9"/>
            <color indexed="81"/>
            <rFont val="Tahoma"/>
            <family val="2"/>
          </rPr>
          <t xml:space="preserve">Lieu d'achat
Purchase Place
</t>
        </r>
      </text>
    </comment>
    <comment ref="G67" authorId="0">
      <text>
        <r>
          <rPr>
            <sz val="9"/>
            <color indexed="81"/>
            <rFont val="Tahoma"/>
            <family val="2"/>
          </rPr>
          <t>Préciser la durée - si pas de durée alors 1
Precise the duration - if no duration then 1</t>
        </r>
      </text>
    </comment>
    <comment ref="I67" authorId="0">
      <text>
        <r>
          <rPr>
            <sz val="9"/>
            <color indexed="81"/>
            <rFont val="Tahoma"/>
            <family val="2"/>
          </rPr>
          <t>Formule automatique
Automatic Formula</t>
        </r>
      </text>
    </comment>
    <comment ref="N67" authorId="0">
      <text>
        <r>
          <rPr>
            <sz val="9"/>
            <color indexed="81"/>
            <rFont val="Tahoma"/>
            <family val="2"/>
          </rPr>
          <t xml:space="preserve">Lieu d'achat
Purchase Place
</t>
        </r>
      </text>
    </comment>
    <comment ref="O67" authorId="0">
      <text>
        <r>
          <rPr>
            <sz val="9"/>
            <color indexed="81"/>
            <rFont val="Tahoma"/>
            <family val="2"/>
          </rPr>
          <t xml:space="preserve">Préciser l'unité
(m3, sac 50kg, pièce, kg…)
Precise Unit
(m3, bag 50kg, piece, kg…)
</t>
        </r>
      </text>
    </comment>
    <comment ref="P67" authorId="0">
      <text>
        <r>
          <rPr>
            <sz val="9"/>
            <color indexed="81"/>
            <rFont val="Tahoma"/>
            <family val="2"/>
          </rPr>
          <t xml:space="preserve">Lieu d'achat
Purchase Place
</t>
        </r>
      </text>
    </comment>
    <comment ref="Q67" authorId="0">
      <text>
        <r>
          <rPr>
            <sz val="9"/>
            <color indexed="81"/>
            <rFont val="Tahoma"/>
            <family val="2"/>
          </rPr>
          <t>Préciser la durée - si pas de durée alors 1
Precise the duration - if no duration then 1</t>
        </r>
      </text>
    </comment>
    <comment ref="S67" authorId="0">
      <text>
        <r>
          <rPr>
            <sz val="9"/>
            <color indexed="81"/>
            <rFont val="Tahoma"/>
            <family val="2"/>
          </rPr>
          <t>Formule automatique
Automatic Formula</t>
        </r>
      </text>
    </comment>
    <comment ref="C70" authorId="0">
      <text>
        <r>
          <rPr>
            <sz val="9"/>
            <color indexed="81"/>
            <rFont val="Tahoma"/>
            <family val="2"/>
          </rPr>
          <t xml:space="preserve">Préciser le sous-chapitre ou la ligne financière
Precise the sub-chapter or budget line </t>
        </r>
      </text>
    </comment>
    <comment ref="M70" authorId="0">
      <text>
        <r>
          <rPr>
            <sz val="9"/>
            <color indexed="81"/>
            <rFont val="Tahoma"/>
            <family val="2"/>
          </rPr>
          <t xml:space="preserve">Préciser le sous-chapitre ou la ligne financière
Precise the sub-chapter or budget line </t>
        </r>
      </text>
    </comment>
    <comment ref="H78" authorId="0">
      <text>
        <r>
          <rPr>
            <sz val="9"/>
            <color indexed="81"/>
            <rFont val="Tahoma"/>
            <family val="2"/>
          </rPr>
          <t>Formule automatique
Automatic Formula</t>
        </r>
      </text>
    </comment>
    <comment ref="R78" authorId="0">
      <text>
        <r>
          <rPr>
            <sz val="9"/>
            <color indexed="81"/>
            <rFont val="Tahoma"/>
            <family val="2"/>
          </rPr>
          <t>Formule automatique
Automatic Formula</t>
        </r>
      </text>
    </comment>
    <comment ref="B80" authorId="0">
      <text>
        <r>
          <rPr>
            <sz val="9"/>
            <color indexed="81"/>
            <rFont val="Tahoma"/>
            <family val="2"/>
          </rPr>
          <t>A remplir
To fill</t>
        </r>
      </text>
    </comment>
    <comment ref="L80" authorId="0">
      <text>
        <r>
          <rPr>
            <sz val="9"/>
            <color indexed="81"/>
            <rFont val="Tahoma"/>
            <family val="2"/>
          </rPr>
          <t>A remplir
To fill</t>
        </r>
      </text>
    </comment>
    <comment ref="B81" authorId="0">
      <text>
        <r>
          <rPr>
            <sz val="9"/>
            <color indexed="81"/>
            <rFont val="Tahoma"/>
            <family val="2"/>
          </rPr>
          <t>A remplir
To fill</t>
        </r>
      </text>
    </comment>
    <comment ref="L81" authorId="0">
      <text>
        <r>
          <rPr>
            <sz val="9"/>
            <color indexed="81"/>
            <rFont val="Tahoma"/>
            <family val="2"/>
          </rPr>
          <t>A remplir
To fill</t>
        </r>
      </text>
    </comment>
    <comment ref="D82" authorId="0">
      <text>
        <r>
          <rPr>
            <sz val="9"/>
            <color indexed="81"/>
            <rFont val="Tahoma"/>
            <family val="2"/>
          </rPr>
          <t xml:space="preserve">Lieu d'achat
Purchase Place
</t>
        </r>
      </text>
    </comment>
    <comment ref="E82" authorId="0">
      <text>
        <r>
          <rPr>
            <sz val="9"/>
            <color indexed="81"/>
            <rFont val="Tahoma"/>
            <family val="2"/>
          </rPr>
          <t xml:space="preserve">Préciser l'unité
(m3, sac 50kg, pièce, kg…)
Precise Unit
(m3, bag 50kg, piece, kg…)
</t>
        </r>
      </text>
    </comment>
    <comment ref="F82" authorId="0">
      <text>
        <r>
          <rPr>
            <sz val="9"/>
            <color indexed="81"/>
            <rFont val="Tahoma"/>
            <family val="2"/>
          </rPr>
          <t xml:space="preserve">Lieu d'achat
Purchase Place
</t>
        </r>
      </text>
    </comment>
    <comment ref="G82" authorId="0">
      <text>
        <r>
          <rPr>
            <sz val="9"/>
            <color indexed="81"/>
            <rFont val="Tahoma"/>
            <family val="2"/>
          </rPr>
          <t>Préciser la durée - si pas de durée alors 1
Precise the duration - if no duration then 1</t>
        </r>
      </text>
    </comment>
    <comment ref="I82" authorId="0">
      <text>
        <r>
          <rPr>
            <sz val="9"/>
            <color indexed="81"/>
            <rFont val="Tahoma"/>
            <family val="2"/>
          </rPr>
          <t>Formule automatique
Automatic Formula</t>
        </r>
      </text>
    </comment>
    <comment ref="N82" authorId="0">
      <text>
        <r>
          <rPr>
            <sz val="9"/>
            <color indexed="81"/>
            <rFont val="Tahoma"/>
            <family val="2"/>
          </rPr>
          <t xml:space="preserve">Lieu d'achat
Purchase Place
</t>
        </r>
      </text>
    </comment>
    <comment ref="O82" authorId="0">
      <text>
        <r>
          <rPr>
            <sz val="9"/>
            <color indexed="81"/>
            <rFont val="Tahoma"/>
            <family val="2"/>
          </rPr>
          <t xml:space="preserve">Préciser l'unité
(m3, sac 50kg, pièce, kg…)
Precise Unit
(m3, bag 50kg, piece, kg…)
</t>
        </r>
      </text>
    </comment>
    <comment ref="P82" authorId="0">
      <text>
        <r>
          <rPr>
            <sz val="9"/>
            <color indexed="81"/>
            <rFont val="Tahoma"/>
            <family val="2"/>
          </rPr>
          <t xml:space="preserve">Lieu d'achat
Purchase Place
</t>
        </r>
      </text>
    </comment>
    <comment ref="Q82" authorId="0">
      <text>
        <r>
          <rPr>
            <sz val="9"/>
            <color indexed="81"/>
            <rFont val="Tahoma"/>
            <family val="2"/>
          </rPr>
          <t>Préciser la durée - si pas de durée alors 1
Precise the duration - if no duration then 1</t>
        </r>
      </text>
    </comment>
    <comment ref="S82" authorId="0">
      <text>
        <r>
          <rPr>
            <sz val="9"/>
            <color indexed="81"/>
            <rFont val="Tahoma"/>
            <family val="2"/>
          </rPr>
          <t>Formule automatique
Automatic Formula</t>
        </r>
      </text>
    </comment>
    <comment ref="C85" authorId="0">
      <text>
        <r>
          <rPr>
            <sz val="9"/>
            <color indexed="81"/>
            <rFont val="Tahoma"/>
            <family val="2"/>
          </rPr>
          <t xml:space="preserve">Préciser le sous-chapitre ou la ligne financière
Precise the sub-chapter or budget line </t>
        </r>
      </text>
    </comment>
    <comment ref="M85" authorId="0">
      <text>
        <r>
          <rPr>
            <sz val="9"/>
            <color indexed="81"/>
            <rFont val="Tahoma"/>
            <family val="2"/>
          </rPr>
          <t xml:space="preserve">Préciser le sous-chapitre ou la ligne financière
Precise the sub-chapter or budget line </t>
        </r>
      </text>
    </comment>
    <comment ref="H93" authorId="0">
      <text>
        <r>
          <rPr>
            <sz val="9"/>
            <color indexed="81"/>
            <rFont val="Tahoma"/>
            <family val="2"/>
          </rPr>
          <t>Formule automatique
Automatic Formula</t>
        </r>
      </text>
    </comment>
    <comment ref="R93" authorId="0">
      <text>
        <r>
          <rPr>
            <sz val="9"/>
            <color indexed="81"/>
            <rFont val="Tahoma"/>
            <family val="2"/>
          </rPr>
          <t>Formule automatique
Automatic Formula</t>
        </r>
      </text>
    </comment>
    <comment ref="B95" authorId="0">
      <text>
        <r>
          <rPr>
            <sz val="9"/>
            <color indexed="81"/>
            <rFont val="Tahoma"/>
            <family val="2"/>
          </rPr>
          <t>A remplir
To fill</t>
        </r>
      </text>
    </comment>
    <comment ref="L95" authorId="0">
      <text>
        <r>
          <rPr>
            <sz val="9"/>
            <color indexed="81"/>
            <rFont val="Tahoma"/>
            <family val="2"/>
          </rPr>
          <t>A remplir
To fill</t>
        </r>
      </text>
    </comment>
    <comment ref="B96" authorId="0">
      <text>
        <r>
          <rPr>
            <sz val="9"/>
            <color indexed="81"/>
            <rFont val="Tahoma"/>
            <family val="2"/>
          </rPr>
          <t>A remplir
To fill</t>
        </r>
      </text>
    </comment>
    <comment ref="L96" authorId="0">
      <text>
        <r>
          <rPr>
            <sz val="9"/>
            <color indexed="81"/>
            <rFont val="Tahoma"/>
            <family val="2"/>
          </rPr>
          <t>A remplir
To fill</t>
        </r>
      </text>
    </comment>
    <comment ref="D97" authorId="0">
      <text>
        <r>
          <rPr>
            <sz val="9"/>
            <color indexed="81"/>
            <rFont val="Tahoma"/>
            <family val="2"/>
          </rPr>
          <t xml:space="preserve">Lieu d'achat
Purchase Place
</t>
        </r>
      </text>
    </comment>
    <comment ref="E97" authorId="0">
      <text>
        <r>
          <rPr>
            <sz val="9"/>
            <color indexed="81"/>
            <rFont val="Tahoma"/>
            <family val="2"/>
          </rPr>
          <t xml:space="preserve">Préciser l'unité
(m3, sac 50kg, pièce, kg…)
Precise Unit
(m3, bag 50kg, piece, kg…)
</t>
        </r>
      </text>
    </comment>
    <comment ref="F97" authorId="0">
      <text>
        <r>
          <rPr>
            <sz val="9"/>
            <color indexed="81"/>
            <rFont val="Tahoma"/>
            <family val="2"/>
          </rPr>
          <t xml:space="preserve">Lieu d'achat
Purchase Place
</t>
        </r>
      </text>
    </comment>
    <comment ref="G97" authorId="0">
      <text>
        <r>
          <rPr>
            <sz val="9"/>
            <color indexed="81"/>
            <rFont val="Tahoma"/>
            <family val="2"/>
          </rPr>
          <t>Préciser la durée - si pas de durée alors 1
Precise the duration - if no duration then 1</t>
        </r>
      </text>
    </comment>
    <comment ref="I97" authorId="0">
      <text>
        <r>
          <rPr>
            <sz val="9"/>
            <color indexed="81"/>
            <rFont val="Tahoma"/>
            <family val="2"/>
          </rPr>
          <t>Formule automatique
Automatic Formula</t>
        </r>
      </text>
    </comment>
    <comment ref="N97" authorId="0">
      <text>
        <r>
          <rPr>
            <sz val="9"/>
            <color indexed="81"/>
            <rFont val="Tahoma"/>
            <family val="2"/>
          </rPr>
          <t xml:space="preserve">Lieu d'achat
Purchase Place
</t>
        </r>
      </text>
    </comment>
    <comment ref="O97" authorId="0">
      <text>
        <r>
          <rPr>
            <sz val="9"/>
            <color indexed="81"/>
            <rFont val="Tahoma"/>
            <family val="2"/>
          </rPr>
          <t xml:space="preserve">Préciser l'unité
(m3, sac 50kg, pièce, kg…)
Precise Unit
(m3, bag 50kg, piece, kg…)
</t>
        </r>
      </text>
    </comment>
    <comment ref="P97" authorId="0">
      <text>
        <r>
          <rPr>
            <sz val="9"/>
            <color indexed="81"/>
            <rFont val="Tahoma"/>
            <family val="2"/>
          </rPr>
          <t xml:space="preserve">Lieu d'achat
Purchase Place
</t>
        </r>
      </text>
    </comment>
    <comment ref="Q97" authorId="0">
      <text>
        <r>
          <rPr>
            <sz val="9"/>
            <color indexed="81"/>
            <rFont val="Tahoma"/>
            <family val="2"/>
          </rPr>
          <t>Préciser la durée - si pas de durée alors 1
Precise the duration - if no duration then 1</t>
        </r>
      </text>
    </comment>
    <comment ref="S97" authorId="0">
      <text>
        <r>
          <rPr>
            <sz val="9"/>
            <color indexed="81"/>
            <rFont val="Tahoma"/>
            <family val="2"/>
          </rPr>
          <t>Formule automatique
Automatic Formula</t>
        </r>
      </text>
    </comment>
    <comment ref="C100" authorId="0">
      <text>
        <r>
          <rPr>
            <sz val="9"/>
            <color indexed="81"/>
            <rFont val="Tahoma"/>
            <family val="2"/>
          </rPr>
          <t xml:space="preserve">Préciser le sous-chapitre ou la ligne financière
Precise the sub-chapter or budget line </t>
        </r>
      </text>
    </comment>
    <comment ref="M100" authorId="0">
      <text>
        <r>
          <rPr>
            <sz val="9"/>
            <color indexed="81"/>
            <rFont val="Tahoma"/>
            <family val="2"/>
          </rPr>
          <t xml:space="preserve">Préciser le sous-chapitre ou la ligne financière
Precise the sub-chapter or budget line </t>
        </r>
      </text>
    </comment>
    <comment ref="H108" authorId="0">
      <text>
        <r>
          <rPr>
            <sz val="9"/>
            <color indexed="81"/>
            <rFont val="Tahoma"/>
            <family val="2"/>
          </rPr>
          <t>Formule automatique
Automatic Formula</t>
        </r>
      </text>
    </comment>
    <comment ref="R108" authorId="0">
      <text>
        <r>
          <rPr>
            <sz val="9"/>
            <color indexed="81"/>
            <rFont val="Tahoma"/>
            <family val="2"/>
          </rPr>
          <t>Formule automatique
Automatic Formula</t>
        </r>
      </text>
    </comment>
    <comment ref="B110" authorId="0">
      <text>
        <r>
          <rPr>
            <sz val="9"/>
            <color indexed="81"/>
            <rFont val="Tahoma"/>
            <family val="2"/>
          </rPr>
          <t>A remplir
To fill</t>
        </r>
      </text>
    </comment>
    <comment ref="L110" authorId="0">
      <text>
        <r>
          <rPr>
            <sz val="9"/>
            <color indexed="81"/>
            <rFont val="Tahoma"/>
            <family val="2"/>
          </rPr>
          <t>A remplir
To fill</t>
        </r>
      </text>
    </comment>
    <comment ref="B111" authorId="0">
      <text>
        <r>
          <rPr>
            <sz val="9"/>
            <color indexed="81"/>
            <rFont val="Tahoma"/>
            <family val="2"/>
          </rPr>
          <t>A remplir
To fill</t>
        </r>
      </text>
    </comment>
    <comment ref="L111" authorId="0">
      <text>
        <r>
          <rPr>
            <sz val="9"/>
            <color indexed="81"/>
            <rFont val="Tahoma"/>
            <family val="2"/>
          </rPr>
          <t>A remplir
To fill</t>
        </r>
      </text>
    </comment>
    <comment ref="D112" authorId="0">
      <text>
        <r>
          <rPr>
            <sz val="9"/>
            <color indexed="81"/>
            <rFont val="Tahoma"/>
            <family val="2"/>
          </rPr>
          <t xml:space="preserve">Lieu d'achat
Purchase Place
</t>
        </r>
      </text>
    </comment>
    <comment ref="E112" authorId="0">
      <text>
        <r>
          <rPr>
            <sz val="9"/>
            <color indexed="81"/>
            <rFont val="Tahoma"/>
            <family val="2"/>
          </rPr>
          <t xml:space="preserve">Préciser l'unité
(m3, sac 50kg, pièce, kg…)
Precise Unit
(m3, bag 50kg, piece, kg…)
</t>
        </r>
      </text>
    </comment>
    <comment ref="F112" authorId="0">
      <text>
        <r>
          <rPr>
            <sz val="9"/>
            <color indexed="81"/>
            <rFont val="Tahoma"/>
            <family val="2"/>
          </rPr>
          <t xml:space="preserve">Lieu d'achat
Purchase Place
</t>
        </r>
      </text>
    </comment>
    <comment ref="G112" authorId="0">
      <text>
        <r>
          <rPr>
            <sz val="9"/>
            <color indexed="81"/>
            <rFont val="Tahoma"/>
            <family val="2"/>
          </rPr>
          <t>Préciser la durée - si pas de durée alors 1
Precise the duration - if no duration then 1</t>
        </r>
      </text>
    </comment>
    <comment ref="I112" authorId="0">
      <text>
        <r>
          <rPr>
            <sz val="9"/>
            <color indexed="81"/>
            <rFont val="Tahoma"/>
            <family val="2"/>
          </rPr>
          <t>Formule automatique
Automatic Formula</t>
        </r>
      </text>
    </comment>
    <comment ref="N112" authorId="0">
      <text>
        <r>
          <rPr>
            <sz val="9"/>
            <color indexed="81"/>
            <rFont val="Tahoma"/>
            <family val="2"/>
          </rPr>
          <t xml:space="preserve">Lieu d'achat
Purchase Place
</t>
        </r>
      </text>
    </comment>
    <comment ref="O112" authorId="0">
      <text>
        <r>
          <rPr>
            <sz val="9"/>
            <color indexed="81"/>
            <rFont val="Tahoma"/>
            <family val="2"/>
          </rPr>
          <t xml:space="preserve">Préciser l'unité
(m3, sac 50kg, pièce, kg…)
Precise Unit
(m3, bag 50kg, piece, kg…)
</t>
        </r>
      </text>
    </comment>
    <comment ref="P112" authorId="0">
      <text>
        <r>
          <rPr>
            <sz val="9"/>
            <color indexed="81"/>
            <rFont val="Tahoma"/>
            <family val="2"/>
          </rPr>
          <t xml:space="preserve">Lieu d'achat
Purchase Place
</t>
        </r>
      </text>
    </comment>
    <comment ref="Q112" authorId="0">
      <text>
        <r>
          <rPr>
            <sz val="9"/>
            <color indexed="81"/>
            <rFont val="Tahoma"/>
            <family val="2"/>
          </rPr>
          <t>Préciser la durée - si pas de durée alors 1
Precise the duration - if no duration then 1</t>
        </r>
      </text>
    </comment>
    <comment ref="S112" authorId="0">
      <text>
        <r>
          <rPr>
            <sz val="9"/>
            <color indexed="81"/>
            <rFont val="Tahoma"/>
            <family val="2"/>
          </rPr>
          <t>Formule automatique
Automatic Formula</t>
        </r>
      </text>
    </comment>
    <comment ref="C115" authorId="0">
      <text>
        <r>
          <rPr>
            <sz val="9"/>
            <color indexed="81"/>
            <rFont val="Tahoma"/>
            <family val="2"/>
          </rPr>
          <t xml:space="preserve">Préciser le sous-chapitre ou la ligne financière
Precise the sub-chapter or budget line </t>
        </r>
      </text>
    </comment>
    <comment ref="M115" authorId="0">
      <text>
        <r>
          <rPr>
            <sz val="9"/>
            <color indexed="81"/>
            <rFont val="Tahoma"/>
            <family val="2"/>
          </rPr>
          <t xml:space="preserve">Préciser le sous-chapitre ou la ligne financière
Precise the sub-chapter or budget line </t>
        </r>
      </text>
    </comment>
    <comment ref="H123" authorId="0">
      <text>
        <r>
          <rPr>
            <sz val="9"/>
            <color indexed="81"/>
            <rFont val="Tahoma"/>
            <family val="2"/>
          </rPr>
          <t>Formule automatique
Automatic Formula</t>
        </r>
      </text>
    </comment>
    <comment ref="R123" authorId="0">
      <text>
        <r>
          <rPr>
            <sz val="9"/>
            <color indexed="81"/>
            <rFont val="Tahoma"/>
            <family val="2"/>
          </rPr>
          <t>Formule automatique
Automatic Formula</t>
        </r>
      </text>
    </comment>
    <comment ref="B125" authorId="0">
      <text>
        <r>
          <rPr>
            <sz val="9"/>
            <color indexed="81"/>
            <rFont val="Tahoma"/>
            <family val="2"/>
          </rPr>
          <t>A remplir
To fill</t>
        </r>
      </text>
    </comment>
    <comment ref="L125" authorId="0">
      <text>
        <r>
          <rPr>
            <sz val="9"/>
            <color indexed="81"/>
            <rFont val="Tahoma"/>
            <family val="2"/>
          </rPr>
          <t>A remplir
To fill</t>
        </r>
      </text>
    </comment>
    <comment ref="B126" authorId="0">
      <text>
        <r>
          <rPr>
            <sz val="9"/>
            <color indexed="81"/>
            <rFont val="Tahoma"/>
            <family val="2"/>
          </rPr>
          <t>A remplir
To fill</t>
        </r>
      </text>
    </comment>
    <comment ref="L126" authorId="0">
      <text>
        <r>
          <rPr>
            <sz val="9"/>
            <color indexed="81"/>
            <rFont val="Tahoma"/>
            <family val="2"/>
          </rPr>
          <t>A remplir
To fill</t>
        </r>
      </text>
    </comment>
    <comment ref="D127" authorId="0">
      <text>
        <r>
          <rPr>
            <sz val="9"/>
            <color indexed="81"/>
            <rFont val="Tahoma"/>
            <family val="2"/>
          </rPr>
          <t xml:space="preserve">Lieu d'achat
Purchase Place
</t>
        </r>
      </text>
    </comment>
    <comment ref="E127" authorId="0">
      <text>
        <r>
          <rPr>
            <sz val="9"/>
            <color indexed="81"/>
            <rFont val="Tahoma"/>
            <family val="2"/>
          </rPr>
          <t xml:space="preserve">Préciser l'unité
(m3, sac 50kg, pièce, kg…)
Precise Unit
(m3, bag 50kg, piece, kg…)
</t>
        </r>
      </text>
    </comment>
    <comment ref="F127" authorId="0">
      <text>
        <r>
          <rPr>
            <sz val="9"/>
            <color indexed="81"/>
            <rFont val="Tahoma"/>
            <family val="2"/>
          </rPr>
          <t xml:space="preserve">Lieu d'achat
Purchase Place
</t>
        </r>
      </text>
    </comment>
    <comment ref="G127" authorId="0">
      <text>
        <r>
          <rPr>
            <sz val="9"/>
            <color indexed="81"/>
            <rFont val="Tahoma"/>
            <family val="2"/>
          </rPr>
          <t>Préciser la durée - si pas de durée alors 1
Precise the duration - if no duration then 1</t>
        </r>
      </text>
    </comment>
    <comment ref="I127" authorId="0">
      <text>
        <r>
          <rPr>
            <sz val="9"/>
            <color indexed="81"/>
            <rFont val="Tahoma"/>
            <family val="2"/>
          </rPr>
          <t>Formule automatique
Automatic Formula</t>
        </r>
      </text>
    </comment>
    <comment ref="N127" authorId="0">
      <text>
        <r>
          <rPr>
            <sz val="9"/>
            <color indexed="81"/>
            <rFont val="Tahoma"/>
            <family val="2"/>
          </rPr>
          <t xml:space="preserve">Lieu d'achat
Purchase Place
</t>
        </r>
      </text>
    </comment>
    <comment ref="O127" authorId="0">
      <text>
        <r>
          <rPr>
            <sz val="9"/>
            <color indexed="81"/>
            <rFont val="Tahoma"/>
            <family val="2"/>
          </rPr>
          <t xml:space="preserve">Préciser l'unité
(m3, sac 50kg, pièce, kg…)
Precise Unit
(m3, bag 50kg, piece, kg…)
</t>
        </r>
      </text>
    </comment>
    <comment ref="P127" authorId="0">
      <text>
        <r>
          <rPr>
            <sz val="9"/>
            <color indexed="81"/>
            <rFont val="Tahoma"/>
            <family val="2"/>
          </rPr>
          <t xml:space="preserve">Lieu d'achat
Purchase Place
</t>
        </r>
      </text>
    </comment>
    <comment ref="Q127" authorId="0">
      <text>
        <r>
          <rPr>
            <sz val="9"/>
            <color indexed="81"/>
            <rFont val="Tahoma"/>
            <family val="2"/>
          </rPr>
          <t>Préciser la durée - si pas de durée alors 1
Precise the duration - if no duration then 1</t>
        </r>
      </text>
    </comment>
    <comment ref="S127" authorId="0">
      <text>
        <r>
          <rPr>
            <sz val="9"/>
            <color indexed="81"/>
            <rFont val="Tahoma"/>
            <family val="2"/>
          </rPr>
          <t>Formule automatique
Automatic Formula</t>
        </r>
      </text>
    </comment>
    <comment ref="C130" authorId="0">
      <text>
        <r>
          <rPr>
            <sz val="9"/>
            <color indexed="81"/>
            <rFont val="Tahoma"/>
            <family val="2"/>
          </rPr>
          <t xml:space="preserve">Préciser le sous-chapitre ou la ligne financière
Precise the sub-chapter or budget line </t>
        </r>
      </text>
    </comment>
    <comment ref="M130" authorId="0">
      <text>
        <r>
          <rPr>
            <sz val="9"/>
            <color indexed="81"/>
            <rFont val="Tahoma"/>
            <family val="2"/>
          </rPr>
          <t xml:space="preserve">Préciser le sous-chapitre ou la ligne financière
Precise the sub-chapter or budget line </t>
        </r>
      </text>
    </comment>
    <comment ref="H138" authorId="0">
      <text>
        <r>
          <rPr>
            <sz val="9"/>
            <color indexed="81"/>
            <rFont val="Tahoma"/>
            <family val="2"/>
          </rPr>
          <t>Formule automatique
Automatic Formula</t>
        </r>
      </text>
    </comment>
    <comment ref="R138" authorId="0">
      <text>
        <r>
          <rPr>
            <sz val="9"/>
            <color indexed="81"/>
            <rFont val="Tahoma"/>
            <family val="2"/>
          </rPr>
          <t>Formule automatique
Automatic Formula</t>
        </r>
      </text>
    </comment>
  </commentList>
</comments>
</file>

<file path=xl/sharedStrings.xml><?xml version="1.0" encoding="utf-8"?>
<sst xmlns="http://schemas.openxmlformats.org/spreadsheetml/2006/main" count="6785" uniqueCount="2405">
  <si>
    <t/>
  </si>
  <si>
    <t>Libellé</t>
  </si>
  <si>
    <t>Durée</t>
  </si>
  <si>
    <t>Produits alimentaires</t>
  </si>
  <si>
    <t>Médicaments</t>
  </si>
  <si>
    <t>Matériel médical</t>
  </si>
  <si>
    <t>Kits et consommables</t>
  </si>
  <si>
    <t>Autres fournitures médicales</t>
  </si>
  <si>
    <t>Prestations médicales</t>
  </si>
  <si>
    <t>Maintenance du matériel médical</t>
  </si>
  <si>
    <t>Achat de matériel (visibilité)</t>
  </si>
  <si>
    <t>Frais de média</t>
  </si>
  <si>
    <t>Organisation de manifestations</t>
  </si>
  <si>
    <t>Prestations sous-traitées (comm-pub-visibilité)</t>
  </si>
  <si>
    <t>Coûts Directs</t>
  </si>
  <si>
    <t>COÛTS TOTAUX</t>
  </si>
  <si>
    <t>TOTAL COSTS</t>
  </si>
  <si>
    <t>Budget Total du Projet / Total Budget of Project</t>
  </si>
  <si>
    <t>Budget lines codes</t>
  </si>
  <si>
    <t>Quantity</t>
  </si>
  <si>
    <t>Direct Costs</t>
  </si>
  <si>
    <t>Unité de durée</t>
  </si>
  <si>
    <t>Unit of duration</t>
  </si>
  <si>
    <t>Duration</t>
  </si>
  <si>
    <t>mois / month</t>
  </si>
  <si>
    <t>Travel costs</t>
  </si>
  <si>
    <t>Food items</t>
  </si>
  <si>
    <t>Drugs</t>
  </si>
  <si>
    <t>Medical equipment</t>
  </si>
  <si>
    <t>Kits and renewable items</t>
  </si>
  <si>
    <t>Other medical supplies</t>
  </si>
  <si>
    <t>Medical services</t>
  </si>
  <si>
    <t>Medical equipment maintenance</t>
  </si>
  <si>
    <t>Purchase of visibility materials</t>
  </si>
  <si>
    <t>Media costs</t>
  </si>
  <si>
    <t>Events organisation</t>
  </si>
  <si>
    <t>Subcontracted services for communication</t>
  </si>
  <si>
    <t>Chef de Délégation</t>
  </si>
  <si>
    <t>Coordinateur Administratif &amp; Financier</t>
  </si>
  <si>
    <t>Coordinateur Logistique</t>
  </si>
  <si>
    <t>Coordinateur Terrain</t>
  </si>
  <si>
    <t>Coûts expatriés</t>
  </si>
  <si>
    <t>Visas</t>
  </si>
  <si>
    <t>Assurances</t>
  </si>
  <si>
    <t xml:space="preserve">Voyages </t>
  </si>
  <si>
    <t>Log/Admin de Base/Régional</t>
  </si>
  <si>
    <t>Personnel Maison/Bureau</t>
  </si>
  <si>
    <t>Personnel Réponse Urgence</t>
  </si>
  <si>
    <t>Personnel Sécurité Alimentaire</t>
  </si>
  <si>
    <t>Personnel Sensibilisation watsan</t>
  </si>
  <si>
    <t>Personnel Distribution</t>
  </si>
  <si>
    <t>Personnel Education</t>
  </si>
  <si>
    <t>Personnel Réhabilitation</t>
  </si>
  <si>
    <t>Travailleurs journaliers opérationnels</t>
  </si>
  <si>
    <t>Personnel Programmes</t>
  </si>
  <si>
    <t>Personnel Santé</t>
  </si>
  <si>
    <t>FRAIS DE BUREAU ET STOCK</t>
  </si>
  <si>
    <t>Petit équipement de Stock</t>
  </si>
  <si>
    <t>TRANSPORT</t>
  </si>
  <si>
    <t>Transport local</t>
  </si>
  <si>
    <t>Vols/Déplacements Locaux</t>
  </si>
  <si>
    <t>Location Véhicule</t>
  </si>
  <si>
    <t>Fret</t>
  </si>
  <si>
    <t>Fret Local</t>
  </si>
  <si>
    <t>Fret International</t>
  </si>
  <si>
    <t>FRAIS DE COMMUNICATION</t>
  </si>
  <si>
    <t>Frais d'utilisation et de maintenance Tel Fixe/portable</t>
  </si>
  <si>
    <t>Frais d'utilisation et de maintenance Tel Satellitaire</t>
  </si>
  <si>
    <t>Frais d'utilisation et de maintenance Internet</t>
  </si>
  <si>
    <t>Frais d'utilisation et de maintenance Radio</t>
  </si>
  <si>
    <t>Frais d'utilisation et de maintenance Générateur</t>
  </si>
  <si>
    <t>Frais de maintenance informatique et autres</t>
  </si>
  <si>
    <t>EQUIPEMENTS DURABLES</t>
  </si>
  <si>
    <t>Achat Véhicule</t>
  </si>
  <si>
    <t>Achat Matériel Informatique/Bureautique</t>
  </si>
  <si>
    <t>EAU ET ASSAINISSEMENT</t>
  </si>
  <si>
    <t>Activités temporaires d'urgence</t>
  </si>
  <si>
    <t>Traitement de l'eau en urgence (ex. chloration)</t>
  </si>
  <si>
    <t>Réseau / Adduction Temporaire</t>
  </si>
  <si>
    <t xml:space="preserve">Approvisionnement en eau </t>
  </si>
  <si>
    <t>Activités permettant un nouvel accès durable à l'eau potable</t>
  </si>
  <si>
    <t>Traitement de l'Eau (Construction)</t>
  </si>
  <si>
    <t>Aménagement de Sources</t>
  </si>
  <si>
    <t>Construction de Puits</t>
  </si>
  <si>
    <t>Réalisation de Forages</t>
  </si>
  <si>
    <t>Construction de Réseau:Adduction</t>
  </si>
  <si>
    <t>Activités permettant une amélioration durable du  service d'eau</t>
  </si>
  <si>
    <t>Traitement de l'Eau (Réhabilitation)</t>
  </si>
  <si>
    <t>Réhabilitation de Sources</t>
  </si>
  <si>
    <t>Réhabilitation de Puits</t>
  </si>
  <si>
    <t>Réhabilitation de Forages</t>
  </si>
  <si>
    <t>Réhabilitation de Réseau:Adduction</t>
  </si>
  <si>
    <t>Activités renforçant la gestion sociale de l'eau</t>
  </si>
  <si>
    <t>Sensibilisation Formation et Promotion de l'Hygiène</t>
  </si>
  <si>
    <t>Participation et Implication Communautaire et Institutionnelle</t>
  </si>
  <si>
    <t xml:space="preserve">Activités WatSan autres </t>
  </si>
  <si>
    <t>Analyse de l'Eau</t>
  </si>
  <si>
    <t>SANITATION</t>
  </si>
  <si>
    <t>Activités temporaires de sanitation en urgence</t>
  </si>
  <si>
    <t>Systeme temporaire d'urgence de gestion des excretats humains</t>
  </si>
  <si>
    <t>Activités permettant un nouvel accès à la sanitation</t>
  </si>
  <si>
    <t>Traitement Déchet (Construction)</t>
  </si>
  <si>
    <t>Traitement Eau usée (Construction)</t>
  </si>
  <si>
    <t>Latrines (Construction)</t>
  </si>
  <si>
    <t>Activités permettant une meilleure sanitation</t>
  </si>
  <si>
    <t>Traitement Déchet (Réhabilitation)</t>
  </si>
  <si>
    <t>Traitement Eau usée (Réhabilitation)</t>
  </si>
  <si>
    <t>Latrines (Réhabilitation)</t>
  </si>
  <si>
    <t>Activités visant une amélioration de l'économie des ménages</t>
  </si>
  <si>
    <t>Cash / Vouchers distribution</t>
  </si>
  <si>
    <t>Argent contre travail</t>
  </si>
  <si>
    <t>Activités génératrices de revenus</t>
  </si>
  <si>
    <t>Activités visant un soutien / relance des productions agricoles</t>
  </si>
  <si>
    <t>Distribution d'outils et semences</t>
  </si>
  <si>
    <t>Amélioration de l'accès aux intrants agricoles</t>
  </si>
  <si>
    <t>Appui technique à la production - Formation agricole</t>
  </si>
  <si>
    <t>Aménagements des terres</t>
  </si>
  <si>
    <t>Activités visant un soutien / relance des productions animales</t>
  </si>
  <si>
    <t>Reconstitution de cheptel - Gros bétail</t>
  </si>
  <si>
    <t>Reconstitution de cheptel - Petit ruminants, porcins, aviculture</t>
  </si>
  <si>
    <t>Appui à la pisciculture - pèche</t>
  </si>
  <si>
    <t>Santé animale et amélioration de l'accès aux intrants zootechniques</t>
  </si>
  <si>
    <t>Appui technique à la production animale - Formation zootechnique</t>
  </si>
  <si>
    <t>Interventions visant à améliorer l'organisation des exploitations</t>
  </si>
  <si>
    <t>Amélioration du stockage des produits agricoles</t>
  </si>
  <si>
    <t>Transformation des produits agricoles</t>
  </si>
  <si>
    <t>Commercialisation des produits agricoles</t>
  </si>
  <si>
    <t>Renforcement de capacités des organisations de producteurs</t>
  </si>
  <si>
    <t>Activités d'aide Alimentaire</t>
  </si>
  <si>
    <t>Distributions générales</t>
  </si>
  <si>
    <t>Distributions ciblées</t>
  </si>
  <si>
    <t>Food for work</t>
  </si>
  <si>
    <t>Cantines</t>
  </si>
  <si>
    <t>Cantines scolaires</t>
  </si>
  <si>
    <t>Protection / Réhabilitation de l'environnement</t>
  </si>
  <si>
    <t>Réhabilitation / protection des ressources naturelles</t>
  </si>
  <si>
    <t>Prévention / gestion des conflits</t>
  </si>
  <si>
    <t>Promotion de nouvelles sources d'énergies</t>
  </si>
  <si>
    <t xml:space="preserve">Activités Sécurité Alimentaire autres </t>
  </si>
  <si>
    <t>Surveillance des prix marchés</t>
  </si>
  <si>
    <t>Enquêtes de vulnérabilité</t>
  </si>
  <si>
    <t>Système d'alerte précoce</t>
  </si>
  <si>
    <t>Activités d'urgence</t>
  </si>
  <si>
    <t>Distribution d'Abris Temporaires</t>
  </si>
  <si>
    <t>Distribution de biens non alimentaires</t>
  </si>
  <si>
    <t xml:space="preserve">Construction </t>
  </si>
  <si>
    <t>Maisons familliale (construction)</t>
  </si>
  <si>
    <t>Ecoles (construction)</t>
  </si>
  <si>
    <t>Réhabilitation</t>
  </si>
  <si>
    <t>Maisons familliale (Réhabilitation)</t>
  </si>
  <si>
    <t>Réhabilitation / Constructions Autres</t>
  </si>
  <si>
    <t>Réhabilitations / Constructions Autres</t>
  </si>
  <si>
    <t>Transport de personnes</t>
  </si>
  <si>
    <t>Préparation aux désastres</t>
  </si>
  <si>
    <t>Questions de genre</t>
  </si>
  <si>
    <t>Protection / campagne de sensibilisation</t>
  </si>
  <si>
    <t>Cartographie / SIG</t>
  </si>
  <si>
    <t>Partenariat</t>
  </si>
  <si>
    <t>Partenariat ONG national</t>
  </si>
  <si>
    <t>Partenariat ONG international</t>
  </si>
  <si>
    <t>Imprévu/divers</t>
  </si>
  <si>
    <t>SERVICES EXTERNES ET APPUI TECHNIQUE</t>
  </si>
  <si>
    <t>Services externes</t>
  </si>
  <si>
    <t>Services Juridiques et Administratifs</t>
  </si>
  <si>
    <t>Evaluation</t>
  </si>
  <si>
    <t>Appuis techniques spécifiques</t>
  </si>
  <si>
    <t>Audit Financier Externe</t>
  </si>
  <si>
    <t>Audit organisationnel Externe</t>
  </si>
  <si>
    <t>Mission contrôle et appui interne</t>
  </si>
  <si>
    <t>Achat Moto</t>
  </si>
  <si>
    <t>Achat Matériel radio</t>
  </si>
  <si>
    <t>Achat Matériel communication Satellite</t>
  </si>
  <si>
    <t>Achat Equipement producteur d'énergie</t>
  </si>
  <si>
    <t>Autres frais véhicules (Assurances, taxes…)</t>
  </si>
  <si>
    <t>Location Moto</t>
  </si>
  <si>
    <t>Autres frais motos (Assurances, taxes…)</t>
  </si>
  <si>
    <t>Autres frais bateau ou autres (Assurances, taxes…)</t>
  </si>
  <si>
    <t>Location bateau ou autres</t>
  </si>
  <si>
    <t>Frais de fonctionnement véhicules (essence, maintenance, petit matériel)</t>
  </si>
  <si>
    <t>Frais de fonctionnement motos (essence, maintenance, petit matériel)</t>
  </si>
  <si>
    <t>Frais de fonctionnement bateau ou autres (essence, maintenance, petit matériel)</t>
  </si>
  <si>
    <t>Coordinateur RH</t>
  </si>
  <si>
    <t>Coordinateur Sécurité</t>
  </si>
  <si>
    <t>Coordinateur Admin/Log</t>
  </si>
  <si>
    <t>Adjoint Chef de Délégation</t>
  </si>
  <si>
    <t>Coordinateur Programme Général</t>
  </si>
  <si>
    <t>Coordinateur EHA</t>
  </si>
  <si>
    <t>Coordinateur Sécurité Alimentaire</t>
  </si>
  <si>
    <t>Coordinateur Santé</t>
  </si>
  <si>
    <t>Coordinateur Distribution</t>
  </si>
  <si>
    <t>Coordinateur Education</t>
  </si>
  <si>
    <t>Coordinateur Réhabilitation</t>
  </si>
  <si>
    <t>Autre Poste A</t>
  </si>
  <si>
    <t>Autre Poste B</t>
  </si>
  <si>
    <t>Autre Poste C</t>
  </si>
  <si>
    <t>Administrateur Base</t>
  </si>
  <si>
    <t>Logisticien Base</t>
  </si>
  <si>
    <t>Log/Admin de Base</t>
  </si>
  <si>
    <t>Autre Poste Base A</t>
  </si>
  <si>
    <t>Autre Poste Base B</t>
  </si>
  <si>
    <t>Responsable Programme Réponse Urgence</t>
  </si>
  <si>
    <t>Responsable Programme EHA</t>
  </si>
  <si>
    <t>Responsable Programme sensibilisation</t>
  </si>
  <si>
    <t>Responsable Programme Sécurité Alimentaire</t>
  </si>
  <si>
    <t>Responsable Programme Santé</t>
  </si>
  <si>
    <t>Responsable Programme Distribution</t>
  </si>
  <si>
    <t>Responsable Programme Education</t>
  </si>
  <si>
    <t>Responsable Programme Réhabilitation</t>
  </si>
  <si>
    <t>Chef de Délégation_autres dépenses</t>
  </si>
  <si>
    <t>Chef de Délégation_voyages et coûts associés</t>
  </si>
  <si>
    <t>Chef de Délégation_salaire et charges</t>
  </si>
  <si>
    <t>Coo RH_salaire et charges</t>
  </si>
  <si>
    <t>Coo Admin/Log_salaire et charges</t>
  </si>
  <si>
    <t>Coo Sécurité_salaire et charges</t>
  </si>
  <si>
    <t>Coo EHA_salaire et charges</t>
  </si>
  <si>
    <t>Coo Santé_salaire et charges</t>
  </si>
  <si>
    <t>Coo Distribution_salaire et charges</t>
  </si>
  <si>
    <t>Coo Education_salaire et charges</t>
  </si>
  <si>
    <t>Coo Réhabilitation_salaire et charges</t>
  </si>
  <si>
    <t>Autre Poste A_salaire et charges</t>
  </si>
  <si>
    <t>Autre Poste B_salaire et charges</t>
  </si>
  <si>
    <t>Autre Poste C_salaire et charges</t>
  </si>
  <si>
    <t>Administrateur Base_salaire et charges</t>
  </si>
  <si>
    <t>Logisticien Base_salaire et charges</t>
  </si>
  <si>
    <t>Log/Admin de Base_salaire et charges</t>
  </si>
  <si>
    <t>RP Réponse Urgence_salaire et charges</t>
  </si>
  <si>
    <t>RP EHA_salaire et charges</t>
  </si>
  <si>
    <t>RP Sensibilisation_salaire et charges</t>
  </si>
  <si>
    <t>RP Santé_salaire et charges</t>
  </si>
  <si>
    <t>RP Distribution_salaire et charges</t>
  </si>
  <si>
    <t>RP Education_salaire et charges</t>
  </si>
  <si>
    <t>RP Réhabilitation_salaire et charges</t>
  </si>
  <si>
    <t>Autre Poste Base A_salaire et charges</t>
  </si>
  <si>
    <t>Autre Poste Base B_salaire et charges</t>
  </si>
  <si>
    <t>Coo RH_voyages et coûts associés</t>
  </si>
  <si>
    <t>Coo Admin/Log_voyages et coûts associés</t>
  </si>
  <si>
    <t>Coo Sécurité_voyages et coûts associés</t>
  </si>
  <si>
    <t>Coo EHA_voyages et coûts associés</t>
  </si>
  <si>
    <t>Coo Santé_voyages et coûts associés</t>
  </si>
  <si>
    <t>Coo Distribution_voyages et coûts associés</t>
  </si>
  <si>
    <t>Coo Education_voyages et coûts associés</t>
  </si>
  <si>
    <t>Coo Réhabilitation_voyages et coûts associés</t>
  </si>
  <si>
    <t>Autre Poste A_voyages et coûts associés</t>
  </si>
  <si>
    <t>Autre Poste B_voyages et coûts associés</t>
  </si>
  <si>
    <t>Autre Poste C_voyages et coûts associés</t>
  </si>
  <si>
    <t>Administrateur Base_voyages et coûts associés</t>
  </si>
  <si>
    <t>Logisticien Base_voyages et coûts associés</t>
  </si>
  <si>
    <t>Log/Admin de Base_voyages et coûts associés</t>
  </si>
  <si>
    <t>RP Réponse Urgence_voyages et coûts associés</t>
  </si>
  <si>
    <t>RP EHA_voyages et coûts associés</t>
  </si>
  <si>
    <t>RP Sensibilisation_voyages et coûts associés</t>
  </si>
  <si>
    <t>RP Santé_voyages et coûts associés</t>
  </si>
  <si>
    <t>RP Distribution_voyages et coûts associés</t>
  </si>
  <si>
    <t>RP Education_voyages et coûts associés</t>
  </si>
  <si>
    <t>RP Réhabilitation_voyages et coûts associés</t>
  </si>
  <si>
    <t>Autre Poste Base A_voyages et coûts associés</t>
  </si>
  <si>
    <t>Autre Poste Base B_voyages et coûts associés</t>
  </si>
  <si>
    <t>Coo RH_autres dépenses</t>
  </si>
  <si>
    <t>Coo Admin/Log_autres dépenses</t>
  </si>
  <si>
    <t>Coo Sécurité_autres dépenses</t>
  </si>
  <si>
    <t>Coo EHA_autres dépenses</t>
  </si>
  <si>
    <t>Coo Santé_autres dépenses</t>
  </si>
  <si>
    <t>Coo Distribution_autres dépenses</t>
  </si>
  <si>
    <t>Coo Education_autres dépenses</t>
  </si>
  <si>
    <t>Coo Réhabilitation_autres dépenses</t>
  </si>
  <si>
    <t>Autre Poste A_autres dépenses</t>
  </si>
  <si>
    <t>Autre Poste B_autres dépenses</t>
  </si>
  <si>
    <t>Autre Poste C_autres dépenses</t>
  </si>
  <si>
    <t>Administrateur Base_autres dépenses</t>
  </si>
  <si>
    <t>Logisticien Base_autres dépenses</t>
  </si>
  <si>
    <t>Log/Admin de Base_autres dépenses</t>
  </si>
  <si>
    <t>RP Réponse Urgence_autres dépenses</t>
  </si>
  <si>
    <t>RP EHA_autres dépenses</t>
  </si>
  <si>
    <t>RP Sensibilisation_autres dépenses</t>
  </si>
  <si>
    <t>RP Santé_autres dépenses</t>
  </si>
  <si>
    <t>RP Distribution_autres dépenses</t>
  </si>
  <si>
    <t>RP Education_autres dépenses</t>
  </si>
  <si>
    <t>RP Réhabilitation_autres dépenses</t>
  </si>
  <si>
    <t>Autre Poste Base A_autres dépenses</t>
  </si>
  <si>
    <t>Autre Poste Base B_autres dépenses</t>
  </si>
  <si>
    <t>RP Sécurité Alimentaire_salaire et charges</t>
  </si>
  <si>
    <t>RP Sécurité Alimentaire_voyages et coûts associés.</t>
  </si>
  <si>
    <t>RP Sécurité Alimentaire_autres dépenses</t>
  </si>
  <si>
    <t>Coordinateur Terrain_salaire et charges</t>
  </si>
  <si>
    <t>Coordinateur Terrain_voyages et coûts associés</t>
  </si>
  <si>
    <t>Coordinateur Terrain_autres dépenses</t>
  </si>
  <si>
    <t>Coo Sécurité Alimentaire_salaire et charges</t>
  </si>
  <si>
    <t>Coo Sécurité Alimentaire_voyages et coûts associés</t>
  </si>
  <si>
    <t>Coo Sécurité Alimentaire_autres dépenses</t>
  </si>
  <si>
    <t>Coo Programme Général_salaire et charges</t>
  </si>
  <si>
    <t>Coo Programme Général_voyages et coûts associés</t>
  </si>
  <si>
    <t>Coo Programme Général_autres dépenses</t>
  </si>
  <si>
    <t>Coo Logistique_salaire et charges</t>
  </si>
  <si>
    <t>Coo Logistique_voyages et coûts associés</t>
  </si>
  <si>
    <t>Coo Logistique_autres dépenses</t>
  </si>
  <si>
    <t>Coo Administratif &amp; Financier_salaire et charges</t>
  </si>
  <si>
    <t>Coo Administratif &amp; Financier_voyages et coûts associés</t>
  </si>
  <si>
    <t>Coo Administratif &amp; Financier_autres dépenses</t>
  </si>
  <si>
    <t>Adjoint Chef de Délégation_salaire et charges</t>
  </si>
  <si>
    <t>Adjoint Chef de Délégation_voyages et coûts associés</t>
  </si>
  <si>
    <t>Adjoint Chef de Délégation_autres dépenses</t>
  </si>
  <si>
    <t>Frais de vie</t>
  </si>
  <si>
    <t>Personnel Coordination</t>
  </si>
  <si>
    <t>Assistant/Adjoint Coordination Déplacés/Réfugiés</t>
  </si>
  <si>
    <t>Assistant/Adjoint Coordination Réhabilitation</t>
  </si>
  <si>
    <t>Assistant/Adjoint Coordination Education</t>
  </si>
  <si>
    <t>Assistant/Adjoint Coordination Distribution</t>
  </si>
  <si>
    <t>Assistant/Adjoint Coordination Santé</t>
  </si>
  <si>
    <t>Assistant/Adjoint Coordination Sécurité Alimentaire</t>
  </si>
  <si>
    <t>Assistant/Adjoint Coordination EHA</t>
  </si>
  <si>
    <t>Assistant/Adjoint Coordination Programme Général</t>
  </si>
  <si>
    <t>Assistant/Adjoint Coordination Log/Admin</t>
  </si>
  <si>
    <t>Assistant/Adjoint Coordination Sécurité</t>
  </si>
  <si>
    <t>Assistant/Adjoint Coordination RH</t>
  </si>
  <si>
    <t>Assistant/Adjoint Coordination Logistique</t>
  </si>
  <si>
    <t>Assistant/Adjoint Coordination Administrative</t>
  </si>
  <si>
    <t>Assistant/Adjoint Coordination Délégué</t>
  </si>
  <si>
    <t>Assistant Log/Admin Base/Régional</t>
  </si>
  <si>
    <t>Administrateur Base/Régional</t>
  </si>
  <si>
    <t>Assistant Administrateur Base/Régional</t>
  </si>
  <si>
    <t>Assistant Logistique Base/Régional</t>
  </si>
  <si>
    <t>Logisticien Base/Régional</t>
  </si>
  <si>
    <t>Assistant RH Base/Régional</t>
  </si>
  <si>
    <t>Assistant Sécurité Base/Régional</t>
  </si>
  <si>
    <t>Gardien</t>
  </si>
  <si>
    <t>Personnel Déplacés/Réfugiés</t>
  </si>
  <si>
    <t>Chauffeur</t>
  </si>
  <si>
    <t>Ménagère</t>
  </si>
  <si>
    <t>Cuisinier</t>
  </si>
  <si>
    <t>Travailleurs journaliers Personnel Base</t>
  </si>
  <si>
    <t>Frais de Formation</t>
  </si>
  <si>
    <t>Assurance</t>
  </si>
  <si>
    <t>Taxi</t>
  </si>
  <si>
    <t>Frais de déplacement (transport, hôtel, per diem)</t>
  </si>
  <si>
    <t>Coordination_Location, charges, réhabilitation Bureau</t>
  </si>
  <si>
    <t>Coordination_Fournitures et petit équipement de Bureau</t>
  </si>
  <si>
    <t>Location, charges, réhabilitation Stock</t>
  </si>
  <si>
    <t>Location équipements</t>
  </si>
  <si>
    <t>Frais administratifs</t>
  </si>
  <si>
    <t>Achat autres</t>
  </si>
  <si>
    <t>Matériel de sécurité (kits premiers secours, jerrycans…)</t>
  </si>
  <si>
    <t>Malles sécurité et évacuation</t>
  </si>
  <si>
    <t>Autres</t>
  </si>
  <si>
    <t>Support/Aide</t>
  </si>
  <si>
    <t>Support/Aid</t>
  </si>
  <si>
    <t>Ménager/Cuisinier</t>
  </si>
  <si>
    <t>Living expenses</t>
  </si>
  <si>
    <t>Coordination_Office Rental, charges, rehabilitation</t>
  </si>
  <si>
    <t>Coordination_Office supplies and small equipment</t>
  </si>
  <si>
    <t>Equipments rental</t>
  </si>
  <si>
    <t>Administrative costs</t>
  </si>
  <si>
    <t>Storage small equipment</t>
  </si>
  <si>
    <t>Storage Rental, charges, rehabilitation</t>
  </si>
  <si>
    <t>Local Flights/Travel</t>
  </si>
  <si>
    <t>Vehicle Rental</t>
  </si>
  <si>
    <t>Vehicle Running Costs (fuel, maintenance, small material)</t>
  </si>
  <si>
    <t>Vehicle Others costs (insurances, taxes…)</t>
  </si>
  <si>
    <t>Motorcycle Rental</t>
  </si>
  <si>
    <t>Motorcycle  Running Costs (fuel, maintenance, small material)</t>
  </si>
  <si>
    <t>Motorcycle Others costs (insurances, taxes…)</t>
  </si>
  <si>
    <t>Local Freight</t>
  </si>
  <si>
    <t>International Freight</t>
  </si>
  <si>
    <t>Running costs and maintenance Cellular/fix phone</t>
  </si>
  <si>
    <t>Running costs and maintenance Satellite Phone</t>
  </si>
  <si>
    <t>Running costs and maintenance Internet</t>
  </si>
  <si>
    <t>Running costs and maintenance Radio</t>
  </si>
  <si>
    <t>Generator Running costs</t>
  </si>
  <si>
    <t>Maintenance computer equipment and miscellaneous</t>
  </si>
  <si>
    <t>Vehicle Purchase</t>
  </si>
  <si>
    <t>Motorcycle Purchase</t>
  </si>
  <si>
    <t>Computer/Office Equipment Purchase</t>
  </si>
  <si>
    <t>Radio Equipment Purchase</t>
  </si>
  <si>
    <t>Satellite Communication Equipment Purchase</t>
  </si>
  <si>
    <t>Energy Production Equipment Purchase</t>
  </si>
  <si>
    <t>Others equipment purchase</t>
  </si>
  <si>
    <t>Security training</t>
  </si>
  <si>
    <t>Formation sécurité</t>
  </si>
  <si>
    <t>SECURITY</t>
  </si>
  <si>
    <t>DURABLE EQUIPMENT PURCHASE</t>
  </si>
  <si>
    <t>COMMUNICATION COSTS</t>
  </si>
  <si>
    <t>Freight</t>
  </si>
  <si>
    <t>Local Transportation</t>
  </si>
  <si>
    <t>SUPPORT COSTS</t>
  </si>
  <si>
    <t>OFFICE AND STORAGE COSTS</t>
  </si>
  <si>
    <t>Program Staff</t>
  </si>
  <si>
    <t>Domestic Staff</t>
  </si>
  <si>
    <t>Coordination staff</t>
  </si>
  <si>
    <t>NATIONAL STAFF</t>
  </si>
  <si>
    <t>Temporary emergency activities in sanitation</t>
  </si>
  <si>
    <t>Temporary emergency excreta disposal</t>
  </si>
  <si>
    <t>Activities allowing new access to the sanitation</t>
  </si>
  <si>
    <t>Solid Waste Management (Construction)</t>
  </si>
  <si>
    <t>Water Sanitation (Construction)</t>
  </si>
  <si>
    <t>Activities allowing better sanitation</t>
  </si>
  <si>
    <t>Waste Management (Rehabilitation)</t>
  </si>
  <si>
    <t>Water Sanitation (Rehabilitation)</t>
  </si>
  <si>
    <t>Latrines (Rehabilitation)</t>
  </si>
  <si>
    <t>Temporary emergency activities</t>
  </si>
  <si>
    <t>Emergency water treatment (ex. chlorination)</t>
  </si>
  <si>
    <t>Temporary network/piping</t>
  </si>
  <si>
    <t>Water trucking</t>
  </si>
  <si>
    <t>Activities allowing new durable access to drinking water</t>
  </si>
  <si>
    <t>Water Treatment (Construction)</t>
  </si>
  <si>
    <t>Spring catchment</t>
  </si>
  <si>
    <t>Well construction</t>
  </si>
  <si>
    <t xml:space="preserve">Drilling/Boreholes </t>
  </si>
  <si>
    <t>Network/Piping construction</t>
  </si>
  <si>
    <t>Activities allowing durable improvement of the water service</t>
  </si>
  <si>
    <t xml:space="preserve">Water Treatment rehabilitation </t>
  </si>
  <si>
    <t>Spring rehabilitation</t>
  </si>
  <si>
    <t>Well rehabilitation</t>
  </si>
  <si>
    <t>Drilling/Borehole rehabilitation</t>
  </si>
  <si>
    <t>Network/Piping rehabilitation</t>
  </si>
  <si>
    <t>Activities reinforcing social management of water</t>
  </si>
  <si>
    <t>Sensitisation,Training and Hygiene Promotion</t>
  </si>
  <si>
    <t>Community and Institutional Participation and Implication</t>
  </si>
  <si>
    <t>Others WatSan activities</t>
  </si>
  <si>
    <t>Water Treatment and Analysis</t>
  </si>
  <si>
    <t>WATER AND SANITATION</t>
  </si>
  <si>
    <t>Activites aimed at improving household economies</t>
  </si>
  <si>
    <t>Cash / Voucher distribution</t>
  </si>
  <si>
    <t>Cash For Work (CFW)</t>
  </si>
  <si>
    <t>Income generating activities (IGA)</t>
  </si>
  <si>
    <t xml:space="preserve">Activities aimed at supporting/reviving agricultural production </t>
  </si>
  <si>
    <t>Seeds and tools distribution</t>
  </si>
  <si>
    <t>Improving Access to agricultural inputs</t>
  </si>
  <si>
    <t>Technical production support - Training</t>
  </si>
  <si>
    <t xml:space="preserve">Land development  </t>
  </si>
  <si>
    <t>Activities aimed at supporting/reviving animal production</t>
  </si>
  <si>
    <t>Livestock reconstitution (cows, camels, ..)</t>
  </si>
  <si>
    <t>Livestock reconstitution (Small animals, pigs, chickens...)</t>
  </si>
  <si>
    <t>Fishfarming support, fishing support</t>
  </si>
  <si>
    <t>Animal health</t>
  </si>
  <si>
    <t xml:space="preserve">Interventions aimed at improving the organisation of agricultural production, sale and placement </t>
  </si>
  <si>
    <t>Stock production improvement</t>
  </si>
  <si>
    <t>Conversion of agricultural produce / Production Engineering</t>
  </si>
  <si>
    <t>Market support activities</t>
  </si>
  <si>
    <t>Capacity building activities for producer organisations / Community Participation</t>
  </si>
  <si>
    <t>Food Aid Activities</t>
  </si>
  <si>
    <t>General food distributions</t>
  </si>
  <si>
    <t>Targeted distributions</t>
  </si>
  <si>
    <t>General Canteen</t>
  </si>
  <si>
    <t>School Canteens</t>
  </si>
  <si>
    <t xml:space="preserve">Environment Protection / Rehabilitation </t>
  </si>
  <si>
    <t>Rehabilitation/Safeguard of Natural Ressources</t>
  </si>
  <si>
    <t>Crisis/Conflict Management</t>
  </si>
  <si>
    <t>Promotion of new energy sources</t>
  </si>
  <si>
    <t>Others Food Aid Activities</t>
  </si>
  <si>
    <t>Market price monitoring</t>
  </si>
  <si>
    <t>Vulnerability studies</t>
  </si>
  <si>
    <t>Early warning systems</t>
  </si>
  <si>
    <t>REHABILITATION/CONSTRUCTION/SHELTERS</t>
  </si>
  <si>
    <t>Emergency activities</t>
  </si>
  <si>
    <t>Temporary Shelter Distribution</t>
  </si>
  <si>
    <t>Non Food Items distribution</t>
  </si>
  <si>
    <t>Construction</t>
  </si>
  <si>
    <t>Family housing construction</t>
  </si>
  <si>
    <t>School construction</t>
  </si>
  <si>
    <t>Rehabilitation</t>
  </si>
  <si>
    <t>Family housing (rehabilitation)</t>
  </si>
  <si>
    <t>School construction (rehabilitation)</t>
  </si>
  <si>
    <t>Other Rehabilitations and Constructions</t>
  </si>
  <si>
    <t>Transportation of people</t>
  </si>
  <si>
    <t>Disasters preparedness</t>
  </si>
  <si>
    <t>Gender issues</t>
  </si>
  <si>
    <t>Protection / awareness</t>
  </si>
  <si>
    <t>Cartography / SIG</t>
  </si>
  <si>
    <t>Partnership</t>
  </si>
  <si>
    <t>National NGO Partnership</t>
  </si>
  <si>
    <t>International NGO Partnership</t>
  </si>
  <si>
    <t>CONTINGENCY/MISCELLANEOUS</t>
  </si>
  <si>
    <t>Contingency / Miscellaneous</t>
  </si>
  <si>
    <t>EXTERNAL SERVICES AND TECHNICAL SUPPORT</t>
  </si>
  <si>
    <t>External  Services</t>
  </si>
  <si>
    <t>Legal and administrative services</t>
  </si>
  <si>
    <t>Specific technical support</t>
  </si>
  <si>
    <t>External Audit and Internal audit</t>
  </si>
  <si>
    <t>External Financial Audit</t>
  </si>
  <si>
    <t>Organisational Audit</t>
  </si>
  <si>
    <t>Internal support and assessment visits</t>
  </si>
  <si>
    <t>VISIBILITY AND COMMUNICATION</t>
  </si>
  <si>
    <t>Country Representative</t>
  </si>
  <si>
    <t>Country Representative_salaries and charges</t>
  </si>
  <si>
    <t>Country Representative_travels and associated costs</t>
  </si>
  <si>
    <t>Country Representative_others expenses</t>
  </si>
  <si>
    <t>EXPATRIATE STAFF</t>
  </si>
  <si>
    <t>Deputy Country Representative</t>
  </si>
  <si>
    <t>Deputy Country Representative_salaries and charges</t>
  </si>
  <si>
    <t>Deputy Country Representative_others expenses</t>
  </si>
  <si>
    <t>Deputy Country Representative_travels and associated costs</t>
  </si>
  <si>
    <t>Administrative &amp; Financial Coordinator</t>
  </si>
  <si>
    <t>Administrative &amp; Financial Coo_salaries and charges</t>
  </si>
  <si>
    <t>Administrative &amp; Financial Coo_travels and associated costs</t>
  </si>
  <si>
    <t>Administrative &amp; Financial Coo_others expenses</t>
  </si>
  <si>
    <t>Logisitics Coordinator</t>
  </si>
  <si>
    <t>Logisitics Coordinator_salaries and charges</t>
  </si>
  <si>
    <t>Logisitics Coordinator_others expenses</t>
  </si>
  <si>
    <t>Logisitics Coordinator_travels and associated costs</t>
  </si>
  <si>
    <t>Human Resources Coordinator</t>
  </si>
  <si>
    <t>HR Coo_salaries and charges</t>
  </si>
  <si>
    <t>HR Coo_travels and associated costs</t>
  </si>
  <si>
    <t>HR Coo_others expenses</t>
  </si>
  <si>
    <t>Admin/Log Coordinator</t>
  </si>
  <si>
    <t>Admin/Log Coo_salaries and charges</t>
  </si>
  <si>
    <t>Admin/Log Coo_travels and associated costs</t>
  </si>
  <si>
    <t>Admin/Log Coo_others expenses</t>
  </si>
  <si>
    <t>Security Coordinator</t>
  </si>
  <si>
    <t>Security Coo_salaries and charges</t>
  </si>
  <si>
    <t>Security Coo_travels and associated costs</t>
  </si>
  <si>
    <t>Security Coo_others expenses</t>
  </si>
  <si>
    <t>Program Coordinator</t>
  </si>
  <si>
    <t>Program Coo_salaries and charges</t>
  </si>
  <si>
    <t>Program Coo_travels and associated costs</t>
  </si>
  <si>
    <t>Program Coo_others expenses</t>
  </si>
  <si>
    <t>WASH Coordinator</t>
  </si>
  <si>
    <t>WASH Coo_salaries and charges</t>
  </si>
  <si>
    <t>WASH Coo_travels and associated costs</t>
  </si>
  <si>
    <t>WASH Coo_others expenses</t>
  </si>
  <si>
    <t>Health Coordinator</t>
  </si>
  <si>
    <t>Health Coo_others expenses</t>
  </si>
  <si>
    <t>Health Coo_travels and associated costs</t>
  </si>
  <si>
    <t>Health Coo_salaries and charges</t>
  </si>
  <si>
    <t>Distribution Coordinator</t>
  </si>
  <si>
    <t>Distribution Coo_others expenses</t>
  </si>
  <si>
    <t>Distribution Coo_travels and associated costs</t>
  </si>
  <si>
    <t>Distribution Coo_salaries and charges</t>
  </si>
  <si>
    <t>Education Coordinator</t>
  </si>
  <si>
    <t>Education Coo_others expenses</t>
  </si>
  <si>
    <t>Education Coo_travels and associated costs</t>
  </si>
  <si>
    <t>Education Coo_salaries and charges</t>
  </si>
  <si>
    <t>Rehabilitation Coordinator</t>
  </si>
  <si>
    <t>Rehabilitation Coo_salaries and charges</t>
  </si>
  <si>
    <t>Rehabilitation Coo_others expenses</t>
  </si>
  <si>
    <t>Rehabilitation Coo_travels and associated costs</t>
  </si>
  <si>
    <t>Other position A</t>
  </si>
  <si>
    <t>Other position B</t>
  </si>
  <si>
    <t>Other position C</t>
  </si>
  <si>
    <t>Other position A_others expenses</t>
  </si>
  <si>
    <t>Other position A_travels and associated costs</t>
  </si>
  <si>
    <t>Other position A_salaries and charges</t>
  </si>
  <si>
    <t>Other position B_others expenses</t>
  </si>
  <si>
    <t>Other position B_travels and associated costs</t>
  </si>
  <si>
    <t>Other position B_salaries and charges</t>
  </si>
  <si>
    <t>Other position C_others expenses</t>
  </si>
  <si>
    <t>Other position C_travels and associated costs</t>
  </si>
  <si>
    <t>Other position C_salaries and charges</t>
  </si>
  <si>
    <t>Field Coordinator</t>
  </si>
  <si>
    <t>Field Coo_others expenses</t>
  </si>
  <si>
    <t>Field Coo_travels and associated costs</t>
  </si>
  <si>
    <t>Field Coo_salaries and charges</t>
  </si>
  <si>
    <t>Base Administrator</t>
  </si>
  <si>
    <t>Base Administrator_others expenses</t>
  </si>
  <si>
    <t>Base Administrator_travels and associated costs</t>
  </si>
  <si>
    <t>Base Administrator_salaries and charges</t>
  </si>
  <si>
    <t>Base Logistician</t>
  </si>
  <si>
    <t>Base Logistician_others expenses</t>
  </si>
  <si>
    <t>Base Logistician_travels and associated costs</t>
  </si>
  <si>
    <t>Base Logistician_salaries and charges</t>
  </si>
  <si>
    <t>Base Log/Admin</t>
  </si>
  <si>
    <t>Base Log/Admin_others expenses</t>
  </si>
  <si>
    <t>Base Log/Admin_travels and associated costs</t>
  </si>
  <si>
    <t>Base Log/Admin_salaries and charges</t>
  </si>
  <si>
    <t>Emergency Response Program Manager</t>
  </si>
  <si>
    <t>Emergency Response PM_others expenses</t>
  </si>
  <si>
    <t>Emergency Response PM_travels and associated costs</t>
  </si>
  <si>
    <t>Emergency Response PM_salaries and charges</t>
  </si>
  <si>
    <t>WASH Program Manager</t>
  </si>
  <si>
    <t>WASH PM_others expenses</t>
  </si>
  <si>
    <t>WASH PM_travels and associated costs</t>
  </si>
  <si>
    <t>WASH PM_salaries and charges</t>
  </si>
  <si>
    <t>Awareness Program Manager</t>
  </si>
  <si>
    <t>Awareness PM_others expenses</t>
  </si>
  <si>
    <t>Awareness PM_travels and associated costs</t>
  </si>
  <si>
    <t>Awareness PM_salaries and charges</t>
  </si>
  <si>
    <t>Food Security PM_salaries and charges</t>
  </si>
  <si>
    <t>Food Security PM_travels and associated costs</t>
  </si>
  <si>
    <t>Food Security PM_others expenses</t>
  </si>
  <si>
    <t>Health Program Manager</t>
  </si>
  <si>
    <t>Health PM_others expenses</t>
  </si>
  <si>
    <t>Health PM_travels and associated costs</t>
  </si>
  <si>
    <t>Health PM_salaries and charges</t>
  </si>
  <si>
    <t>Distribution Program Manager</t>
  </si>
  <si>
    <t>Distribution PM_others expenses</t>
  </si>
  <si>
    <t>Distribution PM_travels and associated costs</t>
  </si>
  <si>
    <t>Distribution PM_salaries and charges</t>
  </si>
  <si>
    <t>Education Program Manager</t>
  </si>
  <si>
    <t>Education PM_others expenses</t>
  </si>
  <si>
    <t>Education PM_travels and associated costs</t>
  </si>
  <si>
    <t>Education PM_salaries and charges</t>
  </si>
  <si>
    <t>Rehabilitation Program Manager</t>
  </si>
  <si>
    <t>Rehabilitation PM_others expenses</t>
  </si>
  <si>
    <t>Rehabilitation PM_travels and associated costs</t>
  </si>
  <si>
    <t>Rehabilitation PM_salaries and charges</t>
  </si>
  <si>
    <t>Other Base Position A</t>
  </si>
  <si>
    <t>Other Base Position B</t>
  </si>
  <si>
    <t>Other Base Position A_others expenses</t>
  </si>
  <si>
    <t>Other Base Position A_travels and associated costs</t>
  </si>
  <si>
    <t>Other Base Position A_salaries and charges</t>
  </si>
  <si>
    <t>Other Base Position B_others expenses</t>
  </si>
  <si>
    <t>Other Base Position B_travels and associated costs</t>
  </si>
  <si>
    <t>Other Base Position B_salaries and charges</t>
  </si>
  <si>
    <t>Expatriates' Expenses</t>
  </si>
  <si>
    <t>Assistant/Deputy Coordination Delegate</t>
  </si>
  <si>
    <t>Assistant/Deputy Coordination Administrative</t>
  </si>
  <si>
    <t>Assistant/Deputy Coordination Logistics</t>
  </si>
  <si>
    <t>Assistant/Deputy Coordination HR</t>
  </si>
  <si>
    <t>Assistant/Deputy Coordination Log/Admin</t>
  </si>
  <si>
    <t>Assistant/Deputy Coordination Security</t>
  </si>
  <si>
    <t>Assistant/Deputy Coordination WASH</t>
  </si>
  <si>
    <t>Assistant/Deputy Coordination Food Security</t>
  </si>
  <si>
    <t>Assistant/Deputy Coordination Health</t>
  </si>
  <si>
    <t>Assistant/Deputy Coordination Distribution</t>
  </si>
  <si>
    <t>Assistant/Deputy Coordination Education</t>
  </si>
  <si>
    <t>Assistant/Deputy Coordination Rehabilitation</t>
  </si>
  <si>
    <t>Assistant/Deputy Coordination IDPs/Refugees</t>
  </si>
  <si>
    <t>Assistant/Deputy Coordination General Program</t>
  </si>
  <si>
    <t>Administration Base/Regional</t>
  </si>
  <si>
    <t>Assistant Administration Base/Regional</t>
  </si>
  <si>
    <t>Logistics Base/Regional</t>
  </si>
  <si>
    <t>Assistant Logistics Base/Regional</t>
  </si>
  <si>
    <t xml:space="preserve">Log/Admin Base/Regional </t>
  </si>
  <si>
    <t>Assistant Log/Admin Base/Regional</t>
  </si>
  <si>
    <t>Assistant HR Base/Regional</t>
  </si>
  <si>
    <t>Assistant Security Base/Regional</t>
  </si>
  <si>
    <t>Daily workers Base Staff</t>
  </si>
  <si>
    <t>Housekeeper</t>
  </si>
  <si>
    <t>Cook</t>
  </si>
  <si>
    <t>Cook/Cleaner</t>
  </si>
  <si>
    <t>Watchman</t>
  </si>
  <si>
    <t>Driver</t>
  </si>
  <si>
    <t>Emergency response Staff</t>
  </si>
  <si>
    <t>Distribution Staff</t>
  </si>
  <si>
    <t>Education Staff</t>
  </si>
  <si>
    <t>Rehabilitation Staff</t>
  </si>
  <si>
    <t>Operational Daily Worker</t>
  </si>
  <si>
    <t>IDPs/Refugees Staff</t>
  </si>
  <si>
    <t>Health Staff</t>
  </si>
  <si>
    <t>Awareness staff</t>
  </si>
  <si>
    <t>Small equipment national staff</t>
  </si>
  <si>
    <t>Petit équipement personnel national</t>
  </si>
  <si>
    <t>Insurance</t>
  </si>
  <si>
    <t>Traveling costs (transport, hotel, per diem)</t>
  </si>
  <si>
    <t>Frais de représentation</t>
  </si>
  <si>
    <t>Representation costs</t>
  </si>
  <si>
    <t>Recruiting costs national staff</t>
  </si>
  <si>
    <t>Training costs</t>
  </si>
  <si>
    <t>Security and evacuation cases</t>
  </si>
  <si>
    <t>Security Supplies (tools, first aid kits, jerry cans...)</t>
  </si>
  <si>
    <t>Others security costs</t>
  </si>
  <si>
    <t>Visas costs</t>
  </si>
  <si>
    <t>Insurances costs</t>
  </si>
  <si>
    <t>Codification lignes financières</t>
  </si>
  <si>
    <t>Unité de quantité</t>
  </si>
  <si>
    <t>Quantity unit</t>
  </si>
  <si>
    <t xml:space="preserve">personne / person </t>
  </si>
  <si>
    <t>maison / GH</t>
  </si>
  <si>
    <t>forfait / lumpsum</t>
  </si>
  <si>
    <t>vol / flight</t>
  </si>
  <si>
    <t>bureau / office</t>
  </si>
  <si>
    <t>stock / storage</t>
  </si>
  <si>
    <t>vehicule / vehicle</t>
  </si>
  <si>
    <t>moto / moto</t>
  </si>
  <si>
    <t>bateau / boat</t>
  </si>
  <si>
    <t>base / base</t>
  </si>
  <si>
    <t>appui / support</t>
  </si>
  <si>
    <t>audit / audit</t>
  </si>
  <si>
    <t>visite / visit</t>
  </si>
  <si>
    <t>PERSONNEL EXPATRIÉ</t>
  </si>
  <si>
    <t>PERSONNEL NATIONAL</t>
  </si>
  <si>
    <t>FRAIS DE FONCTIONNEMENT</t>
  </si>
  <si>
    <r>
      <t xml:space="preserve">Taux de change
</t>
    </r>
    <r>
      <rPr>
        <sz val="14"/>
        <color theme="1"/>
        <rFont val="Calibri"/>
        <family val="2"/>
        <scheme val="minor"/>
      </rPr>
      <t>Exchange rate</t>
    </r>
  </si>
  <si>
    <r>
      <t xml:space="preserve">Devise
</t>
    </r>
    <r>
      <rPr>
        <sz val="14"/>
        <color theme="1"/>
        <rFont val="Calibri"/>
        <family val="2"/>
        <scheme val="minor"/>
      </rPr>
      <t>Currency</t>
    </r>
  </si>
  <si>
    <t>ACHAT D'EQUIPEMENTS DURABLES</t>
  </si>
  <si>
    <t>AUTRES FRAIS D'UTILISATION ET DE MAINTENANCE</t>
  </si>
  <si>
    <t>STAFF COSTS</t>
  </si>
  <si>
    <t>Autres coûts Personnel National</t>
  </si>
  <si>
    <t>Other costs National Staff</t>
  </si>
  <si>
    <t>SÉCURITÉ ALIMENTAIRE</t>
  </si>
  <si>
    <t xml:space="preserve">SÉCURITÉ </t>
  </si>
  <si>
    <t>IMPRÉVU/DIVERS</t>
  </si>
  <si>
    <t>Évaluation</t>
  </si>
  <si>
    <t>VISIBILITÉ ET COMMUNICATION</t>
  </si>
  <si>
    <t>Écoles(Réhabilitation)</t>
  </si>
  <si>
    <t>RÉHABILITATION/CONSTRUCTION/ABRIS</t>
  </si>
  <si>
    <t>Quantité</t>
  </si>
  <si>
    <t>301,302</t>
  </si>
  <si>
    <t>303,304,305</t>
  </si>
  <si>
    <t>306,307,308,309</t>
  </si>
  <si>
    <t>302,306</t>
  </si>
  <si>
    <t>304,305</t>
  </si>
  <si>
    <t>336,335,3355,337,328,329</t>
  </si>
  <si>
    <t>334,323,3235</t>
  </si>
  <si>
    <t>311,312,3125,313,314,315,3155,316,317,318,319,3195,347</t>
  </si>
  <si>
    <t>314,315,316,347</t>
  </si>
  <si>
    <t>314,347</t>
  </si>
  <si>
    <t>3155,3235</t>
  </si>
  <si>
    <t>3125,313,317,318,319,3195,328,329</t>
  </si>
  <si>
    <t>Coûts de recrutement personnel national</t>
  </si>
  <si>
    <t>317,318,328,329</t>
  </si>
  <si>
    <t>323,3235,326,327,334,335,3355</t>
  </si>
  <si>
    <t>328,329</t>
  </si>
  <si>
    <t>305,329</t>
  </si>
  <si>
    <t>303,314,347,329</t>
  </si>
  <si>
    <t>347,345</t>
  </si>
  <si>
    <t>345,328,329</t>
  </si>
  <si>
    <t>344,346,323,3235</t>
  </si>
  <si>
    <t>325,328,329,323,3235</t>
  </si>
  <si>
    <t>337,335,3355</t>
  </si>
  <si>
    <t>335,3355</t>
  </si>
  <si>
    <t>343,328,329,333</t>
  </si>
  <si>
    <t>332,328,329,333</t>
  </si>
  <si>
    <t>334,328,329,333</t>
  </si>
  <si>
    <t>334,328,329,333,325</t>
  </si>
  <si>
    <t>338,339,3395,328,329,333</t>
  </si>
  <si>
    <t>323,3235,325,3355,337</t>
  </si>
  <si>
    <t>309,3195</t>
  </si>
  <si>
    <t>323,3235,3355,334,3395</t>
  </si>
  <si>
    <t>323,3235,325,3355,337,334</t>
  </si>
  <si>
    <t>328,329,326,327</t>
  </si>
  <si>
    <t>355,356,357</t>
  </si>
  <si>
    <t>352,323,3235</t>
  </si>
  <si>
    <t>Bailleur 1
(devise)</t>
  </si>
  <si>
    <t>Donor 1
(currency)</t>
  </si>
  <si>
    <t>Bailleur 1
(CHF)</t>
  </si>
  <si>
    <t>Donor 1
(CHF)</t>
  </si>
  <si>
    <t>Bailleur 2
(devise)</t>
  </si>
  <si>
    <t>Donor 2
(currency)</t>
  </si>
  <si>
    <t>Bailleur 3
(devise)</t>
  </si>
  <si>
    <t>Donor 3
(currency)</t>
  </si>
  <si>
    <t>Bailleur 4
(devise)</t>
  </si>
  <si>
    <t>Donor 4
(currency)</t>
  </si>
  <si>
    <t>Bailleur 2
(CHF)</t>
  </si>
  <si>
    <t>Donor 2
(CHF)</t>
  </si>
  <si>
    <t>Bailleur 3
(CHF)</t>
  </si>
  <si>
    <t>Donor 3
(CHF)</t>
  </si>
  <si>
    <t>Bailleur 4
(CHF)</t>
  </si>
  <si>
    <t>Donor 4
(CHF)</t>
  </si>
  <si>
    <t>Codes comptables</t>
  </si>
  <si>
    <t>Accounting codes</t>
  </si>
  <si>
    <t>Coûts Indirects (7%)</t>
  </si>
  <si>
    <t>Indirect Costs (7%)</t>
  </si>
  <si>
    <t>300101</t>
  </si>
  <si>
    <t>300102</t>
  </si>
  <si>
    <t>300103</t>
  </si>
  <si>
    <t>300201</t>
  </si>
  <si>
    <t>300202</t>
  </si>
  <si>
    <t>300203</t>
  </si>
  <si>
    <t>300301</t>
  </si>
  <si>
    <t>300302</t>
  </si>
  <si>
    <t>300303</t>
  </si>
  <si>
    <t>300401</t>
  </si>
  <si>
    <t>300402</t>
  </si>
  <si>
    <t>300403</t>
  </si>
  <si>
    <t>300501</t>
  </si>
  <si>
    <t>300502</t>
  </si>
  <si>
    <t>300503</t>
  </si>
  <si>
    <t>300601</t>
  </si>
  <si>
    <t>300602</t>
  </si>
  <si>
    <t>300603</t>
  </si>
  <si>
    <t>300701</t>
  </si>
  <si>
    <t>300702</t>
  </si>
  <si>
    <t>300703</t>
  </si>
  <si>
    <t>300801</t>
  </si>
  <si>
    <t>300802</t>
  </si>
  <si>
    <t>300803</t>
  </si>
  <si>
    <t>300901</t>
  </si>
  <si>
    <t>300902</t>
  </si>
  <si>
    <t>300903</t>
  </si>
  <si>
    <t>301001</t>
  </si>
  <si>
    <t>301002</t>
  </si>
  <si>
    <t>301003</t>
  </si>
  <si>
    <t>301101</t>
  </si>
  <si>
    <t>301102</t>
  </si>
  <si>
    <t>301103</t>
  </si>
  <si>
    <t>301201</t>
  </si>
  <si>
    <t>301202</t>
  </si>
  <si>
    <t>301203</t>
  </si>
  <si>
    <t>301301</t>
  </si>
  <si>
    <t>301302</t>
  </si>
  <si>
    <t>301303</t>
  </si>
  <si>
    <t>301401</t>
  </si>
  <si>
    <t>301402</t>
  </si>
  <si>
    <t>301403</t>
  </si>
  <si>
    <t>301501</t>
  </si>
  <si>
    <t>301502</t>
  </si>
  <si>
    <t>301503</t>
  </si>
  <si>
    <t>301601</t>
  </si>
  <si>
    <t>301602</t>
  </si>
  <si>
    <t>301603</t>
  </si>
  <si>
    <t>301701</t>
  </si>
  <si>
    <t>301702</t>
  </si>
  <si>
    <t>301703</t>
  </si>
  <si>
    <t>301801</t>
  </si>
  <si>
    <t>301802</t>
  </si>
  <si>
    <t>301803</t>
  </si>
  <si>
    <t>301901</t>
  </si>
  <si>
    <t>301902</t>
  </si>
  <si>
    <t>301903</t>
  </si>
  <si>
    <t>302001</t>
  </si>
  <si>
    <t>302002</t>
  </si>
  <si>
    <t>302003</t>
  </si>
  <si>
    <t>302101</t>
  </si>
  <si>
    <t>302102</t>
  </si>
  <si>
    <t>302103</t>
  </si>
  <si>
    <t>302201</t>
  </si>
  <si>
    <t>302202</t>
  </si>
  <si>
    <t>302203</t>
  </si>
  <si>
    <t>302301</t>
  </si>
  <si>
    <t>302302</t>
  </si>
  <si>
    <t>302303</t>
  </si>
  <si>
    <t>302401</t>
  </si>
  <si>
    <t>302402</t>
  </si>
  <si>
    <t>302403</t>
  </si>
  <si>
    <t>302501</t>
  </si>
  <si>
    <t>302502</t>
  </si>
  <si>
    <t>302503</t>
  </si>
  <si>
    <t>302601</t>
  </si>
  <si>
    <t>302602</t>
  </si>
  <si>
    <t>302603</t>
  </si>
  <si>
    <t>302701</t>
  </si>
  <si>
    <t>302702</t>
  </si>
  <si>
    <t>302703</t>
  </si>
  <si>
    <t>302801</t>
  </si>
  <si>
    <t>302802</t>
  </si>
  <si>
    <t>302803</t>
  </si>
  <si>
    <t>302901</t>
  </si>
  <si>
    <t>302902</t>
  </si>
  <si>
    <t>302903</t>
  </si>
  <si>
    <t>303001</t>
  </si>
  <si>
    <t>303002</t>
  </si>
  <si>
    <t>303003</t>
  </si>
  <si>
    <t>303101</t>
  </si>
  <si>
    <t>303102</t>
  </si>
  <si>
    <t>303103</t>
  </si>
  <si>
    <t>303201</t>
  </si>
  <si>
    <t>303202</t>
  </si>
  <si>
    <t>303203</t>
  </si>
  <si>
    <t>303301</t>
  </si>
  <si>
    <t>303302</t>
  </si>
  <si>
    <t>303303</t>
  </si>
  <si>
    <t>303401</t>
  </si>
  <si>
    <t>303402</t>
  </si>
  <si>
    <t>303403</t>
  </si>
  <si>
    <t>303501</t>
  </si>
  <si>
    <t>303502</t>
  </si>
  <si>
    <t>303503</t>
  </si>
  <si>
    <t>303601</t>
  </si>
  <si>
    <t>303602</t>
  </si>
  <si>
    <t>303603</t>
  </si>
  <si>
    <t>303701</t>
  </si>
  <si>
    <t>303702</t>
  </si>
  <si>
    <t>303703</t>
  </si>
  <si>
    <t>303801</t>
  </si>
  <si>
    <t>303802</t>
  </si>
  <si>
    <t>303803</t>
  </si>
  <si>
    <t>303901</t>
  </si>
  <si>
    <t>303902</t>
  </si>
  <si>
    <t>303903</t>
  </si>
  <si>
    <t>304001</t>
  </si>
  <si>
    <t>304101</t>
  </si>
  <si>
    <t>304002</t>
  </si>
  <si>
    <t>304003</t>
  </si>
  <si>
    <t>304102</t>
  </si>
  <si>
    <t>304103</t>
  </si>
  <si>
    <t>300001</t>
  </si>
  <si>
    <t>300002</t>
  </si>
  <si>
    <t>300003</t>
  </si>
  <si>
    <t>300004</t>
  </si>
  <si>
    <t>300005</t>
  </si>
  <si>
    <t>300006</t>
  </si>
  <si>
    <t>300007</t>
  </si>
  <si>
    <t>310101</t>
  </si>
  <si>
    <t>310301</t>
  </si>
  <si>
    <t>310401</t>
  </si>
  <si>
    <t>310501</t>
  </si>
  <si>
    <t>310601</t>
  </si>
  <si>
    <t>310701</t>
  </si>
  <si>
    <t>310801</t>
  </si>
  <si>
    <t>310901</t>
  </si>
  <si>
    <t>311001</t>
  </si>
  <si>
    <t>311101</t>
  </si>
  <si>
    <t>311201</t>
  </si>
  <si>
    <t>311301</t>
  </si>
  <si>
    <t>311401</t>
  </si>
  <si>
    <t>311501</t>
  </si>
  <si>
    <t>311601</t>
  </si>
  <si>
    <t>312001</t>
  </si>
  <si>
    <t>312101</t>
  </si>
  <si>
    <t>310001</t>
  </si>
  <si>
    <t>310002</t>
  </si>
  <si>
    <t>310003</t>
  </si>
  <si>
    <t>310004</t>
  </si>
  <si>
    <t>310005</t>
  </si>
  <si>
    <t>310006</t>
  </si>
  <si>
    <t>310007</t>
  </si>
  <si>
    <t>312601</t>
  </si>
  <si>
    <t>312701</t>
  </si>
  <si>
    <t>312801</t>
  </si>
  <si>
    <t>312901</t>
  </si>
  <si>
    <t>313001</t>
  </si>
  <si>
    <t>313101</t>
  </si>
  <si>
    <t>313201</t>
  </si>
  <si>
    <t>304201</t>
  </si>
  <si>
    <t>304202</t>
  </si>
  <si>
    <t>304203</t>
  </si>
  <si>
    <t>313301</t>
  </si>
  <si>
    <t>310008</t>
  </si>
  <si>
    <t>310009</t>
  </si>
  <si>
    <t>313401</t>
  </si>
  <si>
    <t>330101</t>
  </si>
  <si>
    <t>330201</t>
  </si>
  <si>
    <t>330301</t>
  </si>
  <si>
    <t>330302</t>
  </si>
  <si>
    <t>320101</t>
  </si>
  <si>
    <t>320202</t>
  </si>
  <si>
    <t>320001</t>
  </si>
  <si>
    <t>320002</t>
  </si>
  <si>
    <t>340101</t>
  </si>
  <si>
    <t>340102</t>
  </si>
  <si>
    <t>340103</t>
  </si>
  <si>
    <t>340104</t>
  </si>
  <si>
    <t>340105</t>
  </si>
  <si>
    <t>340106</t>
  </si>
  <si>
    <t>340107</t>
  </si>
  <si>
    <t>340108</t>
  </si>
  <si>
    <t>340109</t>
  </si>
  <si>
    <t>340001</t>
  </si>
  <si>
    <t>340002</t>
  </si>
  <si>
    <t>340003</t>
  </si>
  <si>
    <t>320003</t>
  </si>
  <si>
    <t>320004</t>
  </si>
  <si>
    <t>320005</t>
  </si>
  <si>
    <t>320006</t>
  </si>
  <si>
    <t>320007</t>
  </si>
  <si>
    <t>320008</t>
  </si>
  <si>
    <t>340004</t>
  </si>
  <si>
    <t>330001</t>
  </si>
  <si>
    <t>330002</t>
  </si>
  <si>
    <t>330003</t>
  </si>
  <si>
    <t>330004</t>
  </si>
  <si>
    <t>330005</t>
  </si>
  <si>
    <t>330006</t>
  </si>
  <si>
    <t>330007</t>
  </si>
  <si>
    <t>330008</t>
  </si>
  <si>
    <t>330009</t>
  </si>
  <si>
    <t>330010</t>
  </si>
  <si>
    <t>320009</t>
  </si>
  <si>
    <t>320010</t>
  </si>
  <si>
    <t>320011</t>
  </si>
  <si>
    <t>320012</t>
  </si>
  <si>
    <t>320013</t>
  </si>
  <si>
    <t>320014</t>
  </si>
  <si>
    <t>320015</t>
  </si>
  <si>
    <t>310010</t>
  </si>
  <si>
    <t>COÛTS PERSONNEL</t>
  </si>
  <si>
    <t>Psychosocial Counsellor</t>
  </si>
  <si>
    <t>Child protection team leaders</t>
  </si>
  <si>
    <t>Psychosocial trainer</t>
  </si>
  <si>
    <t>Consultant for evaluation</t>
  </si>
  <si>
    <t>Child Care Nurse/Pediatrician</t>
  </si>
  <si>
    <t>Conseiller Psychosocial</t>
  </si>
  <si>
    <t>Expert en Moyens d'existence</t>
  </si>
  <si>
    <t>Livelihood Expert</t>
  </si>
  <si>
    <t>Formateur Psychosocial</t>
  </si>
  <si>
    <t>Consultant Evaluation</t>
  </si>
  <si>
    <t>Infirmière/Pédiatre</t>
  </si>
  <si>
    <t>312702</t>
  </si>
  <si>
    <t>312703</t>
  </si>
  <si>
    <t>312704</t>
  </si>
  <si>
    <t>312705</t>
  </si>
  <si>
    <t>312706</t>
  </si>
  <si>
    <t>312707</t>
  </si>
  <si>
    <t>Coût Total Employeur</t>
  </si>
  <si>
    <t>Total Costs Employer</t>
  </si>
  <si>
    <t>Coût Assurance</t>
  </si>
  <si>
    <t>Insurance Costs</t>
  </si>
  <si>
    <t>Coût Couverture Médicale</t>
  </si>
  <si>
    <t>Medical Coverage Costs</t>
  </si>
  <si>
    <t>Coût Per Diem</t>
  </si>
  <si>
    <t>Per Diem Costs</t>
  </si>
  <si>
    <t>A REMPLIR PAR LA MISSION / TO BE FILLED AT MISSION LEVEL</t>
  </si>
  <si>
    <t>Update</t>
  </si>
  <si>
    <t>Aim:</t>
  </si>
  <si>
    <t>Principles:</t>
  </si>
  <si>
    <t>Notes:</t>
  </si>
  <si>
    <t>FILE PRESENTATION</t>
  </si>
  <si>
    <t>Note tab</t>
  </si>
  <si>
    <t>1.</t>
  </si>
  <si>
    <t>COMMENTS</t>
  </si>
  <si>
    <t>Budget</t>
  </si>
  <si>
    <t>Transport Local (Taxi, autre…)</t>
  </si>
  <si>
    <t>Local Transportation (Taxi, others…)</t>
  </si>
  <si>
    <t>Per diem break</t>
  </si>
  <si>
    <t>300008</t>
  </si>
  <si>
    <t>300009</t>
  </si>
  <si>
    <t xml:space="preserve">Coordination_Location, charges, réhabilitation maison </t>
  </si>
  <si>
    <t>Coordination_House rental, charges and rehabilitation</t>
  </si>
  <si>
    <t>Coordination_Equipement et meubles maison</t>
  </si>
  <si>
    <t>Coordination_House equipment and furniture</t>
  </si>
  <si>
    <t>IDPs Incentive Staff</t>
  </si>
  <si>
    <t>Participation aux bénéficiaires</t>
  </si>
  <si>
    <t>Social workers</t>
  </si>
  <si>
    <t>Child protection community volunteers</t>
  </si>
  <si>
    <t>Child protection CFS animators</t>
  </si>
  <si>
    <t>Community centre manager</t>
  </si>
  <si>
    <t>Community centre animators</t>
  </si>
  <si>
    <t xml:space="preserve">CP Committees mobilizators </t>
  </si>
  <si>
    <t>Nursery assistants (daycare)</t>
  </si>
  <si>
    <t>Camp office and Community Centre Guards</t>
  </si>
  <si>
    <t>Camp office and Community Centre Cleaner</t>
  </si>
  <si>
    <t>Visibility and non-cash incentive</t>
  </si>
  <si>
    <t>Assistants sociaux</t>
  </si>
  <si>
    <t>Volontaires de communauté de protection d'enfant</t>
  </si>
  <si>
    <t>Assistantes maternelle (garderie)</t>
  </si>
  <si>
    <t>Protection d'enfant animateurs CFS</t>
  </si>
  <si>
    <t>CP Mobilisateurs communautaires</t>
  </si>
  <si>
    <t>Gardiens bureau camp et centre communautaire</t>
  </si>
  <si>
    <t>Ménagers bureau camp et centre communautaire</t>
  </si>
  <si>
    <t>Visibilité et motivation non monétaire</t>
  </si>
  <si>
    <t>Tools Translation</t>
  </si>
  <si>
    <t>Production</t>
  </si>
  <si>
    <t>Outils de traduction</t>
  </si>
  <si>
    <t>Ordinateurs, imprimante et back-up système</t>
  </si>
  <si>
    <t>Computers, printer and storage system</t>
  </si>
  <si>
    <t>Right holders' related costs</t>
  </si>
  <si>
    <t>Income generating activities for foster care families</t>
  </si>
  <si>
    <t>CFS Structures</t>
  </si>
  <si>
    <t>CFS supplies (banch, tables, seats…)</t>
  </si>
  <si>
    <t>Hygiene Supplies for CFS</t>
  </si>
  <si>
    <t>Security and Safety Supplies for CFS</t>
  </si>
  <si>
    <t>Administration Supplies for CFS</t>
  </si>
  <si>
    <t xml:space="preserve">ECD material kit support </t>
  </si>
  <si>
    <t xml:space="preserve">Recreative material kit support </t>
  </si>
  <si>
    <t xml:space="preserve">Art material kit support </t>
  </si>
  <si>
    <t xml:space="preserve">Educative Material kit support </t>
  </si>
  <si>
    <t>Sportsground in community centre</t>
  </si>
  <si>
    <t>Cultural/training material</t>
  </si>
  <si>
    <t>Sport material</t>
  </si>
  <si>
    <t>Special event</t>
  </si>
  <si>
    <t>CP refugee team training</t>
  </si>
  <si>
    <t xml:space="preserve">CP and PSS Training sessions </t>
  </si>
  <si>
    <t>Pre-service basic CFS animators training</t>
  </si>
  <si>
    <t>Individual data file</t>
  </si>
  <si>
    <t>Cash for CFS construction</t>
  </si>
  <si>
    <t>Argent pour construction CFS</t>
  </si>
  <si>
    <t>Structure "Espace Ami Enfants"</t>
  </si>
  <si>
    <t>Matériel d'hygiène pour EAE</t>
  </si>
  <si>
    <t>Matériel EAE (banc, tables, chaises…)</t>
  </si>
  <si>
    <t>Matériel de sécurité et sûreté pour EAE</t>
  </si>
  <si>
    <t>Matériel administratif pour EAE</t>
  </si>
  <si>
    <t>Kit Support ECD</t>
  </si>
  <si>
    <t>Kit matériel récréatifs</t>
  </si>
  <si>
    <t xml:space="preserve">Kit matériel d'art </t>
  </si>
  <si>
    <t xml:space="preserve">Kit Matériel éducatif </t>
  </si>
  <si>
    <t>Fichiers de données individuelles</t>
  </si>
  <si>
    <t>Espace sportif centre communautaire</t>
  </si>
  <si>
    <t>Matériel de formation culturelle</t>
  </si>
  <si>
    <t>Matériel sportif</t>
  </si>
  <si>
    <t>Evènements spécials</t>
  </si>
  <si>
    <t>MONTHS</t>
  </si>
  <si>
    <t>DAYS</t>
  </si>
  <si>
    <t>TOTAL</t>
  </si>
  <si>
    <t>Ligne Financière / Budget line code</t>
  </si>
  <si>
    <t>De / From</t>
  </si>
  <si>
    <t>A / To</t>
  </si>
  <si>
    <t>XXX</t>
  </si>
  <si>
    <t>Base/Regional Field Coordinator</t>
  </si>
  <si>
    <t>Coordinateur Terrain Base/Régional</t>
  </si>
  <si>
    <t>Assistant Coordinateur Terrain de Base/Régional</t>
  </si>
  <si>
    <t>Assistant Base/Regional Field Coordinator</t>
  </si>
  <si>
    <t>Wash Program Manager</t>
  </si>
  <si>
    <t>WASH Hygiene promotion Officer</t>
  </si>
  <si>
    <t>WASH Assistant/Deputy Project Manager</t>
  </si>
  <si>
    <t>WASH Assistant Engineer</t>
  </si>
  <si>
    <t>WASH Technical Supervisor</t>
  </si>
  <si>
    <t>WASH Hygiene Promoter</t>
  </si>
  <si>
    <t>WASH Technical employee (generic)</t>
  </si>
  <si>
    <t>Chef d'équipe Ingénieur Technique</t>
  </si>
  <si>
    <t>Assistant/Adjoint Responsable Programme EHA</t>
  </si>
  <si>
    <t>Superviseur Technique EHA</t>
  </si>
  <si>
    <t>Assistant Ingénieur EHA</t>
  </si>
  <si>
    <t>Agent sensibilisation EHA (Promotion Hygiène, Mobilisateur communautaire….)</t>
  </si>
  <si>
    <t>Technicien EHA</t>
  </si>
  <si>
    <t>Coordinateur Suivi et Evaluation</t>
  </si>
  <si>
    <t>Monitoring &amp; Evaluation Coordinator</t>
  </si>
  <si>
    <t>Monitoring &amp; Evaluation Program Manager</t>
  </si>
  <si>
    <t>Responsable Programme Suivi et Evaluation</t>
  </si>
  <si>
    <t>Personnel Suivi et Evaluation/Information</t>
  </si>
  <si>
    <t>Monitoring &amp; Evaluation / Information Management Staff</t>
  </si>
  <si>
    <t>Assistant/Adjoint Coordination Protection de l'Enfance</t>
  </si>
  <si>
    <t>Assistant/Deputy Coordination Child Protection</t>
  </si>
  <si>
    <t>Personnel Protection de l'Enfance</t>
  </si>
  <si>
    <t>Child Protection Staff</t>
  </si>
  <si>
    <t>Child Protection Program Manager</t>
  </si>
  <si>
    <t>Responsable Programme Protection de l'Enfance</t>
  </si>
  <si>
    <t>Chefs d'équipe Protection de l'Enfance</t>
  </si>
  <si>
    <t>PROTECTION DE L'ENFANCE</t>
  </si>
  <si>
    <t>CHILD PROTECTION</t>
  </si>
  <si>
    <t>Formateur équipe Protection de l'Enfant Réfugiés</t>
  </si>
  <si>
    <t xml:space="preserve">Coordinateur Protection de l'Enfance </t>
  </si>
  <si>
    <t>Child Protection Coordinator</t>
  </si>
  <si>
    <t>Child Protection Coo_salaries and charges</t>
  </si>
  <si>
    <t>Child Protection Coo_travels and associated costs</t>
  </si>
  <si>
    <t>Child Protection Coo_others expenses</t>
  </si>
  <si>
    <t>Coo Protection de l'Enfance_salaire et charges</t>
  </si>
  <si>
    <t>Coo Protection de l'Enfance_voyages et coûts associés</t>
  </si>
  <si>
    <t>Coo Protection de l'Enfance_autres dépenses</t>
  </si>
  <si>
    <t>RP Protection de l'Enfance_salaire et charges</t>
  </si>
  <si>
    <t>RP Protection de l'Enfance_voyages et coûts associés</t>
  </si>
  <si>
    <t>RP Protection de l'Enfance_autres dépenses</t>
  </si>
  <si>
    <t>Child Protection PM_salaries and charges</t>
  </si>
  <si>
    <t>Child Protection PM_travels and associated costs</t>
  </si>
  <si>
    <t>Child Protection PM_others expenses</t>
  </si>
  <si>
    <t>304301</t>
  </si>
  <si>
    <t>304302</t>
  </si>
  <si>
    <t>304303</t>
  </si>
  <si>
    <t>304401</t>
  </si>
  <si>
    <t>304402</t>
  </si>
  <si>
    <t>304403</t>
  </si>
  <si>
    <t>311701</t>
  </si>
  <si>
    <t>304501</t>
  </si>
  <si>
    <t>304502</t>
  </si>
  <si>
    <t>304503</t>
  </si>
  <si>
    <t>304601</t>
  </si>
  <si>
    <t>304602</t>
  </si>
  <si>
    <t>304603</t>
  </si>
  <si>
    <t>CP Supervisor</t>
  </si>
  <si>
    <t>Superviseur Protection de l'Enfance</t>
  </si>
  <si>
    <t>Consultance Protection de l'Enfance</t>
  </si>
  <si>
    <t>Child Protection Consultancy</t>
  </si>
  <si>
    <t>Agents de médiation</t>
  </si>
  <si>
    <t>Mediation agent</t>
  </si>
  <si>
    <t>Psychosocial agents</t>
  </si>
  <si>
    <t>Agents Psychosocial</t>
  </si>
  <si>
    <t>Directeur(Manager) d'espace communautaire</t>
  </si>
  <si>
    <t>Animateurs d'espace communautaire</t>
  </si>
  <si>
    <t>Air time cost CP team</t>
  </si>
  <si>
    <t>Coûts téléphones équipe Protection de l'Enfance</t>
  </si>
  <si>
    <t>Coûts relatifs aux porteurs de droits</t>
  </si>
  <si>
    <t>330011</t>
  </si>
  <si>
    <t>Appui technique securité</t>
  </si>
  <si>
    <t>Security technical support</t>
  </si>
  <si>
    <t>Installations (murs, lumière, portes, salles…)</t>
  </si>
  <si>
    <t>Installation costs (walls, lighting, doors, rooms…)</t>
  </si>
  <si>
    <t>Officier de liaison Base/Régional</t>
  </si>
  <si>
    <t>Liaison Officer Base/Regional</t>
  </si>
  <si>
    <t>AUTRES COÛTS EXPATRIES</t>
  </si>
  <si>
    <t>OTHER EXPATRIATES EXPENSES</t>
  </si>
  <si>
    <t>PERSONNEL SIEGE</t>
  </si>
  <si>
    <t>HQ STAFF</t>
  </si>
  <si>
    <t>Formation Basiques Pre-service Animateurs Espace enfant</t>
  </si>
  <si>
    <t xml:space="preserve">Sessions de Protection de l'Enfant et Politique de Sauvegarde </t>
  </si>
  <si>
    <t>Code projet
Project code</t>
  </si>
  <si>
    <t>EUR</t>
  </si>
  <si>
    <t>OTHERS RUNNING COSTS</t>
  </si>
  <si>
    <t>Security</t>
  </si>
  <si>
    <t>Sanitation</t>
  </si>
  <si>
    <t>Rehabilitation/Construction/Shelter</t>
  </si>
  <si>
    <t xml:space="preserve">CHECKLIST BUDGET / BUGDET CHECKLIST </t>
  </si>
  <si>
    <t>Date projet
Project date</t>
  </si>
  <si>
    <t>Titre projet
Project tittle</t>
  </si>
  <si>
    <t>Mission
Country</t>
  </si>
  <si>
    <t>Boat Running Costs (fuel, maintenance, small material)</t>
  </si>
  <si>
    <t>Boat Others costs (insurances, taxes…)</t>
  </si>
  <si>
    <t>Boat Rental</t>
  </si>
  <si>
    <t>Audit externe et audit interne</t>
  </si>
  <si>
    <t xml:space="preserve">Explanation note for the Budget global file </t>
  </si>
  <si>
    <t>Checklist</t>
  </si>
  <si>
    <t>OUI</t>
  </si>
  <si>
    <t>NON</t>
  </si>
  <si>
    <t>COMMENTAIRES</t>
  </si>
  <si>
    <t>YES</t>
  </si>
  <si>
    <t>Le format de budget interne Tdh est respecté</t>
  </si>
  <si>
    <t>Le format défini par le bailleur est respecté</t>
  </si>
  <si>
    <t>2.</t>
  </si>
  <si>
    <t>3.</t>
  </si>
  <si>
    <t xml:space="preserve">                   # Salaire</t>
  </si>
  <si>
    <t xml:space="preserve">                   # Congés payés</t>
  </si>
  <si>
    <t xml:space="preserve">                   # Frais médicaux</t>
  </si>
  <si>
    <t xml:space="preserve">                   # Per diems</t>
  </si>
  <si>
    <t xml:space="preserve">                   # Frais d'installation (délocalisation)</t>
  </si>
  <si>
    <t xml:space="preserve">                   # Frais de déplacement</t>
  </si>
  <si>
    <t xml:space="preserve">                   # Frais de recrutement</t>
  </si>
  <si>
    <t xml:space="preserve">                   # Logement du personnel</t>
  </si>
  <si>
    <t xml:space="preserve">                   # Charges liées au logement (eau, électricité, générateur…)</t>
  </si>
  <si>
    <t xml:space="preserve">                   # Aménagement du logement</t>
  </si>
  <si>
    <t xml:space="preserve">                   # Impôts et taxes</t>
  </si>
  <si>
    <t xml:space="preserve">                   # Primes</t>
  </si>
  <si>
    <t xml:space="preserve">                   # Augmentations (ancienneté…)</t>
  </si>
  <si>
    <t xml:space="preserve">                   # Assurances</t>
  </si>
  <si>
    <t xml:space="preserve">                   # Indemnités de licenciement</t>
  </si>
  <si>
    <t>Toutes les dépenses liées au personnel expatrié ont été vérifiées  (coûts moyens expatriés) :</t>
  </si>
  <si>
    <t xml:space="preserve">                   # Frais d'installation</t>
  </si>
  <si>
    <t xml:space="preserve">                   # Frais de déplacement internationaux et nationaux, note de frais</t>
  </si>
  <si>
    <t xml:space="preserve">                   # Visas</t>
  </si>
  <si>
    <t xml:space="preserve">                   # Logement (frais d'agence, loyer, hôtel)</t>
  </si>
  <si>
    <t xml:space="preserve">                   # Charges liées au logement (personnel de maison, assurances, eau, électricité, générateur, taxes, impôts…)</t>
  </si>
  <si>
    <t xml:space="preserve">                   # Assurances (médical, rapatriement…)</t>
  </si>
  <si>
    <t xml:space="preserve">                   # Presse</t>
  </si>
  <si>
    <t xml:space="preserve">                   # Frais de représentation (postes cadres)</t>
  </si>
  <si>
    <t>4.</t>
  </si>
  <si>
    <t>5.</t>
  </si>
  <si>
    <t>Tous les coûts logistiques ont été intégrés et vérifiés :</t>
  </si>
  <si>
    <t xml:space="preserve">                   # Frais de bureau</t>
  </si>
  <si>
    <t xml:space="preserve">                   # Fournitures de bureau</t>
  </si>
  <si>
    <t xml:space="preserve">                   # Taxes mobilières</t>
  </si>
  <si>
    <t xml:space="preserve">                   # Frais de location véhicules</t>
  </si>
  <si>
    <t xml:space="preserve">                   # Frais d’utilisation véhicules (carburant et maintenance)</t>
  </si>
  <si>
    <t xml:space="preserve">                   # Frais de transport locaux (location camions / fret routier / fret rail / fret maritime ou fluvial)</t>
  </si>
  <si>
    <t xml:space="preserve">                   # Distribution, entreposage, main d’œuvre</t>
  </si>
  <si>
    <t xml:space="preserve">                   # Communication (consommation téléphones fixes, portables ou satellitaires)</t>
  </si>
  <si>
    <t xml:space="preserve">                   # Internet (abonnement ligne ou VSat ou coûts de communication)</t>
  </si>
  <si>
    <t xml:space="preserve">                   # Frais d’installation des équipements</t>
  </si>
  <si>
    <t xml:space="preserve">                   # Frais de maintenance des équipements</t>
  </si>
  <si>
    <t xml:space="preserve">                   # Frais de poste</t>
  </si>
  <si>
    <t xml:space="preserve">                   # Frais de douanes sur le matériel importé</t>
  </si>
  <si>
    <t>6.</t>
  </si>
  <si>
    <t xml:space="preserve">                   # Frais bancaires</t>
  </si>
  <si>
    <t xml:space="preserve">                   # Honoraires (avocat…)</t>
  </si>
  <si>
    <t xml:space="preserve">                   # Frais de traduction</t>
  </si>
  <si>
    <t xml:space="preserve">                   # Frais d’Audit</t>
  </si>
  <si>
    <t xml:space="preserve">                   # Achat de véhicules</t>
  </si>
  <si>
    <t xml:space="preserve">                   # Achat de moyens de communication (VHF, HF, Inmarsat, Thuraya, VSat, Bgan)</t>
  </si>
  <si>
    <t xml:space="preserve">                   # Générateur</t>
  </si>
  <si>
    <t>7.</t>
  </si>
  <si>
    <t>Sécurité :</t>
  </si>
  <si>
    <t xml:space="preserve">                   # Travaux de sécurisation</t>
  </si>
  <si>
    <t xml:space="preserve">                   # Aménagements des moyens de transport</t>
  </si>
  <si>
    <t xml:space="preserve">                   # Malles sécurité</t>
  </si>
  <si>
    <t xml:space="preserve">                   # Kits médicaux</t>
  </si>
  <si>
    <t xml:space="preserve">                   # Coûts d’évaluation (interne ou externe – salaires, perdiem, BA, assurance, visas, déplacements internes, staff journalier requis pour enquête, frais de communication liés)</t>
  </si>
  <si>
    <t xml:space="preserve">Les formules de calcul du budget ont été vérifiées ligne par ligne </t>
  </si>
  <si>
    <t>8.</t>
  </si>
  <si>
    <t>9.</t>
  </si>
  <si>
    <t>10.</t>
  </si>
  <si>
    <t>11.</t>
  </si>
  <si>
    <t>12.</t>
  </si>
  <si>
    <t>13.</t>
  </si>
  <si>
    <t>14.</t>
  </si>
  <si>
    <t>15.</t>
  </si>
  <si>
    <t>Internal Tdh budget template is respected</t>
  </si>
  <si>
    <t>Donor budget tempate is respected</t>
  </si>
  <si>
    <t xml:space="preserve">                   # Salary</t>
  </si>
  <si>
    <t xml:space="preserve">                   # Paid holidays</t>
  </si>
  <si>
    <t xml:space="preserve">                   # Medical expenses</t>
  </si>
  <si>
    <t xml:space="preserve">                   # Relocation expenses</t>
  </si>
  <si>
    <t xml:space="preserve">                   # Travel costs</t>
  </si>
  <si>
    <t xml:space="preserve">                   # Recruitment costs</t>
  </si>
  <si>
    <t xml:space="preserve">                   # Staff accommodation</t>
  </si>
  <si>
    <t xml:space="preserve">                   # Utilities (water, electricity, generator…)</t>
  </si>
  <si>
    <t xml:space="preserve">                   # Refurbishment</t>
  </si>
  <si>
    <t xml:space="preserve">                   # Rates and taxes</t>
  </si>
  <si>
    <t xml:space="preserve">                   # Bonuses</t>
  </si>
  <si>
    <t xml:space="preserve">                   # Increases (seniority...)</t>
  </si>
  <si>
    <t xml:space="preserve">                   # Insurances</t>
  </si>
  <si>
    <t xml:space="preserve">                   # Severance payments</t>
  </si>
  <si>
    <t xml:space="preserve">                   # National and international travel expenses, expense accounts</t>
  </si>
  <si>
    <t xml:space="preserve">                   # Accommodation (agency fees, rent, hotel)</t>
  </si>
  <si>
    <t xml:space="preserve">                   # Accommodation costs (domestic staff, insurances, water, electricity, generator, rates and taxes)</t>
  </si>
  <si>
    <t xml:space="preserve">                   # Increases</t>
  </si>
  <si>
    <t xml:space="preserve">                   # Insurances (medical, repatriation…)</t>
  </si>
  <si>
    <t xml:space="preserve">                   # Press</t>
  </si>
  <si>
    <t>All logistical costs have been brought together and checked :</t>
  </si>
  <si>
    <t xml:space="preserve">                   # Office costs</t>
  </si>
  <si>
    <t xml:space="preserve">                   # Office furniture</t>
  </si>
  <si>
    <t xml:space="preserve">                   # Property taxes</t>
  </si>
  <si>
    <t xml:space="preserve">                   # Vehicle rental costs</t>
  </si>
  <si>
    <t xml:space="preserve">                   # Vehicle running costs (fuel and maintenance)</t>
  </si>
  <si>
    <t xml:space="preserve">                   # Local transport costs ( truck rental / road freight / rail freight / sea or river freight)</t>
  </si>
  <si>
    <t xml:space="preserve">                   # Distribution, warehousing, labour</t>
  </si>
  <si>
    <t xml:space="preserve">                   # Communications (land line, portable or satellite costs)</t>
  </si>
  <si>
    <t xml:space="preserve">                   # Internet (line or VSat subscription or communication costs)</t>
  </si>
  <si>
    <t xml:space="preserve">                   # Equipment installation costs</t>
  </si>
  <si>
    <t xml:space="preserve">                   # Equipment maintenance costs</t>
  </si>
  <si>
    <t xml:space="preserve">                   # Postal costs</t>
  </si>
  <si>
    <t xml:space="preserve">                   # Customs charges on equipment imported</t>
  </si>
  <si>
    <t xml:space="preserve">                   # Bank charges</t>
  </si>
  <si>
    <t xml:space="preserve">                   # Fees (legal…)</t>
  </si>
  <si>
    <t xml:space="preserve">                   # Translation costs</t>
  </si>
  <si>
    <t xml:space="preserve">                   # Audit fees</t>
  </si>
  <si>
    <t xml:space="preserve">                   # Purchase of vehicles</t>
  </si>
  <si>
    <t xml:space="preserve">                   # Purchase of communications equipment (VHF, HF, Inmarsat, Thuraya, VSat, Bgan)</t>
  </si>
  <si>
    <t xml:space="preserve">                   # Generator</t>
  </si>
  <si>
    <t>Security :</t>
  </si>
  <si>
    <t xml:space="preserve">                   # Security installation</t>
  </si>
  <si>
    <t xml:space="preserve">                   # Equipping vehicles</t>
  </si>
  <si>
    <t xml:space="preserve">                   # Security kits</t>
  </si>
  <si>
    <t xml:space="preserve">                   # Medical kits</t>
  </si>
  <si>
    <t>The budget calculation formulae have been checked line by line</t>
  </si>
  <si>
    <t>HOW TO PREPARE A PROPOSAL BUDGET ?</t>
  </si>
  <si>
    <t>No budget can be done only by one person.</t>
  </si>
  <si>
    <t>The budget proposal methodology is a team work. The Administrator/Administrative Coordinator is the leader and in charge of the tool. However, the informations that the Administrator/Administrative Coordinator needs to fill the tool are given by the others departments (Logistics, Programs and others if applicable).</t>
  </si>
  <si>
    <t>Once the budget is done in coordination with the Logistics and Programs departments, the Administrator/Administrative Coordinator send it to the HQ for check and validation. The budget proposal should be send with the Cost Coverage Plan (CCP) updated.</t>
  </si>
  <si>
    <t>With Program department :</t>
  </si>
  <si>
    <t> Logical framework</t>
  </si>
  <si>
    <t>The following points should be checked/reconcilied during the budget proposal construction:</t>
  </si>
  <si>
    <t> Activity chronogram</t>
  </si>
  <si>
    <t> Program HR sizing (in link with Administrative department)</t>
  </si>
  <si>
    <t> Bills of quantity (detailed budget of program lines - a lump sum is not enough)</t>
  </si>
  <si>
    <t>Administrative department :</t>
  </si>
  <si>
    <t xml:space="preserve"> Expatriate personnel costs (see list in Checklist tab) </t>
  </si>
  <si>
    <t xml:space="preserve"> Local personnel costs (see list in Checklist tab) </t>
  </si>
  <si>
    <t> HQ costs (visits, desks costs, travels…)</t>
  </si>
  <si>
    <t> Indirect costs rate (to check according to donor guidelines)</t>
  </si>
  <si>
    <t> Visibility costs (to check accuracy with donor guidelines)</t>
  </si>
  <si>
    <t> Purchase chronogram</t>
  </si>
  <si>
    <t> Program purchase chronogram (in link with the Program department but also Logical framework and activity chronogram)</t>
  </si>
  <si>
    <t> Logistics costs for the structure (see list in Checklist tab)</t>
  </si>
  <si>
    <t> Logistics costs for the project (in link with bills of quantities)</t>
  </si>
  <si>
    <t> Transportation needs sizing (in link with Logistics department)</t>
  </si>
  <si>
    <t>With Logistics department (datas should be reconcilied with supplier database, purchase follow-up and SAGA export if needed):</t>
  </si>
  <si>
    <t>This tab is the Budget template to be used for each budget construction (annual budget but also each budget porposal). The Administrator/Administrative Coordinator should fill the needed lines according to the future project.</t>
  </si>
  <si>
    <t>HR National Annex</t>
  </si>
  <si>
    <t>This tab is dedicated for the detailed National Personnel costs with each position planned for the project and all associated costs (salary, insurance, medical coverage, per diem). The mission can directly use their own salary scale and add associated costs if simplier.</t>
  </si>
  <si>
    <t>Others Standards Costs Annex</t>
  </si>
  <si>
    <t> Have a tool of budgeting for annual budget and proposals.</t>
  </si>
  <si>
    <t> Have a template to follow for budget construction.</t>
  </si>
  <si>
    <t> Have a global tool for standardisation and harmonisation between missions.</t>
  </si>
  <si>
    <t> Linked the budget construction with others tools to understand the costs.</t>
  </si>
  <si>
    <t>VERSION FRANCAISE / FRENCH VERSION</t>
  </si>
  <si>
    <t>VERSION ANGLAISE / ENGLISH VERSION</t>
  </si>
  <si>
    <t xml:space="preserve">The Budget Template is a tool for budgeting each budget in a mission. The budget construction is a team work between the following departments: Administrative, Logistics, Program and Operational.
This tool must be used in order to respect the standardization and harmonization within Tdh.
The budget template contains differents parts:
    </t>
  </si>
  <si>
    <t xml:space="preserve">                   # Internal budget lines (column C)</t>
  </si>
  <si>
    <t xml:space="preserve">                   # Internal accounting codes (columns A and B)</t>
  </si>
  <si>
    <t xml:space="preserve">                   # Budget details: wording, quantity, unit, duration and unit price (colums D to M)</t>
  </si>
  <si>
    <r>
      <t xml:space="preserve">Détails par résultats (Montants et %)
</t>
    </r>
    <r>
      <rPr>
        <sz val="14"/>
        <rFont val="Calibri"/>
        <family val="2"/>
        <scheme val="minor"/>
      </rPr>
      <t>Breakdown by result (Amounts and %)</t>
    </r>
  </si>
  <si>
    <t>Total</t>
  </si>
  <si>
    <t>Résultat 1
(devise)</t>
  </si>
  <si>
    <t>Résultat 2
(devise)</t>
  </si>
  <si>
    <t>Résultat 3
(devise)</t>
  </si>
  <si>
    <t>Résultat 4
(devise)</t>
  </si>
  <si>
    <t>Résultat 5
(devise)</t>
  </si>
  <si>
    <t>Result 1
(currency)</t>
  </si>
  <si>
    <t>Result 2
(currency)</t>
  </si>
  <si>
    <t>Result 3
(currency)</t>
  </si>
  <si>
    <t>Result 4
(currency)</t>
  </si>
  <si>
    <t>Result 5
(currency)</t>
  </si>
  <si>
    <t>Desk</t>
  </si>
  <si>
    <t>Desk Officer</t>
  </si>
  <si>
    <t>Desk_salaire et charges</t>
  </si>
  <si>
    <t>Desk Officer_salaries and charges</t>
  </si>
  <si>
    <t>Desk_voyages et coûts associés</t>
  </si>
  <si>
    <t>Desk Officer_travels and associated costs</t>
  </si>
  <si>
    <t>Desk_autres dépenses</t>
  </si>
  <si>
    <t>Desk Officer_others expenses</t>
  </si>
  <si>
    <t>Chargé de Programme</t>
  </si>
  <si>
    <t>Program Officer</t>
  </si>
  <si>
    <t>Chargé de Programme_salaire et charges</t>
  </si>
  <si>
    <t>Program Officer_salaries and charges</t>
  </si>
  <si>
    <t>Chargé de Programme_voyages et coûts associés</t>
  </si>
  <si>
    <t>Program Officer_travels and associated costs</t>
  </si>
  <si>
    <t>Chargé de Programme_autres dépenses</t>
  </si>
  <si>
    <t>Program Officer_others expenses</t>
  </si>
  <si>
    <t>Spécialiste Administration Finances</t>
  </si>
  <si>
    <t>Administration &amp; Finances Specialist</t>
  </si>
  <si>
    <t>Spécialiste Technique Protection de l'Enfant</t>
  </si>
  <si>
    <t>Technical Advisor Child Protection</t>
  </si>
  <si>
    <t>Spécialiste Technique Protection de l'Enfant_salaire et charges</t>
  </si>
  <si>
    <t>Technical Advisor Child Protection_salaries and charges</t>
  </si>
  <si>
    <t>Spécialiste Technique Protection de l'Enfant_voyages et coûts associés</t>
  </si>
  <si>
    <t>Technical Advisor Child Protection_travels and associated costs</t>
  </si>
  <si>
    <t>Spécialiste Technique Protection de l'Enfant_autres dépenses</t>
  </si>
  <si>
    <t>Technical Advisor Child Protection_others expenses</t>
  </si>
  <si>
    <t>Spécialiste Technique EHA</t>
  </si>
  <si>
    <t>Technical Advisor WASH</t>
  </si>
  <si>
    <t>Spécialiste Technique EHA_salaire et charges</t>
  </si>
  <si>
    <t>Technical Advisor WASH_salaries and charges</t>
  </si>
  <si>
    <t>Spécialiste Technique EHA_voyages et coûts associés</t>
  </si>
  <si>
    <t>Technical Advisor WASH_travels and associated costs</t>
  </si>
  <si>
    <t>Spécialiste Technique EHA_autres dépenses</t>
  </si>
  <si>
    <t>Technical Advisor WASH_others expenses</t>
  </si>
  <si>
    <t>Administrateur Itinérant</t>
  </si>
  <si>
    <t>Roving Administrator</t>
  </si>
  <si>
    <t>Administrateur Itinérant_salaire et charges</t>
  </si>
  <si>
    <t>Roving Administrator_salaries and charges</t>
  </si>
  <si>
    <t>Administrateur Itinérant_voyages et coûts associés</t>
  </si>
  <si>
    <t>Roving Administrator_travels and associated costs</t>
  </si>
  <si>
    <t>Administrateur Itinérant_autres dépenses</t>
  </si>
  <si>
    <t>Roving Administrator_others expenses</t>
  </si>
  <si>
    <t>Logisticien Itinérant</t>
  </si>
  <si>
    <t>Roving Logistician</t>
  </si>
  <si>
    <t>Logisticien Itinérant_salaire et charges</t>
  </si>
  <si>
    <t>Roving Logistician_salaries and charges</t>
  </si>
  <si>
    <t>Logisticien Itinérant_voyages et coûts associés</t>
  </si>
  <si>
    <t>Roving Logistician_travels and associated costs</t>
  </si>
  <si>
    <t>Logisticien Itinérant_autres dépenses</t>
  </si>
  <si>
    <t>Roving Logistician_others expenses</t>
  </si>
  <si>
    <t>Autre Poste Siège A</t>
  </si>
  <si>
    <t>Other HQ Position A</t>
  </si>
  <si>
    <t>Autre Poste Siège A_salaire et charges</t>
  </si>
  <si>
    <t>Other HQ Position A_salaries and charges</t>
  </si>
  <si>
    <t>Autre Poste Siège A_voyages et coûts associés</t>
  </si>
  <si>
    <t>Other HQ Position A_travels and associated costs</t>
  </si>
  <si>
    <t>Autre Poste Siège A_autres dépenses</t>
  </si>
  <si>
    <t>Other HQ Position A_others expenses</t>
  </si>
  <si>
    <t>Autre Poste Siège B</t>
  </si>
  <si>
    <t>Autre Poste Siège B_salaire et charges</t>
  </si>
  <si>
    <t>Other HQ Position B_salaries and charges</t>
  </si>
  <si>
    <t>Autre Poste Siège B_voyages et coûts associés</t>
  </si>
  <si>
    <t>Other HQ Position B_travels and associated costs</t>
  </si>
  <si>
    <t>Autre Poste Siège B_autres dépenses</t>
  </si>
  <si>
    <t>Other HQ Position B_others expenses</t>
  </si>
  <si>
    <t>304701</t>
  </si>
  <si>
    <t>304702</t>
  </si>
  <si>
    <t>304703</t>
  </si>
  <si>
    <t>304801</t>
  </si>
  <si>
    <t>304802</t>
  </si>
  <si>
    <t>304803</t>
  </si>
  <si>
    <t xml:space="preserve">                   # Breakdown by results: to be used according to donor requirement (column O to T)</t>
  </si>
  <si>
    <t xml:space="preserve">                   # Breakdown by funding sources: to be used for annual matrix budget or for cofunding analyse (column V to AN)</t>
  </si>
  <si>
    <t> How to prepare a proposal budget?</t>
  </si>
  <si>
    <t> File presentation</t>
  </si>
  <si>
    <t>TUTORIAL - BUDGETING</t>
  </si>
  <si>
    <t>Junior Program Officer 1</t>
  </si>
  <si>
    <t>Junior Program Officer 2</t>
  </si>
  <si>
    <t>Les données essentielles permettant l'identification du projet (mission, dates prévues, durée, titre, devise, taux de change…) sont claires.</t>
  </si>
  <si>
    <t>The main information for the identification of the project (mission, planned dates, duration, operation title, currency, exchange rate...) are clears.</t>
  </si>
  <si>
    <t>Les colonnes F à M "quantité, unité de quantité, montant unitaire, unité de durée, durée et totaux", ont été remplies, pour l’ensemble des lignes (pour les programmes, le personnel, les coûts logistiques et les équipements).</t>
  </si>
  <si>
    <t>Les lignes non utiliées/non nécessaires sont effacés afin de rendre le format plus lisible et éviter les erreurs de formules.</t>
  </si>
  <si>
    <t>The columns F to M “quantity, quantity unit, unit price, unit of duration, duration and totals” have been filled in for all the budget lines (programs, personnel, logistical costs and equipment).</t>
  </si>
  <si>
    <t>Needless/Unecessary budget lines have been deleted in order to make the template readable and avoid fomulas mistakes.</t>
  </si>
  <si>
    <t>Le format de budget de Tdh est le format de base et des liens sont réalisés sur le format bailleur.</t>
  </si>
  <si>
    <t>The Tdh budget template is the one used and links are done on the donor template.</t>
  </si>
  <si>
    <t>Supplementaries tabs have been added with detailed breakdown for operational budget lines (Bill of Quantity).</t>
  </si>
  <si>
    <t>16.</t>
  </si>
  <si>
    <t>17.</t>
  </si>
  <si>
    <t>18.</t>
  </si>
  <si>
    <t>19.</t>
  </si>
  <si>
    <t>20.</t>
  </si>
  <si>
    <t>21.</t>
  </si>
  <si>
    <t>The Indirects Costs have been correctly calculated (according to donor guidelines).</t>
  </si>
  <si>
    <t>Les Coûts Indirects sont correctement calculés (selon les directives bailleurs).</t>
  </si>
  <si>
    <t>Le budget est construit en prenant en compte les besoins de financement selon le plan de couverture (Tableau d'affectation).</t>
  </si>
  <si>
    <t>The budget is build according to the financing needs in the Cost Coverage Plan (CCP).</t>
  </si>
  <si>
    <t>Les exigences bailleurs ont été prises en compte.</t>
  </si>
  <si>
    <t>Le budget est équilibré entre coûts de support et de programme (ratio).</t>
  </si>
  <si>
    <t>Le cofinancement exigé par le bailleur de fonds est pris en compte et apparait sur le tableau dédié (colonnes AE à AN).</t>
  </si>
  <si>
    <t>Le taux de change utilisé est juste et le mode de calcul est compréhensible.</t>
  </si>
  <si>
    <t>The exchange rate used is just and the calculation method is understandable.</t>
  </si>
  <si>
    <t>The donor requirements are taken into account.</t>
  </si>
  <si>
    <t>The budget is balanced between support and program costs (ratio).</t>
  </si>
  <si>
    <t>The cofunding required by the donor is taken into account and appears on the dedicated table (colums AE to AN).</t>
  </si>
  <si>
    <t>22.</t>
  </si>
  <si>
    <t>23.</t>
  </si>
  <si>
    <t>24.</t>
  </si>
  <si>
    <t xml:space="preserve">                   # Prime de break</t>
  </si>
  <si>
    <t xml:space="preserve">                   # R&amp;R costs</t>
  </si>
  <si>
    <t xml:space="preserve">                   # Representation costs (management positions)</t>
  </si>
  <si>
    <t xml:space="preserve">                   # Alloances/Bonuses</t>
  </si>
  <si>
    <t xml:space="preserve">                   # Primes/Bonus</t>
  </si>
  <si>
    <t xml:space="preserve">                   # Evaluation costs (internal or external – salaries, expenses, flights, insurance, visas, internal travel, temporary staff required for study, related communications expenses)</t>
  </si>
  <si>
    <t>Tous les Coûts Administratifs ont été intégrés et vérifiés :</t>
  </si>
  <si>
    <t>All Administrative costs have been aggregated and checked :</t>
  </si>
  <si>
    <t>MISSION LEVEL</t>
  </si>
  <si>
    <t>HQ VALIDATION</t>
  </si>
  <si>
    <t>Office Juba</t>
  </si>
  <si>
    <t>Office Boma</t>
  </si>
  <si>
    <t>Office Labarab</t>
  </si>
  <si>
    <t>Office Maruwo</t>
  </si>
  <si>
    <t>Rental</t>
  </si>
  <si>
    <t>Generator</t>
  </si>
  <si>
    <t>Water</t>
  </si>
  <si>
    <t>Gas</t>
  </si>
  <si>
    <t>Garbage</t>
  </si>
  <si>
    <t>Maintenance</t>
  </si>
  <si>
    <t>Office rental and rehabilitation</t>
  </si>
  <si>
    <t>Exemple de détails des coûts / Example of costs breakdown</t>
  </si>
  <si>
    <t xml:space="preserve">                   # Assurances véhicules, bâtiments et équipements</t>
  </si>
  <si>
    <t xml:space="preserve">                   # Insurances for vehicles, premises and equipments</t>
  </si>
  <si>
    <t>Programme:  les coûts suivants ont été éventuellement considérés :</t>
  </si>
  <si>
    <t>Program: the following costs might have been included:</t>
  </si>
  <si>
    <t>Les coûts de visibilité sont conformes à un plan de visibilité et aux exigences bailleurs.</t>
  </si>
  <si>
    <t>Visibility costs are in line with a visibility plan and donor guidelines.</t>
  </si>
  <si>
    <t>GENERAL</t>
  </si>
  <si>
    <t xml:space="preserve">                   # Transport local</t>
  </si>
  <si>
    <t xml:space="preserve">                   # Local transportation</t>
  </si>
  <si>
    <t xml:space="preserve">                   # Frais de déplacement internationaux, note de frais</t>
  </si>
  <si>
    <t xml:space="preserve">                   # International travel expenses, expense accounts</t>
  </si>
  <si>
    <t xml:space="preserve">All expenses concerning expatriate staff have been checked (average expatriate costs) : </t>
  </si>
  <si>
    <t>Les coûts de personnel siège sont bien prévus et conformes aux coûts réels :</t>
  </si>
  <si>
    <t>Personnel HQ costs have been planned and are accurate to real costs :</t>
  </si>
  <si>
    <t xml:space="preserve">Toutes les dépenses liées au personnel local ont été vérifiées (grille de salaire, datas salaires, droit du travail) :
</t>
  </si>
  <si>
    <t xml:space="preserve">All expenses concerning local staff have been checked (pay scale, salary information, labor law) : </t>
  </si>
  <si>
    <t>DURABLES EQUIPMENTS</t>
  </si>
  <si>
    <t>PROGRAMME</t>
  </si>
  <si>
    <t>PROGRAM</t>
  </si>
  <si>
    <t>ACTIVITE CONSTRUCTION LATRINES / LATRINES CONSTRUCTION ACTIVITY</t>
  </si>
  <si>
    <t>UNITE / UNIT</t>
  </si>
  <si>
    <t>ORIGINE</t>
  </si>
  <si>
    <t>PRIX UNITAIRE / UNIT PRICE</t>
  </si>
  <si>
    <t>Sable / Sand</t>
  </si>
  <si>
    <t>m3</t>
  </si>
  <si>
    <t>Juba</t>
  </si>
  <si>
    <t>COÛTS EN USD / COST IN USD</t>
  </si>
  <si>
    <t>Gravier / Gravel</t>
  </si>
  <si>
    <t xml:space="preserve">TACHES / TASKS </t>
  </si>
  <si>
    <t xml:space="preserve">Captage / </t>
  </si>
  <si>
    <t>QUANTITE UNITE / UNIT QUANTITY</t>
  </si>
  <si>
    <t>DUREE / DURATION</t>
  </si>
  <si>
    <t>pers</t>
  </si>
  <si>
    <t>ACTIVITE XXX / XXX ACTIVITY</t>
  </si>
  <si>
    <t>COÛTS EN XXX (DEVISE) / COST IN XXX (CURRENCY)</t>
  </si>
  <si>
    <t>COÛTS MENSUELS EN XXX (DEVISE) / MONTHLY COST IN XXX (CURRENCY)</t>
  </si>
  <si>
    <t>Ciment / Ciment</t>
  </si>
  <si>
    <t>Technicien/ Technician</t>
  </si>
  <si>
    <t>sac 50kg / bag 50kg</t>
  </si>
  <si>
    <t>HOW TO FIX THE EXCHANGE RATE ?</t>
  </si>
  <si>
    <t>Calculate the exchange rate by taking into account the semestrial or annual average exchange rate and by taking into account the political, social and economical context of the country (future trends, inflation, devaluation...).</t>
  </si>
  <si>
    <t>Coordinateur Urgence</t>
  </si>
  <si>
    <t>Emergency Coordinator</t>
  </si>
  <si>
    <t>Emergency  Coo_salaries and charges</t>
  </si>
  <si>
    <t>Emergency  Coo_travels and associated costs</t>
  </si>
  <si>
    <t>Emergency  Coo_others expenses</t>
  </si>
  <si>
    <t>Coo Urgence_salaire et charges</t>
  </si>
  <si>
    <t>Coo Urgence_voyages et coûts associés</t>
  </si>
  <si>
    <t>Coo Urgence_autres dépenses</t>
  </si>
  <si>
    <t>304901</t>
  </si>
  <si>
    <t>304902</t>
  </si>
  <si>
    <t>304903</t>
  </si>
  <si>
    <t>Chargé audit interne et comptabilité</t>
  </si>
  <si>
    <t>Internal audit &amp; accounting Officer</t>
  </si>
  <si>
    <t>Spécialiste Logistique</t>
  </si>
  <si>
    <t>Logistics Specialist</t>
  </si>
  <si>
    <t>Logistics Specialist_salaries and charges</t>
  </si>
  <si>
    <t>Logistics Specialist_travels and associated costs</t>
  </si>
  <si>
    <t>Logistics Specialist_others expenses</t>
  </si>
  <si>
    <t>Spécialiste Logistique_salaire et charges</t>
  </si>
  <si>
    <t>Spécialiste Logistique_voyages et coûts associés</t>
  </si>
  <si>
    <t>Spécialiste Logistique_autres dépenses</t>
  </si>
  <si>
    <t>305001</t>
  </si>
  <si>
    <t>305002</t>
  </si>
  <si>
    <t>305003</t>
  </si>
  <si>
    <t>305101</t>
  </si>
  <si>
    <t>305102</t>
  </si>
  <si>
    <t>305103</t>
  </si>
  <si>
    <t>PERSONNEL COORDINATION</t>
  </si>
  <si>
    <t>COORDINATION STAFF</t>
  </si>
  <si>
    <t>PERSONNEL COORDINATION SUPPORT</t>
  </si>
  <si>
    <t>COORDINATION SUPPORT STAFF</t>
  </si>
  <si>
    <t>PERSONNEL COORDINATION PROGRAMME</t>
  </si>
  <si>
    <t>COORDINATION PROGRAM STAFF</t>
  </si>
  <si>
    <t>PERSONNEL BASE</t>
  </si>
  <si>
    <t>BASE STAFF</t>
  </si>
  <si>
    <t>PERSONNEL BASE SUPPORT</t>
  </si>
  <si>
    <t>BASE SUPPORT STAFF</t>
  </si>
  <si>
    <t>PERSONNEL BASE PROGRAMME</t>
  </si>
  <si>
    <t>BASE PROGRAM STAFF</t>
  </si>
  <si>
    <t>Assistant/Adjoint Coordination Urgence</t>
  </si>
  <si>
    <t>Assistant/Deputy Coordination Emergency</t>
  </si>
  <si>
    <t>311801</t>
  </si>
  <si>
    <t>311901</t>
  </si>
  <si>
    <t>Assistant/Adjoint Coordination Poste A</t>
  </si>
  <si>
    <t>Assistant/Adjoint Coordination Poste B</t>
  </si>
  <si>
    <t>Assistant/Adjoint Coordination Poste C</t>
  </si>
  <si>
    <t>Assistant/Deputy Coordination Position A</t>
  </si>
  <si>
    <t>Assistant/Deputy Coordination Position B</t>
  </si>
  <si>
    <t>Assistant/Deputy Coordination Position C</t>
  </si>
  <si>
    <t>313501</t>
  </si>
  <si>
    <t>313601</t>
  </si>
  <si>
    <t>Personnel JPO 1</t>
  </si>
  <si>
    <t>JPO 1 Staff</t>
  </si>
  <si>
    <t>Personnel JPO 2</t>
  </si>
  <si>
    <t>JPO 2 Staff</t>
  </si>
  <si>
    <t>Personnel Autre poste A</t>
  </si>
  <si>
    <t>Personnel Autre poste B</t>
  </si>
  <si>
    <t>Other position A Staff</t>
  </si>
  <si>
    <t>Other position B Staff</t>
  </si>
  <si>
    <t>313901</t>
  </si>
  <si>
    <t>314001</t>
  </si>
  <si>
    <t>Coordination Personnel Maison/Bureau</t>
  </si>
  <si>
    <t>Coordination Domestic Staff</t>
  </si>
  <si>
    <t>Base 1 Personnel Maison/Bureau</t>
  </si>
  <si>
    <t>Base 1 Domestic Staff</t>
  </si>
  <si>
    <t>Base 2 Personnel Maison/Bureau</t>
  </si>
  <si>
    <t>Base 2 Domestic Staff</t>
  </si>
  <si>
    <t>Base 3 Personnel Maison/Bureau</t>
  </si>
  <si>
    <t>Base 3 Domestic Staff</t>
  </si>
  <si>
    <t>314100</t>
  </si>
  <si>
    <t>314200</t>
  </si>
  <si>
    <t>314300</t>
  </si>
  <si>
    <t>314400</t>
  </si>
  <si>
    <t>314500</t>
  </si>
  <si>
    <t>Personnel Support Base</t>
  </si>
  <si>
    <t>Support Base Staff</t>
  </si>
  <si>
    <t xml:space="preserve">Base 1 Personnel Support </t>
  </si>
  <si>
    <t>Base 1 Support Staff</t>
  </si>
  <si>
    <t xml:space="preserve">Base 2 Personnel Support </t>
  </si>
  <si>
    <t>Base 2 Support Staff</t>
  </si>
  <si>
    <t>Base 3 Support Staff</t>
  </si>
  <si>
    <t xml:space="preserve">Base 3 Personnel Support </t>
  </si>
  <si>
    <t>Travailleurs journaliers Personnel Coordination</t>
  </si>
  <si>
    <t>Daily workers Coordination Staff</t>
  </si>
  <si>
    <t>310000</t>
  </si>
  <si>
    <t>312210</t>
  </si>
  <si>
    <t>312211</t>
  </si>
  <si>
    <t>312310</t>
  </si>
  <si>
    <t>312311</t>
  </si>
  <si>
    <t>312410</t>
  </si>
  <si>
    <t>312411</t>
  </si>
  <si>
    <t>312510</t>
  </si>
  <si>
    <t>312511</t>
  </si>
  <si>
    <t>310510</t>
  </si>
  <si>
    <t>310711</t>
  </si>
  <si>
    <t>310712</t>
  </si>
  <si>
    <t>312220</t>
  </si>
  <si>
    <t>312221</t>
  </si>
  <si>
    <t>312320</t>
  </si>
  <si>
    <t>312321</t>
  </si>
  <si>
    <t>312420</t>
  </si>
  <si>
    <t>312421</t>
  </si>
  <si>
    <t>312520</t>
  </si>
  <si>
    <t>312521</t>
  </si>
  <si>
    <t>310520</t>
  </si>
  <si>
    <t>310721</t>
  </si>
  <si>
    <t>310722</t>
  </si>
  <si>
    <t>312230</t>
  </si>
  <si>
    <t>312231</t>
  </si>
  <si>
    <t>312330</t>
  </si>
  <si>
    <t>312331</t>
  </si>
  <si>
    <t>312430</t>
  </si>
  <si>
    <t>312431</t>
  </si>
  <si>
    <t>312530</t>
  </si>
  <si>
    <t>312531</t>
  </si>
  <si>
    <t>310530</t>
  </si>
  <si>
    <t>310731</t>
  </si>
  <si>
    <t>310732</t>
  </si>
  <si>
    <t>314110</t>
  </si>
  <si>
    <t>314210</t>
  </si>
  <si>
    <t>314310</t>
  </si>
  <si>
    <t>314410</t>
  </si>
  <si>
    <t>314510</t>
  </si>
  <si>
    <t>314120</t>
  </si>
  <si>
    <t>314220</t>
  </si>
  <si>
    <t>314320</t>
  </si>
  <si>
    <t>314420</t>
  </si>
  <si>
    <t>314520</t>
  </si>
  <si>
    <t>314130</t>
  </si>
  <si>
    <t>314230</t>
  </si>
  <si>
    <t>314330</t>
  </si>
  <si>
    <t>314430</t>
  </si>
  <si>
    <t>314530</t>
  </si>
  <si>
    <t>312902</t>
  </si>
  <si>
    <t>313602</t>
  </si>
  <si>
    <t>Personnel EHA</t>
  </si>
  <si>
    <t>WASH Staff</t>
  </si>
  <si>
    <t>312708</t>
  </si>
  <si>
    <t>312903</t>
  </si>
  <si>
    <t>312904</t>
  </si>
  <si>
    <t>312905</t>
  </si>
  <si>
    <t>312906</t>
  </si>
  <si>
    <t>312907</t>
  </si>
  <si>
    <t>312908</t>
  </si>
  <si>
    <t>312909</t>
  </si>
  <si>
    <t>313603</t>
  </si>
  <si>
    <t>313604</t>
  </si>
  <si>
    <t>313605</t>
  </si>
  <si>
    <t>313606</t>
  </si>
  <si>
    <t>Base 1_Travailleurs journaliers opérationnels</t>
  </si>
  <si>
    <t>Base 2_Travailleurs journaliers opérationnels</t>
  </si>
  <si>
    <t>Base 3_Travailleurs journaliers opérationnels</t>
  </si>
  <si>
    <t>Base 1_Operational Daily Worker</t>
  </si>
  <si>
    <t>Base 2_Operational Daily Worker</t>
  </si>
  <si>
    <t>Base 3_Operational Daily Worker</t>
  </si>
  <si>
    <t>Personnel national Support_Taxes/Charges et autres coûts</t>
  </si>
  <si>
    <t>Personnel national Programme_Taxes/Charges et autres coûts</t>
  </si>
  <si>
    <t>Support national staff_Taxes/Charges and other costs</t>
  </si>
  <si>
    <t>Program national staff_Taxes/Charges and other costs</t>
  </si>
  <si>
    <t>310011</t>
  </si>
  <si>
    <t>310012</t>
  </si>
  <si>
    <t>310013</t>
  </si>
  <si>
    <t>310014</t>
  </si>
  <si>
    <t>Coordination Office cost</t>
  </si>
  <si>
    <t>Coordination Frais de bureau</t>
  </si>
  <si>
    <t>Base 1 Frais de bureau</t>
  </si>
  <si>
    <t>Base 1 Office cost</t>
  </si>
  <si>
    <t>Base 2 Frais de bureau</t>
  </si>
  <si>
    <t>Base 2 Office cost</t>
  </si>
  <si>
    <t>Base 3 Frais de bureau</t>
  </si>
  <si>
    <t>Base 3 Office cost</t>
  </si>
  <si>
    <t>330100</t>
  </si>
  <si>
    <t>320100</t>
  </si>
  <si>
    <t>320102</t>
  </si>
  <si>
    <t>320103</t>
  </si>
  <si>
    <t>330102</t>
  </si>
  <si>
    <t>Base 1_Location, charges, réhabilitation Bureau</t>
  </si>
  <si>
    <t>Base 1_Fournitures et petit équipement de Bureau</t>
  </si>
  <si>
    <t>Base 1_Office Rental, charges, rehabilitation</t>
  </si>
  <si>
    <t>Base 1_Office supplies and small equipment</t>
  </si>
  <si>
    <t>Base 2_Office Rental, charges, rehabilitation</t>
  </si>
  <si>
    <t>Base 2_Office supplies and small equipment</t>
  </si>
  <si>
    <t>Base 2_Location, charges, réhabilitation Bureau</t>
  </si>
  <si>
    <t>Base 2_Fournitures et petit équipement de Bureau</t>
  </si>
  <si>
    <t>Base 3_Location, charges, réhabilitation Bureau</t>
  </si>
  <si>
    <t>Base 3_Fournitures et petit équipement de Bureau</t>
  </si>
  <si>
    <t>Base 3_Office Rental, charges, rehabilitation</t>
  </si>
  <si>
    <t>Base 3_Office supplies and small equipment</t>
  </si>
  <si>
    <t>330000</t>
  </si>
  <si>
    <t>320000</t>
  </si>
  <si>
    <t>330200</t>
  </si>
  <si>
    <t>320200</t>
  </si>
  <si>
    <t>320201</t>
  </si>
  <si>
    <t>330202</t>
  </si>
  <si>
    <t>320203</t>
  </si>
  <si>
    <t>330300</t>
  </si>
  <si>
    <t>320300</t>
  </si>
  <si>
    <t>320301</t>
  </si>
  <si>
    <t>320302</t>
  </si>
  <si>
    <t>320303</t>
  </si>
  <si>
    <t>Coordination Transport local</t>
  </si>
  <si>
    <t>Coordination Local Transportation</t>
  </si>
  <si>
    <t>Base 1 Transport local</t>
  </si>
  <si>
    <t>Base 2 Transport local</t>
  </si>
  <si>
    <t>Base 3 Transport local</t>
  </si>
  <si>
    <t>Base 1 Local Transportation</t>
  </si>
  <si>
    <t>Base 2 Local Transportation</t>
  </si>
  <si>
    <t>Base 3 Local Transportation</t>
  </si>
  <si>
    <t>340005</t>
  </si>
  <si>
    <t>340006</t>
  </si>
  <si>
    <t>340007</t>
  </si>
  <si>
    <t>340008</t>
  </si>
  <si>
    <t>340009</t>
  </si>
  <si>
    <t>340010</t>
  </si>
  <si>
    <t>340011</t>
  </si>
  <si>
    <t>340110</t>
  </si>
  <si>
    <t>340111</t>
  </si>
  <si>
    <t>340201</t>
  </si>
  <si>
    <t>340202</t>
  </si>
  <si>
    <t>340203</t>
  </si>
  <si>
    <t>340204</t>
  </si>
  <si>
    <t>340205</t>
  </si>
  <si>
    <t>340206</t>
  </si>
  <si>
    <t>340207</t>
  </si>
  <si>
    <t>340208</t>
  </si>
  <si>
    <t>340209</t>
  </si>
  <si>
    <t>340210</t>
  </si>
  <si>
    <t>340211</t>
  </si>
  <si>
    <t>340301</t>
  </si>
  <si>
    <t>340302</t>
  </si>
  <si>
    <t>340303</t>
  </si>
  <si>
    <t>340304</t>
  </si>
  <si>
    <t>340305</t>
  </si>
  <si>
    <t>340306</t>
  </si>
  <si>
    <t>340307</t>
  </si>
  <si>
    <t>340308</t>
  </si>
  <si>
    <t>340309</t>
  </si>
  <si>
    <t>340310</t>
  </si>
  <si>
    <t>340311</t>
  </si>
  <si>
    <t>340012</t>
  </si>
  <si>
    <t>340013</t>
  </si>
  <si>
    <t>Coordination Frais de communication</t>
  </si>
  <si>
    <t>Base 1 Frais de communication</t>
  </si>
  <si>
    <t>Base 2 Frais de communication</t>
  </si>
  <si>
    <t>Base 3 Frais de communication</t>
  </si>
  <si>
    <t>Coordination Communication costs</t>
  </si>
  <si>
    <t>Base 1 Communication costs</t>
  </si>
  <si>
    <t>Base 2 Communication costs</t>
  </si>
  <si>
    <t>Base 3 Communication costs</t>
  </si>
  <si>
    <t>Coordination Others running costs</t>
  </si>
  <si>
    <t>Coordination Autres frais de fonctionnement</t>
  </si>
  <si>
    <t>Base 1 Autres frais de fonctionnement</t>
  </si>
  <si>
    <t>Base 1 Others running costs</t>
  </si>
  <si>
    <t>Base 2 Autres frais de fonctionnement</t>
  </si>
  <si>
    <t>Base 2 Others running costs</t>
  </si>
  <si>
    <t>Base 3 Autres frais de fonctionnement</t>
  </si>
  <si>
    <t>Base 3 Others running costs</t>
  </si>
  <si>
    <t>320104</t>
  </si>
  <si>
    <t>320105</t>
  </si>
  <si>
    <t>320106</t>
  </si>
  <si>
    <t>320107</t>
  </si>
  <si>
    <t>320204</t>
  </si>
  <si>
    <t>320205</t>
  </si>
  <si>
    <t>320206</t>
  </si>
  <si>
    <t>320207</t>
  </si>
  <si>
    <t>320304</t>
  </si>
  <si>
    <t>320305</t>
  </si>
  <si>
    <t>320306</t>
  </si>
  <si>
    <t>320307</t>
  </si>
  <si>
    <t>320108</t>
  </si>
  <si>
    <t>320109</t>
  </si>
  <si>
    <t>320208</t>
  </si>
  <si>
    <t>320209</t>
  </si>
  <si>
    <t>320308</t>
  </si>
  <si>
    <t>320309</t>
  </si>
  <si>
    <t>330012</t>
  </si>
  <si>
    <t>390107</t>
  </si>
  <si>
    <t>390101</t>
  </si>
  <si>
    <t>390102</t>
  </si>
  <si>
    <t>390103</t>
  </si>
  <si>
    <t>390104</t>
  </si>
  <si>
    <t>390105</t>
  </si>
  <si>
    <t>390106</t>
  </si>
  <si>
    <t>390108</t>
  </si>
  <si>
    <t>390109</t>
  </si>
  <si>
    <t>390110</t>
  </si>
  <si>
    <t>390111</t>
  </si>
  <si>
    <t>390112</t>
  </si>
  <si>
    <t>390113</t>
  </si>
  <si>
    <t>390114</t>
  </si>
  <si>
    <t>390115</t>
  </si>
  <si>
    <t>390116</t>
  </si>
  <si>
    <t>390201</t>
  </si>
  <si>
    <t>390202</t>
  </si>
  <si>
    <t>390203</t>
  </si>
  <si>
    <t>390204</t>
  </si>
  <si>
    <t>390205</t>
  </si>
  <si>
    <t>390206</t>
  </si>
  <si>
    <t>390207</t>
  </si>
  <si>
    <t>390301</t>
  </si>
  <si>
    <t>390302</t>
  </si>
  <si>
    <t>390303</t>
  </si>
  <si>
    <t>390304</t>
  </si>
  <si>
    <t>390305</t>
  </si>
  <si>
    <t>390306</t>
  </si>
  <si>
    <t>390307</t>
  </si>
  <si>
    <t>390308</t>
  </si>
  <si>
    <t>390309</t>
  </si>
  <si>
    <t>390310</t>
  </si>
  <si>
    <t>390311</t>
  </si>
  <si>
    <t>390312</t>
  </si>
  <si>
    <t>390313</t>
  </si>
  <si>
    <t>390314</t>
  </si>
  <si>
    <t>390315</t>
  </si>
  <si>
    <t>390316</t>
  </si>
  <si>
    <t>390317</t>
  </si>
  <si>
    <t>390318</t>
  </si>
  <si>
    <t>390319</t>
  </si>
  <si>
    <t>390320</t>
  </si>
  <si>
    <t>390321</t>
  </si>
  <si>
    <t>390322</t>
  </si>
  <si>
    <t>390323</t>
  </si>
  <si>
    <t>390324</t>
  </si>
  <si>
    <t>390325</t>
  </si>
  <si>
    <t>390326</t>
  </si>
  <si>
    <t>390327</t>
  </si>
  <si>
    <t>390328</t>
  </si>
  <si>
    <t>390329</t>
  </si>
  <si>
    <t>390330</t>
  </si>
  <si>
    <t>390331</t>
  </si>
  <si>
    <t>390332</t>
  </si>
  <si>
    <t>390333</t>
  </si>
  <si>
    <t>390334</t>
  </si>
  <si>
    <t>390335</t>
  </si>
  <si>
    <t>390336</t>
  </si>
  <si>
    <t>390401</t>
  </si>
  <si>
    <t>390402</t>
  </si>
  <si>
    <t>390403</t>
  </si>
  <si>
    <t>390404</t>
  </si>
  <si>
    <t>390405</t>
  </si>
  <si>
    <t>390406</t>
  </si>
  <si>
    <t>390407</t>
  </si>
  <si>
    <t>390501</t>
  </si>
  <si>
    <t>390503</t>
  </si>
  <si>
    <t>390504</t>
  </si>
  <si>
    <t>390505</t>
  </si>
  <si>
    <t>390507</t>
  </si>
  <si>
    <t>390601</t>
  </si>
  <si>
    <t>390602</t>
  </si>
  <si>
    <t>390603</t>
  </si>
  <si>
    <t>390604</t>
  </si>
  <si>
    <t>390605</t>
  </si>
  <si>
    <t>390606</t>
  </si>
  <si>
    <t>390607</t>
  </si>
  <si>
    <t>390701</t>
  </si>
  <si>
    <t>390702</t>
  </si>
  <si>
    <t>390801</t>
  </si>
  <si>
    <t>390802</t>
  </si>
  <si>
    <t>390803</t>
  </si>
  <si>
    <t>390804</t>
  </si>
  <si>
    <t>HOW TO UNDERSTAND THE BUDGET LINES CODIFICATION ?</t>
  </si>
  <si>
    <t>390805</t>
  </si>
  <si>
    <t>390807</t>
  </si>
  <si>
    <t>390806</t>
  </si>
  <si>
    <t>390901</t>
  </si>
  <si>
    <t>Coordination_Frais Bancaires</t>
  </si>
  <si>
    <t>Base 1_Frais Bancaires</t>
  </si>
  <si>
    <t>Coordination_Bank Fees</t>
  </si>
  <si>
    <t>Base 1_ Bank Fees</t>
  </si>
  <si>
    <t>Base 2_ Bank Fees</t>
  </si>
  <si>
    <t>Base 3_ Bank Fees</t>
  </si>
  <si>
    <t>Base 2_Frais Bancaires</t>
  </si>
  <si>
    <t>Base 3_Frais Bancaires</t>
  </si>
  <si>
    <t>320111</t>
  </si>
  <si>
    <t>320211</t>
  </si>
  <si>
    <t>320311</t>
  </si>
  <si>
    <t>350001</t>
  </si>
  <si>
    <t>350002</t>
  </si>
  <si>
    <t>350003</t>
  </si>
  <si>
    <t>350004</t>
  </si>
  <si>
    <r>
      <t xml:space="preserve">Ratios de Cofinancement bailleur (Montants et %)
</t>
    </r>
    <r>
      <rPr>
        <sz val="14"/>
        <rFont val="Calibri"/>
        <family val="2"/>
        <scheme val="minor"/>
      </rPr>
      <t>Co-funding rates of donors'grants (Amounts and %)</t>
    </r>
  </si>
  <si>
    <t>XXX_salaire et charges</t>
  </si>
  <si>
    <t>XXX_voyages et coûts associés</t>
  </si>
  <si>
    <t>XXX_autres dépenses</t>
  </si>
  <si>
    <t>XXX_salaries and charges</t>
  </si>
  <si>
    <t>XXX_travels and associated costs</t>
  </si>
  <si>
    <t>XXX_others expenses</t>
  </si>
  <si>
    <t>(a)</t>
  </si>
  <si>
    <t>(b)</t>
  </si>
  <si>
    <t>(c)</t>
  </si>
  <si>
    <t>(d)</t>
  </si>
  <si>
    <t xml:space="preserve">Intitulé du poste </t>
  </si>
  <si>
    <t>Position Title</t>
  </si>
  <si>
    <t>Salaire et charges à calculer en fonction de la grille salariale</t>
  </si>
  <si>
    <t>Salary and charges to calculate according to the salaray scale</t>
  </si>
  <si>
    <t>Minimum</t>
  </si>
  <si>
    <t>T</t>
  </si>
  <si>
    <t>S</t>
  </si>
  <si>
    <t>R</t>
  </si>
  <si>
    <t>Junior</t>
  </si>
  <si>
    <t>Stagiaire /Intern</t>
  </si>
  <si>
    <t>Classe salariale / Salary class (CHF)</t>
  </si>
  <si>
    <t>Voyages et coûts associés à calculer en fonction de la mission</t>
  </si>
  <si>
    <t>Travels and assosciated costs to calculate according to the mission</t>
  </si>
  <si>
    <t>Others expenses to calculate according to the mission</t>
  </si>
  <si>
    <t xml:space="preserve">                   # Billet d'avion</t>
  </si>
  <si>
    <t xml:space="preserve">                   # Flight ticket</t>
  </si>
  <si>
    <t xml:space="preserve">                   # Visa fees</t>
  </si>
  <si>
    <t xml:space="preserve">                   # Frais de visa</t>
  </si>
  <si>
    <t xml:space="preserve">                   # Frais de transport</t>
  </si>
  <si>
    <t xml:space="preserve">                   # Transportation fees</t>
  </si>
  <si>
    <t xml:space="preserve">                   # Per Diem</t>
  </si>
  <si>
    <t xml:space="preserve">                   # R&amp;R</t>
  </si>
  <si>
    <t>300010</t>
  </si>
  <si>
    <t>300011</t>
  </si>
  <si>
    <t>300012</t>
  </si>
  <si>
    <t>300013</t>
  </si>
  <si>
    <t>300014</t>
  </si>
  <si>
    <t xml:space="preserve">Base 1_Location, charges, réhabilitation maison </t>
  </si>
  <si>
    <t>Base 1_Equipement et meubles maison</t>
  </si>
  <si>
    <t>Base 1_House rental, charges and rehabilitation</t>
  </si>
  <si>
    <t>Base 1_House equipment and furniture</t>
  </si>
  <si>
    <t xml:space="preserve">Base 2_Location, charges, réhabilitation maison </t>
  </si>
  <si>
    <t>Base 2_Equipement et meubles maison</t>
  </si>
  <si>
    <t xml:space="preserve">Base 3_Location, charges, réhabilitation maison </t>
  </si>
  <si>
    <t>Base 3_Equipement et meubles maison</t>
  </si>
  <si>
    <t>Base 3_House rental, charges and rehabilitation</t>
  </si>
  <si>
    <t>Base 3_House equipment and furniture</t>
  </si>
  <si>
    <t>Base 2_House rental, charges and rehabilitation</t>
  </si>
  <si>
    <t>Base 2_House equipment and furniture</t>
  </si>
  <si>
    <t xml:space="preserve">                   # Desk</t>
  </si>
  <si>
    <t xml:space="preserve">                   # Chargé de programme</t>
  </si>
  <si>
    <t xml:space="preserve">                   # Administrateur itinérant</t>
  </si>
  <si>
    <t xml:space="preserve">                   # Logisticien itinérant</t>
  </si>
  <si>
    <t xml:space="preserve">                   # Desk Officer</t>
  </si>
  <si>
    <t xml:space="preserve">                   # Program Officer</t>
  </si>
  <si>
    <t xml:space="preserve">                   # Administration &amp; Finances Specialist</t>
  </si>
  <si>
    <t xml:space="preserve">                   # Roving Administrator</t>
  </si>
  <si>
    <t xml:space="preserve">                   # Roving Logistician</t>
  </si>
  <si>
    <t>Salaire et charges à calculer en fonction de la durée de visite</t>
  </si>
  <si>
    <t>Salary and charges to calculate according to the visit duration</t>
  </si>
  <si>
    <t>Salaire mensuel (incluant charges et assurances)</t>
  </si>
  <si>
    <t>Monthly salary (including charges and insurances)</t>
  </si>
  <si>
    <t>Autres dépenses à calculer en fonction de la mission</t>
  </si>
  <si>
    <t>Autres dépenses</t>
  </si>
  <si>
    <t>Others expenses</t>
  </si>
  <si>
    <t xml:space="preserve">                   # Per Diem (Indemnistation repas)</t>
  </si>
  <si>
    <t xml:space="preserve">                   # Per Diem (meal indemnity)</t>
  </si>
  <si>
    <t>24 CHF/jour</t>
  </si>
  <si>
    <t>24 CHF/day</t>
  </si>
  <si>
    <t>En moyenne compter 1 500 CHF par visite</t>
  </si>
  <si>
    <t>Average charge at 1 500 CHF per visit</t>
  </si>
  <si>
    <t>À sélectionner directement dans le budget. Des parties "Autres poste" sont disponibles dans le cas où la mission ne trouverait pas le poste désiré dans la liste pré-établie.</t>
  </si>
  <si>
    <t>To select directly in the budget. Some parts "Others positions" are available in case the mission would not find the whished post in the preestablished list.</t>
  </si>
  <si>
    <t xml:space="preserve">                   # Frais d'hôtel (en moyenne)</t>
  </si>
  <si>
    <t xml:space="preserve">                   # Note de frais (en moyenne)</t>
  </si>
  <si>
    <t xml:space="preserve">                   # Hotel fees (average)</t>
  </si>
  <si>
    <t xml:space="preserve">                   # Expense accounts (average)</t>
  </si>
  <si>
    <t>Coûts moyens donnés par le Siège</t>
  </si>
  <si>
    <t>A remplir par la mission</t>
  </si>
  <si>
    <t>To fill by the mission</t>
  </si>
  <si>
    <t>Average costs given by the HQ</t>
  </si>
  <si>
    <t xml:space="preserve">                   # Spécialiste Administration Finances</t>
  </si>
  <si>
    <t xml:space="preserve">                   # Chargé audit interne et comptabilité</t>
  </si>
  <si>
    <t xml:space="preserve">                   # Spécialiste Logistique</t>
  </si>
  <si>
    <t xml:space="preserve">                   # Logistics Specialist</t>
  </si>
  <si>
    <t xml:space="preserve">                   # Internal audit &amp; accounting Officer</t>
  </si>
  <si>
    <t>Livelihood Coordinator</t>
  </si>
  <si>
    <t>Livelihood Coo_salaries and charges</t>
  </si>
  <si>
    <t>Livelihood Coo_travels and associated costs</t>
  </si>
  <si>
    <t>Livelihood Coo_others expenses</t>
  </si>
  <si>
    <t>The budget lines have been created taking into account the accounting chart used in Tdh.</t>
  </si>
  <si>
    <t>Expatriate Staff Costs</t>
  </si>
  <si>
    <t>National Staff Costs</t>
  </si>
  <si>
    <t>Administrative Costs</t>
  </si>
  <si>
    <t>Building and equipments Costs</t>
  </si>
  <si>
    <t>Transportation Costs</t>
  </si>
  <si>
    <t>Visibility Costs</t>
  </si>
  <si>
    <t>Programme Costs</t>
  </si>
  <si>
    <t>Child Protection</t>
  </si>
  <si>
    <t>Livelihood Staff</t>
  </si>
  <si>
    <t>LIVELIHOOD</t>
  </si>
  <si>
    <t>Livelihood Program Manager</t>
  </si>
  <si>
    <t>Livelihood</t>
  </si>
  <si>
    <t>Contingency/Miscellaneous</t>
  </si>
  <si>
    <t>30XX: the two lasts figures are dedicated to one specific position</t>
  </si>
  <si>
    <t>3001xx: the two lasts figures are the same for all positions</t>
  </si>
  <si>
    <t>31XX: the two lasts figures are dedicated to one specific position (same as expatriates)</t>
  </si>
  <si>
    <t>3000xx: others shared costs for expatriates staff</t>
  </si>
  <si>
    <t>3100xx: daily workers and others shared costs for national staff</t>
  </si>
  <si>
    <t xml:space="preserve">3101xx: the two lasts figures for budget lines, from 01 to 99 (create supplementary line if needed)
</t>
  </si>
  <si>
    <t>HR Expatriate &amp; HQ Annex</t>
  </si>
  <si>
    <t>This tab is dedicated for the detailed Expatriate and HQ Personnel costs with each position planned for the project and all associated costs (salary, insurance, medical coverage, per diem, travel costs, family posting...).</t>
  </si>
  <si>
    <t xml:space="preserve">BoQ Program </t>
  </si>
  <si>
    <t>This tab is dedicated for the detailed program costs. Each table can be used for chapter, sub-chapter or budget lines. 
For example concerning the "Latrines Construction" budget line, the table can be used to break down each costs and only put the global monthly amount in the budget. 
The mission can add tables direclty in the tab if needed.</t>
  </si>
  <si>
    <t>List of requirement to respect for budget submission, it is a technical validation between the mission and the HQ.</t>
  </si>
  <si>
    <t>Budget Holder</t>
  </si>
  <si>
    <t>Responsable budgétaire</t>
  </si>
  <si>
    <t>Admin Coo</t>
  </si>
  <si>
    <t>Log Coo</t>
  </si>
  <si>
    <t>Log Base 1</t>
  </si>
  <si>
    <t>Log Base 2</t>
  </si>
  <si>
    <t>Log Base 3</t>
  </si>
  <si>
    <t>Admin Base 1</t>
  </si>
  <si>
    <t>Admin Base 2</t>
  </si>
  <si>
    <t>Admin Base 3</t>
  </si>
  <si>
    <t>Admin Base X</t>
  </si>
  <si>
    <t>RP EHA/WASH PM</t>
  </si>
  <si>
    <t>3992,3993</t>
  </si>
  <si>
    <t>3994,3995</t>
  </si>
  <si>
    <t>PM PROT/CP PM</t>
  </si>
  <si>
    <t>3990,3991</t>
  </si>
  <si>
    <t>PM SANTE/HEALTH PM</t>
  </si>
  <si>
    <t>3996,3997</t>
  </si>
  <si>
    <t>RP SECAL/LIVE PM</t>
  </si>
  <si>
    <t>RP REHAB/REHAB PM</t>
  </si>
  <si>
    <t>RP REF/REF PM</t>
  </si>
  <si>
    <t>PROG COO</t>
  </si>
  <si>
    <t>ADMIN COO</t>
  </si>
  <si>
    <t>ADMIN BASE 1</t>
  </si>
  <si>
    <t>ADMIN BASE 2</t>
  </si>
  <si>
    <t>ADMIN BASE 3</t>
  </si>
  <si>
    <t>LOG COO</t>
  </si>
  <si>
    <t>Ratio Support vs Aide / Ratio Support vs Aid</t>
  </si>
  <si>
    <t>A</t>
  </si>
  <si>
    <t>Support/Activité</t>
  </si>
  <si>
    <t>Support/Activity</t>
  </si>
  <si>
    <r>
      <t xml:space="preserve">ONGLET AUTOMATIC / AUTOMATIC TAB
</t>
    </r>
    <r>
      <rPr>
        <b/>
        <sz val="12"/>
        <color rgb="FFFF0000"/>
        <rFont val="Calibri"/>
        <family val="2"/>
        <scheme val="minor"/>
      </rPr>
      <t>Ne pas modifier les formules / Do not modify formulas</t>
    </r>
  </si>
  <si>
    <t>Recap</t>
  </si>
  <si>
    <t>This tab is a resume of the Budget tab. The links are automatic. The Administrator/Administrative Coordinator has to fill the blank cells if applicable.</t>
  </si>
  <si>
    <t>390408</t>
  </si>
  <si>
    <t>390409</t>
  </si>
  <si>
    <t>390410</t>
  </si>
  <si>
    <t>390411</t>
  </si>
  <si>
    <t>390412</t>
  </si>
  <si>
    <t>390413</t>
  </si>
  <si>
    <t>390414</t>
  </si>
  <si>
    <t>390415</t>
  </si>
  <si>
    <t>390416</t>
  </si>
  <si>
    <t>390417</t>
  </si>
  <si>
    <t>390418</t>
  </si>
  <si>
    <t>390419</t>
  </si>
  <si>
    <t>390420</t>
  </si>
  <si>
    <t>390421</t>
  </si>
  <si>
    <t>390422</t>
  </si>
  <si>
    <t>390423</t>
  </si>
  <si>
    <t>390424</t>
  </si>
  <si>
    <t>390425</t>
  </si>
  <si>
    <t>390426</t>
  </si>
  <si>
    <t>390427</t>
  </si>
  <si>
    <t>Autres coûts</t>
  </si>
  <si>
    <t>Others costs</t>
  </si>
  <si>
    <t xml:space="preserve">                   # Fret aérien (international ou national – équipements durables, achats Siège, rapatriement archives)</t>
  </si>
  <si>
    <t xml:space="preserve">                   # Air freight (local or international – consumer durables, HQ purchases, repatriation of files)</t>
  </si>
  <si>
    <t>Equipements durables (équipement dont le prix unitaire est &gt; 500 EUR) :</t>
  </si>
  <si>
    <t xml:space="preserve">                   # Bureautique/matériel informatique &gt; 500 EUR (laptop, desktop, imprimante, photocopieuse)</t>
  </si>
  <si>
    <t>Capital expenditure (equipment costing &gt; 500 EUR per item) :</t>
  </si>
  <si>
    <t xml:space="preserve">                   # Office/computer equipment costing &gt; 500 EUR (laptop, desktop, printer, photocopier)</t>
  </si>
  <si>
    <t xml:space="preserve">                   # Equipement du bureau &lt; 500 EUR (téléphone fixe, mobiles, fax, imprimante, cartouches encre, stabilisateurs, inverters, batteries, téléphones, etc.)</t>
  </si>
  <si>
    <t xml:space="preserve">                   # Office equipment &lt; 500 EUR (land line, mobiles, fax, printer, ink cartridges, voltage regulators, inverters, batteries, telephones, etc.)</t>
  </si>
  <si>
    <t>305201</t>
  </si>
  <si>
    <t>305202</t>
  </si>
  <si>
    <t>305203</t>
  </si>
  <si>
    <t>Spécialiste Technique Santé</t>
  </si>
  <si>
    <t>Technical Advisor Health</t>
  </si>
  <si>
    <t>Technical Advisor Health_salaries and charges</t>
  </si>
  <si>
    <t>Technical Advisor Health_travels and associated costs</t>
  </si>
  <si>
    <t>Technical Advisor Health_others expenses</t>
  </si>
  <si>
    <t>Spécialiste Technique Santé_salaire et charges</t>
  </si>
  <si>
    <t>Spécialiste Technique Santé_voyages et coûts associés</t>
  </si>
  <si>
    <t>Spécialiste Technique Santé_autres dépenses</t>
  </si>
  <si>
    <t xml:space="preserve">                   # Spécialiste technique (Protection, EHA, Santé…)</t>
  </si>
  <si>
    <t xml:space="preserve">                   # Technical advisors (Child Protection, WASH, Health…)</t>
  </si>
  <si>
    <t xml:space="preserve">WATER </t>
  </si>
  <si>
    <t xml:space="preserve">EAU </t>
  </si>
  <si>
    <t>SANTÉ MATERNO-INFANTILE</t>
  </si>
  <si>
    <t>MOTHER &amp; CHILD HEALTH</t>
  </si>
  <si>
    <t xml:space="preserve">GESTION DE CAMPS </t>
  </si>
  <si>
    <t>CCCM</t>
  </si>
  <si>
    <t>Camp Management</t>
  </si>
  <si>
    <t xml:space="preserve">Gestion de camps  </t>
  </si>
  <si>
    <t xml:space="preserve">Gestion de Camps     </t>
  </si>
  <si>
    <t>Mother &amp; Child Health</t>
  </si>
  <si>
    <t>ACTIVITÉS TRANSVERSALES</t>
  </si>
  <si>
    <t>CROSS-CUTTING ACTIVITIES</t>
  </si>
  <si>
    <t>QUALITE ET REDEVABILITE</t>
  </si>
  <si>
    <t>QUALITY &amp; ACCOUNTABILITY</t>
  </si>
  <si>
    <t>391001</t>
  </si>
  <si>
    <t>Monitoring &amp; Evaluation</t>
  </si>
  <si>
    <t>Suivi et Evaluation</t>
  </si>
  <si>
    <t>390902</t>
  </si>
  <si>
    <t>390903</t>
  </si>
  <si>
    <t>390904</t>
  </si>
  <si>
    <t>Innovation</t>
  </si>
  <si>
    <t>Cross-Cutting Activities</t>
  </si>
  <si>
    <t>Quality &amp; Accountability</t>
  </si>
  <si>
    <t>Recherche et Publication</t>
  </si>
  <si>
    <t>Research &amp; Publication</t>
  </si>
  <si>
    <t>WATER</t>
  </si>
  <si>
    <t>Various Cross-Cutting Activities</t>
  </si>
  <si>
    <t>Activités Transversales diverses</t>
  </si>
  <si>
    <t>Program Officer 2</t>
  </si>
  <si>
    <t>PO 1_salaries and charges</t>
  </si>
  <si>
    <t>PO 1_travels and associated costs</t>
  </si>
  <si>
    <t>PO 1_others expenses</t>
  </si>
  <si>
    <t>PO 2_salaries and charges</t>
  </si>
  <si>
    <t>PO 2_travels and associated costs</t>
  </si>
  <si>
    <t>PO 2_others expenses</t>
  </si>
  <si>
    <t>PO 2_salaire et charges</t>
  </si>
  <si>
    <t>PO 2_voyages et coûts associés</t>
  </si>
  <si>
    <t>PO 2_autres dépenses</t>
  </si>
  <si>
    <t>PO 1_salaire et charges</t>
  </si>
  <si>
    <t>PO 1_voyages et coûts associés</t>
  </si>
  <si>
    <t>PO 1_autres dépenses</t>
  </si>
  <si>
    <t>Responsable Programme Junior 2</t>
  </si>
  <si>
    <t>310015</t>
  </si>
  <si>
    <t>Des onglets ont été ajoutés avec le détail du cahier des charges pour les lignes opérationnelles.</t>
  </si>
  <si>
    <t>Staff Care</t>
  </si>
  <si>
    <t>Bien être du personnel</t>
  </si>
  <si>
    <t xml:space="preserve">                   # Frais de formation (worshop inclus)</t>
  </si>
  <si>
    <t xml:space="preserve">                   # Training costs (including workshop)</t>
  </si>
  <si>
    <t>25.</t>
  </si>
  <si>
    <t>La checklist de proposition narrative a été respectée.</t>
  </si>
  <si>
    <t>The Narrative proposal checklist has been respected.</t>
  </si>
  <si>
    <t>Coordinateur Camps</t>
  </si>
  <si>
    <t>CCCM Coordinator</t>
  </si>
  <si>
    <t>Responsable Programme Camps</t>
  </si>
  <si>
    <t>CCCM Program Manager</t>
  </si>
  <si>
    <t>RP Camps_salaire et charges</t>
  </si>
  <si>
    <t>RP Camps_voyages et coûts associés</t>
  </si>
  <si>
    <t>RP Camps_autres dépenses</t>
  </si>
  <si>
    <t>CCCM PM_salaries and charges</t>
  </si>
  <si>
    <t>CCCM PM_travels and associated costs</t>
  </si>
  <si>
    <t>CCCM PM_others expenses</t>
  </si>
  <si>
    <t>Coo Camps_salaire et charges</t>
  </si>
  <si>
    <t>Coo Camps_voyages et coûts associés</t>
  </si>
  <si>
    <t>Coo Camps_autres dépenses</t>
  </si>
  <si>
    <t>CCCM Coo_salaries and charges</t>
  </si>
  <si>
    <t>CCCM Coo_travels and associated costs</t>
  </si>
  <si>
    <t>CCCM Coo_others expenses</t>
  </si>
  <si>
    <t>Evaluation Costs Type</t>
  </si>
  <si>
    <t>Logistics, Operations (including Technical Resources with Monitoring &amp; Evaluation, Information Management and Quality &amp; Accountability) and Program departments have participated actively in the budget elaboration and validate their concerned budget parts.</t>
  </si>
  <si>
    <t>Les départements Logistique, Opérationnelle (dont ressources techniques incluant Monitoring &amp; Evaluation, Information Management et Qualité &amp; Redevabilité) et Programme ont activement participés à l'élaboration du budget et valident les parties budgétaires les concernants.</t>
  </si>
  <si>
    <t xml:space="preserve">                   # Analyse de situation</t>
  </si>
  <si>
    <t xml:space="preserve">                   # Situation analysis</t>
  </si>
  <si>
    <t xml:space="preserve">                   # Coûts de baseline </t>
  </si>
  <si>
    <t xml:space="preserve">                   # Coûts de endline</t>
  </si>
  <si>
    <t xml:space="preserve">                   # Baseline costs</t>
  </si>
  <si>
    <t xml:space="preserve">                   # Endline costs</t>
  </si>
  <si>
    <t xml:space="preserve">                   # Surveys or studies (monitoring)</t>
  </si>
  <si>
    <t xml:space="preserve">                   # Enquêtes ou études (monitoring)</t>
  </si>
  <si>
    <t>Analyse de situation</t>
  </si>
  <si>
    <t>Situation analysis</t>
  </si>
  <si>
    <t>Monitoring surveys</t>
  </si>
  <si>
    <t xml:space="preserve">Enquêtes monitoring </t>
  </si>
  <si>
    <t>Etudes (baseline, endline, collecte données)</t>
  </si>
  <si>
    <t>Studies (baseline, endline, data collection)</t>
  </si>
  <si>
    <t xml:space="preserve">Equipements </t>
  </si>
  <si>
    <t>Equipments</t>
  </si>
  <si>
    <t>Monitoring costs (visits, meetings, workshops)</t>
  </si>
  <si>
    <t>Frais monitoring (visites, réunions, ateliers)</t>
  </si>
  <si>
    <t>Publication and broadcasting</t>
  </si>
  <si>
    <t>Publication et diffusion</t>
  </si>
  <si>
    <t>Evaluation (ex-ante, real time, final…)</t>
  </si>
  <si>
    <t>Evaluation externe</t>
  </si>
  <si>
    <t>External evaluation</t>
  </si>
  <si>
    <t>Capitalisation costs</t>
  </si>
  <si>
    <t>Frais capitalisation</t>
  </si>
  <si>
    <t>Feedback - Complaints mechanism</t>
  </si>
  <si>
    <t>390905</t>
  </si>
  <si>
    <t>390906</t>
  </si>
  <si>
    <t>390907</t>
  </si>
  <si>
    <t>390908</t>
  </si>
  <si>
    <t>390909</t>
  </si>
  <si>
    <t>390910</t>
  </si>
  <si>
    <t>390911</t>
  </si>
  <si>
    <t>Logiciels et maintenance (Gestion BDD...)</t>
  </si>
  <si>
    <t>Softwares and maintenance (Database management...)</t>
  </si>
  <si>
    <t>Logiciels et maintenance</t>
  </si>
  <si>
    <t xml:space="preserve">Softwares and maintenance </t>
  </si>
  <si>
    <t>Information Management</t>
  </si>
  <si>
    <t xml:space="preserve">Appuis techniques </t>
  </si>
  <si>
    <t>Technical support</t>
  </si>
  <si>
    <t>Responsable Programme M&amp;E</t>
  </si>
  <si>
    <t>M&amp;E Program Manager</t>
  </si>
  <si>
    <t>M&amp;E Officer</t>
  </si>
  <si>
    <t>M&amp;E Assistant</t>
  </si>
  <si>
    <t>Assistant M&amp;E</t>
  </si>
  <si>
    <t>Coordinateur Qualité et Redevabilité</t>
  </si>
  <si>
    <t>Quality &amp; Accountability Coordinator</t>
  </si>
  <si>
    <t>Q&amp;A Coo_salaries and charges</t>
  </si>
  <si>
    <t>Q&amp;A Coo_travels and associated costs</t>
  </si>
  <si>
    <t>Q&amp;A Coo_others expenses</t>
  </si>
  <si>
    <t>Coo Q&amp;R_salaire et charges</t>
  </si>
  <si>
    <t>Coo Q&amp;R_voyages et coûts associés</t>
  </si>
  <si>
    <t>Coo Q&amp;R_autres dépenses</t>
  </si>
  <si>
    <t>Responsable Programme Qualité &amp; Redevabilité</t>
  </si>
  <si>
    <t>Quality &amp; Accountability Program Manager</t>
  </si>
  <si>
    <t>Q&amp;A PM_salaries and charges</t>
  </si>
  <si>
    <t>Q&amp;A PM_travels and associated costs</t>
  </si>
  <si>
    <t>Q&amp;A PM_others expenses</t>
  </si>
  <si>
    <t>RP Q&amp;R_salaire et charges</t>
  </si>
  <si>
    <t>RP Q&amp;R_voyages et coûts associés</t>
  </si>
  <si>
    <t>RP Q&amp;R_autres dépenses</t>
  </si>
  <si>
    <t>Assistant/Deputy Coordination Q&amp;A</t>
  </si>
  <si>
    <t>Assistant/Adjoint Coordination Q&amp;R</t>
  </si>
  <si>
    <t>Personnel Qualité &amp; Redevabilité</t>
  </si>
  <si>
    <t>Quality &amp; Accountability Staff</t>
  </si>
  <si>
    <t xml:space="preserve">Consultant 2 </t>
  </si>
  <si>
    <t>STRATEGIE DE VALORISATION DES PRODUITS DE LA RECHERCHE</t>
  </si>
  <si>
    <t>[3] A titre d’exemple, il faut compter 0,10 euros/mot pour une traduction anglais-français – sachant qu’il y a environ 450 mots par page.</t>
  </si>
  <si>
    <t>Durée / Duration</t>
  </si>
  <si>
    <t>Prix unitaire /Unit Price</t>
  </si>
  <si>
    <t>Unité / Unit</t>
  </si>
  <si>
    <t>Quantité unités / Unit quantity</t>
  </si>
  <si>
    <t>RESSOURCES HUMAINES / HUMAN RESOURCES</t>
  </si>
  <si>
    <t>Chargé(e) de l’étude (analyse situation) / Evaluation / Enquête - In charge of the study (situation analysis) / Evaluation / Survey</t>
  </si>
  <si>
    <t>o   Traducteurs / Translators</t>
  </si>
  <si>
    <t>o   Agent de saisie / Database assistant</t>
  </si>
  <si>
    <t>o   Cameraman-Photographe / Cameraman-Photographer</t>
  </si>
  <si>
    <r>
      <t>o</t>
    </r>
    <r>
      <rPr>
        <sz val="11"/>
        <color theme="1"/>
        <rFont val="Calibri"/>
        <family val="2"/>
        <scheme val="minor"/>
      </rPr>
      <t xml:space="preserve">   VISA </t>
    </r>
  </si>
  <si>
    <r>
      <t>o</t>
    </r>
    <r>
      <rPr>
        <sz val="11"/>
        <color theme="1"/>
        <rFont val="Calibri"/>
        <family val="2"/>
        <scheme val="minor"/>
      </rPr>
      <t>   Tdh</t>
    </r>
  </si>
  <si>
    <t>o   Chauffeurs / Drivers</t>
  </si>
  <si>
    <t>DEPLACEMENT &amp; TRANSPORTS / TRAVEL &amp; TRANSPORTATION</t>
  </si>
  <si>
    <t>MATERIEL &amp; ORGANISATION TERRAIN / MATERIAL &amp; FIELD ORGANISATION</t>
  </si>
  <si>
    <t>FRAIS ADMINISTRATIFS / ADMINISTRATIVE COSTS</t>
  </si>
  <si>
    <t xml:space="preserve">COORDINATION DE L’ETUDE / </t>
  </si>
  <si>
    <t>Coûts transports bénéficiaires</t>
  </si>
  <si>
    <t>Transportation costs for beneficiaries</t>
  </si>
  <si>
    <t>390337</t>
  </si>
  <si>
    <t>Activités génératrices de revenus pour familles d'accueil</t>
  </si>
  <si>
    <t>Responsable Programme Junior 1</t>
  </si>
  <si>
    <t>Program Officer 1</t>
  </si>
  <si>
    <t>Chargé de Programmes</t>
  </si>
  <si>
    <t>311,312,3125,313,314,315,3155,316,317,318,319,3195,348</t>
  </si>
  <si>
    <t>311,312,3125,313,314,315,3155,316,317,318,319,3195,349</t>
  </si>
  <si>
    <t>311,312,3125,313,314,315,3155,316,317,318,319,3195,350</t>
  </si>
  <si>
    <t>312910</t>
  </si>
  <si>
    <t>311,312,3125,313,314,315,3155,316,317,318,319,3195,351</t>
  </si>
  <si>
    <t>312911</t>
  </si>
  <si>
    <t>311,312,3125,313,314,315,3155,316,317,318,319,3195,352</t>
  </si>
  <si>
    <t>312912</t>
  </si>
  <si>
    <t>311,312,3125,313,314,315,3155,316,317,318,319,3195,353</t>
  </si>
  <si>
    <t>312913</t>
  </si>
  <si>
    <t>311,312,3125,313,314,315,3155,316,317,318,319,3195,354</t>
  </si>
  <si>
    <t>3994,3996</t>
  </si>
  <si>
    <t>390338</t>
  </si>
  <si>
    <t>Case Management costs</t>
  </si>
  <si>
    <t>Frais pour Gestion de Cas</t>
  </si>
  <si>
    <t>390339</t>
  </si>
  <si>
    <t>390340</t>
  </si>
  <si>
    <t>Data Collection Costs</t>
  </si>
  <si>
    <t>Coûts de collecte de données</t>
  </si>
  <si>
    <t>Frais de transport Equipe CP</t>
  </si>
  <si>
    <t>Transportation Costs for CP Team</t>
  </si>
  <si>
    <t>Chargé de M&amp;E</t>
  </si>
  <si>
    <t>313607</t>
  </si>
  <si>
    <t>313608</t>
  </si>
  <si>
    <t>Gestionnaire Base de données</t>
  </si>
  <si>
    <t>Saisisseur de base de données</t>
  </si>
  <si>
    <t>Chargé IM (Information Management)</t>
  </si>
  <si>
    <t>Responsable Programme IM (Information Management)</t>
  </si>
  <si>
    <t>Assistant IM (Information Management)</t>
  </si>
  <si>
    <t>Database Officer</t>
  </si>
  <si>
    <t>Data clerk</t>
  </si>
  <si>
    <t>IM Program Manager (Information Management)</t>
  </si>
  <si>
    <t>IM Officer (Information Management)</t>
  </si>
  <si>
    <t>IM Assistant (Information Management)</t>
  </si>
  <si>
    <t>Chargé de comptabilité</t>
  </si>
  <si>
    <t>Accounting Officer</t>
  </si>
  <si>
    <t>Accounting Officer_salaries and charges</t>
  </si>
  <si>
    <t>Accounting Officer_travels and associated costs</t>
  </si>
  <si>
    <t>Accounting Officer_others expenses</t>
  </si>
  <si>
    <t>Chargé de comptabilité_salaire et charges</t>
  </si>
  <si>
    <t>Chargé de comptabilité_voyages et coûts associés</t>
  </si>
  <si>
    <t>Chargé de comptabilité_autres dépenses</t>
  </si>
  <si>
    <t>Coûts types Evaluation / Evaluation standard costs</t>
  </si>
  <si>
    <t>Libéllé / Description</t>
  </si>
  <si>
    <t>Autres RH / HR Others</t>
  </si>
  <si>
    <t>o   Enquêteurs / Surveyors</t>
  </si>
  <si>
    <t>Matériel &amp; organisation terrain / Material &amp; field organisation :</t>
  </si>
  <si>
    <t>FORMATIONS / TRAININGS</t>
  </si>
  <si>
    <t>Formations / Trainings :</t>
  </si>
  <si>
    <t>Aliment Thérapeutique Prêt à l'Emploi (ATPE)</t>
  </si>
  <si>
    <t>Ready to Use Therapeutic Food (RUTF)</t>
  </si>
  <si>
    <t>(A définir par la délégation selon le projet)</t>
  </si>
  <si>
    <t>(To be defined by the delegation according to project)</t>
  </si>
  <si>
    <t>3990,3992</t>
  </si>
  <si>
    <t>3990,3993</t>
  </si>
  <si>
    <t>3990,3994</t>
  </si>
  <si>
    <t>390508</t>
  </si>
  <si>
    <t>390509</t>
  </si>
  <si>
    <t>390510</t>
  </si>
  <si>
    <t>Médicaments pour santé primaire</t>
  </si>
  <si>
    <t>Médicaments pour santé maternelle</t>
  </si>
  <si>
    <t>Médicaments pour traitement de la malnutrition</t>
  </si>
  <si>
    <t>390512</t>
  </si>
  <si>
    <t>390513</t>
  </si>
  <si>
    <t>390515</t>
  </si>
  <si>
    <t>390516</t>
  </si>
  <si>
    <t>390517</t>
  </si>
  <si>
    <t>Equipements médical centre de santé</t>
  </si>
  <si>
    <t>Equipements médical cliniques mobile</t>
  </si>
  <si>
    <t>Kit médical</t>
  </si>
  <si>
    <t>Chaine du froid</t>
  </si>
  <si>
    <t>Kit accouchement</t>
  </si>
  <si>
    <t>Delivery kit</t>
  </si>
  <si>
    <t>Cold chain</t>
  </si>
  <si>
    <t>Medical kit</t>
  </si>
  <si>
    <t>Medical equipments mobile clinics</t>
  </si>
  <si>
    <t>Medical equipments health centres</t>
  </si>
  <si>
    <t>Drugs for primary health</t>
  </si>
  <si>
    <t>Drugs for mother health</t>
  </si>
  <si>
    <t>Drugs for malnutrition treatment</t>
  </si>
  <si>
    <t>Consommables médicales</t>
  </si>
  <si>
    <t xml:space="preserve">Medical consumables </t>
  </si>
  <si>
    <t>390912</t>
  </si>
  <si>
    <t>390913</t>
  </si>
  <si>
    <t>Contrôleur de Gestion</t>
  </si>
  <si>
    <t>Finance Controller</t>
  </si>
  <si>
    <t>Finance Controller_salaries and charges</t>
  </si>
  <si>
    <t>Finance Controller_travels and associated costs</t>
  </si>
  <si>
    <t>Finance Controller_others expenses</t>
  </si>
  <si>
    <t>Contrôleur de Gestion_salaire et charges</t>
  </si>
  <si>
    <t>Contrôleur de Gestion_voyages et coûts associés</t>
  </si>
  <si>
    <t>Contrôleur de Gestion_autres dépenses</t>
  </si>
  <si>
    <t xml:space="preserve">Personnel Santé </t>
  </si>
  <si>
    <t>This tab is dedicated for the detailed support costs. Each table can be used for chapter, sub-chapter or budget lines. 
For example concerning the "Office rental, charges and rehabiliation" budget line, the table can be used to break down each costs and only put the global monthly amount in the budget. 
The delegation can add tables direclty in the tab if needed.</t>
  </si>
  <si>
    <t>This tab is dedicated for the detailed evaluation costs by giving the list of the standard expenses for this activity. Each table can be used for chapter, sub-chapter or budget lines. 
For example concerning the "Human Resources" table, it can be used to break down each costs and only put the global monthly amount in the budget. 
The delegation can add tables direclty in the tab if needed.</t>
  </si>
  <si>
    <t> Administrative costs (see list in Checklist tab)</t>
  </si>
  <si>
    <t>Description</t>
  </si>
  <si>
    <t>Libéllé /Description</t>
  </si>
  <si>
    <t>Libéllé Matériel ou Service / Material or Service Description</t>
  </si>
  <si>
    <t>Chef d'équipe Promotion à l'Hygiène</t>
  </si>
  <si>
    <t>WASH Technical Officer</t>
  </si>
  <si>
    <r>
      <t xml:space="preserve">Montant Unitaire
</t>
    </r>
    <r>
      <rPr>
        <sz val="11"/>
        <rFont val="Calibri"/>
        <family val="2"/>
        <scheme val="minor"/>
      </rPr>
      <t>(devise)</t>
    </r>
  </si>
  <si>
    <r>
      <t xml:space="preserve">Montant Unitaire
</t>
    </r>
    <r>
      <rPr>
        <sz val="11"/>
        <rFont val="Calibri"/>
        <family val="2"/>
        <scheme val="minor"/>
      </rPr>
      <t>(CHF)</t>
    </r>
  </si>
  <si>
    <r>
      <t xml:space="preserve">TOTAL
</t>
    </r>
    <r>
      <rPr>
        <sz val="11"/>
        <rFont val="Calibri"/>
        <family val="2"/>
        <scheme val="minor"/>
      </rPr>
      <t>(devise)</t>
    </r>
  </si>
  <si>
    <r>
      <t xml:space="preserve">TOTAL
</t>
    </r>
    <r>
      <rPr>
        <sz val="11"/>
        <rFont val="Calibri"/>
        <family val="2"/>
        <scheme val="minor"/>
      </rPr>
      <t>(CHF)</t>
    </r>
  </si>
  <si>
    <r>
      <t xml:space="preserve">Unit price </t>
    </r>
    <r>
      <rPr>
        <sz val="11"/>
        <rFont val="Calibri"/>
        <family val="2"/>
        <scheme val="minor"/>
      </rPr>
      <t>(currency)</t>
    </r>
  </si>
  <si>
    <r>
      <t xml:space="preserve">Unit price </t>
    </r>
    <r>
      <rPr>
        <sz val="11"/>
        <rFont val="Calibri"/>
        <family val="2"/>
        <scheme val="minor"/>
      </rPr>
      <t>(CHF)</t>
    </r>
  </si>
  <si>
    <r>
      <t xml:space="preserve">TOTAL </t>
    </r>
    <r>
      <rPr>
        <sz val="11"/>
        <rFont val="Calibri"/>
        <family val="2"/>
        <scheme val="minor"/>
      </rPr>
      <t>(currency)</t>
    </r>
  </si>
  <si>
    <r>
      <t xml:space="preserve">TOTAL </t>
    </r>
    <r>
      <rPr>
        <sz val="11"/>
        <rFont val="Calibri"/>
        <family val="2"/>
        <scheme val="minor"/>
      </rPr>
      <t>(CHF)</t>
    </r>
  </si>
  <si>
    <t>Ta</t>
  </si>
  <si>
    <t>U</t>
  </si>
  <si>
    <r>
      <t xml:space="preserve">Stagiaire : </t>
    </r>
    <r>
      <rPr>
        <sz val="11"/>
        <rFont val="Calibri"/>
        <family val="2"/>
        <scheme val="minor"/>
      </rPr>
      <t>Affectation de court terme liée à des objectifs de formation</t>
    </r>
  </si>
  <si>
    <r>
      <t xml:space="preserve">Junior : </t>
    </r>
    <r>
      <rPr>
        <sz val="11"/>
        <rFont val="Calibri"/>
        <family val="2"/>
        <scheme val="minor"/>
      </rPr>
      <t>Jeunes professionnels</t>
    </r>
  </si>
  <si>
    <r>
      <t xml:space="preserve">Classe R : </t>
    </r>
    <r>
      <rPr>
        <sz val="11"/>
        <rFont val="Calibri"/>
        <family val="2"/>
        <scheme val="minor"/>
      </rPr>
      <t>Postes de spécialistes, chefs de projets expatriés, etc</t>
    </r>
  </si>
  <si>
    <r>
      <t xml:space="preserve">Classe S : </t>
    </r>
    <r>
      <rPr>
        <sz val="11"/>
        <rFont val="Calibri"/>
        <family val="2"/>
        <scheme val="minor"/>
      </rPr>
      <t>Coordinateurs de projets ou personnes ressources décentralisées</t>
    </r>
  </si>
  <si>
    <r>
      <t xml:space="preserve">Classe T : </t>
    </r>
    <r>
      <rPr>
        <sz val="11"/>
        <rFont val="Calibri"/>
        <family val="2"/>
        <scheme val="minor"/>
      </rPr>
      <t>Délégués</t>
    </r>
  </si>
  <si>
    <r>
      <t xml:space="preserve">Classe Ta: </t>
    </r>
    <r>
      <rPr>
        <sz val="11"/>
        <rFont val="Calibri"/>
        <family val="2"/>
        <scheme val="minor"/>
      </rPr>
      <t>Coordinateur régional programme, Chef de délégation régional</t>
    </r>
  </si>
  <si>
    <r>
      <t xml:space="preserve">Classe U: </t>
    </r>
    <r>
      <rPr>
        <sz val="11"/>
        <rFont val="Calibri"/>
        <family val="2"/>
        <scheme val="minor"/>
      </rPr>
      <t>Responsable région</t>
    </r>
  </si>
  <si>
    <r>
      <t xml:space="preserve">Intern: </t>
    </r>
    <r>
      <rPr>
        <sz val="11"/>
        <rFont val="Calibri"/>
        <family val="2"/>
        <scheme val="minor"/>
      </rPr>
      <t>Short-term assignment linked to educational objectives</t>
    </r>
  </si>
  <si>
    <r>
      <t xml:space="preserve">Junior: </t>
    </r>
    <r>
      <rPr>
        <sz val="11"/>
        <rFont val="Calibri"/>
        <family val="2"/>
        <scheme val="minor"/>
      </rPr>
      <t>Young professional</t>
    </r>
  </si>
  <si>
    <r>
      <t xml:space="preserve">Class R: </t>
    </r>
    <r>
      <rPr>
        <sz val="11"/>
        <rFont val="Calibri"/>
        <family val="2"/>
        <scheme val="minor"/>
      </rPr>
      <t>Positions of specialists, expatriate project managers, etc.</t>
    </r>
  </si>
  <si>
    <r>
      <t xml:space="preserve">Class S: </t>
    </r>
    <r>
      <rPr>
        <sz val="11"/>
        <rFont val="Calibri"/>
        <family val="2"/>
        <scheme val="minor"/>
      </rPr>
      <t>Project coordinators, resource persons based in the field, etc.</t>
    </r>
  </si>
  <si>
    <r>
      <t xml:space="preserve">Class T: </t>
    </r>
    <r>
      <rPr>
        <sz val="11"/>
        <rFont val="Calibri"/>
        <family val="2"/>
        <scheme val="minor"/>
      </rPr>
      <t>Delegates</t>
    </r>
  </si>
  <si>
    <r>
      <t xml:space="preserve">Class Ta: </t>
    </r>
    <r>
      <rPr>
        <sz val="11"/>
        <rFont val="Calibri"/>
        <family val="2"/>
        <scheme val="minor"/>
      </rPr>
      <t>Regional Program Coordinator, Regional country representative</t>
    </r>
  </si>
  <si>
    <r>
      <t xml:space="preserve">Class U: </t>
    </r>
    <r>
      <rPr>
        <sz val="11"/>
        <rFont val="Calibri"/>
        <family val="2"/>
        <scheme val="minor"/>
      </rPr>
      <t>Regional responsible</t>
    </r>
  </si>
  <si>
    <t>Salaire brut / Gross salary</t>
  </si>
  <si>
    <t>Maximum      (20 ans / years)</t>
  </si>
  <si>
    <t>Average          (10 ans / years)</t>
  </si>
  <si>
    <t>N/A</t>
  </si>
  <si>
    <t>Déplacement international / International trip</t>
  </si>
  <si>
    <t>o   Billets d’avion / flight ticket</t>
  </si>
  <si>
    <t>Déplacement des équipes de collecte d’une zone à une autre / Collect team movement from one zone to another one</t>
  </si>
  <si>
    <t>Déplacement d’un acteur Tdh pour suivi / Trip from one Tdh actor for follow-up</t>
  </si>
  <si>
    <t>Logement &amp; Per-diem sur le terrain / Housing and perdiem in the field</t>
  </si>
  <si>
    <t>o   Visite de suivi / follow-up visit</t>
  </si>
  <si>
    <t>Dédommagement des participants dans le cas de déplacements / compensation for internal trips</t>
  </si>
  <si>
    <t>Consultant [1] – ou Assistance technique / or technical assistance</t>
  </si>
  <si>
    <t>o   Autres profils (enquêteurs, chauffeurs…) / other profile (surveyors, drivers…)</t>
  </si>
  <si>
    <t>o   Papeterie et impression de questionnaires / Stationery and printing of questionnaires</t>
  </si>
  <si>
    <t>o   Adaptation des questionnaires ou autres matériel (format alternatif) / Adaptation of questionnaires or other materials (alternative format)</t>
  </si>
  <si>
    <t>o   Accès à des revues payantes / Access to paying journals</t>
  </si>
  <si>
    <t>o   Achat de petit matériel (dictaphones, appareil photo, caméra, trépied…) / Purchase of small equipment (dictaphones, camera, camera, tripod ...)</t>
  </si>
  <si>
    <t>o   Frais communication (crédit téléphones, internet…) / Communication expenses (credit telephones, internet ...)</t>
  </si>
  <si>
    <t>o   Achat matériel pour les équipes (casquettes, T-shirt…) / Purchase equipment for teams (caps, T-shirt ...)</t>
  </si>
  <si>
    <t>o   Location de salle pour des ateliers, réunions, entretiens collectifs et budget rafraîchissement / Room hire for workshops, meetings, group meetings and budget refreshments</t>
  </si>
  <si>
    <t>o   Location de véhicules + Carburant / vehicule location + fuel</t>
  </si>
  <si>
    <t>o   Achat ordinateurs &amp; autres matériel informatique (logiciel) / / Purchase computers &amp; other computer hardware (software)</t>
  </si>
  <si>
    <t>o   Achat de tablettes ou smartphone pour la collecte de données / Purchase tablets or smartphones for data collection</t>
  </si>
  <si>
    <t>o   Assurance / Insurance</t>
  </si>
  <si>
    <t>Organisation formation(s) enquêteurs (location salle, restauration &amp; pause, frais transport…) / Organization training(s) for surveyors  (room rental, catering &amp; break, transport costs ...)</t>
  </si>
  <si>
    <t>Autres besoins de formations identifiés (des formations courtes pour des partenaires par exemple) / Other training needs identified (short training for partners for example)</t>
  </si>
  <si>
    <t>o   Maquettage et mise en forme des documents pour publication / Mapping and formatting of documents for publication</t>
  </si>
  <si>
    <t>o   Traduction des documents en X langues[3] / Translation of documents into X languages</t>
  </si>
  <si>
    <t>o   Frais de diffusion (envoi à des personnes clés) / Dissemination costs (to key persons)</t>
  </si>
  <si>
    <t>o   Organisation d’atelier(s) de restitution / Organization of restitution workshop (s)</t>
  </si>
  <si>
    <t>o   Publication d’articles dans une revue payante / Publication of articles in a paying magazine</t>
  </si>
  <si>
    <t>o   Production d’une vidéo courte / Short video production</t>
  </si>
  <si>
    <t>o   Présentation à des congrès (frais d’inscription) / Presentation at congresses (registration fees)</t>
  </si>
  <si>
    <t>o   Autre / other</t>
  </si>
  <si>
    <t>o   Unité de recherche / Research unity</t>
  </si>
  <si>
    <t>Organisation de réunions avec les partenaires (location salle, rafraîchissements…) / Organization of meetings with partners (room rental, refreshments ...)</t>
  </si>
  <si>
    <t>[1] International consultant: 250 euros per day for a junior; 500/600 euros per day for a senior. National conultant: 200 / 250 euros per day / warning: ensure to apply tdh internal guidelines in terms of consultant remuneration which varies in function of who finance the consultant (i.e. if Tdh own funds: not more than 420 CHF per day)</t>
  </si>
  <si>
    <t>[1] Consultant international: 250 euros par jour pour un junior ; 500/600  euros par jour pour un sénior. Consultant national: 200 /250 euros par jour / attention à appliquer la politique interne de Tdh en terme de rémunération qui diffère selon financement du consultant (i.e. si financé par Tdh pas plus de 420 CHF par jour).</t>
  </si>
</sst>
</file>

<file path=xl/styles.xml><?xml version="1.0" encoding="utf-8"?>
<styleSheet xmlns="http://schemas.openxmlformats.org/spreadsheetml/2006/main" xmlns:mc="http://schemas.openxmlformats.org/markup-compatibility/2006" xmlns:x14ac="http://schemas.microsoft.com/office/spreadsheetml/2009/9/ac" mc:Ignorable="x14ac">
  <numFmts count="51">
    <numFmt numFmtId="44" formatCode="_ &quot;fr.&quot;\ * #,##0.00_ ;_ &quot;fr.&quot;\ * \-#,##0.00_ ;_ &quot;fr.&quot;\ * &quot;-&quot;??_ ;_ @_ "/>
    <numFmt numFmtId="43" formatCode="_ * #,##0.00_ ;_ * \-#,##0.00_ ;_ * &quot;-&quot;??_ ;_ @_ "/>
    <numFmt numFmtId="164" formatCode="_(&quot;$&quot;* #,##0.00_);_(&quot;$&quot;* \(#,##0.00\);_(&quot;$&quot;* &quot;-&quot;??_);_(@_)"/>
    <numFmt numFmtId="165" formatCode="_(* #,##0.00_);_(* \(#,##0.00\);_(* &quot;-&quot;??_);_(@_)"/>
    <numFmt numFmtId="166" formatCode="[$-409]d\-mmm\-yy;@"/>
    <numFmt numFmtId="167" formatCode="_-* #,##0\ _€_-;\-* #,##0\ _€_-;_-* &quot;-&quot;??\ _€_-;_-@_-"/>
    <numFmt numFmtId="168" formatCode="_-* #,##0.00\ _€_-;\-* #,##0.00\ _€_-;_-* &quot;-&quot;??\ _€_-;_-@_-"/>
    <numFmt numFmtId="169" formatCode="_(* #,##0_);_(* \(#,##0\);_(* &quot;-&quot;_);_(@_)"/>
    <numFmt numFmtId="170" formatCode="_(&quot;€&quot;* #,##0.00_);_(&quot;€&quot;* \(#,##0.00\);_(&quot;€&quot;* &quot;-&quot;??_);_(@_)"/>
    <numFmt numFmtId="171" formatCode="_-* #,##0.00\ &quot;€&quot;_-;\-* #,##0.00\ &quot;€&quot;_-;_-* &quot;-&quot;??\ &quot;€&quot;_-;_-@_-"/>
    <numFmt numFmtId="172" formatCode="[$$-409]#,##0"/>
    <numFmt numFmtId="173" formatCode="#,##0\ [$CFA]"/>
    <numFmt numFmtId="174" formatCode="[$-409]mmmm\-yy;@"/>
    <numFmt numFmtId="175" formatCode="_-* #,##0.00\ _F_B_-;\-* #,##0.00\ _F_B_-;_-* &quot;-&quot;??\ _F_B_-;_-@_-"/>
    <numFmt numFmtId="176" formatCode="0.00&quot; Month&quot;"/>
    <numFmt numFmtId="177" formatCode="#,##0.00&quot; months&quot;"/>
    <numFmt numFmtId="178" formatCode="[$-1009]d\-mmm\-yy;@"/>
    <numFmt numFmtId="179" formatCode="_-&quot;ريال&quot;\ * #,##0_-;_-&quot;ريال&quot;\ * #,##0\-;_-&quot;ريال&quot;\ * &quot;-&quot;_-;_-@_-"/>
    <numFmt numFmtId="180" formatCode="_-* #,##0.00_-;\-* #,##0.00_-;_-* &quot;-&quot;??_-;_-@_-"/>
    <numFmt numFmtId="181" formatCode="_-* #,##0_-;\-* #,##0_-;_-* &quot;-&quot;_-;_-@_-"/>
    <numFmt numFmtId="182" formatCode="_-* #,##0\ _F_-;\-* #,##0\ _F_-;_-* &quot;-&quot;??\ _F_-;_-@_-"/>
    <numFmt numFmtId="183" formatCode="_-* #,##0\ _€_-;\-* #,##0\ _€_-;_-* &quot;-&quot;\ _€_-;_-@_-"/>
    <numFmt numFmtId="184" formatCode="_-* #,##0.00\ _K_č_-;\-* #,##0.00\ _K_č_-;_-* &quot;-&quot;??\ _K_č_-;_-@_-"/>
    <numFmt numFmtId="185" formatCode="m/d/yyyy;@"/>
    <numFmt numFmtId="186" formatCode="0.000"/>
    <numFmt numFmtId="187" formatCode="_(* #,##0_);_(* \(#,##0\);_(* &quot;-&quot;??_);_(@_)"/>
    <numFmt numFmtId="188" formatCode="&quot;$&quot;#,##0"/>
    <numFmt numFmtId="189" formatCode="&quot;$&quot;#,##0;\-&quot;$&quot;#,##0"/>
    <numFmt numFmtId="190" formatCode="_(&quot;$&quot;* #,##0_);_(&quot;$&quot;* \(#,##0\);_(&quot;$&quot;* &quot;-&quot;_);_(@_)"/>
    <numFmt numFmtId="191" formatCode="_-&quot;$&quot;* #,##0_-;\-&quot;$&quot;* #,##0_-;_-&quot;$&quot;* &quot;-&quot;_-;_-@_-"/>
    <numFmt numFmtId="192" formatCode="_-&quot;£&quot;* #,##0_-;\-&quot;£&quot;* #,##0_-;_-&quot;£&quot;* &quot;-&quot;_-;_-@_-"/>
    <numFmt numFmtId="193" formatCode="_-* #,##0\ &quot;€&quot;_-;\-* #,##0\ &quot;€&quot;_-;_-* &quot;-&quot;\ &quot;€&quot;_-;_-@_-"/>
    <numFmt numFmtId="194" formatCode="&quot;$&quot;\ #,##0_-;[Red]&quot;$&quot;\ #,##0\-"/>
    <numFmt numFmtId="195" formatCode="&quot;ريال&quot;\ #,##0.00_-;[Red]&quot;ريال&quot;\ #,##0.00\-"/>
    <numFmt numFmtId="196" formatCode="_-&quot;€&quot;* #,##0.00_-;\-&quot;€&quot;* #,##0.00_-;_-&quot;€&quot;* &quot;-&quot;??_-;_-@_-"/>
    <numFmt numFmtId="197" formatCode="&quot;$&quot;#,##0.00"/>
    <numFmt numFmtId="198" formatCode="[$-409]mmm\-yy;@"/>
    <numFmt numFmtId="199" formatCode="_-[$€-2]\ * #,##0.00_-;\-[$€-2]\ * #,##0.00_-;_-[$€-2]\ * &quot;-&quot;??_-"/>
    <numFmt numFmtId="200" formatCode="[$-40C]mmmm\-yy;@"/>
    <numFmt numFmtId="201" formatCode="0.0"/>
    <numFmt numFmtId="202" formatCode="_-* #,##0.00\ _F_-;\-* #,##0.00\ _F_-;_-* &quot;-&quot;??\ _F_-;_-@_-"/>
    <numFmt numFmtId="203" formatCode="_-* #,##0.00_ _F_-;\-* #,##0.00_ _F_-;_-* &quot;-&quot;??_ _F_-;_-@_-"/>
    <numFmt numFmtId="204" formatCode="&quot;True&quot;;&quot;True&quot;;&quot;False&quot;"/>
    <numFmt numFmtId="205" formatCode="_ &quot;$U&quot;\ * #,##0.00_ ;_ &quot;$U&quot;\ * \-#,##0.00_ ;_ &quot;$U&quot;\ * &quot;-&quot;??_ ;_ @_ "/>
    <numFmt numFmtId="206" formatCode="[$-40C]d\ mmmm\ yyyy;@"/>
    <numFmt numFmtId="207" formatCode="[$-40C]d\-mmm\-yy;@"/>
    <numFmt numFmtId="208" formatCode="[$CHF]\ #,##0"/>
    <numFmt numFmtId="209" formatCode="_-* #,##0.00\ _p_t_a_-;\-* #,##0.00\ _p_t_a_-;_-* &quot;-&quot;??\ _p_t_a_-;_-@_-"/>
    <numFmt numFmtId="210" formatCode="_-* #,##0.00\ [$€]_-;\-* #,##0.00\ [$€]_-;_-* &quot;-&quot;??\ [$€]_-;_-@_-"/>
    <numFmt numFmtId="211" formatCode="_-* #,##0.00\ _$_-;\-* #,##0.00\ _$_-;_-* &quot;-&quot;??\ _$_-;_-@_-"/>
    <numFmt numFmtId="212" formatCode="_-* #,##0.00\ &quot;FB&quot;_-;\-* #,##0.00\ &quot;FB&quot;_-;_-* &quot;-&quot;??\ &quot;FB&quot;_-;_-@_-"/>
  </numFmts>
  <fonts count="126">
    <font>
      <sz val="11"/>
      <color theme="1"/>
      <name val="Calibri"/>
      <family val="2"/>
      <scheme val="minor"/>
    </font>
    <font>
      <sz val="10"/>
      <name val="Arial"/>
      <family val="2"/>
    </font>
    <font>
      <sz val="11"/>
      <color theme="0"/>
      <name val="Calibri"/>
      <family val="2"/>
      <scheme val="minor"/>
    </font>
    <font>
      <sz val="12"/>
      <color theme="1"/>
      <name val="Calibri"/>
      <family val="2"/>
      <scheme val="minor"/>
    </font>
    <font>
      <b/>
      <sz val="11"/>
      <color theme="0"/>
      <name val="Calibri"/>
      <family val="2"/>
      <scheme val="minor"/>
    </font>
    <font>
      <b/>
      <sz val="36"/>
      <color rgb="FFC00000"/>
      <name val="Calibri"/>
      <family val="2"/>
      <scheme val="minor"/>
    </font>
    <font>
      <b/>
      <sz val="18"/>
      <name val="Calibri"/>
      <family val="2"/>
      <scheme val="minor"/>
    </font>
    <font>
      <b/>
      <sz val="22"/>
      <name val="Calibri"/>
      <family val="2"/>
      <scheme val="minor"/>
    </font>
    <font>
      <b/>
      <i/>
      <sz val="12"/>
      <color theme="1"/>
      <name val="Calibri"/>
      <family val="2"/>
      <scheme val="minor"/>
    </font>
    <font>
      <sz val="10"/>
      <name val="Calibri"/>
      <family val="2"/>
      <scheme val="minor"/>
    </font>
    <font>
      <b/>
      <sz val="12"/>
      <color theme="0"/>
      <name val="Calibri"/>
      <family val="2"/>
      <scheme val="minor"/>
    </font>
    <font>
      <b/>
      <sz val="14"/>
      <color theme="0"/>
      <name val="Calibri"/>
      <family val="2"/>
      <scheme val="minor"/>
    </font>
    <font>
      <sz val="10"/>
      <color theme="0"/>
      <name val="Calibri"/>
      <family val="2"/>
      <scheme val="minor"/>
    </font>
    <font>
      <b/>
      <sz val="14"/>
      <color theme="1"/>
      <name val="Calibri"/>
      <family val="2"/>
      <scheme val="minor"/>
    </font>
    <font>
      <sz val="14"/>
      <color theme="1"/>
      <name val="Calibri"/>
      <family val="2"/>
      <scheme val="minor"/>
    </font>
    <font>
      <b/>
      <sz val="14"/>
      <name val="Calibri"/>
      <family val="2"/>
      <scheme val="minor"/>
    </font>
    <font>
      <sz val="14"/>
      <name val="Calibri"/>
      <family val="2"/>
      <scheme val="minor"/>
    </font>
    <font>
      <b/>
      <sz val="13"/>
      <color theme="0"/>
      <name val="Calibri"/>
      <family val="2"/>
      <scheme val="minor"/>
    </font>
    <font>
      <b/>
      <i/>
      <sz val="12"/>
      <name val="Calibri"/>
      <family val="2"/>
      <scheme val="minor"/>
    </font>
    <font>
      <b/>
      <sz val="12"/>
      <name val="Calibri"/>
      <family val="2"/>
      <scheme val="minor"/>
    </font>
    <font>
      <b/>
      <sz val="11"/>
      <name val="Calibri"/>
      <family val="2"/>
      <scheme val="minor"/>
    </font>
    <font>
      <sz val="11"/>
      <name val="Calibri"/>
      <family val="2"/>
      <scheme val="minor"/>
    </font>
    <font>
      <sz val="12"/>
      <name val="Calibri"/>
      <family val="2"/>
      <scheme val="minor"/>
    </font>
    <font>
      <i/>
      <sz val="11"/>
      <name val="Calibri"/>
      <family val="2"/>
      <scheme val="minor"/>
    </font>
    <font>
      <sz val="11"/>
      <color theme="1"/>
      <name val="Calibri"/>
      <family val="2"/>
      <scheme val="minor"/>
    </font>
    <font>
      <sz val="10"/>
      <color theme="0" tint="-0.499984740745262"/>
      <name val="Calibri"/>
      <family val="2"/>
      <scheme val="minor"/>
    </font>
    <font>
      <b/>
      <sz val="9"/>
      <color indexed="81"/>
      <name val="Tahoma"/>
      <family val="2"/>
    </font>
    <font>
      <sz val="9"/>
      <color indexed="81"/>
      <name val="Tahoma"/>
      <family val="2"/>
    </font>
    <font>
      <sz val="11"/>
      <color indexed="8"/>
      <name val="Calibri"/>
      <family val="2"/>
    </font>
    <font>
      <sz val="11"/>
      <color indexed="9"/>
      <name val="Calibri"/>
      <family val="2"/>
    </font>
    <font>
      <sz val="11"/>
      <color indexed="14"/>
      <name val="Calibri"/>
      <family val="2"/>
    </font>
    <font>
      <b/>
      <sz val="11"/>
      <color indexed="52"/>
      <name val="Calibri"/>
      <family val="2"/>
    </font>
    <font>
      <b/>
      <sz val="11"/>
      <color indexed="9"/>
      <name val="Calibri"/>
      <family val="2"/>
    </font>
    <font>
      <sz val="11"/>
      <color indexed="8"/>
      <name val="Arial"/>
      <family val="2"/>
      <charset val="178"/>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u/>
      <sz val="11"/>
      <color theme="10"/>
      <name val="Times New Roman"/>
      <family val="1"/>
    </font>
    <font>
      <sz val="11"/>
      <color indexed="52"/>
      <name val="Calibri"/>
      <family val="2"/>
    </font>
    <font>
      <sz val="11"/>
      <color indexed="60"/>
      <name val="Calibri"/>
      <family val="2"/>
    </font>
    <font>
      <sz val="11"/>
      <name val="Times New Roman"/>
      <family val="1"/>
    </font>
    <font>
      <b/>
      <sz val="11"/>
      <color indexed="63"/>
      <name val="Calibri"/>
      <family val="2"/>
    </font>
    <font>
      <b/>
      <sz val="18"/>
      <color indexed="62"/>
      <name val="Cambria"/>
      <family val="2"/>
    </font>
    <font>
      <sz val="11"/>
      <color indexed="10"/>
      <name val="Calibri"/>
      <family val="2"/>
    </font>
    <font>
      <sz val="10"/>
      <name val="Calibri"/>
      <family val="2"/>
    </font>
    <font>
      <b/>
      <sz val="12"/>
      <color theme="0"/>
      <name val="Calibri"/>
      <family val="2"/>
    </font>
    <font>
      <b/>
      <sz val="10"/>
      <name val="Calibri"/>
      <family val="2"/>
    </font>
    <font>
      <u/>
      <sz val="10"/>
      <name val="Calibri"/>
      <family val="2"/>
    </font>
    <font>
      <b/>
      <i/>
      <sz val="10"/>
      <name val="Calibri"/>
      <family val="2"/>
    </font>
    <font>
      <u/>
      <sz val="10"/>
      <color indexed="12"/>
      <name val="Arial"/>
      <family val="2"/>
    </font>
    <font>
      <sz val="11"/>
      <color indexed="18"/>
      <name val="Calibri"/>
      <family val="2"/>
    </font>
    <font>
      <sz val="10"/>
      <color indexed="8"/>
      <name val="Arial"/>
      <family val="2"/>
    </font>
    <font>
      <i/>
      <sz val="11"/>
      <color indexed="12"/>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b/>
      <sz val="11"/>
      <color indexed="10"/>
      <name val="Calibri"/>
      <family val="2"/>
      <scheme val="minor"/>
    </font>
    <font>
      <b/>
      <sz val="11"/>
      <color indexed="9"/>
      <name val="Calibri"/>
      <family val="2"/>
      <scheme val="minor"/>
    </font>
    <font>
      <i/>
      <sz val="11"/>
      <color indexed="56"/>
      <name val="Calibri"/>
      <family val="2"/>
      <scheme val="minor"/>
    </font>
    <font>
      <i/>
      <sz val="10"/>
      <name val="Calibri"/>
      <family val="2"/>
      <scheme val="minor"/>
    </font>
    <font>
      <sz val="10"/>
      <name val="Arial"/>
      <family val="2"/>
    </font>
    <font>
      <sz val="10"/>
      <color theme="1"/>
      <name val="Arial"/>
      <family val="2"/>
    </font>
    <font>
      <sz val="11"/>
      <color rgb="FF3F3F76"/>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sz val="11"/>
      <color indexed="8"/>
      <name val="Calibri"/>
      <family val="2"/>
      <charset val="204"/>
    </font>
    <font>
      <sz val="11"/>
      <color indexed="9"/>
      <name val="Calibri"/>
      <family val="2"/>
      <charset val="204"/>
    </font>
    <font>
      <u/>
      <sz val="8"/>
      <color theme="10"/>
      <name val="Arial"/>
      <family val="2"/>
    </font>
    <font>
      <u/>
      <sz val="11"/>
      <color theme="10"/>
      <name val="Calibri"/>
      <family val="2"/>
    </font>
    <font>
      <sz val="10"/>
      <name val="Geneva"/>
    </font>
    <font>
      <sz val="10"/>
      <name val="Geneva"/>
      <family val="2"/>
    </font>
    <font>
      <b/>
      <i/>
      <strike/>
      <u/>
      <sz val="10"/>
      <color indexed="8"/>
      <name val="Arial"/>
      <family val="2"/>
    </font>
    <font>
      <sz val="11"/>
      <name val="Arial"/>
      <family val="2"/>
    </font>
    <font>
      <sz val="8"/>
      <color indexed="8"/>
      <name val="Arial"/>
      <family val="2"/>
    </font>
    <font>
      <b/>
      <sz val="10"/>
      <name val="Arial"/>
      <family val="2"/>
    </font>
    <font>
      <b/>
      <sz val="12"/>
      <name val="Arial"/>
      <family val="2"/>
    </font>
    <font>
      <u/>
      <sz val="7.5"/>
      <color indexed="12"/>
      <name val="Arial"/>
      <family val="2"/>
    </font>
    <font>
      <u/>
      <sz val="10"/>
      <color indexed="36"/>
      <name val="Arial"/>
      <family val="2"/>
    </font>
    <font>
      <sz val="9"/>
      <name val="Arial"/>
      <family val="2"/>
    </font>
    <font>
      <sz val="9"/>
      <name val="Geneva"/>
    </font>
    <font>
      <sz val="10"/>
      <color theme="1"/>
      <name val="Calibri"/>
      <family val="2"/>
      <scheme val="minor"/>
    </font>
    <font>
      <sz val="12"/>
      <name val="Arial"/>
      <family val="2"/>
    </font>
    <font>
      <sz val="11"/>
      <color theme="1"/>
      <name val="Calibri"/>
      <family val="2"/>
      <charset val="1"/>
      <scheme val="minor"/>
    </font>
    <font>
      <sz val="8"/>
      <color theme="1"/>
      <name val="Arial"/>
      <family val="2"/>
    </font>
    <font>
      <sz val="12"/>
      <name val="Times New Roman"/>
      <family val="1"/>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family val="2"/>
      <charset val="204"/>
    </font>
    <font>
      <sz val="11"/>
      <color indexed="20"/>
      <name val="Calibri"/>
      <family val="2"/>
      <charset val="204"/>
    </font>
    <font>
      <i/>
      <sz val="11"/>
      <color indexed="23"/>
      <name val="Calibri"/>
      <family val="2"/>
      <charset val="204"/>
    </font>
    <font>
      <sz val="10"/>
      <name val="Arial Cyr"/>
      <charset val="204"/>
    </font>
    <font>
      <sz val="11"/>
      <color indexed="52"/>
      <name val="Calibri"/>
      <family val="2"/>
      <charset val="204"/>
    </font>
    <font>
      <sz val="11"/>
      <color indexed="10"/>
      <name val="Calibri"/>
      <family val="2"/>
      <charset val="204"/>
    </font>
    <font>
      <sz val="11"/>
      <color indexed="17"/>
      <name val="Calibri"/>
      <family val="2"/>
      <charset val="204"/>
    </font>
    <font>
      <b/>
      <i/>
      <sz val="10"/>
      <color theme="1"/>
      <name val="Calibri"/>
      <family val="2"/>
      <scheme val="minor"/>
    </font>
    <font>
      <b/>
      <i/>
      <u/>
      <sz val="11"/>
      <color rgb="FFFF0000"/>
      <name val="Calibri"/>
      <family val="2"/>
      <scheme val="minor"/>
    </font>
    <font>
      <b/>
      <i/>
      <sz val="12"/>
      <color theme="0"/>
      <name val="Calibri"/>
      <family val="2"/>
      <scheme val="minor"/>
    </font>
    <font>
      <b/>
      <i/>
      <sz val="10"/>
      <color theme="0"/>
      <name val="Calibri"/>
      <family val="2"/>
      <scheme val="minor"/>
    </font>
    <font>
      <sz val="11"/>
      <color indexed="8"/>
      <name val="Helvetica Neue"/>
    </font>
    <font>
      <b/>
      <sz val="18"/>
      <color indexed="62"/>
      <name val="Times New Roman"/>
      <family val="2"/>
    </font>
    <font>
      <sz val="12"/>
      <color theme="1"/>
      <name val="Times New Roman"/>
      <family val="2"/>
    </font>
    <font>
      <b/>
      <sz val="18"/>
      <color rgb="FFFF0000"/>
      <name val="Calibri"/>
      <family val="2"/>
      <scheme val="minor"/>
    </font>
    <font>
      <b/>
      <sz val="12"/>
      <color rgb="FFFF0000"/>
      <name val="Calibri"/>
      <family val="2"/>
      <scheme val="minor"/>
    </font>
    <font>
      <b/>
      <sz val="11"/>
      <color theme="1"/>
      <name val="Calibri"/>
      <family val="2"/>
      <scheme val="minor"/>
    </font>
    <font>
      <u/>
      <sz val="11"/>
      <color theme="10"/>
      <name val="Calibri"/>
      <family val="2"/>
      <scheme val="minor"/>
    </font>
    <font>
      <sz val="9"/>
      <color theme="1"/>
      <name val="Calibri"/>
      <family val="2"/>
      <scheme val="minor"/>
    </font>
    <font>
      <b/>
      <sz val="11"/>
      <color rgb="FFFFFFFF"/>
      <name val="Calibri"/>
      <family val="2"/>
      <scheme val="minor"/>
    </font>
    <font>
      <b/>
      <u/>
      <sz val="11"/>
      <color theme="1"/>
      <name val="Calibri"/>
      <family val="2"/>
      <scheme val="minor"/>
    </font>
    <font>
      <i/>
      <sz val="11"/>
      <color theme="0" tint="-0.34998626667073579"/>
      <name val="Calibri"/>
      <family val="2"/>
      <scheme val="minor"/>
    </font>
    <font>
      <b/>
      <sz val="12"/>
      <name val="Calibri"/>
      <family val="2"/>
    </font>
    <font>
      <b/>
      <sz val="11"/>
      <name val="Calibri"/>
      <family val="2"/>
    </font>
  </fonts>
  <fills count="65">
    <fill>
      <patternFill patternType="none"/>
    </fill>
    <fill>
      <patternFill patternType="gray125"/>
    </fill>
    <fill>
      <patternFill patternType="solid">
        <fgColor indexed="9"/>
        <bgColor indexed="64"/>
      </patternFill>
    </fill>
    <fill>
      <patternFill patternType="solid">
        <fgColor rgb="FFC00000"/>
        <bgColor indexed="64"/>
      </patternFill>
    </fill>
    <fill>
      <patternFill patternType="solid">
        <fgColor theme="0"/>
        <bgColor indexed="64"/>
      </patternFill>
    </fill>
    <fill>
      <patternFill patternType="solid">
        <fgColor rgb="FF794F43"/>
        <bgColor indexed="64"/>
      </patternFill>
    </fill>
    <fill>
      <patternFill patternType="solid">
        <fgColor rgb="FFB18073"/>
        <bgColor indexed="64"/>
      </patternFill>
    </fill>
    <fill>
      <patternFill patternType="solid">
        <fgColor theme="0" tint="-0.499984740745262"/>
        <bgColor indexed="64"/>
      </patternFill>
    </fill>
    <fill>
      <patternFill patternType="solid">
        <fgColor theme="9" tint="-0.249977111117893"/>
        <bgColor indexed="64"/>
      </patternFill>
    </fill>
    <fill>
      <patternFill patternType="solid">
        <fgColor indexed="9"/>
      </patternFill>
    </fill>
    <fill>
      <patternFill patternType="solid">
        <fgColor indexed="47"/>
      </patternFill>
    </fill>
    <fill>
      <patternFill patternType="solid">
        <fgColor indexed="31"/>
      </patternFill>
    </fill>
    <fill>
      <patternFill patternType="solid">
        <fgColor indexed="41"/>
      </patternFill>
    </fill>
    <fill>
      <patternFill patternType="solid">
        <fgColor indexed="22"/>
      </patternFill>
    </fill>
    <fill>
      <patternFill patternType="solid">
        <fgColor indexed="44"/>
      </patternFill>
    </fill>
    <fill>
      <patternFill patternType="solid">
        <fgColor indexed="49"/>
      </patternFill>
    </fill>
    <fill>
      <patternFill patternType="solid">
        <fgColor indexed="29"/>
      </patternFill>
    </fill>
    <fill>
      <patternFill patternType="solid">
        <fgColor indexed="45"/>
      </patternFill>
    </fill>
    <fill>
      <patternFill patternType="solid">
        <fgColor indexed="55"/>
      </patternFill>
    </fill>
    <fill>
      <patternFill patternType="solid">
        <fgColor indexed="42"/>
      </patternFill>
    </fill>
    <fill>
      <patternFill patternType="solid">
        <fgColor indexed="26"/>
      </patternFill>
    </fill>
    <fill>
      <patternFill patternType="solid">
        <fgColor indexed="43"/>
      </patternFill>
    </fill>
    <fill>
      <patternFill patternType="solid">
        <fgColor theme="2"/>
        <bgColor indexed="64"/>
      </patternFill>
    </fill>
    <fill>
      <patternFill patternType="solid">
        <fgColor indexed="46"/>
      </patternFill>
    </fill>
    <fill>
      <patternFill patternType="solid">
        <fgColor indexed="27"/>
      </patternFill>
    </fill>
    <fill>
      <patternFill patternType="solid">
        <fgColor indexed="11"/>
      </patternFill>
    </fill>
    <fill>
      <patternFill patternType="solid">
        <fgColor indexed="51"/>
      </patternFill>
    </fill>
    <fill>
      <patternFill patternType="solid">
        <fgColor indexed="16"/>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rgb="FFE4E1DC"/>
        <bgColor indexed="64"/>
      </patternFill>
    </fill>
    <fill>
      <patternFill patternType="solid">
        <fgColor rgb="FFFFFF00"/>
        <bgColor indexed="64"/>
      </patternFill>
    </fill>
    <fill>
      <patternFill patternType="solid">
        <fgColor rgb="FFFFCC99"/>
      </patternFill>
    </fill>
    <fill>
      <patternFill patternType="solid">
        <fgColor rgb="FFF2F2F2"/>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bgColor indexed="64"/>
      </patternFill>
    </fill>
    <fill>
      <patternFill patternType="solid">
        <fgColor theme="9" tint="-0.499984740745262"/>
        <bgColor indexed="64"/>
      </patternFill>
    </fill>
    <fill>
      <patternFill patternType="solid">
        <fgColor theme="9" tint="0.39997558519241921"/>
        <bgColor indexed="64"/>
      </patternFill>
    </fill>
  </fills>
  <borders count="115">
    <border>
      <left/>
      <right/>
      <top/>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bottom style="thin">
        <color indexed="64"/>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medium">
        <color indexed="64"/>
      </top>
      <bottom style="medium">
        <color indexed="64"/>
      </bottom>
      <diagonal/>
    </border>
    <border>
      <left/>
      <right style="thin">
        <color indexed="64"/>
      </right>
      <top/>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top style="thin">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right style="hair">
        <color indexed="64"/>
      </right>
      <top/>
      <bottom style="hair">
        <color indexed="64"/>
      </bottom>
      <diagonal/>
    </border>
    <border>
      <left/>
      <right/>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diagonal/>
    </border>
    <border>
      <left/>
      <right/>
      <top style="hair">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12"/>
      </left>
      <right style="thin">
        <color indexed="12"/>
      </right>
      <top style="thin">
        <color indexed="12"/>
      </top>
      <bottom style="thin">
        <color indexed="12"/>
      </bottom>
      <diagonal/>
    </border>
    <border>
      <left style="thin">
        <color indexed="16"/>
      </left>
      <right style="thin">
        <color indexed="16"/>
      </right>
      <top style="thin">
        <color indexed="16"/>
      </top>
      <bottom style="thin">
        <color indexed="16"/>
      </bottom>
      <diagonal/>
    </border>
    <border>
      <left/>
      <right/>
      <top/>
      <bottom style="thick">
        <color indexed="62"/>
      </bottom>
      <diagonal/>
    </border>
    <border>
      <left/>
      <right/>
      <top/>
      <bottom style="medium">
        <color indexed="30"/>
      </bottom>
      <diagonal/>
    </border>
    <border>
      <left/>
      <right/>
      <top/>
      <bottom style="thick">
        <color indexed="16"/>
      </bottom>
      <diagonal/>
    </border>
    <border>
      <left/>
      <right/>
      <top style="thin">
        <color indexed="62"/>
      </top>
      <bottom style="double">
        <color indexed="62"/>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diagonal/>
    </border>
    <border>
      <left/>
      <right/>
      <top style="thin">
        <color indexed="64"/>
      </top>
      <bottom style="medium">
        <color indexed="64"/>
      </bottom>
      <diagonal/>
    </border>
    <border>
      <left/>
      <right style="medium">
        <color indexed="64"/>
      </right>
      <top style="thin">
        <color indexed="64"/>
      </top>
      <bottom/>
      <diagonal/>
    </border>
    <border>
      <left/>
      <right style="double">
        <color indexed="64"/>
      </right>
      <top style="thin">
        <color indexed="64"/>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auto="1"/>
      </top>
      <bottom style="thin">
        <color auto="1"/>
      </bottom>
      <diagonal/>
    </border>
    <border>
      <left style="double">
        <color indexed="64"/>
      </left>
      <right style="double">
        <color indexed="64"/>
      </right>
      <top/>
      <bottom/>
      <diagonal/>
    </border>
    <border>
      <left style="double">
        <color indexed="64"/>
      </left>
      <right style="double">
        <color indexed="64"/>
      </right>
      <top style="thin">
        <color indexed="64"/>
      </top>
      <bottom/>
      <diagonal/>
    </border>
    <border>
      <left/>
      <right/>
      <top/>
      <bottom style="medium">
        <color rgb="FF000000"/>
      </bottom>
      <diagonal/>
    </border>
    <border>
      <left style="thin">
        <color indexed="64"/>
      </left>
      <right/>
      <top style="medium">
        <color rgb="FF000000"/>
      </top>
      <bottom style="thin">
        <color indexed="64"/>
      </bottom>
      <diagonal/>
    </border>
    <border>
      <left/>
      <right/>
      <top style="medium">
        <color rgb="FF000000"/>
      </top>
      <bottom style="thin">
        <color indexed="64"/>
      </bottom>
      <diagonal/>
    </border>
    <border>
      <left/>
      <right style="thin">
        <color indexed="64"/>
      </right>
      <top style="medium">
        <color rgb="FF000000"/>
      </top>
      <bottom style="thin">
        <color indexed="64"/>
      </bottom>
      <diagonal/>
    </border>
    <border>
      <left/>
      <right style="medium">
        <color rgb="FF000000"/>
      </right>
      <top style="thin">
        <color indexed="64"/>
      </top>
      <bottom style="medium">
        <color rgb="FF000000"/>
      </bottom>
      <diagonal/>
    </border>
    <border>
      <left/>
      <right/>
      <top style="thin">
        <color indexed="64"/>
      </top>
      <bottom style="medium">
        <color rgb="FF000000"/>
      </bottom>
      <diagonal/>
    </border>
  </borders>
  <cellStyleXfs count="8356">
    <xf numFmtId="0" fontId="0" fillId="0" borderId="0"/>
    <xf numFmtId="0" fontId="1" fillId="0" borderId="0"/>
    <xf numFmtId="165"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9" borderId="0" applyNumberFormat="0" applyBorder="0" applyAlignment="0" applyProtection="0"/>
    <xf numFmtId="0" fontId="28" fillId="12"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0"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1" borderId="0" applyNumberFormat="0" applyBorder="0" applyAlignment="0" applyProtection="0"/>
    <xf numFmtId="0" fontId="29" fillId="13" borderId="0" applyNumberFormat="0" applyBorder="0" applyAlignment="0" applyProtection="0"/>
    <xf numFmtId="0" fontId="29" fillId="15" borderId="0" applyNumberFormat="0" applyBorder="0" applyAlignment="0" applyProtection="0"/>
    <xf numFmtId="0" fontId="29" fillId="10" borderId="0" applyNumberFormat="0" applyBorder="0" applyAlignment="0" applyProtection="0"/>
    <xf numFmtId="0" fontId="30" fillId="17" borderId="0" applyNumberFormat="0" applyBorder="0" applyAlignment="0" applyProtection="0"/>
    <xf numFmtId="0" fontId="31" fillId="9" borderId="53" applyNumberFormat="0" applyAlignment="0" applyProtection="0"/>
    <xf numFmtId="0" fontId="32" fillId="18" borderId="54" applyNumberFormat="0" applyAlignment="0" applyProtection="0"/>
    <xf numFmtId="169" fontId="1" fillId="0" borderId="0" applyFont="0" applyFill="0" applyBorder="0" applyAlignment="0" applyProtection="0"/>
    <xf numFmtId="165" fontId="28"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2"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1" fillId="0" borderId="0" applyFont="0" applyFill="0" applyBorder="0" applyAlignment="0" applyProtection="0"/>
    <xf numFmtId="0" fontId="33" fillId="0" borderId="0"/>
    <xf numFmtId="0" fontId="34" fillId="0" borderId="0" applyNumberFormat="0" applyFill="0" applyBorder="0" applyAlignment="0" applyProtection="0"/>
    <xf numFmtId="0" fontId="35" fillId="19" borderId="0" applyNumberFormat="0" applyBorder="0" applyAlignment="0" applyProtection="0"/>
    <xf numFmtId="0" fontId="36" fillId="0" borderId="55" applyNumberFormat="0" applyFill="0" applyAlignment="0" applyProtection="0"/>
    <xf numFmtId="0" fontId="37" fillId="0" borderId="56" applyNumberFormat="0" applyFill="0" applyAlignment="0" applyProtection="0"/>
    <xf numFmtId="0" fontId="38" fillId="0" borderId="57" applyNumberFormat="0" applyFill="0" applyAlignment="0" applyProtection="0"/>
    <xf numFmtId="0" fontId="38" fillId="0" borderId="0" applyNumberFormat="0" applyFill="0" applyBorder="0" applyAlignment="0" applyProtection="0"/>
    <xf numFmtId="0" fontId="39" fillId="10" borderId="53" applyNumberFormat="0" applyAlignment="0" applyProtection="0"/>
    <xf numFmtId="0" fontId="40" fillId="0" borderId="0" applyNumberFormat="0" applyFill="0" applyBorder="0" applyAlignment="0" applyProtection="0">
      <alignment vertical="top"/>
      <protection locked="0"/>
    </xf>
    <xf numFmtId="0" fontId="41" fillId="0" borderId="58" applyNumberFormat="0" applyFill="0" applyAlignment="0" applyProtection="0"/>
    <xf numFmtId="0" fontId="1" fillId="0" borderId="0" applyFont="0" applyFill="0" applyBorder="0" applyAlignment="0" applyProtection="0"/>
    <xf numFmtId="0"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0" fontId="42" fillId="20" borderId="0" applyNumberFormat="0" applyBorder="0" applyAlignment="0" applyProtection="0"/>
    <xf numFmtId="0" fontId="24" fillId="0" borderId="0"/>
    <xf numFmtId="0" fontId="1" fillId="0" borderId="0"/>
    <xf numFmtId="0" fontId="28" fillId="0" borderId="0"/>
    <xf numFmtId="0" fontId="1" fillId="0" borderId="0"/>
    <xf numFmtId="0" fontId="43" fillId="0" borderId="0"/>
    <xf numFmtId="0" fontId="24" fillId="0" borderId="0"/>
    <xf numFmtId="0" fontId="1" fillId="21" borderId="59" applyNumberFormat="0" applyFont="0" applyAlignment="0" applyProtection="0"/>
    <xf numFmtId="0" fontId="44" fillId="9" borderId="60"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28" fillId="11" borderId="0" applyNumberFormat="0" applyBorder="0" applyAlignment="0" applyProtection="0"/>
    <xf numFmtId="0" fontId="28" fillId="17"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10"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20" borderId="0" applyNumberFormat="0" applyBorder="0" applyAlignment="0" applyProtection="0"/>
    <xf numFmtId="0" fontId="28" fillId="9" borderId="0" applyNumberFormat="0" applyBorder="0" applyAlignment="0" applyProtection="0"/>
    <xf numFmtId="0" fontId="28" fillId="24" borderId="0" applyNumberFormat="0" applyBorder="0" applyAlignment="0" applyProtection="0"/>
    <xf numFmtId="0" fontId="28" fillId="10" borderId="0" applyNumberFormat="0" applyBorder="0" applyAlignment="0" applyProtection="0"/>
    <xf numFmtId="0" fontId="28" fillId="14" borderId="0" applyNumberFormat="0" applyBorder="0" applyAlignment="0" applyProtection="0"/>
    <xf numFmtId="0" fontId="28" fillId="16" borderId="0" applyNumberFormat="0" applyBorder="0" applyAlignment="0" applyProtection="0"/>
    <xf numFmtId="0" fontId="28" fillId="25" borderId="0" applyNumberFormat="0" applyBorder="0" applyAlignment="0" applyProtection="0"/>
    <xf numFmtId="0" fontId="28" fillId="23" borderId="0" applyNumberFormat="0" applyBorder="0" applyAlignment="0" applyProtection="0"/>
    <xf numFmtId="0" fontId="28" fillId="14" borderId="0" applyNumberFormat="0" applyBorder="0" applyAlignment="0" applyProtection="0"/>
    <xf numFmtId="0" fontId="28" fillId="26" borderId="0" applyNumberFormat="0" applyBorder="0" applyAlignment="0" applyProtection="0"/>
    <xf numFmtId="0" fontId="28" fillId="27" borderId="0" applyNumberFormat="0" applyBorder="0" applyAlignment="0" applyProtection="0"/>
    <xf numFmtId="0" fontId="28" fillId="16" borderId="0" applyNumberFormat="0" applyBorder="0" applyAlignment="0" applyProtection="0"/>
    <xf numFmtId="0" fontId="28" fillId="21" borderId="0" applyNumberFormat="0" applyBorder="0" applyAlignment="0" applyProtection="0"/>
    <xf numFmtId="0" fontId="28" fillId="27" borderId="0" applyNumberFormat="0" applyBorder="0" applyAlignment="0" applyProtection="0"/>
    <xf numFmtId="0" fontId="28" fillId="14" borderId="0" applyNumberFormat="0" applyBorder="0" applyAlignment="0" applyProtection="0"/>
    <xf numFmtId="0" fontId="28" fillId="10" borderId="0" applyNumberFormat="0" applyBorder="0" applyAlignment="0" applyProtection="0"/>
    <xf numFmtId="0" fontId="29" fillId="28" borderId="0" applyNumberFormat="0" applyBorder="0" applyAlignment="0" applyProtection="0"/>
    <xf numFmtId="0" fontId="29" fillId="16"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15" borderId="0" applyNumberFormat="0" applyBorder="0" applyAlignment="0" applyProtection="0"/>
    <xf numFmtId="0" fontId="29" fillId="30"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21" borderId="0" applyNumberFormat="0" applyBorder="0" applyAlignment="0" applyProtection="0"/>
    <xf numFmtId="0" fontId="29" fillId="27" borderId="0" applyNumberFormat="0" applyBorder="0" applyAlignment="0" applyProtection="0"/>
    <xf numFmtId="0" fontId="29" fillId="15" borderId="0" applyNumberFormat="0" applyBorder="0" applyAlignment="0" applyProtection="0"/>
    <xf numFmtId="0" fontId="29" fillId="10" borderId="0" applyNumberFormat="0" applyBorder="0" applyAlignment="0" applyProtection="0"/>
    <xf numFmtId="0" fontId="30" fillId="19" borderId="0" applyNumberFormat="0" applyBorder="0" applyAlignment="0" applyProtection="0"/>
    <xf numFmtId="0" fontId="31" fillId="13" borderId="53" applyNumberFormat="0" applyAlignment="0" applyProtection="0"/>
    <xf numFmtId="0" fontId="31" fillId="9" borderId="79" applyNumberFormat="0" applyAlignment="0" applyProtection="0"/>
    <xf numFmtId="0" fontId="32" fillId="18" borderId="54" applyNumberFormat="0" applyAlignment="0" applyProtection="0"/>
    <xf numFmtId="0" fontId="41" fillId="0" borderId="58" applyNumberFormat="0" applyFill="0" applyAlignment="0" applyProtection="0"/>
    <xf numFmtId="0" fontId="41" fillId="0" borderId="58" applyNumberFormat="0" applyFill="0" applyAlignment="0" applyProtection="0"/>
    <xf numFmtId="0" fontId="32" fillId="18" borderId="54" applyNumberFormat="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29" borderId="0" applyNumberFormat="0" applyBorder="0" applyAlignment="0" applyProtection="0"/>
    <xf numFmtId="0" fontId="29" fillId="15" borderId="0" applyNumberFormat="0" applyBorder="0" applyAlignment="0" applyProtection="0"/>
    <xf numFmtId="0" fontId="29" fillId="34" borderId="0" applyNumberFormat="0" applyBorder="0" applyAlignment="0" applyProtection="0"/>
    <xf numFmtId="0" fontId="38" fillId="0" borderId="0" applyNumberFormat="0" applyFill="0" applyBorder="0" applyAlignment="0" applyProtection="0"/>
    <xf numFmtId="0" fontId="29" fillId="15"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5" borderId="0" applyNumberFormat="0" applyBorder="0" applyAlignment="0" applyProtection="0"/>
    <xf numFmtId="0" fontId="29" fillId="15" borderId="0" applyNumberFormat="0" applyBorder="0" applyAlignment="0" applyProtection="0"/>
    <xf numFmtId="0" fontId="29" fillId="34" borderId="0" applyNumberFormat="0" applyBorder="0" applyAlignment="0" applyProtection="0"/>
    <xf numFmtId="0" fontId="39" fillId="10" borderId="79" applyNumberFormat="0" applyAlignment="0" applyProtection="0"/>
    <xf numFmtId="0" fontId="52" fillId="0" borderId="0" applyNumberFormat="0" applyFill="0" applyBorder="0" applyAlignment="0" applyProtection="0">
      <alignment vertical="top"/>
      <protection locked="0"/>
    </xf>
    <xf numFmtId="0" fontId="53" fillId="17" borderId="0" applyNumberFormat="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42" fillId="21" borderId="0" applyNumberFormat="0" applyBorder="0" applyAlignment="0" applyProtection="0"/>
    <xf numFmtId="0" fontId="1" fillId="0" borderId="0"/>
    <xf numFmtId="0" fontId="1" fillId="0" borderId="0"/>
    <xf numFmtId="0" fontId="54" fillId="0" borderId="0" applyNumberFormat="0" applyFill="0" applyBorder="0" applyAlignment="0" applyProtection="0"/>
    <xf numFmtId="0" fontId="1" fillId="0" borderId="0"/>
    <xf numFmtId="0" fontId="1" fillId="20" borderId="59" applyNumberFormat="0" applyFont="0" applyAlignment="0" applyProtection="0"/>
    <xf numFmtId="0" fontId="54" fillId="20" borderId="80"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0" fontId="44" fillId="9" borderId="60" applyNumberFormat="0" applyAlignment="0" applyProtection="0"/>
    <xf numFmtId="0" fontId="46" fillId="0" borderId="0" applyNumberFormat="0" applyFill="0" applyBorder="0" applyAlignment="0" applyProtection="0"/>
    <xf numFmtId="0" fontId="34" fillId="0" borderId="0" applyNumberFormat="0" applyFill="0" applyBorder="0" applyAlignment="0" applyProtection="0"/>
    <xf numFmtId="0" fontId="46" fillId="0" borderId="0" applyNumberFormat="0" applyFill="0" applyBorder="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81" applyNumberFormat="0" applyFill="0" applyAlignment="0" applyProtection="0"/>
    <xf numFmtId="0" fontId="58" fillId="0" borderId="56" applyNumberFormat="0" applyFill="0" applyAlignment="0" applyProtection="0"/>
    <xf numFmtId="0" fontId="59" fillId="0" borderId="82" applyNumberFormat="0" applyFill="0" applyAlignment="0" applyProtection="0"/>
    <xf numFmtId="0" fontId="59" fillId="0" borderId="0" applyNumberFormat="0" applyFill="0" applyBorder="0" applyAlignment="0" applyProtection="0"/>
    <xf numFmtId="0" fontId="45" fillId="0" borderId="0" applyNumberFormat="0" applyFill="0" applyBorder="0" applyAlignment="0" applyProtection="0"/>
    <xf numFmtId="0" fontId="36" fillId="0" borderId="55" applyNumberFormat="0" applyFill="0" applyAlignment="0" applyProtection="0"/>
    <xf numFmtId="0" fontId="37" fillId="0" borderId="83" applyNumberFormat="0" applyFill="0" applyAlignment="0" applyProtection="0"/>
    <xf numFmtId="0" fontId="38" fillId="0" borderId="57" applyNumberFormat="0" applyFill="0" applyAlignment="0" applyProtection="0"/>
    <xf numFmtId="0" fontId="56" fillId="0" borderId="0" applyNumberFormat="0" applyFill="0" applyBorder="0" applyAlignment="0" applyProtection="0"/>
    <xf numFmtId="0" fontId="60" fillId="0" borderId="84" applyNumberFormat="0" applyFill="0" applyAlignment="0" applyProtection="0"/>
    <xf numFmtId="0" fontId="61" fillId="17" borderId="0" applyNumberFormat="0" applyBorder="0" applyAlignment="0" applyProtection="0"/>
    <xf numFmtId="0" fontId="35" fillId="19" borderId="0" applyNumberFormat="0" applyBorder="0" applyAlignment="0" applyProtection="0"/>
    <xf numFmtId="0" fontId="1" fillId="0" borderId="0"/>
    <xf numFmtId="43" fontId="24" fillId="0" borderId="0" applyFont="0" applyFill="0" applyBorder="0" applyAlignment="0" applyProtection="0"/>
    <xf numFmtId="0" fontId="1" fillId="0" borderId="0" applyNumberFormat="0" applyFill="0" applyBorder="0" applyAlignment="0" applyProtection="0"/>
    <xf numFmtId="9" fontId="24" fillId="0" borderId="0" applyFont="0" applyFill="0" applyBorder="0" applyAlignment="0" applyProtection="0"/>
    <xf numFmtId="0" fontId="66" fillId="0" borderId="0"/>
    <xf numFmtId="43" fontId="67" fillId="0" borderId="0" applyFont="0" applyFill="0" applyBorder="0" applyAlignment="0" applyProtection="0"/>
    <xf numFmtId="9" fontId="67" fillId="0" borderId="0" applyFont="0" applyFill="0" applyBorder="0" applyAlignment="0" applyProtection="0"/>
    <xf numFmtId="0" fontId="24" fillId="0" borderId="0"/>
    <xf numFmtId="0" fontId="24" fillId="0" borderId="0"/>
    <xf numFmtId="0" fontId="54" fillId="0" borderId="0"/>
    <xf numFmtId="165" fontId="24" fillId="0" borderId="0" applyFont="0" applyFill="0" applyBorder="0" applyAlignment="0" applyProtection="0"/>
    <xf numFmtId="9" fontId="24" fillId="0" borderId="0" applyFont="0" applyFill="0" applyBorder="0" applyAlignment="0" applyProtection="0"/>
    <xf numFmtId="0" fontId="28" fillId="9"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8" fillId="1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4" fillId="41"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8" fillId="1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8" fillId="17"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4" fillId="44"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8" fillId="17"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8" fillId="10"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4" fillId="47"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8" fillId="19"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8" fillId="20" borderId="0" applyNumberFormat="0" applyBorder="0" applyAlignment="0" applyProtection="0"/>
    <xf numFmtId="0" fontId="28" fillId="9"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8" fillId="23"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4" fillId="50"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8" fillId="23"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8" fillId="9" borderId="0" applyNumberFormat="0" applyBorder="0" applyAlignment="0" applyProtection="0"/>
    <xf numFmtId="0" fontId="28" fillId="24"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8" fillId="24"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4" fillId="53"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8" fillId="10"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8" fillId="10"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4" fillId="56"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13" borderId="0" applyNumberFormat="0" applyBorder="0" applyAlignment="0" applyProtection="0"/>
    <xf numFmtId="0" fontId="28" fillId="10" borderId="0" applyNumberFormat="0" applyBorder="0" applyAlignment="0" applyProtection="0"/>
    <xf numFmtId="178" fontId="28" fillId="11" borderId="0" applyNumberFormat="0" applyBorder="0" applyAlignment="0" applyProtection="0"/>
    <xf numFmtId="178" fontId="28" fillId="11" borderId="0" applyNumberFormat="0" applyBorder="0" applyAlignment="0" applyProtection="0"/>
    <xf numFmtId="178" fontId="28" fillId="11" borderId="0" applyNumberFormat="0" applyBorder="0" applyAlignment="0" applyProtection="0"/>
    <xf numFmtId="178" fontId="28" fillId="11" borderId="0" applyNumberFormat="0" applyBorder="0" applyAlignment="0" applyProtection="0"/>
    <xf numFmtId="178" fontId="28" fillId="11" borderId="0" applyNumberFormat="0" applyBorder="0" applyAlignment="0" applyProtection="0"/>
    <xf numFmtId="178" fontId="28" fillId="11" borderId="0" applyNumberFormat="0" applyBorder="0" applyAlignment="0" applyProtection="0"/>
    <xf numFmtId="178" fontId="28" fillId="17" borderId="0" applyNumberFormat="0" applyBorder="0" applyAlignment="0" applyProtection="0"/>
    <xf numFmtId="178" fontId="28" fillId="17" borderId="0" applyNumberFormat="0" applyBorder="0" applyAlignment="0" applyProtection="0"/>
    <xf numFmtId="178" fontId="28" fillId="17" borderId="0" applyNumberFormat="0" applyBorder="0" applyAlignment="0" applyProtection="0"/>
    <xf numFmtId="178" fontId="28" fillId="17" borderId="0" applyNumberFormat="0" applyBorder="0" applyAlignment="0" applyProtection="0"/>
    <xf numFmtId="178" fontId="28" fillId="17" borderId="0" applyNumberFormat="0" applyBorder="0" applyAlignment="0" applyProtection="0"/>
    <xf numFmtId="178" fontId="28" fillId="17" borderId="0" applyNumberFormat="0" applyBorder="0" applyAlignment="0" applyProtection="0"/>
    <xf numFmtId="178" fontId="28" fillId="19" borderId="0" applyNumberFormat="0" applyBorder="0" applyAlignment="0" applyProtection="0"/>
    <xf numFmtId="178" fontId="28" fillId="19" borderId="0" applyNumberFormat="0" applyBorder="0" applyAlignment="0" applyProtection="0"/>
    <xf numFmtId="178" fontId="28" fillId="19" borderId="0" applyNumberFormat="0" applyBorder="0" applyAlignment="0" applyProtection="0"/>
    <xf numFmtId="178" fontId="28" fillId="19" borderId="0" applyNumberFormat="0" applyBorder="0" applyAlignment="0" applyProtection="0"/>
    <xf numFmtId="178" fontId="28" fillId="19" borderId="0" applyNumberFormat="0" applyBorder="0" applyAlignment="0" applyProtection="0"/>
    <xf numFmtId="178" fontId="28" fillId="19" borderId="0" applyNumberFormat="0" applyBorder="0" applyAlignment="0" applyProtection="0"/>
    <xf numFmtId="178" fontId="28" fillId="23" borderId="0" applyNumberFormat="0" applyBorder="0" applyAlignment="0" applyProtection="0"/>
    <xf numFmtId="178" fontId="28" fillId="23" borderId="0" applyNumberFormat="0" applyBorder="0" applyAlignment="0" applyProtection="0"/>
    <xf numFmtId="178" fontId="28" fillId="23" borderId="0" applyNumberFormat="0" applyBorder="0" applyAlignment="0" applyProtection="0"/>
    <xf numFmtId="178" fontId="28" fillId="23" borderId="0" applyNumberFormat="0" applyBorder="0" applyAlignment="0" applyProtection="0"/>
    <xf numFmtId="178" fontId="28" fillId="23" borderId="0" applyNumberFormat="0" applyBorder="0" applyAlignment="0" applyProtection="0"/>
    <xf numFmtId="178" fontId="28" fillId="23" borderId="0" applyNumberFormat="0" applyBorder="0" applyAlignment="0" applyProtection="0"/>
    <xf numFmtId="178" fontId="28" fillId="24" borderId="0" applyNumberFormat="0" applyBorder="0" applyAlignment="0" applyProtection="0"/>
    <xf numFmtId="178" fontId="28" fillId="24" borderId="0" applyNumberFormat="0" applyBorder="0" applyAlignment="0" applyProtection="0"/>
    <xf numFmtId="178" fontId="28" fillId="24" borderId="0" applyNumberFormat="0" applyBorder="0" applyAlignment="0" applyProtection="0"/>
    <xf numFmtId="178" fontId="28" fillId="24" borderId="0" applyNumberFormat="0" applyBorder="0" applyAlignment="0" applyProtection="0"/>
    <xf numFmtId="178" fontId="28" fillId="24" borderId="0" applyNumberFormat="0" applyBorder="0" applyAlignment="0" applyProtection="0"/>
    <xf numFmtId="178" fontId="28" fillId="24" borderId="0" applyNumberFormat="0" applyBorder="0" applyAlignment="0" applyProtection="0"/>
    <xf numFmtId="178" fontId="28" fillId="10" borderId="0" applyNumberFormat="0" applyBorder="0" applyAlignment="0" applyProtection="0"/>
    <xf numFmtId="178" fontId="28" fillId="10" borderId="0" applyNumberFormat="0" applyBorder="0" applyAlignment="0" applyProtection="0"/>
    <xf numFmtId="178" fontId="28" fillId="10" borderId="0" applyNumberFormat="0" applyBorder="0" applyAlignment="0" applyProtection="0"/>
    <xf numFmtId="178" fontId="28" fillId="10" borderId="0" applyNumberFormat="0" applyBorder="0" applyAlignment="0" applyProtection="0"/>
    <xf numFmtId="178" fontId="28" fillId="10" borderId="0" applyNumberFormat="0" applyBorder="0" applyAlignment="0" applyProtection="0"/>
    <xf numFmtId="178" fontId="28" fillId="10" borderId="0" applyNumberFormat="0" applyBorder="0" applyAlignment="0" applyProtection="0"/>
    <xf numFmtId="0" fontId="72" fillId="11" borderId="0" applyNumberFormat="0" applyBorder="0" applyAlignment="0" applyProtection="0"/>
    <xf numFmtId="0" fontId="72" fillId="17" borderId="0" applyNumberFormat="0" applyBorder="0" applyAlignment="0" applyProtection="0"/>
    <xf numFmtId="0" fontId="72" fillId="19"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10" borderId="0" applyNumberFormat="0" applyBorder="0" applyAlignment="0" applyProtection="0"/>
    <xf numFmtId="0" fontId="28" fillId="13"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8" fillId="14"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4" fillId="4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8" fillId="14"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8" fillId="16"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4" fillId="45"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4" fillId="48"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8" fillId="25"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8" fillId="21" borderId="0" applyNumberFormat="0" applyBorder="0" applyAlignment="0" applyProtection="0"/>
    <xf numFmtId="0" fontId="28" fillId="13"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8" fillId="23"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4" fillId="51"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8" fillId="23"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8" fillId="1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4" fillId="5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8" fillId="10"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8" fillId="26"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4" fillId="57"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8" fillId="26"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8" fillId="10"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178" fontId="28" fillId="14" borderId="0" applyNumberFormat="0" applyBorder="0" applyAlignment="0" applyProtection="0"/>
    <xf numFmtId="178" fontId="28" fillId="14" borderId="0" applyNumberFormat="0" applyBorder="0" applyAlignment="0" applyProtection="0"/>
    <xf numFmtId="178" fontId="28" fillId="14" borderId="0" applyNumberFormat="0" applyBorder="0" applyAlignment="0" applyProtection="0"/>
    <xf numFmtId="178" fontId="28" fillId="14" borderId="0" applyNumberFormat="0" applyBorder="0" applyAlignment="0" applyProtection="0"/>
    <xf numFmtId="178" fontId="28" fillId="14" borderId="0" applyNumberFormat="0" applyBorder="0" applyAlignment="0" applyProtection="0"/>
    <xf numFmtId="178" fontId="28" fillId="14" borderId="0" applyNumberFormat="0" applyBorder="0" applyAlignment="0" applyProtection="0"/>
    <xf numFmtId="178" fontId="28" fillId="16" borderId="0" applyNumberFormat="0" applyBorder="0" applyAlignment="0" applyProtection="0"/>
    <xf numFmtId="178" fontId="28" fillId="16" borderId="0" applyNumberFormat="0" applyBorder="0" applyAlignment="0" applyProtection="0"/>
    <xf numFmtId="178" fontId="28" fillId="16" borderId="0" applyNumberFormat="0" applyBorder="0" applyAlignment="0" applyProtection="0"/>
    <xf numFmtId="178" fontId="28" fillId="16" borderId="0" applyNumberFormat="0" applyBorder="0" applyAlignment="0" applyProtection="0"/>
    <xf numFmtId="178" fontId="28" fillId="16" borderId="0" applyNumberFormat="0" applyBorder="0" applyAlignment="0" applyProtection="0"/>
    <xf numFmtId="178" fontId="28" fillId="16" borderId="0" applyNumberFormat="0" applyBorder="0" applyAlignment="0" applyProtection="0"/>
    <xf numFmtId="178" fontId="28" fillId="25" borderId="0" applyNumberFormat="0" applyBorder="0" applyAlignment="0" applyProtection="0"/>
    <xf numFmtId="178" fontId="28" fillId="25" borderId="0" applyNumberFormat="0" applyBorder="0" applyAlignment="0" applyProtection="0"/>
    <xf numFmtId="178" fontId="28" fillId="25" borderId="0" applyNumberFormat="0" applyBorder="0" applyAlignment="0" applyProtection="0"/>
    <xf numFmtId="178" fontId="28" fillId="25" borderId="0" applyNumberFormat="0" applyBorder="0" applyAlignment="0" applyProtection="0"/>
    <xf numFmtId="178" fontId="28" fillId="25" borderId="0" applyNumberFormat="0" applyBorder="0" applyAlignment="0" applyProtection="0"/>
    <xf numFmtId="178" fontId="28" fillId="25" borderId="0" applyNumberFormat="0" applyBorder="0" applyAlignment="0" applyProtection="0"/>
    <xf numFmtId="178" fontId="28" fillId="23" borderId="0" applyNumberFormat="0" applyBorder="0" applyAlignment="0" applyProtection="0"/>
    <xf numFmtId="178" fontId="28" fillId="23" borderId="0" applyNumberFormat="0" applyBorder="0" applyAlignment="0" applyProtection="0"/>
    <xf numFmtId="178" fontId="28" fillId="23" borderId="0" applyNumberFormat="0" applyBorder="0" applyAlignment="0" applyProtection="0"/>
    <xf numFmtId="178" fontId="28" fillId="23" borderId="0" applyNumberFormat="0" applyBorder="0" applyAlignment="0" applyProtection="0"/>
    <xf numFmtId="178" fontId="28" fillId="23" borderId="0" applyNumberFormat="0" applyBorder="0" applyAlignment="0" applyProtection="0"/>
    <xf numFmtId="178" fontId="28" fillId="23" borderId="0" applyNumberFormat="0" applyBorder="0" applyAlignment="0" applyProtection="0"/>
    <xf numFmtId="178" fontId="28" fillId="14" borderId="0" applyNumberFormat="0" applyBorder="0" applyAlignment="0" applyProtection="0"/>
    <xf numFmtId="178" fontId="28" fillId="14" borderId="0" applyNumberFormat="0" applyBorder="0" applyAlignment="0" applyProtection="0"/>
    <xf numFmtId="178" fontId="28" fillId="14" borderId="0" applyNumberFormat="0" applyBorder="0" applyAlignment="0" applyProtection="0"/>
    <xf numFmtId="178" fontId="28" fillId="14" borderId="0" applyNumberFormat="0" applyBorder="0" applyAlignment="0" applyProtection="0"/>
    <xf numFmtId="178" fontId="28" fillId="14" borderId="0" applyNumberFormat="0" applyBorder="0" applyAlignment="0" applyProtection="0"/>
    <xf numFmtId="178" fontId="28" fillId="14" borderId="0" applyNumberFormat="0" applyBorder="0" applyAlignment="0" applyProtection="0"/>
    <xf numFmtId="178" fontId="28" fillId="26" borderId="0" applyNumberFormat="0" applyBorder="0" applyAlignment="0" applyProtection="0"/>
    <xf numFmtId="178" fontId="28" fillId="26" borderId="0" applyNumberFormat="0" applyBorder="0" applyAlignment="0" applyProtection="0"/>
    <xf numFmtId="178" fontId="28" fillId="26" borderId="0" applyNumberFormat="0" applyBorder="0" applyAlignment="0" applyProtection="0"/>
    <xf numFmtId="178" fontId="28" fillId="26" borderId="0" applyNumberFormat="0" applyBorder="0" applyAlignment="0" applyProtection="0"/>
    <xf numFmtId="178" fontId="28" fillId="26" borderId="0" applyNumberFormat="0" applyBorder="0" applyAlignment="0" applyProtection="0"/>
    <xf numFmtId="178" fontId="28" fillId="26" borderId="0" applyNumberFormat="0" applyBorder="0" applyAlignment="0" applyProtection="0"/>
    <xf numFmtId="0" fontId="72" fillId="14" borderId="0" applyNumberFormat="0" applyBorder="0" applyAlignment="0" applyProtection="0"/>
    <xf numFmtId="0" fontId="72" fillId="16" borderId="0" applyNumberFormat="0" applyBorder="0" applyAlignment="0" applyProtection="0"/>
    <xf numFmtId="0" fontId="72" fillId="25" borderId="0" applyNumberFormat="0" applyBorder="0" applyAlignment="0" applyProtection="0"/>
    <xf numFmtId="0" fontId="72" fillId="23" borderId="0" applyNumberFormat="0" applyBorder="0" applyAlignment="0" applyProtection="0"/>
    <xf numFmtId="0" fontId="72" fillId="14" borderId="0" applyNumberFormat="0" applyBorder="0" applyAlignment="0" applyProtection="0"/>
    <xf numFmtId="0" fontId="72" fillId="26" borderId="0" applyNumberFormat="0" applyBorder="0" applyAlignment="0" applyProtection="0"/>
    <xf numFmtId="0" fontId="29" fillId="15" borderId="0" applyNumberFormat="0" applyBorder="0" applyAlignment="0" applyProtection="0"/>
    <xf numFmtId="0" fontId="29" fillId="28" borderId="0" applyNumberFormat="0" applyBorder="0" applyAlignment="0" applyProtection="0"/>
    <xf numFmtId="0" fontId="2" fillId="43" borderId="0" applyNumberFormat="0" applyBorder="0" applyAlignment="0" applyProtection="0"/>
    <xf numFmtId="0" fontId="29" fillId="15" borderId="0" applyNumberFormat="0" applyBorder="0" applyAlignment="0" applyProtection="0"/>
    <xf numFmtId="0" fontId="2" fillId="43" borderId="0" applyNumberFormat="0" applyBorder="0" applyAlignment="0" applyProtection="0"/>
    <xf numFmtId="0" fontId="29" fillId="15"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 fillId="46" borderId="0" applyNumberFormat="0" applyBorder="0" applyAlignment="0" applyProtection="0"/>
    <xf numFmtId="0" fontId="29" fillId="1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 fillId="49" borderId="0" applyNumberFormat="0" applyBorder="0" applyAlignment="0" applyProtection="0"/>
    <xf numFmtId="0" fontId="29" fillId="21" borderId="0" applyNumberFormat="0" applyBorder="0" applyAlignment="0" applyProtection="0"/>
    <xf numFmtId="0" fontId="2" fillId="49"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9" fillId="21" borderId="0" applyNumberFormat="0" applyBorder="0" applyAlignment="0" applyProtection="0"/>
    <xf numFmtId="0" fontId="29" fillId="13" borderId="0" applyNumberFormat="0" applyBorder="0" applyAlignment="0" applyProtection="0"/>
    <xf numFmtId="0" fontId="29" fillId="29" borderId="0" applyNumberFormat="0" applyBorder="0" applyAlignment="0" applyProtection="0"/>
    <xf numFmtId="0" fontId="2" fillId="52" borderId="0" applyNumberFormat="0" applyBorder="0" applyAlignment="0" applyProtection="0"/>
    <xf numFmtId="0" fontId="29" fillId="13" borderId="0" applyNumberFormat="0" applyBorder="0" applyAlignment="0" applyProtection="0"/>
    <xf numFmtId="0" fontId="2" fillId="52" borderId="0" applyNumberFormat="0" applyBorder="0" applyAlignment="0" applyProtection="0"/>
    <xf numFmtId="0" fontId="29" fillId="13"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9" fillId="13"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 fillId="55" borderId="0" applyNumberFormat="0" applyBorder="0" applyAlignment="0" applyProtection="0"/>
    <xf numFmtId="0" fontId="29" fillId="1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9" fillId="10" borderId="0" applyNumberFormat="0" applyBorder="0" applyAlignment="0" applyProtection="0"/>
    <xf numFmtId="0" fontId="29" fillId="30" borderId="0" applyNumberFormat="0" applyBorder="0" applyAlignment="0" applyProtection="0"/>
    <xf numFmtId="0" fontId="2" fillId="58" borderId="0" applyNumberFormat="0" applyBorder="0" applyAlignment="0" applyProtection="0"/>
    <xf numFmtId="0" fontId="29" fillId="10" borderId="0" applyNumberFormat="0" applyBorder="0" applyAlignment="0" applyProtection="0"/>
    <xf numFmtId="0" fontId="2" fillId="58" borderId="0" applyNumberFormat="0" applyBorder="0" applyAlignment="0" applyProtection="0"/>
    <xf numFmtId="0" fontId="29" fillId="1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9" fillId="10"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178" fontId="29" fillId="28" borderId="0" applyNumberFormat="0" applyBorder="0" applyAlignment="0" applyProtection="0"/>
    <xf numFmtId="178" fontId="29" fillId="28" borderId="0" applyNumberFormat="0" applyBorder="0" applyAlignment="0" applyProtection="0"/>
    <xf numFmtId="178" fontId="29" fillId="16" borderId="0" applyNumberFormat="0" applyBorder="0" applyAlignment="0" applyProtection="0"/>
    <xf numFmtId="178" fontId="29" fillId="16" borderId="0" applyNumberFormat="0" applyBorder="0" applyAlignment="0" applyProtection="0"/>
    <xf numFmtId="178" fontId="29" fillId="25" borderId="0" applyNumberFormat="0" applyBorder="0" applyAlignment="0" applyProtection="0"/>
    <xf numFmtId="178" fontId="29" fillId="25" borderId="0" applyNumberFormat="0" applyBorder="0" applyAlignment="0" applyProtection="0"/>
    <xf numFmtId="178" fontId="29" fillId="29" borderId="0" applyNumberFormat="0" applyBorder="0" applyAlignment="0" applyProtection="0"/>
    <xf numFmtId="178" fontId="29" fillId="29" borderId="0" applyNumberFormat="0" applyBorder="0" applyAlignment="0" applyProtection="0"/>
    <xf numFmtId="178" fontId="29" fillId="15" borderId="0" applyNumberFormat="0" applyBorder="0" applyAlignment="0" applyProtection="0"/>
    <xf numFmtId="178" fontId="29" fillId="15" borderId="0" applyNumberFormat="0" applyBorder="0" applyAlignment="0" applyProtection="0"/>
    <xf numFmtId="178" fontId="29" fillId="30" borderId="0" applyNumberFormat="0" applyBorder="0" applyAlignment="0" applyProtection="0"/>
    <xf numFmtId="178" fontId="29" fillId="30" borderId="0" applyNumberFormat="0" applyBorder="0" applyAlignment="0" applyProtection="0"/>
    <xf numFmtId="0" fontId="73" fillId="28" borderId="0" applyNumberFormat="0" applyBorder="0" applyAlignment="0" applyProtection="0"/>
    <xf numFmtId="0" fontId="73" fillId="16" borderId="0" applyNumberFormat="0" applyBorder="0" applyAlignment="0" applyProtection="0"/>
    <xf numFmtId="0" fontId="73" fillId="25" borderId="0" applyNumberFormat="0" applyBorder="0" applyAlignment="0" applyProtection="0"/>
    <xf numFmtId="0" fontId="73" fillId="29" borderId="0" applyNumberFormat="0" applyBorder="0" applyAlignment="0" applyProtection="0"/>
    <xf numFmtId="0" fontId="73" fillId="15" borderId="0" applyNumberFormat="0" applyBorder="0" applyAlignment="0" applyProtection="0"/>
    <xf numFmtId="0" fontId="73" fillId="30" borderId="0" applyNumberFormat="0" applyBorder="0" applyAlignment="0" applyProtection="0"/>
    <xf numFmtId="0" fontId="29" fillId="31" borderId="0" applyNumberFormat="0" applyBorder="0" applyAlignment="0" applyProtection="0"/>
    <xf numFmtId="178" fontId="29" fillId="31" borderId="0" applyNumberFormat="0" applyBorder="0" applyAlignment="0" applyProtection="0"/>
    <xf numFmtId="0" fontId="29" fillId="32" borderId="0" applyNumberFormat="0" applyBorder="0" applyAlignment="0" applyProtection="0"/>
    <xf numFmtId="178" fontId="29" fillId="32" borderId="0" applyNumberFormat="0" applyBorder="0" applyAlignment="0" applyProtection="0"/>
    <xf numFmtId="0" fontId="29" fillId="33" borderId="0" applyNumberFormat="0" applyBorder="0" applyAlignment="0" applyProtection="0"/>
    <xf numFmtId="178" fontId="29" fillId="33" borderId="0" applyNumberFormat="0" applyBorder="0" applyAlignment="0" applyProtection="0"/>
    <xf numFmtId="0" fontId="29" fillId="29" borderId="0" applyNumberFormat="0" applyBorder="0" applyAlignment="0" applyProtection="0"/>
    <xf numFmtId="178" fontId="29" fillId="29" borderId="0" applyNumberFormat="0" applyBorder="0" applyAlignment="0" applyProtection="0"/>
    <xf numFmtId="0" fontId="29" fillId="15" borderId="0" applyNumberFormat="0" applyBorder="0" applyAlignment="0" applyProtection="0"/>
    <xf numFmtId="178" fontId="29" fillId="15" borderId="0" applyNumberFormat="0" applyBorder="0" applyAlignment="0" applyProtection="0"/>
    <xf numFmtId="0" fontId="29" fillId="34" borderId="0" applyNumberFormat="0" applyBorder="0" applyAlignment="0" applyProtection="0"/>
    <xf numFmtId="178" fontId="29" fillId="34" borderId="0" applyNumberFormat="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71" fillId="0" borderId="0" applyNumberFormat="0" applyFill="0" applyBorder="0" applyAlignment="0" applyProtection="0"/>
    <xf numFmtId="0" fontId="46"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78" fontId="61" fillId="17" borderId="0" applyNumberFormat="0" applyBorder="0" applyAlignment="0" applyProtection="0"/>
    <xf numFmtId="178" fontId="61" fillId="17" borderId="0" applyNumberFormat="0" applyBorder="0" applyAlignment="0" applyProtection="0"/>
    <xf numFmtId="0" fontId="39" fillId="10" borderId="53" applyNumberFormat="0" applyAlignment="0" applyProtection="0"/>
    <xf numFmtId="0" fontId="31" fillId="13"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69" fillId="39" borderId="98" applyNumberFormat="0" applyAlignment="0" applyProtection="0"/>
    <xf numFmtId="0" fontId="31" fillId="13"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13"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69" fillId="39" borderId="98"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69" fillId="39" borderId="98" applyNumberFormat="0" applyAlignment="0" applyProtection="0"/>
    <xf numFmtId="0" fontId="69" fillId="39" borderId="98"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13"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9" borderId="53" applyNumberFormat="0" applyAlignment="0" applyProtection="0"/>
    <xf numFmtId="0" fontId="31" fillId="13" borderId="53" applyNumberFormat="0" applyAlignment="0" applyProtection="0"/>
    <xf numFmtId="178" fontId="31" fillId="13" borderId="53" applyNumberFormat="0" applyAlignment="0" applyProtection="0"/>
    <xf numFmtId="0" fontId="41" fillId="0" borderId="58" applyNumberFormat="0" applyFill="0" applyAlignment="0" applyProtection="0"/>
    <xf numFmtId="0" fontId="41" fillId="0" borderId="58" applyNumberFormat="0" applyFill="0" applyAlignment="0" applyProtection="0"/>
    <xf numFmtId="0" fontId="70" fillId="0" borderId="99" applyNumberFormat="0" applyFill="0" applyAlignment="0" applyProtection="0"/>
    <xf numFmtId="0" fontId="41" fillId="0" borderId="58" applyNumberFormat="0" applyFill="0" applyAlignment="0" applyProtection="0"/>
    <xf numFmtId="0" fontId="70" fillId="0" borderId="99" applyNumberFormat="0" applyFill="0" applyAlignment="0" applyProtection="0"/>
    <xf numFmtId="0" fontId="70" fillId="0" borderId="99" applyNumberFormat="0" applyFill="0" applyAlignment="0" applyProtection="0"/>
    <xf numFmtId="178" fontId="32" fillId="18" borderId="54" applyNumberFormat="0" applyAlignment="0" applyProtection="0"/>
    <xf numFmtId="178" fontId="32" fillId="18" borderId="54" applyNumberFormat="0" applyAlignment="0" applyProtection="0"/>
    <xf numFmtId="0" fontId="56" fillId="0" borderId="0" applyNumberFormat="0" applyFill="0" applyBorder="0" applyAlignment="0" applyProtection="0"/>
    <xf numFmtId="0" fontId="57" fillId="0" borderId="81" applyNumberFormat="0" applyFill="0" applyAlignment="0" applyProtection="0"/>
    <xf numFmtId="0" fontId="58" fillId="0" borderId="56" applyNumberFormat="0" applyFill="0" applyAlignment="0" applyProtection="0"/>
    <xf numFmtId="0" fontId="59" fillId="0" borderId="82" applyNumberFormat="0" applyFill="0" applyAlignment="0" applyProtection="0"/>
    <xf numFmtId="0" fontId="59" fillId="0" borderId="0" applyNumberFormat="0" applyFill="0" applyBorder="0" applyAlignment="0" applyProtection="0"/>
    <xf numFmtId="0" fontId="74"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76" fillId="0" borderId="27"/>
    <xf numFmtId="0" fontId="77" fillId="0" borderId="27"/>
    <xf numFmtId="0" fontId="77" fillId="0" borderId="27"/>
    <xf numFmtId="0" fontId="76" fillId="0" borderId="27"/>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179" fontId="1" fillId="0" borderId="0" applyFont="0" applyFill="0" applyBorder="0" applyAlignment="0" applyProtection="0"/>
    <xf numFmtId="0" fontId="78" fillId="0" borderId="0" applyFont="0" applyFill="0" applyBorder="0" applyAlignment="0" applyProtection="0"/>
    <xf numFmtId="180" fontId="1"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80" fontId="28" fillId="0" borderId="0" applyFont="0" applyFill="0" applyBorder="0" applyAlignment="0" applyProtection="0"/>
    <xf numFmtId="182"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28" fillId="0" borderId="0" applyFont="0" applyFill="0" applyBorder="0" applyAlignment="0" applyProtection="0"/>
    <xf numFmtId="43" fontId="1"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6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6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0"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0"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86"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7" fontId="1" fillId="0" borderId="0" applyFont="0" applyFill="0" applyBorder="0" applyAlignment="0" applyProtection="0"/>
    <xf numFmtId="168" fontId="7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8" fontId="7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86" fontId="1" fillId="0" borderId="0" applyFont="0" applyFill="0" applyBorder="0" applyAlignment="0" applyProtection="0"/>
    <xf numFmtId="0" fontId="1"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0" fontId="80" fillId="0" borderId="0" applyFont="0" applyFill="0" applyBorder="0" applyAlignment="0" applyProtection="0"/>
    <xf numFmtId="180" fontId="8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180" fontId="80" fillId="0" borderId="0" applyFont="0" applyFill="0" applyBorder="0" applyAlignment="0" applyProtection="0"/>
    <xf numFmtId="180" fontId="80" fillId="0" borderId="0" applyFont="0" applyFill="0" applyBorder="0" applyAlignment="0" applyProtection="0"/>
    <xf numFmtId="189" fontId="1" fillId="0" borderId="0" applyFont="0" applyFill="0" applyBorder="0" applyAlignment="0" applyProtection="0"/>
    <xf numFmtId="180" fontId="80" fillId="0" borderId="0" applyFont="0" applyFill="0" applyBorder="0" applyAlignment="0" applyProtection="0"/>
    <xf numFmtId="180" fontId="80" fillId="0" borderId="0" applyFont="0" applyFill="0" applyBorder="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4" fillId="40" borderId="100"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8" fillId="20" borderId="59"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79"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28" fillId="20" borderId="59"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79" fillId="20" borderId="59"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8" fillId="20" borderId="59"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0" fontId="24" fillId="40" borderId="100" applyNumberFormat="0" applyFont="0" applyAlignment="0" applyProtection="0"/>
    <xf numFmtId="19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91" fontId="2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192" fontId="1"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191" fontId="28" fillId="0" borderId="0" applyFont="0" applyFill="0" applyBorder="0" applyAlignment="0" applyProtection="0"/>
    <xf numFmtId="0" fontId="78" fillId="0" borderId="0" applyFont="0" applyFill="0" applyBorder="0" applyAlignment="0" applyProtection="0"/>
    <xf numFmtId="193" fontId="1"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194"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93"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79" fontId="1" fillId="0" borderId="0" applyFont="0" applyFill="0" applyBorder="0" applyAlignment="0" applyProtection="0"/>
    <xf numFmtId="19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96" fontId="1"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8" fillId="0" borderId="0" applyFont="0" applyFill="0" applyBorder="0" applyAlignment="0" applyProtection="0"/>
    <xf numFmtId="198" fontId="1" fillId="0" borderId="0" applyFont="0" applyFill="0" applyBorder="0" applyAlignment="0" applyProtection="0"/>
    <xf numFmtId="165" fontId="1" fillId="0" borderId="0" applyFont="0" applyFill="0" applyBorder="0" applyAlignment="0" applyProtection="0"/>
    <xf numFmtId="0" fontId="32" fillId="18" borderId="54" applyNumberFormat="0" applyAlignment="0" applyProtection="0"/>
    <xf numFmtId="0" fontId="32" fillId="18" borderId="54"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68" fillId="38" borderId="98"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68" fillId="38" borderId="98"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68" fillId="38" borderId="98" applyNumberFormat="0" applyAlignment="0" applyProtection="0"/>
    <xf numFmtId="0" fontId="68" fillId="38" borderId="98"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0" fontId="39" fillId="10" borderId="53" applyNumberFormat="0" applyAlignment="0" applyProtection="0"/>
    <xf numFmtId="199" fontId="1" fillId="0" borderId="0" applyFont="0" applyFill="0" applyBorder="0" applyAlignment="0" applyProtection="0"/>
    <xf numFmtId="178" fontId="34" fillId="0" borderId="0" applyNumberFormat="0" applyFill="0" applyBorder="0" applyAlignment="0" applyProtection="0"/>
    <xf numFmtId="178" fontId="34" fillId="0" borderId="0" applyNumberFormat="0" applyFill="0" applyBorder="0" applyAlignment="0" applyProtection="0"/>
    <xf numFmtId="0" fontId="46" fillId="0" borderId="0" applyNumberFormat="0" applyFill="0" applyBorder="0" applyAlignment="0" applyProtection="0"/>
    <xf numFmtId="178" fontId="35" fillId="19" borderId="0" applyNumberFormat="0" applyBorder="0" applyAlignment="0" applyProtection="0"/>
    <xf numFmtId="178" fontId="35" fillId="19" borderId="0" applyNumberFormat="0" applyBorder="0" applyAlignment="0" applyProtection="0"/>
    <xf numFmtId="0" fontId="81" fillId="0" borderId="0">
      <alignment wrapText="1"/>
    </xf>
    <xf numFmtId="0" fontId="82" fillId="0" borderId="8" applyNumberFormat="0" applyAlignment="0" applyProtection="0">
      <alignment horizontal="left" vertical="center"/>
    </xf>
    <xf numFmtId="0" fontId="82" fillId="0" borderId="27">
      <alignment horizontal="left" vertical="center"/>
    </xf>
    <xf numFmtId="178" fontId="57" fillId="0" borderId="81" applyNumberFormat="0" applyFill="0" applyAlignment="0" applyProtection="0"/>
    <xf numFmtId="178" fontId="57" fillId="0" borderId="81" applyNumberFormat="0" applyFill="0" applyAlignment="0" applyProtection="0"/>
    <xf numFmtId="178" fontId="58" fillId="0" borderId="56" applyNumberFormat="0" applyFill="0" applyAlignment="0" applyProtection="0"/>
    <xf numFmtId="178" fontId="58" fillId="0" borderId="56" applyNumberFormat="0" applyFill="0" applyAlignment="0" applyProtection="0"/>
    <xf numFmtId="178" fontId="59" fillId="0" borderId="82" applyNumberFormat="0" applyFill="0" applyAlignment="0" applyProtection="0"/>
    <xf numFmtId="178" fontId="59" fillId="0" borderId="82" applyNumberFormat="0" applyFill="0" applyAlignment="0" applyProtection="0"/>
    <xf numFmtId="178" fontId="59" fillId="0" borderId="0" applyNumberFormat="0" applyFill="0" applyBorder="0" applyAlignment="0" applyProtection="0"/>
    <xf numFmtId="178" fontId="59" fillId="0" borderId="0" applyNumberFormat="0" applyFill="0" applyBorder="0" applyAlignment="0" applyProtection="0"/>
    <xf numFmtId="0" fontId="41" fillId="0" borderId="58" applyNumberFormat="0" applyFill="0" applyAlignment="0" applyProtection="0"/>
    <xf numFmtId="0" fontId="39" fillId="10" borderId="53" applyNumberFormat="0" applyAlignment="0" applyProtection="0"/>
    <xf numFmtId="178" fontId="39" fillId="10" borderId="53" applyNumberFormat="0" applyAlignment="0" applyProtection="0"/>
    <xf numFmtId="0" fontId="30" fillId="17" borderId="0" applyNumberFormat="0" applyBorder="0" applyAlignment="0" applyProtection="0"/>
    <xf numFmtId="0" fontId="1" fillId="20" borderId="59" applyNumberFormat="0" applyFont="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29" borderId="0" applyNumberFormat="0" applyBorder="0" applyAlignment="0" applyProtection="0"/>
    <xf numFmtId="0" fontId="29" fillId="15" borderId="0" applyNumberFormat="0" applyBorder="0" applyAlignment="0" applyProtection="0"/>
    <xf numFmtId="0" fontId="29" fillId="34"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29" borderId="0" applyNumberFormat="0" applyBorder="0" applyAlignment="0" applyProtection="0"/>
    <xf numFmtId="0" fontId="29" fillId="15" borderId="0" applyNumberFormat="0" applyBorder="0" applyAlignment="0" applyProtection="0"/>
    <xf numFmtId="0" fontId="29" fillId="34" borderId="0" applyNumberFormat="0" applyBorder="0" applyAlignment="0" applyProtection="0"/>
    <xf numFmtId="0" fontId="35" fillId="19" borderId="0" applyNumberFormat="0" applyBorder="0" applyAlignment="0" applyProtection="0"/>
    <xf numFmtId="0" fontId="44" fillId="13" borderId="60" applyNumberFormat="0" applyAlignment="0" applyProtection="0"/>
    <xf numFmtId="165" fontId="1" fillId="0" borderId="0" applyFont="0" applyFill="0" applyBorder="0" applyAlignment="0" applyProtection="0"/>
    <xf numFmtId="200" fontId="52"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41" fillId="0" borderId="58" applyNumberFormat="0" applyFill="0" applyAlignment="0" applyProtection="0"/>
    <xf numFmtId="178" fontId="41" fillId="0" borderId="58" applyNumberFormat="0" applyFill="0" applyAlignment="0" applyProtection="0"/>
    <xf numFmtId="0" fontId="34" fillId="0" borderId="0" applyNumberFormat="0" applyFill="0" applyBorder="0" applyAlignment="0" applyProtection="0"/>
    <xf numFmtId="180" fontId="1" fillId="0" borderId="0" applyFont="0" applyFill="0" applyBorder="0" applyAlignment="0" applyProtection="0"/>
    <xf numFmtId="165" fontId="28" fillId="0" borderId="0" applyFont="0" applyFill="0" applyBorder="0" applyAlignment="0" applyProtection="0"/>
    <xf numFmtId="0" fontId="28"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79"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78" fontId="1" fillId="0" borderId="0" applyFont="0" applyFill="0" applyBorder="0" applyAlignment="0" applyProtection="0"/>
    <xf numFmtId="201" fontId="1" fillId="0" borderId="0" applyFont="0" applyFill="0" applyBorder="0" applyAlignment="0" applyProtection="0"/>
    <xf numFmtId="178" fontId="1"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79" fillId="0" borderId="0" applyFont="0" applyFill="0" applyBorder="0" applyAlignment="0" applyProtection="0"/>
    <xf numFmtId="168" fontId="85" fillId="0" borderId="0" applyFont="0" applyFill="0" applyBorder="0" applyAlignment="0" applyProtection="0"/>
    <xf numFmtId="165"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5" fontId="24" fillId="0" borderId="0" applyFont="0" applyFill="0" applyBorder="0" applyAlignment="0" applyProtection="0"/>
    <xf numFmtId="168" fontId="28" fillId="0" borderId="0" applyFont="0" applyFill="0" applyBorder="0" applyAlignment="0" applyProtection="0"/>
    <xf numFmtId="180" fontId="1" fillId="0" borderId="0" applyFont="0" applyFill="0" applyBorder="0" applyAlignment="0" applyProtection="0"/>
    <xf numFmtId="202"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202"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68" fontId="28"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202" fontId="1" fillId="0" borderId="0" applyFont="0" applyFill="0" applyBorder="0" applyAlignment="0" applyProtection="0"/>
    <xf numFmtId="168" fontId="28" fillId="0" borderId="0" applyFont="0" applyFill="0" applyBorder="0" applyAlignment="0" applyProtection="0"/>
    <xf numFmtId="168" fontId="79"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68" fontId="28" fillId="0" borderId="0" applyFont="0" applyFill="0" applyBorder="0" applyAlignment="0" applyProtection="0"/>
    <xf numFmtId="165" fontId="85"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71" fontId="1" fillId="0" borderId="0" applyFont="0" applyFill="0" applyBorder="0" applyAlignment="0" applyProtection="0"/>
    <xf numFmtId="180" fontId="1"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8"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5"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203" fontId="86"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8"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5" fontId="1"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85"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202" fontId="79" fillId="0" borderId="0" applyFont="0" applyFill="0" applyBorder="0" applyAlignment="0" applyProtection="0"/>
    <xf numFmtId="202" fontId="79"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202" fontId="79"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79"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79"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85"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202" fontId="79"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68" fontId="79" fillId="0" borderId="0" applyFont="0" applyFill="0" applyBorder="0" applyAlignment="0" applyProtection="0"/>
    <xf numFmtId="20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202" fontId="1" fillId="0" borderId="0" applyFont="0" applyFill="0" applyBorder="0" applyAlignment="0" applyProtection="0"/>
    <xf numFmtId="43" fontId="1" fillId="0" borderId="0" applyFont="0" applyFill="0" applyBorder="0" applyAlignment="0" applyProtection="0"/>
    <xf numFmtId="168" fontId="79"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68" fontId="79" fillId="0" borderId="0" applyFont="0" applyFill="0" applyBorder="0" applyAlignment="0" applyProtection="0"/>
    <xf numFmtId="168" fontId="87"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0" fontId="78" fillId="0" borderId="0" applyFont="0" applyFill="0" applyBorder="0" applyAlignment="0" applyProtection="0"/>
    <xf numFmtId="178"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178" fontId="78"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1" fontId="7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05" fontId="1" fillId="0" borderId="0" applyFont="0" applyFill="0" applyBorder="0" applyAlignment="0" applyProtection="0"/>
    <xf numFmtId="164" fontId="79" fillId="0" borderId="0" applyFont="0" applyFill="0" applyBorder="0" applyAlignment="0" applyProtection="0"/>
    <xf numFmtId="164" fontId="24" fillId="0" borderId="0" applyFont="0" applyFill="0" applyBorder="0" applyAlignment="0" applyProtection="0"/>
    <xf numFmtId="178" fontId="42" fillId="21" borderId="0" applyNumberFormat="0" applyBorder="0" applyAlignment="0" applyProtection="0"/>
    <xf numFmtId="178" fontId="42" fillId="21" borderId="0" applyNumberFormat="0" applyBorder="0" applyAlignment="0" applyProtection="0"/>
    <xf numFmtId="0" fontId="42" fillId="21" borderId="0" applyNumberFormat="0" applyBorder="0" applyAlignment="0" applyProtection="0"/>
    <xf numFmtId="0" fontId="24" fillId="0" borderId="0"/>
    <xf numFmtId="0" fontId="1" fillId="0" borderId="0"/>
    <xf numFmtId="0" fontId="79" fillId="0" borderId="0"/>
    <xf numFmtId="0" fontId="24" fillId="0" borderId="0"/>
    <xf numFmtId="0" fontId="79" fillId="0" borderId="0"/>
    <xf numFmtId="0" fontId="79" fillId="0" borderId="0"/>
    <xf numFmtId="0" fontId="79" fillId="0" borderId="0"/>
    <xf numFmtId="0" fontId="7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9"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8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79" fillId="0" borderId="0"/>
    <xf numFmtId="0" fontId="7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8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79" fillId="0" borderId="0"/>
    <xf numFmtId="0" fontId="87" fillId="0" borderId="0"/>
    <xf numFmtId="0" fontId="79" fillId="0" borderId="0"/>
    <xf numFmtId="0" fontId="8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8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24" fillId="0" borderId="0"/>
    <xf numFmtId="0" fontId="24"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85" fillId="0" borderId="0"/>
    <xf numFmtId="0" fontId="1" fillId="0" borderId="0"/>
    <xf numFmtId="0" fontId="1" fillId="0" borderId="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 fillId="0" borderId="0"/>
    <xf numFmtId="0" fontId="1" fillId="0" borderId="0"/>
    <xf numFmtId="178" fontId="1" fillId="0" borderId="0"/>
    <xf numFmtId="0" fontId="1" fillId="0" borderId="0"/>
    <xf numFmtId="178" fontId="1" fillId="0" borderId="0"/>
    <xf numFmtId="178" fontId="1" fillId="0" borderId="0"/>
    <xf numFmtId="0" fontId="1" fillId="0" borderId="0"/>
    <xf numFmtId="178" fontId="1" fillId="0" borderId="0"/>
    <xf numFmtId="178" fontId="1" fillId="0" borderId="0"/>
    <xf numFmtId="0" fontId="1" fillId="0" borderId="0"/>
    <xf numFmtId="0" fontId="1" fillId="0" borderId="0"/>
    <xf numFmtId="206" fontId="24" fillId="0" borderId="0"/>
    <xf numFmtId="206" fontId="24" fillId="0" borderId="0"/>
    <xf numFmtId="178" fontId="1" fillId="0" borderId="0"/>
    <xf numFmtId="17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applyNumberFormat="0" applyFill="0" applyBorder="0" applyAlignment="0" applyProtection="0"/>
    <xf numFmtId="0" fontId="1" fillId="0" borderId="0"/>
    <xf numFmtId="0" fontId="1" fillId="0" borderId="0"/>
    <xf numFmtId="0" fontId="1" fillId="0" borderId="0"/>
    <xf numFmtId="0" fontId="1" fillId="0" borderId="0"/>
    <xf numFmtId="0" fontId="7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 fillId="0" borderId="0"/>
    <xf numFmtId="0" fontId="5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7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207"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 fillId="0" borderId="0"/>
    <xf numFmtId="0" fontId="8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85" fillId="0" borderId="0"/>
    <xf numFmtId="0" fontId="24" fillId="0" borderId="0"/>
    <xf numFmtId="0" fontId="8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8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85" fillId="0" borderId="0"/>
    <xf numFmtId="0" fontId="24" fillId="0" borderId="0"/>
    <xf numFmtId="0" fontId="24" fillId="0" borderId="0"/>
    <xf numFmtId="0" fontId="24" fillId="0" borderId="0"/>
    <xf numFmtId="0" fontId="24" fillId="0" borderId="0"/>
    <xf numFmtId="0" fontId="85" fillId="0" borderId="0"/>
    <xf numFmtId="0" fontId="24" fillId="0" borderId="0"/>
    <xf numFmtId="0" fontId="24" fillId="0" borderId="0"/>
    <xf numFmtId="0" fontId="24" fillId="0" borderId="0"/>
    <xf numFmtId="0" fontId="24" fillId="0" borderId="0"/>
    <xf numFmtId="0" fontId="85" fillId="0" borderId="0"/>
    <xf numFmtId="0" fontId="24"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79"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8" fillId="0" borderId="0"/>
    <xf numFmtId="0" fontId="86"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8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4" fillId="0" borderId="0"/>
    <xf numFmtId="0" fontId="7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9" fillId="0" borderId="0"/>
    <xf numFmtId="0" fontId="7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24" fillId="0" borderId="0"/>
    <xf numFmtId="0" fontId="24" fillId="0" borderId="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24" fillId="0" borderId="0"/>
    <xf numFmtId="0" fontId="24" fillId="0" borderId="0"/>
    <xf numFmtId="0" fontId="24" fillId="0" borderId="0"/>
    <xf numFmtId="0" fontId="24" fillId="0" borderId="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24" fillId="0" borderId="0"/>
    <xf numFmtId="0" fontId="24" fillId="0" borderId="0"/>
    <xf numFmtId="0" fontId="24" fillId="0" borderId="0"/>
    <xf numFmtId="0" fontId="1" fillId="0" borderId="0"/>
    <xf numFmtId="0" fontId="1" fillId="0" borderId="0"/>
    <xf numFmtId="0" fontId="1" fillId="0" borderId="0"/>
    <xf numFmtId="0" fontId="5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 fillId="0" borderId="0"/>
    <xf numFmtId="0" fontId="24" fillId="0" borderId="0"/>
    <xf numFmtId="0" fontId="24" fillId="0" borderId="0"/>
    <xf numFmtId="0" fontId="24" fillId="0" borderId="0"/>
    <xf numFmtId="0" fontId="1" fillId="0" borderId="0"/>
    <xf numFmtId="0" fontId="1" fillId="0" borderId="0"/>
    <xf numFmtId="0" fontId="79" fillId="0" borderId="0"/>
    <xf numFmtId="0" fontId="24" fillId="0" borderId="0"/>
    <xf numFmtId="0" fontId="24" fillId="0" borderId="0"/>
    <xf numFmtId="0" fontId="24" fillId="0" borderId="0"/>
    <xf numFmtId="0" fontId="24" fillId="0" borderId="0"/>
    <xf numFmtId="0" fontId="24"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89" fillId="0" borderId="0"/>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9" fillId="0" borderId="0"/>
    <xf numFmtId="0" fontId="7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24" fillId="0" borderId="0"/>
    <xf numFmtId="0" fontId="28" fillId="0" borderId="0"/>
    <xf numFmtId="0" fontId="24" fillId="0" borderId="0"/>
    <xf numFmtId="0" fontId="24" fillId="0" borderId="0"/>
    <xf numFmtId="0" fontId="28" fillId="0" borderId="0"/>
    <xf numFmtId="0" fontId="90" fillId="0" borderId="0"/>
    <xf numFmtId="0" fontId="80" fillId="0" borderId="0"/>
    <xf numFmtId="0" fontId="80" fillId="0" borderId="0"/>
    <xf numFmtId="0" fontId="1" fillId="20" borderId="59" applyNumberFormat="0" applyFont="0" applyAlignment="0" applyProtection="0"/>
    <xf numFmtId="178" fontId="1" fillId="20" borderId="59" applyNumberFormat="0" applyFont="0" applyAlignment="0" applyProtection="0"/>
    <xf numFmtId="0" fontId="60" fillId="0" borderId="84" applyNumberFormat="0" applyFill="0" applyAlignment="0" applyProtection="0"/>
    <xf numFmtId="0" fontId="44" fillId="13" borderId="60" applyNumberFormat="0" applyAlignment="0" applyProtection="0"/>
    <xf numFmtId="178" fontId="44" fillId="13" borderId="60" applyNumberFormat="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91"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24" fillId="0" borderId="0" applyFont="0" applyFill="0" applyBorder="0" applyAlignment="0" applyProtection="0"/>
    <xf numFmtId="9" fontId="79"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8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8" fillId="0" borderId="0" applyFont="0" applyFill="0" applyBorder="0" applyAlignment="0" applyProtection="0"/>
    <xf numFmtId="9" fontId="79"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86"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9"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85" fillId="0" borderId="0" applyFont="0" applyFill="0" applyBorder="0" applyAlignment="0" applyProtection="0"/>
    <xf numFmtId="9" fontId="1" fillId="0" borderId="0" applyFont="0" applyFill="0" applyBorder="0" applyAlignment="0" applyProtection="0"/>
    <xf numFmtId="0" fontId="61" fillId="17" borderId="0" applyNumberFormat="0" applyBorder="0" applyAlignment="0" applyProtection="0"/>
    <xf numFmtId="0" fontId="35" fillId="19" borderId="0" applyNumberFormat="0" applyBorder="0" applyAlignment="0" applyProtection="0"/>
    <xf numFmtId="0" fontId="42" fillId="21" borderId="0" applyNumberFormat="0" applyBorder="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44" fillId="9" borderId="60" applyNumberFormat="0" applyAlignment="0" applyProtection="0"/>
    <xf numFmtId="0" fontId="31" fillId="13" borderId="53" applyNumberFormat="0" applyAlignment="0" applyProtection="0"/>
    <xf numFmtId="0" fontId="34" fillId="0" borderId="0" applyNumberFormat="0" applyFill="0" applyBorder="0" applyAlignment="0" applyProtection="0"/>
    <xf numFmtId="178" fontId="56" fillId="0" borderId="0" applyNumberFormat="0" applyFill="0" applyBorder="0" applyAlignment="0" applyProtection="0"/>
    <xf numFmtId="178" fontId="56"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36" fillId="0" borderId="55" applyNumberFormat="0" applyFill="0" applyAlignment="0" applyProtection="0"/>
    <xf numFmtId="0" fontId="37" fillId="0" borderId="56"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57" applyNumberFormat="0" applyFill="0" applyAlignment="0" applyProtection="0"/>
    <xf numFmtId="0" fontId="38" fillId="0" borderId="0" applyNumberFormat="0" applyFill="0" applyBorder="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0" fontId="60" fillId="0" borderId="84" applyNumberFormat="0" applyFill="0" applyAlignment="0" applyProtection="0"/>
    <xf numFmtId="178" fontId="60" fillId="0" borderId="84" applyNumberFormat="0" applyFill="0" applyAlignment="0" applyProtection="0"/>
    <xf numFmtId="0" fontId="32" fillId="18" borderId="54" applyNumberFormat="0" applyAlignment="0" applyProtection="0"/>
    <xf numFmtId="178" fontId="46" fillId="0" borderId="0" applyNumberFormat="0" applyFill="0" applyBorder="0" applyAlignment="0" applyProtection="0"/>
    <xf numFmtId="178" fontId="46" fillId="0" borderId="0" applyNumberFormat="0" applyFill="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29" borderId="0" applyNumberFormat="0" applyBorder="0" applyAlignment="0" applyProtection="0"/>
    <xf numFmtId="0" fontId="73" fillId="15" borderId="0" applyNumberFormat="0" applyBorder="0" applyAlignment="0" applyProtection="0"/>
    <xf numFmtId="0" fontId="73" fillId="34" borderId="0" applyNumberFormat="0" applyBorder="0" applyAlignment="0" applyProtection="0"/>
    <xf numFmtId="0" fontId="92" fillId="10" borderId="53" applyNumberFormat="0" applyAlignment="0" applyProtection="0"/>
    <xf numFmtId="0" fontId="93" fillId="13" borderId="60" applyNumberFormat="0" applyAlignment="0" applyProtection="0"/>
    <xf numFmtId="0" fontId="94" fillId="13" borderId="53" applyNumberFormat="0" applyAlignment="0" applyProtection="0"/>
    <xf numFmtId="0" fontId="95" fillId="0" borderId="81" applyNumberFormat="0" applyFill="0" applyAlignment="0" applyProtection="0"/>
    <xf numFmtId="0" fontId="96" fillId="0" borderId="56" applyNumberFormat="0" applyFill="0" applyAlignment="0" applyProtection="0"/>
    <xf numFmtId="0" fontId="97" fillId="0" borderId="82" applyNumberFormat="0" applyFill="0" applyAlignment="0" applyProtection="0"/>
    <xf numFmtId="0" fontId="97" fillId="0" borderId="0" applyNumberFormat="0" applyFill="0" applyBorder="0" applyAlignment="0" applyProtection="0"/>
    <xf numFmtId="0" fontId="98" fillId="0" borderId="84" applyNumberFormat="0" applyFill="0" applyAlignment="0" applyProtection="0"/>
    <xf numFmtId="0" fontId="99" fillId="18" borderId="54" applyNumberFormat="0" applyAlignment="0" applyProtection="0"/>
    <xf numFmtId="0" fontId="100" fillId="0" borderId="0" applyNumberFormat="0" applyFill="0" applyBorder="0" applyAlignment="0" applyProtection="0"/>
    <xf numFmtId="0" fontId="101" fillId="21" borderId="0" applyNumberFormat="0" applyBorder="0" applyAlignment="0" applyProtection="0"/>
    <xf numFmtId="0" fontId="102" fillId="0" borderId="0"/>
    <xf numFmtId="0" fontId="103" fillId="17" borderId="0" applyNumberFormat="0" applyBorder="0" applyAlignment="0" applyProtection="0"/>
    <xf numFmtId="0" fontId="104" fillId="0" borderId="0" applyNumberFormat="0" applyFill="0" applyBorder="0" applyAlignment="0" applyProtection="0"/>
    <xf numFmtId="0" fontId="105" fillId="20" borderId="59" applyNumberFormat="0" applyFont="0" applyAlignment="0" applyProtection="0"/>
    <xf numFmtId="9" fontId="1" fillId="0" borderId="0" applyFont="0" applyFill="0" applyBorder="0" applyAlignment="0" applyProtection="0"/>
    <xf numFmtId="0" fontId="106" fillId="0" borderId="58" applyNumberFormat="0" applyFill="0" applyAlignment="0" applyProtection="0"/>
    <xf numFmtId="0" fontId="107" fillId="0" borderId="0" applyNumberFormat="0" applyFill="0" applyBorder="0" applyAlignment="0" applyProtection="0"/>
    <xf numFmtId="165" fontId="1" fillId="0" borderId="0" applyFont="0" applyFill="0" applyBorder="0" applyAlignment="0" applyProtection="0"/>
    <xf numFmtId="0" fontId="108" fillId="19" borderId="0" applyNumberFormat="0" applyBorder="0" applyAlignment="0" applyProtection="0"/>
    <xf numFmtId="0" fontId="28" fillId="11" borderId="0" applyNumberFormat="0" applyBorder="0" applyAlignment="0" applyProtection="0"/>
    <xf numFmtId="0" fontId="28" fillId="17"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10" borderId="0" applyNumberFormat="0" applyBorder="0" applyAlignment="0" applyProtection="0"/>
    <xf numFmtId="0" fontId="28" fillId="14" borderId="0" applyNumberFormat="0" applyBorder="0" applyAlignment="0" applyProtection="0"/>
    <xf numFmtId="0" fontId="28" fillId="16" borderId="0" applyNumberFormat="0" applyBorder="0" applyAlignment="0" applyProtection="0"/>
    <xf numFmtId="0" fontId="28" fillId="25" borderId="0" applyNumberFormat="0" applyBorder="0" applyAlignment="0" applyProtection="0"/>
    <xf numFmtId="0" fontId="28" fillId="23" borderId="0" applyNumberFormat="0" applyBorder="0" applyAlignment="0" applyProtection="0"/>
    <xf numFmtId="0" fontId="28" fillId="14" borderId="0" applyNumberFormat="0" applyBorder="0" applyAlignment="0" applyProtection="0"/>
    <xf numFmtId="0" fontId="28" fillId="26" borderId="0" applyNumberFormat="0" applyBorder="0" applyAlignment="0" applyProtection="0"/>
    <xf numFmtId="0" fontId="29" fillId="28" borderId="0" applyNumberFormat="0" applyBorder="0" applyAlignment="0" applyProtection="0"/>
    <xf numFmtId="0" fontId="29" fillId="16"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15" borderId="0" applyNumberFormat="0" applyBorder="0" applyAlignment="0" applyProtection="0"/>
    <xf numFmtId="0" fontId="29" fillId="30" borderId="0" applyNumberFormat="0" applyBorder="0" applyAlignment="0" applyProtection="0"/>
    <xf numFmtId="0" fontId="61" fillId="17" borderId="0" applyNumberFormat="0" applyBorder="0" applyAlignment="0" applyProtection="0"/>
    <xf numFmtId="43" fontId="24" fillId="0" borderId="0" applyFont="0" applyFill="0" applyBorder="0" applyAlignment="0" applyProtection="0"/>
    <xf numFmtId="165" fontId="115" fillId="0" borderId="0" applyFont="0" applyFill="0" applyBorder="0" applyAlignment="0" applyProtection="0"/>
    <xf numFmtId="211" fontId="1" fillId="0" borderId="0" applyFont="0" applyFill="0" applyBorder="0" applyAlignment="0" applyProtection="0"/>
    <xf numFmtId="165" fontId="113" fillId="0" borderId="0" applyFont="0" applyFill="0" applyBorder="0" applyAlignment="0" applyProtection="0"/>
    <xf numFmtId="175"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212" fontId="1" fillId="0" borderId="0" applyFont="0" applyFill="0" applyBorder="0" applyAlignment="0" applyProtection="0"/>
    <xf numFmtId="210" fontId="1" fillId="0" borderId="0" applyFont="0" applyFill="0" applyBorder="0" applyAlignment="0" applyProtection="0"/>
    <xf numFmtId="0" fontId="57" fillId="0" borderId="81" applyNumberFormat="0" applyFill="0" applyAlignment="0" applyProtection="0"/>
    <xf numFmtId="0" fontId="58" fillId="0" borderId="56" applyNumberFormat="0" applyFill="0" applyAlignment="0" applyProtection="0"/>
    <xf numFmtId="0" fontId="59" fillId="0" borderId="82" applyNumberFormat="0" applyFill="0" applyAlignment="0" applyProtection="0"/>
    <xf numFmtId="0" fontId="59" fillId="0" borderId="0" applyNumberForma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43" fontId="24" fillId="0" borderId="0" applyFont="0" applyFill="0" applyBorder="0" applyAlignment="0" applyProtection="0"/>
    <xf numFmtId="0" fontId="78" fillId="0" borderId="0" applyFont="0" applyFill="0" applyBorder="0" applyAlignment="0" applyProtection="0"/>
    <xf numFmtId="168" fontId="54" fillId="0" borderId="0" applyFont="0" applyFill="0" applyBorder="0" applyAlignment="0" applyProtection="0"/>
    <xf numFmtId="171" fontId="54" fillId="0" borderId="0" applyFont="0" applyFill="0" applyBorder="0" applyAlignment="0" applyProtection="0"/>
    <xf numFmtId="44" fontId="24" fillId="0" borderId="0" applyFont="0" applyFill="0" applyBorder="0" applyAlignment="0" applyProtection="0"/>
    <xf numFmtId="0" fontId="42" fillId="21" borderId="0" applyNumberFormat="0" applyBorder="0" applyAlignment="0" applyProtection="0"/>
    <xf numFmtId="0" fontId="54" fillId="0" borderId="0" applyNumberFormat="0" applyFill="0" applyBorder="0" applyAlignment="0" applyProtection="0"/>
    <xf numFmtId="0" fontId="105" fillId="0" borderId="0"/>
    <xf numFmtId="0" fontId="115" fillId="0" borderId="0"/>
    <xf numFmtId="0" fontId="79" fillId="0" borderId="0"/>
    <xf numFmtId="0" fontId="1" fillId="0" borderId="0" applyAlignment="0"/>
    <xf numFmtId="0" fontId="54" fillId="0" borderId="0" applyNumberFormat="0" applyFill="0" applyBorder="0" applyAlignment="0" applyProtection="0"/>
    <xf numFmtId="0" fontId="54" fillId="0" borderId="0" applyNumberFormat="0" applyFill="0" applyBorder="0" applyAlignment="0" applyProtection="0"/>
    <xf numFmtId="0" fontId="1" fillId="0" borderId="0" applyAlignment="0"/>
    <xf numFmtId="0" fontId="1" fillId="0" borderId="0"/>
    <xf numFmtId="0" fontId="54" fillId="0" borderId="0" applyNumberFormat="0" applyFill="0" applyBorder="0" applyAlignment="0" applyProtection="0"/>
    <xf numFmtId="0" fontId="113" fillId="0" borderId="0" applyNumberFormat="0" applyFill="0" applyBorder="0" applyProtection="0">
      <alignment vertical="top"/>
    </xf>
    <xf numFmtId="0" fontId="1" fillId="0" borderId="0"/>
    <xf numFmtId="0" fontId="54" fillId="0" borderId="0" applyNumberFormat="0" applyFill="0" applyBorder="0" applyAlignment="0" applyProtection="0"/>
    <xf numFmtId="0" fontId="54" fillId="0" borderId="0" applyNumberFormat="0" applyFill="0" applyBorder="0" applyAlignment="0" applyProtection="0"/>
    <xf numFmtId="9" fontId="113" fillId="0" borderId="0" applyFont="0" applyFill="0" applyBorder="0" applyAlignment="0" applyProtection="0"/>
    <xf numFmtId="9" fontId="1" fillId="0" borderId="0" applyFont="0" applyFill="0" applyBorder="0" applyAlignment="0" applyProtection="0"/>
    <xf numFmtId="9" fontId="54" fillId="0" borderId="0" applyFont="0" applyFill="0" applyBorder="0" applyAlignment="0" applyProtection="0"/>
    <xf numFmtId="0" fontId="56" fillId="0" borderId="0" applyNumberFormat="0" applyFill="0" applyBorder="0" applyAlignment="0" applyProtection="0"/>
    <xf numFmtId="0" fontId="44" fillId="13" borderId="60" applyNumberFormat="0" applyAlignment="0" applyProtection="0"/>
    <xf numFmtId="0" fontId="39" fillId="10" borderId="53" applyNumberFormat="0" applyAlignment="0" applyProtection="0"/>
    <xf numFmtId="0" fontId="60" fillId="0" borderId="84" applyNumberFormat="0" applyFill="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29" borderId="0" applyNumberFormat="0" applyBorder="0" applyAlignment="0" applyProtection="0"/>
    <xf numFmtId="0" fontId="29" fillId="15" borderId="0" applyNumberFormat="0" applyBorder="0" applyAlignment="0" applyProtection="0"/>
    <xf numFmtId="0" fontId="29" fillId="34" borderId="0" applyNumberFormat="0" applyBorder="0" applyAlignment="0" applyProtection="0"/>
    <xf numFmtId="0" fontId="35" fillId="19" borderId="0" applyNumberFormat="0" applyBorder="0" applyAlignment="0" applyProtection="0"/>
    <xf numFmtId="0" fontId="31" fillId="13" borderId="53" applyNumberFormat="0" applyAlignment="0" applyProtection="0"/>
    <xf numFmtId="0" fontId="32" fillId="18" borderId="54" applyNumberFormat="0" applyAlignment="0" applyProtection="0"/>
    <xf numFmtId="0" fontId="41" fillId="0" borderId="58" applyNumberFormat="0" applyFill="0" applyAlignment="0" applyProtection="0"/>
    <xf numFmtId="0" fontId="61" fillId="17" borderId="0" applyNumberFormat="0" applyBorder="0" applyAlignment="0" applyProtection="0"/>
    <xf numFmtId="0" fontId="56" fillId="0" borderId="0" applyNumberFormat="0" applyFill="0" applyBorder="0" applyAlignment="0" applyProtection="0"/>
    <xf numFmtId="0" fontId="57" fillId="0" borderId="81" applyNumberFormat="0" applyFill="0" applyAlignment="0" applyProtection="0"/>
    <xf numFmtId="0" fontId="58" fillId="0" borderId="56" applyNumberFormat="0" applyFill="0" applyAlignment="0" applyProtection="0"/>
    <xf numFmtId="0" fontId="59" fillId="0" borderId="82" applyNumberFormat="0" applyFill="0" applyAlignment="0" applyProtection="0"/>
    <xf numFmtId="0" fontId="59" fillId="0" borderId="0" applyNumberFormat="0" applyFill="0" applyBorder="0" applyAlignment="0" applyProtection="0"/>
    <xf numFmtId="0" fontId="114" fillId="0" borderId="0" applyNumberFormat="0" applyFill="0" applyBorder="0" applyAlignment="0" applyProtection="0"/>
    <xf numFmtId="0" fontId="42" fillId="21" borderId="0" applyNumberFormat="0" applyBorder="0" applyAlignment="0" applyProtection="0"/>
    <xf numFmtId="0" fontId="1" fillId="20" borderId="59" applyNumberFormat="0" applyFont="0" applyAlignment="0" applyProtection="0"/>
    <xf numFmtId="0" fontId="46" fillId="0" borderId="0" applyNumberFormat="0" applyFill="0" applyBorder="0" applyAlignment="0" applyProtection="0"/>
    <xf numFmtId="0" fontId="34" fillId="0" borderId="0" applyNumberFormat="0" applyFill="0" applyBorder="0" applyAlignment="0" applyProtection="0"/>
    <xf numFmtId="0" fontId="119" fillId="0" borderId="0" applyNumberFormat="0" applyFill="0" applyBorder="0" applyAlignment="0" applyProtection="0"/>
  </cellStyleXfs>
  <cellXfs count="646">
    <xf numFmtId="0" fontId="0" fillId="0" borderId="0" xfId="0"/>
    <xf numFmtId="0" fontId="2" fillId="3" borderId="0" xfId="0" applyFont="1" applyFill="1" applyProtection="1"/>
    <xf numFmtId="0" fontId="6" fillId="0" borderId="0" xfId="0" applyFont="1" applyFill="1" applyAlignment="1" applyProtection="1">
      <alignment horizontal="left"/>
      <protection locked="0"/>
    </xf>
    <xf numFmtId="0" fontId="7" fillId="0" borderId="0" xfId="0" applyFont="1" applyFill="1" applyAlignment="1" applyProtection="1">
      <alignment horizontal="left"/>
      <protection locked="0"/>
    </xf>
    <xf numFmtId="0" fontId="2" fillId="0" borderId="0" xfId="0" applyFont="1" applyFill="1" applyProtection="1">
      <protection locked="0"/>
    </xf>
    <xf numFmtId="0" fontId="2" fillId="5" borderId="0" xfId="0" applyFont="1" applyFill="1" applyAlignment="1" applyProtection="1">
      <alignment wrapText="1"/>
      <protection locked="0"/>
    </xf>
    <xf numFmtId="0" fontId="3" fillId="6" borderId="0" xfId="0" applyFont="1" applyFill="1" applyProtection="1">
      <protection locked="0"/>
    </xf>
    <xf numFmtId="0" fontId="0" fillId="0" borderId="0" xfId="0" applyFont="1" applyProtection="1">
      <protection locked="0"/>
    </xf>
    <xf numFmtId="0" fontId="0" fillId="3" borderId="0" xfId="0" applyFont="1" applyFill="1" applyProtection="1">
      <protection locked="0"/>
    </xf>
    <xf numFmtId="0" fontId="3" fillId="0" borderId="0" xfId="0" applyFont="1" applyProtection="1">
      <protection locked="0"/>
    </xf>
    <xf numFmtId="0" fontId="8" fillId="0" borderId="0" xfId="0" applyFont="1" applyProtection="1">
      <protection locked="0"/>
    </xf>
    <xf numFmtId="0" fontId="0" fillId="0" borderId="0" xfId="0" applyFont="1" applyFill="1" applyAlignment="1" applyProtection="1">
      <alignment vertical="center"/>
      <protection locked="0"/>
    </xf>
    <xf numFmtId="0" fontId="9" fillId="0" borderId="3" xfId="1" applyFont="1" applyFill="1" applyBorder="1" applyAlignment="1" applyProtection="1">
      <alignment horizontal="center" vertical="center"/>
      <protection locked="0"/>
    </xf>
    <xf numFmtId="0" fontId="9" fillId="0" borderId="3" xfId="1" applyFont="1" applyFill="1" applyBorder="1" applyAlignment="1" applyProtection="1">
      <alignment vertical="center"/>
      <protection locked="0"/>
    </xf>
    <xf numFmtId="49" fontId="10" fillId="0" borderId="22" xfId="1" applyNumberFormat="1" applyFont="1" applyFill="1" applyBorder="1" applyAlignment="1" applyProtection="1">
      <alignment horizontal="left" vertical="center" wrapText="1" indent="1"/>
      <protection locked="0"/>
    </xf>
    <xf numFmtId="166" fontId="11" fillId="0" borderId="0" xfId="1" applyNumberFormat="1" applyFont="1" applyFill="1" applyBorder="1" applyAlignment="1" applyProtection="1">
      <alignment horizontal="center" vertical="center" wrapText="1"/>
      <protection locked="0"/>
    </xf>
    <xf numFmtId="0" fontId="12" fillId="0" borderId="0" xfId="1" applyFont="1" applyFill="1" applyAlignment="1" applyProtection="1">
      <alignment vertical="center" wrapText="1"/>
      <protection locked="0"/>
    </xf>
    <xf numFmtId="0" fontId="3" fillId="0" borderId="21" xfId="1" applyNumberFormat="1" applyFont="1" applyFill="1" applyBorder="1" applyAlignment="1" applyProtection="1">
      <alignment horizontal="center" vertical="center" wrapText="1"/>
      <protection locked="0"/>
    </xf>
    <xf numFmtId="166" fontId="0" fillId="0" borderId="0" xfId="1" applyNumberFormat="1" applyFont="1" applyFill="1" applyBorder="1" applyAlignment="1" applyProtection="1">
      <alignment horizontal="left"/>
      <protection locked="0"/>
    </xf>
    <xf numFmtId="166" fontId="11" fillId="0" borderId="0" xfId="1" applyNumberFormat="1" applyFont="1" applyFill="1" applyBorder="1" applyAlignment="1" applyProtection="1">
      <alignment vertical="center" wrapText="1"/>
      <protection locked="0"/>
    </xf>
    <xf numFmtId="166" fontId="4" fillId="3" borderId="4" xfId="1" applyNumberFormat="1" applyFont="1" applyFill="1" applyBorder="1" applyAlignment="1" applyProtection="1">
      <alignment horizontal="center" wrapText="1"/>
      <protection locked="0"/>
    </xf>
    <xf numFmtId="0" fontId="10" fillId="0" borderId="11" xfId="1" applyNumberFormat="1" applyFont="1" applyFill="1" applyBorder="1" applyAlignment="1" applyProtection="1">
      <alignment horizontal="left" vertical="center" wrapText="1" indent="1"/>
      <protection locked="0"/>
    </xf>
    <xf numFmtId="166" fontId="4" fillId="0" borderId="0" xfId="1" applyNumberFormat="1" applyFont="1" applyFill="1" applyBorder="1" applyAlignment="1" applyProtection="1">
      <alignment horizontal="center"/>
      <protection locked="0"/>
    </xf>
    <xf numFmtId="0" fontId="17" fillId="7" borderId="11" xfId="1" applyFont="1" applyFill="1" applyBorder="1" applyAlignment="1" applyProtection="1">
      <alignment horizontal="left" vertical="center" indent="1"/>
    </xf>
    <xf numFmtId="0" fontId="17" fillId="7" borderId="25" xfId="1" applyFont="1" applyFill="1" applyBorder="1" applyAlignment="1" applyProtection="1">
      <alignment horizontal="left" vertical="center" indent="1"/>
    </xf>
    <xf numFmtId="3" fontId="17" fillId="7" borderId="29" xfId="1" applyNumberFormat="1" applyFont="1" applyFill="1" applyBorder="1" applyAlignment="1" applyProtection="1">
      <alignment horizontal="center"/>
    </xf>
    <xf numFmtId="3" fontId="17" fillId="7" borderId="42" xfId="1" applyNumberFormat="1" applyFont="1" applyFill="1" applyBorder="1" applyAlignment="1" applyProtection="1">
      <alignment horizontal="center"/>
    </xf>
    <xf numFmtId="3" fontId="17" fillId="7" borderId="30" xfId="1" applyNumberFormat="1" applyFont="1" applyFill="1" applyBorder="1" applyProtection="1"/>
    <xf numFmtId="3" fontId="17" fillId="7" borderId="31" xfId="1" applyNumberFormat="1" applyFont="1" applyFill="1" applyBorder="1" applyAlignment="1" applyProtection="1">
      <alignment horizontal="right" vertical="center" indent="1"/>
    </xf>
    <xf numFmtId="3" fontId="17" fillId="7" borderId="32" xfId="1" applyNumberFormat="1" applyFont="1" applyFill="1" applyBorder="1" applyAlignment="1" applyProtection="1">
      <alignment horizontal="right" vertical="center" indent="1"/>
    </xf>
    <xf numFmtId="0" fontId="17" fillId="7" borderId="13" xfId="1" applyFont="1" applyFill="1" applyBorder="1" applyAlignment="1" applyProtection="1">
      <alignment horizontal="left" vertical="center" indent="1"/>
    </xf>
    <xf numFmtId="0" fontId="17" fillId="7" borderId="27" xfId="1" applyFont="1" applyFill="1" applyBorder="1" applyAlignment="1" applyProtection="1">
      <alignment horizontal="left" vertical="center" indent="1"/>
    </xf>
    <xf numFmtId="3" fontId="17" fillId="7" borderId="5" xfId="1" applyNumberFormat="1" applyFont="1" applyFill="1" applyBorder="1" applyAlignment="1" applyProtection="1">
      <alignment horizontal="center"/>
    </xf>
    <xf numFmtId="3" fontId="17" fillId="7" borderId="23" xfId="1" applyNumberFormat="1" applyFont="1" applyFill="1" applyBorder="1" applyAlignment="1" applyProtection="1">
      <alignment horizontal="center"/>
    </xf>
    <xf numFmtId="3" fontId="17" fillId="7" borderId="2" xfId="1" applyNumberFormat="1" applyFont="1" applyFill="1" applyBorder="1" applyProtection="1"/>
    <xf numFmtId="3" fontId="17" fillId="7" borderId="18" xfId="1" applyNumberFormat="1" applyFont="1" applyFill="1" applyBorder="1" applyAlignment="1" applyProtection="1">
      <alignment horizontal="right" vertical="center" indent="1"/>
    </xf>
    <xf numFmtId="3" fontId="17" fillId="7" borderId="14" xfId="1" applyNumberFormat="1" applyFont="1" applyFill="1" applyBorder="1" applyAlignment="1" applyProtection="1">
      <alignment horizontal="right" vertical="center" indent="1"/>
    </xf>
    <xf numFmtId="3" fontId="21" fillId="2" borderId="38" xfId="1" applyNumberFormat="1" applyFont="1" applyFill="1" applyBorder="1" applyAlignment="1" applyProtection="1">
      <alignment horizontal="center"/>
      <protection locked="0"/>
    </xf>
    <xf numFmtId="0" fontId="9" fillId="0" borderId="0" xfId="1" applyFont="1" applyProtection="1">
      <protection locked="0"/>
    </xf>
    <xf numFmtId="0" fontId="2" fillId="5" borderId="0" xfId="0" applyFont="1" applyFill="1" applyAlignment="1" applyProtection="1">
      <alignment horizontal="center" vertical="center"/>
      <protection locked="0"/>
    </xf>
    <xf numFmtId="0" fontId="5" fillId="4" borderId="0" xfId="0" applyFont="1" applyFill="1" applyAlignment="1" applyProtection="1">
      <alignment horizontal="center" vertical="top"/>
      <protection locked="0"/>
    </xf>
    <xf numFmtId="3" fontId="17" fillId="7" borderId="19" xfId="1" applyNumberFormat="1" applyFont="1" applyFill="1" applyBorder="1" applyAlignment="1" applyProtection="1">
      <alignment horizontal="center" vertical="center"/>
    </xf>
    <xf numFmtId="3" fontId="17" fillId="7" borderId="13" xfId="1" applyNumberFormat="1" applyFont="1" applyFill="1" applyBorder="1" applyAlignment="1" applyProtection="1">
      <alignment horizontal="center" vertical="center"/>
    </xf>
    <xf numFmtId="0" fontId="9" fillId="0" borderId="0" xfId="1" applyFont="1" applyAlignment="1" applyProtection="1">
      <alignment horizontal="center"/>
      <protection locked="0"/>
    </xf>
    <xf numFmtId="0" fontId="0" fillId="0" borderId="0" xfId="0" applyFont="1" applyAlignment="1" applyProtection="1">
      <alignment horizontal="center"/>
      <protection locked="0"/>
    </xf>
    <xf numFmtId="0" fontId="9" fillId="0" borderId="0" xfId="1" applyFont="1" applyAlignment="1">
      <alignment vertical="center"/>
    </xf>
    <xf numFmtId="0" fontId="9" fillId="0" borderId="0" xfId="1" applyFont="1" applyAlignment="1">
      <alignment horizontal="center" vertical="center"/>
    </xf>
    <xf numFmtId="0" fontId="25" fillId="0" borderId="0" xfId="1" applyFont="1" applyAlignment="1">
      <alignment vertical="center"/>
    </xf>
    <xf numFmtId="0" fontId="9" fillId="0" borderId="0" xfId="1" applyFont="1" applyBorder="1" applyAlignment="1">
      <alignment vertical="center"/>
    </xf>
    <xf numFmtId="0" fontId="9" fillId="0" borderId="0" xfId="1" applyFont="1" applyBorder="1" applyAlignment="1">
      <alignment horizontal="center" vertical="center"/>
    </xf>
    <xf numFmtId="0" fontId="25" fillId="0" borderId="0" xfId="1" applyFont="1" applyBorder="1" applyAlignment="1">
      <alignment vertical="center"/>
    </xf>
    <xf numFmtId="0" fontId="20" fillId="0" borderId="0" xfId="1" applyFont="1" applyBorder="1" applyAlignment="1">
      <alignment horizontal="left" vertical="center" indent="2"/>
    </xf>
    <xf numFmtId="0" fontId="2" fillId="4" borderId="0" xfId="0" applyFont="1" applyFill="1" applyAlignment="1" applyProtection="1">
      <alignment wrapText="1"/>
      <protection locked="0"/>
    </xf>
    <xf numFmtId="0" fontId="21" fillId="0" borderId="12" xfId="1" applyFont="1" applyFill="1" applyBorder="1" applyAlignment="1" applyProtection="1">
      <alignment horizontal="left" vertical="center" indent="3"/>
      <protection locked="0"/>
    </xf>
    <xf numFmtId="0" fontId="0" fillId="4" borderId="0" xfId="0" applyFont="1" applyFill="1" applyBorder="1" applyAlignment="1" applyProtection="1">
      <alignment horizontal="center"/>
      <protection locked="0"/>
    </xf>
    <xf numFmtId="0" fontId="12" fillId="4" borderId="0" xfId="1" applyFont="1" applyFill="1" applyBorder="1" applyAlignment="1" applyProtection="1">
      <alignment wrapText="1"/>
      <protection locked="0"/>
    </xf>
    <xf numFmtId="0" fontId="2" fillId="4" borderId="0" xfId="0" applyFont="1" applyFill="1" applyAlignment="1" applyProtection="1">
      <alignment horizontal="center" wrapText="1"/>
      <protection locked="0"/>
    </xf>
    <xf numFmtId="0" fontId="21" fillId="0" borderId="15" xfId="1" applyFont="1" applyFill="1" applyBorder="1" applyAlignment="1" applyProtection="1">
      <alignment horizontal="center" vertical="center"/>
      <protection locked="0"/>
    </xf>
    <xf numFmtId="0" fontId="21" fillId="0" borderId="62" xfId="1" applyFont="1" applyFill="1" applyBorder="1" applyAlignment="1" applyProtection="1">
      <alignment horizontal="center" vertical="center"/>
      <protection locked="0"/>
    </xf>
    <xf numFmtId="0" fontId="9" fillId="0" borderId="0" xfId="72" applyFont="1"/>
    <xf numFmtId="0" fontId="1" fillId="0" borderId="0" xfId="72"/>
    <xf numFmtId="174" fontId="47" fillId="4" borderId="0" xfId="72" applyNumberFormat="1" applyFont="1" applyFill="1" applyAlignment="1">
      <alignment horizontal="center" vertical="center" wrapText="1"/>
    </xf>
    <xf numFmtId="0" fontId="1" fillId="0" borderId="0" xfId="72" applyFont="1"/>
    <xf numFmtId="14" fontId="1" fillId="0" borderId="0" xfId="72" applyNumberFormat="1"/>
    <xf numFmtId="0" fontId="47" fillId="4" borderId="65" xfId="72" applyFont="1" applyFill="1" applyBorder="1"/>
    <xf numFmtId="0" fontId="47" fillId="4" borderId="66" xfId="72" applyFont="1" applyFill="1" applyBorder="1"/>
    <xf numFmtId="0" fontId="47" fillId="4" borderId="67" xfId="72" applyFont="1" applyFill="1" applyBorder="1"/>
    <xf numFmtId="0" fontId="47" fillId="4" borderId="68" xfId="72" applyFont="1" applyFill="1" applyBorder="1"/>
    <xf numFmtId="0" fontId="47" fillId="4" borderId="69" xfId="72" applyFont="1" applyFill="1" applyBorder="1"/>
    <xf numFmtId="0" fontId="47" fillId="4" borderId="0" xfId="72" applyFont="1" applyFill="1" applyBorder="1"/>
    <xf numFmtId="0" fontId="47" fillId="4" borderId="0" xfId="72" applyFont="1" applyFill="1" applyBorder="1" applyAlignment="1">
      <alignment vertical="center" wrapText="1"/>
    </xf>
    <xf numFmtId="0" fontId="47" fillId="4" borderId="76" xfId="72" applyFont="1" applyFill="1" applyBorder="1"/>
    <xf numFmtId="0" fontId="47" fillId="4" borderId="77" xfId="72" applyFont="1" applyFill="1" applyBorder="1"/>
    <xf numFmtId="0" fontId="47" fillId="4" borderId="78" xfId="72" applyFont="1" applyFill="1" applyBorder="1"/>
    <xf numFmtId="0" fontId="0" fillId="0" borderId="0" xfId="0" applyFont="1"/>
    <xf numFmtId="0" fontId="62" fillId="0" borderId="0" xfId="0" applyFont="1" applyFill="1" applyAlignment="1">
      <alignment horizontal="left"/>
    </xf>
    <xf numFmtId="0" fontId="21" fillId="0" borderId="0" xfId="0" applyFont="1" applyFill="1"/>
    <xf numFmtId="0" fontId="23" fillId="0" borderId="0" xfId="0" applyFont="1" applyFill="1" applyAlignment="1">
      <alignment horizontal="center"/>
    </xf>
    <xf numFmtId="14" fontId="21" fillId="0" borderId="0" xfId="0" applyNumberFormat="1" applyFont="1" applyFill="1"/>
    <xf numFmtId="0" fontId="20" fillId="0" borderId="29" xfId="0" applyFont="1" applyFill="1" applyBorder="1" applyAlignment="1">
      <alignment horizontal="center" vertical="top"/>
    </xf>
    <xf numFmtId="0" fontId="21" fillId="0" borderId="30" xfId="0" applyFont="1" applyFill="1" applyBorder="1" applyAlignment="1">
      <alignment horizontal="left" vertical="top"/>
    </xf>
    <xf numFmtId="14" fontId="21" fillId="0" borderId="30" xfId="0" applyNumberFormat="1" applyFont="1" applyFill="1" applyBorder="1" applyAlignment="1">
      <alignment horizontal="center" vertical="top"/>
    </xf>
    <xf numFmtId="167" fontId="21" fillId="0" borderId="29" xfId="178" applyNumberFormat="1" applyFont="1" applyFill="1" applyBorder="1" applyAlignment="1">
      <alignment horizontal="right"/>
    </xf>
    <xf numFmtId="167" fontId="21" fillId="0" borderId="30" xfId="178" applyNumberFormat="1" applyFont="1" applyFill="1" applyBorder="1" applyAlignment="1">
      <alignment horizontal="right"/>
    </xf>
    <xf numFmtId="167" fontId="64" fillId="0" borderId="31" xfId="178" applyNumberFormat="1" applyFont="1" applyFill="1" applyBorder="1" applyAlignment="1">
      <alignment horizontal="right"/>
    </xf>
    <xf numFmtId="0" fontId="21" fillId="0" borderId="15" xfId="1" applyFont="1" applyFill="1" applyBorder="1" applyAlignment="1" applyProtection="1">
      <alignment horizontal="left" vertical="center" indent="3"/>
      <protection locked="0"/>
    </xf>
    <xf numFmtId="0" fontId="4" fillId="0" borderId="0" xfId="1" applyFont="1" applyFill="1" applyBorder="1" applyAlignment="1" applyProtection="1">
      <alignment horizontal="left" vertical="center" wrapText="1"/>
      <protection locked="0"/>
    </xf>
    <xf numFmtId="0" fontId="4" fillId="0" borderId="0" xfId="1" applyFont="1" applyFill="1" applyBorder="1" applyAlignment="1" applyProtection="1">
      <alignment horizontal="center" vertical="center" wrapText="1"/>
      <protection locked="0"/>
    </xf>
    <xf numFmtId="0" fontId="9" fillId="0" borderId="0" xfId="1" applyFont="1" applyFill="1" applyBorder="1" applyAlignment="1" applyProtection="1">
      <alignment vertical="center"/>
      <protection locked="0"/>
    </xf>
    <xf numFmtId="0" fontId="9" fillId="0" borderId="0" xfId="1" applyFont="1" applyFill="1" applyBorder="1" applyAlignment="1" applyProtection="1">
      <alignment horizontal="center" vertical="center"/>
      <protection locked="0"/>
    </xf>
    <xf numFmtId="166" fontId="4" fillId="3" borderId="21" xfId="1" applyNumberFormat="1" applyFont="1" applyFill="1" applyBorder="1" applyAlignment="1" applyProtection="1">
      <alignment horizontal="center" vertical="center" wrapText="1"/>
      <protection locked="0"/>
    </xf>
    <xf numFmtId="0" fontId="2" fillId="0" borderId="0" xfId="0" applyFont="1" applyFill="1" applyAlignment="1" applyProtection="1">
      <alignment vertical="center"/>
      <protection locked="0"/>
    </xf>
    <xf numFmtId="0" fontId="47" fillId="4" borderId="30" xfId="72" applyFont="1" applyFill="1" applyBorder="1" applyAlignment="1">
      <alignment vertical="center" wrapText="1"/>
    </xf>
    <xf numFmtId="0" fontId="47" fillId="4" borderId="40" xfId="72" applyFont="1" applyFill="1" applyBorder="1" applyAlignment="1">
      <alignment vertical="center" wrapText="1"/>
    </xf>
    <xf numFmtId="166" fontId="15" fillId="0" borderId="21" xfId="1" applyNumberFormat="1" applyFont="1" applyFill="1" applyBorder="1" applyAlignment="1" applyProtection="1">
      <alignment horizontal="center" vertical="center" wrapText="1"/>
      <protection locked="0"/>
    </xf>
    <xf numFmtId="0" fontId="47" fillId="4" borderId="2" xfId="72" applyFont="1" applyFill="1" applyBorder="1" applyAlignment="1">
      <alignment vertical="center" wrapText="1"/>
    </xf>
    <xf numFmtId="0" fontId="1" fillId="0" borderId="0" xfId="72" applyAlignment="1">
      <alignment horizontal="center" vertical="center"/>
    </xf>
    <xf numFmtId="0" fontId="47" fillId="4" borderId="66" xfId="72" applyFont="1" applyFill="1" applyBorder="1" applyAlignment="1">
      <alignment horizontal="center" vertical="center"/>
    </xf>
    <xf numFmtId="0" fontId="47" fillId="4" borderId="36" xfId="72" applyFont="1" applyFill="1" applyBorder="1" applyAlignment="1">
      <alignment horizontal="center" vertical="center"/>
    </xf>
    <xf numFmtId="2" fontId="20" fillId="0" borderId="21" xfId="1" applyNumberFormat="1" applyFont="1" applyFill="1" applyBorder="1" applyAlignment="1" applyProtection="1">
      <alignment horizontal="center" vertical="center"/>
      <protection locked="0"/>
    </xf>
    <xf numFmtId="2" fontId="20" fillId="0" borderId="22" xfId="1" applyNumberFormat="1" applyFont="1" applyFill="1" applyBorder="1" applyAlignment="1" applyProtection="1">
      <alignment horizontal="center" vertical="center"/>
      <protection locked="0"/>
    </xf>
    <xf numFmtId="49" fontId="47" fillId="4" borderId="2" xfId="72" applyNumberFormat="1" applyFont="1" applyFill="1" applyBorder="1" applyAlignment="1">
      <alignment horizontal="center" vertical="center"/>
    </xf>
    <xf numFmtId="0" fontId="47" fillId="4" borderId="12" xfId="72" applyFont="1" applyFill="1" applyBorder="1" applyAlignment="1">
      <alignment vertical="center"/>
    </xf>
    <xf numFmtId="0" fontId="1" fillId="0" borderId="0" xfId="72" applyAlignment="1">
      <alignment vertical="center"/>
    </xf>
    <xf numFmtId="0" fontId="47" fillId="4" borderId="66" xfId="72" applyFont="1" applyFill="1" applyBorder="1" applyAlignment="1">
      <alignment vertical="center"/>
    </xf>
    <xf numFmtId="0" fontId="47" fillId="4" borderId="0" xfId="72" applyFont="1" applyFill="1" applyBorder="1" applyAlignment="1">
      <alignment vertical="center"/>
    </xf>
    <xf numFmtId="0" fontId="47" fillId="4" borderId="28" xfId="72" applyFont="1" applyFill="1" applyBorder="1" applyAlignment="1">
      <alignment vertical="center"/>
    </xf>
    <xf numFmtId="0" fontId="47" fillId="4" borderId="2" xfId="72" applyFont="1" applyFill="1" applyBorder="1" applyAlignment="1">
      <alignment vertical="center"/>
    </xf>
    <xf numFmtId="0" fontId="47" fillId="4" borderId="30" xfId="72" applyFont="1" applyFill="1" applyBorder="1" applyAlignment="1">
      <alignment vertical="center"/>
    </xf>
    <xf numFmtId="0" fontId="47" fillId="4" borderId="40" xfId="72" applyFont="1" applyFill="1" applyBorder="1" applyAlignment="1">
      <alignment vertical="center"/>
    </xf>
    <xf numFmtId="0" fontId="47" fillId="4" borderId="3" xfId="72" applyFont="1" applyFill="1" applyBorder="1" applyAlignment="1">
      <alignment vertical="center"/>
    </xf>
    <xf numFmtId="0" fontId="47" fillId="4" borderId="12" xfId="72" applyFont="1" applyFill="1" applyBorder="1" applyAlignment="1">
      <alignment vertical="center" wrapText="1"/>
    </xf>
    <xf numFmtId="0" fontId="47" fillId="4" borderId="77" xfId="72" applyFont="1" applyFill="1" applyBorder="1" applyAlignment="1">
      <alignment vertical="center"/>
    </xf>
    <xf numFmtId="0" fontId="48" fillId="4" borderId="0" xfId="72" applyFont="1" applyFill="1" applyBorder="1" applyAlignment="1">
      <alignment horizontal="center" vertical="center" wrapText="1"/>
    </xf>
    <xf numFmtId="0" fontId="48" fillId="4" borderId="3" xfId="72" applyFont="1" applyFill="1" applyBorder="1" applyAlignment="1">
      <alignment horizontal="center" vertical="center" wrapText="1"/>
    </xf>
    <xf numFmtId="0" fontId="47" fillId="4" borderId="18" xfId="72" applyFont="1" applyFill="1" applyBorder="1" applyAlignment="1">
      <alignment vertical="center"/>
    </xf>
    <xf numFmtId="0" fontId="47" fillId="4" borderId="47" xfId="72" applyFont="1" applyFill="1" applyBorder="1" applyAlignment="1">
      <alignment vertical="center" wrapText="1"/>
    </xf>
    <xf numFmtId="0" fontId="47" fillId="4" borderId="18" xfId="72" applyFont="1" applyFill="1" applyBorder="1" applyAlignment="1">
      <alignment vertical="center" wrapText="1"/>
    </xf>
    <xf numFmtId="0" fontId="47" fillId="4" borderId="31" xfId="72" applyFont="1" applyFill="1" applyBorder="1" applyAlignment="1">
      <alignment vertical="center"/>
    </xf>
    <xf numFmtId="0" fontId="47" fillId="4" borderId="31" xfId="72" applyFont="1" applyFill="1" applyBorder="1" applyAlignment="1">
      <alignment vertical="center" wrapText="1"/>
    </xf>
    <xf numFmtId="0" fontId="47" fillId="4" borderId="10" xfId="72" applyFont="1" applyFill="1" applyBorder="1" applyAlignment="1">
      <alignment vertical="center"/>
    </xf>
    <xf numFmtId="0" fontId="47" fillId="4" borderId="47" xfId="72" applyFont="1" applyFill="1" applyBorder="1" applyAlignment="1">
      <alignment vertical="center"/>
    </xf>
    <xf numFmtId="0" fontId="47" fillId="4" borderId="37" xfId="72" applyFont="1" applyFill="1" applyBorder="1" applyAlignment="1">
      <alignment horizontal="center" vertical="center"/>
    </xf>
    <xf numFmtId="0" fontId="47" fillId="4" borderId="28" xfId="72" applyFont="1" applyFill="1" applyBorder="1" applyAlignment="1">
      <alignment horizontal="center" vertical="center"/>
    </xf>
    <xf numFmtId="0" fontId="47" fillId="4" borderId="20" xfId="72" applyFont="1" applyFill="1" applyBorder="1" applyAlignment="1">
      <alignment horizontal="center" vertical="center"/>
    </xf>
    <xf numFmtId="0" fontId="47" fillId="4" borderId="5" xfId="72" applyFont="1" applyFill="1" applyBorder="1" applyAlignment="1">
      <alignment horizontal="center" vertical="center"/>
    </xf>
    <xf numFmtId="0" fontId="47" fillId="4" borderId="2" xfId="72" applyFont="1" applyFill="1" applyBorder="1" applyAlignment="1">
      <alignment horizontal="center" vertical="center"/>
    </xf>
    <xf numFmtId="0" fontId="47" fillId="4" borderId="14" xfId="72" applyFont="1" applyFill="1" applyBorder="1" applyAlignment="1">
      <alignment horizontal="center" vertical="center"/>
    </xf>
    <xf numFmtId="0" fontId="47" fillId="4" borderId="23" xfId="72" applyFont="1" applyFill="1" applyBorder="1" applyAlignment="1">
      <alignment horizontal="center" vertical="center"/>
    </xf>
    <xf numFmtId="0" fontId="47" fillId="4" borderId="1" xfId="72" applyFont="1" applyFill="1" applyBorder="1" applyAlignment="1">
      <alignment horizontal="center" vertical="center"/>
    </xf>
    <xf numFmtId="0" fontId="47" fillId="4" borderId="39" xfId="72" applyFont="1" applyFill="1" applyBorder="1" applyAlignment="1">
      <alignment horizontal="center" vertical="center"/>
    </xf>
    <xf numFmtId="0" fontId="47" fillId="4" borderId="29" xfId="72" applyFont="1" applyFill="1" applyBorder="1" applyAlignment="1">
      <alignment horizontal="center" vertical="center"/>
    </xf>
    <xf numFmtId="0" fontId="47" fillId="4" borderId="30" xfId="72" applyFont="1" applyFill="1" applyBorder="1" applyAlignment="1">
      <alignment horizontal="center" vertical="center"/>
    </xf>
    <xf numFmtId="0" fontId="47" fillId="4" borderId="32" xfId="72" applyFont="1" applyFill="1" applyBorder="1" applyAlignment="1">
      <alignment horizontal="center" vertical="center"/>
    </xf>
    <xf numFmtId="0" fontId="47" fillId="4" borderId="42" xfId="72" applyFont="1" applyFill="1" applyBorder="1" applyAlignment="1">
      <alignment horizontal="center" vertical="center"/>
    </xf>
    <xf numFmtId="0" fontId="47" fillId="4" borderId="94" xfId="72" applyFont="1" applyFill="1" applyBorder="1" applyAlignment="1">
      <alignment horizontal="center" vertical="center"/>
    </xf>
    <xf numFmtId="0" fontId="47" fillId="4" borderId="38" xfId="72" applyFont="1" applyFill="1" applyBorder="1" applyAlignment="1">
      <alignment horizontal="center" vertical="center"/>
    </xf>
    <xf numFmtId="0" fontId="47" fillId="4" borderId="48" xfId="72" applyFont="1" applyFill="1" applyBorder="1" applyAlignment="1">
      <alignment horizontal="center" vertical="center"/>
    </xf>
    <xf numFmtId="0" fontId="47" fillId="4" borderId="47" xfId="72" applyFont="1" applyFill="1" applyBorder="1" applyAlignment="1">
      <alignment horizontal="center" vertical="center"/>
    </xf>
    <xf numFmtId="0" fontId="47" fillId="4" borderId="49" xfId="72" applyFont="1" applyFill="1" applyBorder="1" applyAlignment="1">
      <alignment horizontal="center" vertical="center"/>
    </xf>
    <xf numFmtId="0" fontId="47" fillId="4" borderId="31" xfId="72" applyFont="1" applyFill="1" applyBorder="1" applyAlignment="1">
      <alignment horizontal="center" vertical="center"/>
    </xf>
    <xf numFmtId="0" fontId="47" fillId="4" borderId="50" xfId="72" applyFont="1" applyFill="1" applyBorder="1" applyAlignment="1">
      <alignment horizontal="center" vertical="center"/>
    </xf>
    <xf numFmtId="0" fontId="47" fillId="4" borderId="10" xfId="72" applyFont="1" applyFill="1" applyBorder="1" applyAlignment="1">
      <alignment horizontal="center" vertical="center"/>
    </xf>
    <xf numFmtId="0" fontId="47" fillId="4" borderId="26" xfId="72" applyFont="1" applyFill="1" applyBorder="1" applyAlignment="1">
      <alignment horizontal="center" vertical="center"/>
    </xf>
    <xf numFmtId="0" fontId="47" fillId="4" borderId="18" xfId="72" applyFont="1" applyFill="1" applyBorder="1" applyAlignment="1">
      <alignment horizontal="center" vertical="center"/>
    </xf>
    <xf numFmtId="0" fontId="47" fillId="4" borderId="77" xfId="72" applyFont="1" applyFill="1" applyBorder="1" applyAlignment="1">
      <alignment horizontal="center" vertical="center"/>
    </xf>
    <xf numFmtId="0" fontId="47" fillId="4" borderId="101" xfId="72" applyFont="1" applyFill="1" applyBorder="1" applyAlignment="1">
      <alignment horizontal="center" vertical="center"/>
    </xf>
    <xf numFmtId="0" fontId="47" fillId="4" borderId="46" xfId="72" applyFont="1" applyFill="1" applyBorder="1" applyAlignment="1">
      <alignment horizontal="center" vertical="center"/>
    </xf>
    <xf numFmtId="0" fontId="47" fillId="4" borderId="96" xfId="72" applyFont="1" applyFill="1" applyBorder="1" applyAlignment="1">
      <alignment horizontal="center" vertical="center"/>
    </xf>
    <xf numFmtId="0" fontId="47" fillId="4" borderId="40" xfId="72" applyFont="1" applyFill="1" applyBorder="1" applyAlignment="1">
      <alignment horizontal="center" vertical="center"/>
    </xf>
    <xf numFmtId="2" fontId="20" fillId="0" borderId="6" xfId="1" applyNumberFormat="1" applyFont="1" applyFill="1" applyBorder="1" applyAlignment="1" applyProtection="1">
      <alignment horizontal="center" vertical="center" wrapText="1"/>
      <protection locked="0"/>
    </xf>
    <xf numFmtId="0" fontId="47" fillId="4" borderId="12" xfId="72" applyFont="1" applyFill="1" applyBorder="1" applyAlignment="1">
      <alignment horizontal="center" vertical="center"/>
    </xf>
    <xf numFmtId="0" fontId="0" fillId="0" borderId="0" xfId="0" applyFont="1" applyFill="1" applyAlignment="1" applyProtection="1">
      <alignment vertical="center"/>
      <protection locked="0"/>
    </xf>
    <xf numFmtId="0" fontId="0" fillId="0" borderId="0" xfId="0" applyFont="1" applyProtection="1">
      <protection locked="0"/>
    </xf>
    <xf numFmtId="0" fontId="0" fillId="0" borderId="0" xfId="0" applyFont="1" applyFill="1" applyAlignment="1" applyProtection="1">
      <alignment vertical="center"/>
      <protection locked="0"/>
    </xf>
    <xf numFmtId="0" fontId="0" fillId="0" borderId="0" xfId="0" applyFont="1" applyProtection="1">
      <protection locked="0"/>
    </xf>
    <xf numFmtId="0" fontId="0" fillId="0" borderId="0" xfId="0" applyFont="1" applyFill="1" applyAlignment="1" applyProtection="1">
      <alignment vertical="center"/>
      <protection locked="0"/>
    </xf>
    <xf numFmtId="0" fontId="9" fillId="0" borderId="3" xfId="1" applyFont="1" applyFill="1" applyBorder="1" applyAlignment="1" applyProtection="1">
      <alignment vertical="center"/>
      <protection locked="0"/>
    </xf>
    <xf numFmtId="166" fontId="11" fillId="0" borderId="0" xfId="1" applyNumberFormat="1" applyFont="1" applyFill="1" applyBorder="1" applyAlignment="1" applyProtection="1">
      <alignment vertical="center" wrapText="1"/>
      <protection locked="0"/>
    </xf>
    <xf numFmtId="166" fontId="4" fillId="0" borderId="0" xfId="1" applyNumberFormat="1" applyFont="1" applyFill="1" applyBorder="1" applyAlignment="1" applyProtection="1">
      <alignment horizontal="center"/>
      <protection locked="0"/>
    </xf>
    <xf numFmtId="3" fontId="17" fillId="7" borderId="17" xfId="1" applyNumberFormat="1" applyFont="1" applyFill="1" applyBorder="1" applyAlignment="1" applyProtection="1">
      <alignment horizontal="right" vertical="center" indent="1"/>
    </xf>
    <xf numFmtId="3" fontId="17" fillId="7" borderId="13" xfId="1" applyNumberFormat="1" applyFont="1" applyFill="1" applyBorder="1" applyAlignment="1" applyProtection="1">
      <alignment horizontal="right" vertical="center" indent="1"/>
    </xf>
    <xf numFmtId="0" fontId="3" fillId="6" borderId="0" xfId="0" applyFont="1" applyFill="1" applyProtection="1">
      <protection locked="0"/>
    </xf>
    <xf numFmtId="0" fontId="3" fillId="0" borderId="0" xfId="0" applyFont="1" applyProtection="1">
      <protection locked="0"/>
    </xf>
    <xf numFmtId="0" fontId="0" fillId="0" borderId="0" xfId="0" applyFont="1" applyProtection="1">
      <protection locked="0"/>
    </xf>
    <xf numFmtId="3" fontId="20" fillId="4" borderId="13" xfId="3" quotePrefix="1" applyNumberFormat="1" applyFont="1" applyFill="1" applyBorder="1" applyAlignment="1" applyProtection="1">
      <alignment horizontal="center" vertical="center" wrapText="1"/>
      <protection locked="0"/>
    </xf>
    <xf numFmtId="0" fontId="21" fillId="0" borderId="20" xfId="1" applyFont="1" applyFill="1" applyBorder="1" applyAlignment="1" applyProtection="1">
      <alignment horizontal="left" vertical="center" indent="3"/>
      <protection locked="0"/>
    </xf>
    <xf numFmtId="0" fontId="21" fillId="0" borderId="28" xfId="1" applyFont="1" applyFill="1" applyBorder="1" applyAlignment="1" applyProtection="1">
      <alignment horizontal="left" vertical="center" indent="3"/>
      <protection locked="0"/>
    </xf>
    <xf numFmtId="3" fontId="21" fillId="2" borderId="5" xfId="1" quotePrefix="1" applyNumberFormat="1" applyFont="1" applyFill="1" applyBorder="1" applyAlignment="1" applyProtection="1">
      <alignment horizontal="center"/>
      <protection locked="0"/>
    </xf>
    <xf numFmtId="3" fontId="21" fillId="2" borderId="38" xfId="1" quotePrefix="1" applyNumberFormat="1" applyFont="1" applyFill="1" applyBorder="1" applyAlignment="1" applyProtection="1">
      <alignment horizontal="center"/>
      <protection locked="0"/>
    </xf>
    <xf numFmtId="4" fontId="21" fillId="2" borderId="12" xfId="3" applyNumberFormat="1" applyFont="1" applyFill="1" applyBorder="1" applyAlignment="1" applyProtection="1">
      <alignment horizontal="center" vertical="center"/>
      <protection locked="0"/>
    </xf>
    <xf numFmtId="4" fontId="21" fillId="0" borderId="10" xfId="3" applyNumberFormat="1" applyFont="1" applyFill="1" applyBorder="1" applyAlignment="1" applyProtection="1">
      <alignment horizontal="center" vertical="center"/>
      <protection locked="0"/>
    </xf>
    <xf numFmtId="3" fontId="21" fillId="2" borderId="2" xfId="1" applyNumberFormat="1" applyFont="1" applyFill="1" applyBorder="1" applyAlignment="1" applyProtection="1">
      <alignment horizontal="center"/>
      <protection locked="0"/>
    </xf>
    <xf numFmtId="3" fontId="21" fillId="0" borderId="2" xfId="1" applyNumberFormat="1" applyFont="1" applyFill="1" applyBorder="1" applyAlignment="1" applyProtection="1">
      <alignment horizontal="center"/>
      <protection locked="0"/>
    </xf>
    <xf numFmtId="3" fontId="21" fillId="2" borderId="2" xfId="1" applyNumberFormat="1" applyFont="1" applyFill="1" applyBorder="1" applyAlignment="1" applyProtection="1">
      <alignment horizontal="right" vertical="center" indent="1"/>
      <protection locked="0"/>
    </xf>
    <xf numFmtId="3" fontId="21" fillId="2" borderId="14" xfId="1" applyNumberFormat="1" applyFont="1" applyFill="1" applyBorder="1" applyAlignment="1" applyProtection="1">
      <alignment horizontal="right" vertical="center" indent="1"/>
      <protection locked="0"/>
    </xf>
    <xf numFmtId="3" fontId="21" fillId="0" borderId="15" xfId="3" applyNumberFormat="1" applyFont="1" applyFill="1" applyBorder="1" applyAlignment="1" applyProtection="1">
      <alignment horizontal="right" vertical="center" indent="1"/>
      <protection locked="0"/>
    </xf>
    <xf numFmtId="3" fontId="21" fillId="2" borderId="5" xfId="1" applyNumberFormat="1" applyFont="1" applyFill="1" applyBorder="1" applyAlignment="1" applyProtection="1">
      <alignment horizontal="center"/>
      <protection locked="0"/>
    </xf>
    <xf numFmtId="0" fontId="0" fillId="3" borderId="0" xfId="0" applyFont="1" applyFill="1" applyProtection="1">
      <protection locked="0"/>
    </xf>
    <xf numFmtId="0" fontId="0" fillId="0" borderId="0" xfId="0" applyBorder="1"/>
    <xf numFmtId="0" fontId="110" fillId="0" borderId="0" xfId="0" applyFont="1"/>
    <xf numFmtId="0" fontId="47" fillId="4" borderId="39" xfId="72" applyFont="1" applyFill="1" applyBorder="1" applyAlignment="1">
      <alignment horizontal="center" vertical="center"/>
    </xf>
    <xf numFmtId="0" fontId="47" fillId="4" borderId="29" xfId="72" applyFont="1" applyFill="1" applyBorder="1" applyAlignment="1">
      <alignment horizontal="center" vertical="center"/>
    </xf>
    <xf numFmtId="0" fontId="47" fillId="4" borderId="40" xfId="72" applyFont="1" applyFill="1" applyBorder="1" applyAlignment="1">
      <alignment horizontal="center" vertical="center"/>
    </xf>
    <xf numFmtId="0" fontId="47" fillId="4" borderId="30" xfId="72" applyFont="1" applyFill="1" applyBorder="1" applyAlignment="1">
      <alignment horizontal="center" vertical="center"/>
    </xf>
    <xf numFmtId="0" fontId="47" fillId="4" borderId="101" xfId="72" applyFont="1" applyFill="1" applyBorder="1" applyAlignment="1">
      <alignment horizontal="center" vertical="center"/>
    </xf>
    <xf numFmtId="0" fontId="47" fillId="4" borderId="32" xfId="72" applyFont="1" applyFill="1" applyBorder="1" applyAlignment="1">
      <alignment horizontal="center" vertical="center"/>
    </xf>
    <xf numFmtId="0" fontId="47" fillId="4" borderId="46" xfId="72" applyFont="1" applyFill="1" applyBorder="1" applyAlignment="1">
      <alignment horizontal="center" vertical="center"/>
    </xf>
    <xf numFmtId="0" fontId="47" fillId="4" borderId="42" xfId="72" applyFont="1" applyFill="1" applyBorder="1" applyAlignment="1">
      <alignment horizontal="center" vertical="center"/>
    </xf>
    <xf numFmtId="0" fontId="47" fillId="4" borderId="68" xfId="72" applyFont="1" applyFill="1" applyBorder="1" applyAlignment="1">
      <alignment vertical="center"/>
    </xf>
    <xf numFmtId="0" fontId="47" fillId="4" borderId="0" xfId="72" applyFont="1" applyFill="1" applyBorder="1" applyAlignment="1">
      <alignment horizontal="center" vertical="center"/>
    </xf>
    <xf numFmtId="0" fontId="47" fillId="4" borderId="69" xfId="72" applyFont="1" applyFill="1" applyBorder="1" applyAlignment="1">
      <alignment vertical="center"/>
    </xf>
    <xf numFmtId="0" fontId="47" fillId="4" borderId="101" xfId="72" applyFont="1" applyFill="1" applyBorder="1" applyAlignment="1">
      <alignment vertical="center" wrapText="1"/>
    </xf>
    <xf numFmtId="0" fontId="47" fillId="4" borderId="31" xfId="72" applyFont="1" applyFill="1" applyBorder="1" applyAlignment="1">
      <alignment vertical="top" wrapText="1"/>
    </xf>
    <xf numFmtId="49" fontId="47" fillId="4" borderId="18" xfId="72" applyNumberFormat="1" applyFont="1" applyFill="1" applyBorder="1" applyAlignment="1">
      <alignment horizontal="center" vertical="center"/>
    </xf>
    <xf numFmtId="0" fontId="0" fillId="0" borderId="0" xfId="0" applyFont="1" applyAlignment="1">
      <alignment horizontal="center" vertical="center"/>
    </xf>
    <xf numFmtId="167" fontId="21" fillId="0" borderId="30" xfId="178" applyNumberFormat="1" applyFont="1" applyFill="1" applyBorder="1" applyAlignment="1">
      <alignment horizontal="center" vertical="center"/>
    </xf>
    <xf numFmtId="167" fontId="21" fillId="36" borderId="30" xfId="178" applyNumberFormat="1" applyFont="1" applyFill="1" applyBorder="1" applyAlignment="1">
      <alignment horizontal="center" vertical="center"/>
    </xf>
    <xf numFmtId="0" fontId="111" fillId="0" borderId="0" xfId="0" applyFont="1" applyProtection="1">
      <protection locked="0"/>
    </xf>
    <xf numFmtId="0" fontId="20" fillId="0" borderId="0" xfId="1" applyFont="1" applyFill="1" applyBorder="1" applyAlignment="1" applyProtection="1">
      <alignment horizontal="center" vertical="center" wrapText="1"/>
      <protection locked="0"/>
    </xf>
    <xf numFmtId="0" fontId="20" fillId="0" borderId="0" xfId="1" applyFont="1" applyFill="1" applyBorder="1" applyAlignment="1" applyProtection="1">
      <alignment horizontal="left" vertical="center" wrapText="1"/>
      <protection locked="0"/>
    </xf>
    <xf numFmtId="0" fontId="21" fillId="0" borderId="0" xfId="0" applyFont="1" applyFill="1" applyAlignment="1" applyProtection="1">
      <alignment vertical="center"/>
      <protection locked="0"/>
    </xf>
    <xf numFmtId="0" fontId="21" fillId="0" borderId="13" xfId="1" applyFont="1" applyFill="1" applyBorder="1" applyAlignment="1" applyProtection="1">
      <alignment horizontal="left" vertical="center" indent="3"/>
      <protection locked="0"/>
    </xf>
    <xf numFmtId="0" fontId="21" fillId="0" borderId="0" xfId="0" applyFont="1" applyProtection="1">
      <protection locked="0"/>
    </xf>
    <xf numFmtId="0" fontId="22" fillId="0" borderId="0" xfId="0" applyFont="1" applyProtection="1">
      <protection locked="0"/>
    </xf>
    <xf numFmtId="0" fontId="9" fillId="0" borderId="0" xfId="1" applyFont="1" applyFill="1" applyBorder="1" applyAlignment="1" applyProtection="1">
      <alignment horizontal="center"/>
      <protection locked="0"/>
    </xf>
    <xf numFmtId="0" fontId="9" fillId="0" borderId="0" xfId="1" applyFont="1" applyFill="1" applyBorder="1" applyProtection="1">
      <protection locked="0"/>
    </xf>
    <xf numFmtId="0" fontId="22" fillId="0" borderId="0" xfId="1" applyFont="1" applyFill="1" applyBorder="1" applyAlignment="1" applyProtection="1">
      <alignment horizontal="center"/>
      <protection locked="0"/>
    </xf>
    <xf numFmtId="0" fontId="0" fillId="0" borderId="0" xfId="0" applyFont="1" applyFill="1" applyProtection="1">
      <protection locked="0"/>
    </xf>
    <xf numFmtId="0" fontId="9" fillId="0" borderId="0" xfId="1" applyFont="1" applyFill="1" applyAlignment="1" applyProtection="1">
      <alignment horizontal="center"/>
      <protection locked="0"/>
    </xf>
    <xf numFmtId="0" fontId="9" fillId="0" borderId="0" xfId="1" applyFont="1" applyFill="1" applyProtection="1">
      <protection locked="0"/>
    </xf>
    <xf numFmtId="0" fontId="22" fillId="0" borderId="0" xfId="1" applyFont="1" applyFill="1" applyAlignment="1" applyProtection="1">
      <alignment horizontal="center"/>
      <protection locked="0"/>
    </xf>
    <xf numFmtId="0" fontId="0" fillId="0" borderId="0" xfId="0" applyFont="1" applyFill="1" applyAlignment="1" applyProtection="1">
      <alignment horizontal="center"/>
      <protection locked="0"/>
    </xf>
    <xf numFmtId="0" fontId="2" fillId="0" borderId="0" xfId="0" applyFont="1" applyFill="1" applyAlignment="1" applyProtection="1">
      <alignment wrapText="1"/>
      <protection locked="0"/>
    </xf>
    <xf numFmtId="0" fontId="2" fillId="0" borderId="0" xfId="0" applyFont="1" applyFill="1" applyAlignment="1" applyProtection="1">
      <alignment horizontal="center" vertical="center"/>
      <protection locked="0"/>
    </xf>
    <xf numFmtId="0" fontId="2" fillId="0" borderId="0" xfId="0" applyFont="1" applyFill="1" applyProtection="1"/>
    <xf numFmtId="0" fontId="3" fillId="0" borderId="0" xfId="0" applyFont="1" applyFill="1" applyProtection="1">
      <protection locked="0"/>
    </xf>
    <xf numFmtId="0" fontId="8" fillId="0" borderId="0" xfId="0" applyFont="1" applyFill="1" applyProtection="1">
      <protection locked="0"/>
    </xf>
    <xf numFmtId="0" fontId="111" fillId="0" borderId="0" xfId="0" applyFont="1" applyFill="1" applyProtection="1">
      <protection locked="0"/>
    </xf>
    <xf numFmtId="0" fontId="22" fillId="0" borderId="0" xfId="0" applyFont="1" applyFill="1" applyProtection="1">
      <protection locked="0"/>
    </xf>
    <xf numFmtId="0" fontId="21" fillId="0" borderId="0" xfId="0" applyFont="1" applyFill="1" applyProtection="1">
      <protection locked="0"/>
    </xf>
    <xf numFmtId="3" fontId="17" fillId="7" borderId="61" xfId="1" applyNumberFormat="1" applyFont="1" applyFill="1" applyBorder="1" applyAlignment="1" applyProtection="1">
      <alignment horizontal="right" vertical="center" indent="1"/>
    </xf>
    <xf numFmtId="3" fontId="17" fillId="7" borderId="61" xfId="1" applyNumberFormat="1" applyFont="1" applyFill="1" applyBorder="1" applyAlignment="1" applyProtection="1">
      <alignment horizontal="center" vertical="center"/>
    </xf>
    <xf numFmtId="0" fontId="17" fillId="7" borderId="61" xfId="1" applyFont="1" applyFill="1" applyBorder="1" applyAlignment="1" applyProtection="1">
      <alignment horizontal="left" vertical="center" indent="1"/>
    </xf>
    <xf numFmtId="0" fontId="17" fillId="7" borderId="95" xfId="1" applyFont="1" applyFill="1" applyBorder="1" applyAlignment="1" applyProtection="1">
      <alignment horizontal="left" vertical="center" indent="1"/>
    </xf>
    <xf numFmtId="3" fontId="17" fillId="7" borderId="9" xfId="1" applyNumberFormat="1" applyFont="1" applyFill="1" applyBorder="1" applyAlignment="1" applyProtection="1">
      <alignment horizontal="center"/>
    </xf>
    <xf numFmtId="3" fontId="17" fillId="7" borderId="43" xfId="1" applyNumberFormat="1" applyFont="1" applyFill="1" applyBorder="1" applyAlignment="1" applyProtection="1">
      <alignment horizontal="center"/>
    </xf>
    <xf numFmtId="3" fontId="17" fillId="7" borderId="35" xfId="1" applyNumberFormat="1" applyFont="1" applyFill="1" applyBorder="1" applyProtection="1"/>
    <xf numFmtId="3" fontId="17" fillId="7" borderId="44" xfId="1" applyNumberFormat="1" applyFont="1" applyFill="1" applyBorder="1" applyAlignment="1" applyProtection="1">
      <alignment horizontal="right" vertical="center" indent="1"/>
    </xf>
    <xf numFmtId="3" fontId="17" fillId="7" borderId="16" xfId="1" applyNumberFormat="1" applyFont="1" applyFill="1" applyBorder="1" applyAlignment="1" applyProtection="1">
      <alignment horizontal="right" vertical="center" indent="1"/>
    </xf>
    <xf numFmtId="9" fontId="20" fillId="22" borderId="6" xfId="180" applyFont="1" applyFill="1" applyBorder="1" applyAlignment="1" applyProtection="1">
      <alignment horizontal="center" vertical="center"/>
      <protection locked="0"/>
    </xf>
    <xf numFmtId="9" fontId="20" fillId="22" borderId="21" xfId="180" applyFont="1" applyFill="1" applyBorder="1" applyAlignment="1" applyProtection="1">
      <alignment horizontal="center" vertical="center"/>
      <protection locked="0"/>
    </xf>
    <xf numFmtId="0" fontId="21" fillId="0" borderId="10" xfId="1" applyFont="1" applyFill="1" applyBorder="1" applyAlignment="1" applyProtection="1">
      <alignment horizontal="left" vertical="center" indent="3"/>
      <protection locked="0"/>
    </xf>
    <xf numFmtId="0" fontId="65" fillId="0" borderId="0" xfId="1" applyFont="1" applyAlignment="1">
      <alignment horizontal="center" vertical="center"/>
    </xf>
    <xf numFmtId="0" fontId="65" fillId="0" borderId="0" xfId="1" applyFont="1" applyBorder="1" applyAlignment="1">
      <alignment horizontal="center" vertical="center"/>
    </xf>
    <xf numFmtId="0" fontId="0" fillId="0" borderId="0" xfId="0" applyBorder="1" applyAlignment="1">
      <alignment horizontal="right"/>
    </xf>
    <xf numFmtId="0" fontId="65" fillId="0" borderId="3" xfId="1" applyFont="1" applyBorder="1" applyAlignment="1">
      <alignment horizontal="center" vertical="center"/>
    </xf>
    <xf numFmtId="0" fontId="20" fillId="0" borderId="3" xfId="1" applyFont="1" applyBorder="1" applyAlignment="1">
      <alignment horizontal="left" vertical="center" indent="2"/>
    </xf>
    <xf numFmtId="0" fontId="9" fillId="0" borderId="3" xfId="1" applyFont="1" applyBorder="1" applyAlignment="1">
      <alignment vertical="center"/>
    </xf>
    <xf numFmtId="0" fontId="25" fillId="0" borderId="3" xfId="1" applyFont="1" applyBorder="1" applyAlignment="1">
      <alignment vertical="center"/>
    </xf>
    <xf numFmtId="0" fontId="9" fillId="0" borderId="69" xfId="1" applyFont="1" applyBorder="1" applyAlignment="1">
      <alignment horizontal="center" vertical="center"/>
    </xf>
    <xf numFmtId="0" fontId="21" fillId="0" borderId="69" xfId="1" applyFont="1" applyFill="1" applyBorder="1" applyAlignment="1" applyProtection="1">
      <alignment horizontal="center" vertical="center"/>
      <protection locked="0"/>
    </xf>
    <xf numFmtId="0" fontId="9" fillId="0" borderId="69" xfId="1" applyFont="1" applyBorder="1" applyAlignment="1">
      <alignment vertical="center"/>
    </xf>
    <xf numFmtId="0" fontId="9" fillId="0" borderId="97" xfId="1" applyFont="1" applyBorder="1" applyAlignment="1">
      <alignment vertical="center"/>
    </xf>
    <xf numFmtId="0" fontId="25" fillId="0" borderId="69" xfId="1" applyFont="1" applyBorder="1" applyAlignment="1">
      <alignment vertical="center"/>
    </xf>
    <xf numFmtId="0" fontId="25" fillId="0" borderId="107" xfId="1" applyFont="1" applyBorder="1" applyAlignment="1">
      <alignment vertical="center"/>
    </xf>
    <xf numFmtId="0" fontId="25" fillId="0" borderId="108" xfId="1" applyFont="1" applyBorder="1" applyAlignment="1">
      <alignment vertical="center"/>
    </xf>
    <xf numFmtId="0" fontId="9" fillId="60" borderId="2" xfId="1" applyFont="1" applyFill="1" applyBorder="1" applyAlignment="1">
      <alignment horizontal="center" vertical="center"/>
    </xf>
    <xf numFmtId="208" fontId="0" fillId="60" borderId="0" xfId="178" applyNumberFormat="1" applyFont="1" applyFill="1" applyBorder="1"/>
    <xf numFmtId="3" fontId="21" fillId="2" borderId="38" xfId="1" quotePrefix="1" applyNumberFormat="1" applyFont="1" applyFill="1" applyBorder="1" applyAlignment="1" applyProtection="1">
      <alignment horizontal="center"/>
      <protection locked="0"/>
    </xf>
    <xf numFmtId="0" fontId="21" fillId="4" borderId="0" xfId="0" applyFont="1" applyFill="1" applyAlignment="1" applyProtection="1">
      <alignment horizontal="center" vertical="center" wrapText="1"/>
      <protection locked="0"/>
    </xf>
    <xf numFmtId="0" fontId="87" fillId="4" borderId="0" xfId="0" applyFont="1" applyFill="1" applyAlignment="1" applyProtection="1">
      <alignment vertical="center"/>
      <protection locked="0"/>
    </xf>
    <xf numFmtId="0" fontId="12" fillId="4" borderId="0" xfId="0" applyFont="1" applyFill="1" applyProtection="1">
      <protection locked="0"/>
    </xf>
    <xf numFmtId="0" fontId="12" fillId="4" borderId="0" xfId="0" applyFont="1" applyFill="1" applyAlignment="1" applyProtection="1">
      <alignment wrapText="1"/>
      <protection locked="0"/>
    </xf>
    <xf numFmtId="0" fontId="87" fillId="4" borderId="0" xfId="0" applyFont="1" applyFill="1" applyProtection="1">
      <protection locked="0"/>
    </xf>
    <xf numFmtId="3" fontId="12" fillId="7" borderId="19" xfId="1" applyNumberFormat="1" applyFont="1" applyFill="1" applyBorder="1" applyAlignment="1" applyProtection="1">
      <alignment horizontal="center" vertical="center"/>
    </xf>
    <xf numFmtId="3" fontId="12" fillId="7" borderId="13" xfId="1" applyNumberFormat="1" applyFont="1" applyFill="1" applyBorder="1" applyAlignment="1" applyProtection="1">
      <alignment horizontal="center" vertical="center"/>
    </xf>
    <xf numFmtId="3" fontId="9" fillId="4" borderId="13" xfId="3" quotePrefix="1" applyNumberFormat="1" applyFont="1" applyFill="1" applyBorder="1" applyAlignment="1" applyProtection="1">
      <alignment horizontal="center" vertical="center" wrapText="1"/>
      <protection locked="0"/>
    </xf>
    <xf numFmtId="3" fontId="12" fillId="7" borderId="61" xfId="1" applyNumberFormat="1" applyFont="1" applyFill="1" applyBorder="1" applyAlignment="1" applyProtection="1">
      <alignment horizontal="center" vertical="center"/>
    </xf>
    <xf numFmtId="0" fontId="12" fillId="4" borderId="0" xfId="0" applyFont="1" applyFill="1" applyProtection="1"/>
    <xf numFmtId="0" fontId="109" fillId="4" borderId="0" xfId="0" applyFont="1" applyFill="1" applyProtection="1">
      <protection locked="0"/>
    </xf>
    <xf numFmtId="0" fontId="112" fillId="4" borderId="0" xfId="0" applyFont="1" applyFill="1" applyProtection="1">
      <protection locked="0"/>
    </xf>
    <xf numFmtId="0" fontId="9" fillId="4" borderId="0" xfId="0" applyFont="1" applyFill="1" applyProtection="1">
      <protection locked="0"/>
    </xf>
    <xf numFmtId="0" fontId="87" fillId="4" borderId="0" xfId="0" applyFont="1" applyFill="1" applyAlignment="1" applyProtection="1">
      <alignment horizontal="left"/>
      <protection locked="0"/>
    </xf>
    <xf numFmtId="0" fontId="65" fillId="0" borderId="3" xfId="1" applyFont="1" applyFill="1" applyBorder="1" applyAlignment="1" applyProtection="1">
      <alignment horizontal="center" vertical="center"/>
      <protection locked="0"/>
    </xf>
    <xf numFmtId="0" fontId="65" fillId="0" borderId="0" xfId="1" applyFont="1" applyFill="1" applyBorder="1" applyAlignment="1" applyProtection="1">
      <alignment horizontal="center" vertical="center"/>
      <protection locked="0"/>
    </xf>
    <xf numFmtId="0" fontId="47" fillId="4" borderId="101" xfId="72" applyFont="1" applyFill="1" applyBorder="1" applyAlignment="1">
      <alignment horizontal="center" vertical="center"/>
    </xf>
    <xf numFmtId="0" fontId="47" fillId="4" borderId="46" xfId="72" applyFont="1" applyFill="1" applyBorder="1" applyAlignment="1">
      <alignment horizontal="center" vertical="center"/>
    </xf>
    <xf numFmtId="3" fontId="21" fillId="2" borderId="38" xfId="1" quotePrefix="1" applyNumberFormat="1" applyFont="1" applyFill="1" applyBorder="1" applyAlignment="1" applyProtection="1">
      <alignment horizontal="center"/>
      <protection locked="0"/>
    </xf>
    <xf numFmtId="0" fontId="21" fillId="4" borderId="0" xfId="0" applyFont="1" applyFill="1" applyBorder="1" applyAlignment="1" applyProtection="1">
      <alignment horizontal="center" vertical="center" wrapText="1"/>
      <protection locked="0"/>
    </xf>
    <xf numFmtId="0" fontId="21" fillId="0" borderId="37" xfId="1" applyFont="1" applyFill="1" applyBorder="1" applyAlignment="1" applyProtection="1">
      <alignment horizontal="left" vertical="center" indent="3"/>
      <protection locked="0"/>
    </xf>
    <xf numFmtId="0" fontId="21" fillId="0" borderId="14" xfId="1" applyFont="1" applyFill="1" applyBorder="1" applyAlignment="1" applyProtection="1">
      <alignment horizontal="left" vertical="center" indent="3"/>
      <protection locked="0"/>
    </xf>
    <xf numFmtId="0" fontId="47" fillId="4" borderId="32" xfId="72" applyFont="1" applyFill="1" applyBorder="1" applyAlignment="1">
      <alignment horizontal="center" vertical="center"/>
    </xf>
    <xf numFmtId="0" fontId="47" fillId="4" borderId="42" xfId="72" applyFont="1" applyFill="1" applyBorder="1" applyAlignment="1">
      <alignment horizontal="center" vertical="center"/>
    </xf>
    <xf numFmtId="3" fontId="20" fillId="4" borderId="0" xfId="3" quotePrefix="1" applyNumberFormat="1" applyFont="1" applyFill="1" applyBorder="1" applyAlignment="1" applyProtection="1">
      <alignment horizontal="center" vertical="center" wrapText="1"/>
      <protection locked="0"/>
    </xf>
    <xf numFmtId="0" fontId="21" fillId="0" borderId="0" xfId="1" applyFont="1" applyFill="1" applyBorder="1" applyAlignment="1" applyProtection="1">
      <alignment horizontal="left" vertical="center" indent="3"/>
      <protection locked="0"/>
    </xf>
    <xf numFmtId="0" fontId="21" fillId="0" borderId="0" xfId="1" applyFont="1" applyFill="1" applyBorder="1" applyAlignment="1" applyProtection="1">
      <alignment horizontal="center" vertical="center"/>
      <protection locked="0"/>
    </xf>
    <xf numFmtId="0" fontId="21" fillId="0" borderId="13" xfId="1" applyFont="1" applyFill="1" applyBorder="1" applyAlignment="1" applyProtection="1">
      <alignment horizontal="center" vertical="center"/>
      <protection locked="0"/>
    </xf>
    <xf numFmtId="0" fontId="120" fillId="0" borderId="0" xfId="0" applyFont="1" applyAlignment="1">
      <alignment vertical="center"/>
    </xf>
    <xf numFmtId="0" fontId="120" fillId="0" borderId="0" xfId="0" applyFont="1"/>
    <xf numFmtId="0" fontId="118" fillId="0" borderId="109" xfId="0" applyFont="1" applyBorder="1" applyAlignment="1">
      <alignment vertical="center" wrapText="1"/>
    </xf>
    <xf numFmtId="0" fontId="0" fillId="0" borderId="30" xfId="0" applyFont="1" applyBorder="1" applyAlignment="1">
      <alignment vertical="center" wrapText="1"/>
    </xf>
    <xf numFmtId="0" fontId="0" fillId="0" borderId="12" xfId="0" applyFont="1" applyBorder="1" applyAlignment="1">
      <alignment vertical="center" wrapText="1"/>
    </xf>
    <xf numFmtId="0" fontId="21" fillId="0" borderId="30" xfId="0" applyFont="1" applyFill="1" applyBorder="1" applyAlignment="1">
      <alignment vertical="center" wrapText="1"/>
    </xf>
    <xf numFmtId="0" fontId="0" fillId="0" borderId="31" xfId="0" applyFont="1" applyBorder="1" applyAlignment="1">
      <alignment vertical="center" wrapText="1"/>
    </xf>
    <xf numFmtId="0" fontId="0" fillId="0" borderId="10" xfId="0" applyFont="1" applyBorder="1" applyAlignment="1">
      <alignment vertical="center" wrapText="1"/>
    </xf>
    <xf numFmtId="0" fontId="0" fillId="0" borderId="47" xfId="0" applyFont="1" applyFill="1" applyBorder="1" applyAlignment="1">
      <alignment vertical="center" wrapText="1"/>
    </xf>
    <xf numFmtId="0" fontId="0" fillId="0" borderId="3" xfId="0" applyFont="1" applyFill="1" applyBorder="1" applyAlignment="1">
      <alignment vertical="center" wrapText="1"/>
    </xf>
    <xf numFmtId="0" fontId="0" fillId="0" borderId="0" xfId="0" applyFont="1" applyFill="1" applyBorder="1" applyAlignment="1">
      <alignment vertical="center" wrapText="1"/>
    </xf>
    <xf numFmtId="0" fontId="0" fillId="0" borderId="31" xfId="0" applyFont="1" applyFill="1" applyBorder="1" applyAlignment="1">
      <alignment vertical="center" wrapText="1"/>
    </xf>
    <xf numFmtId="0" fontId="0" fillId="0" borderId="10" xfId="0" applyFont="1" applyFill="1" applyBorder="1" applyAlignment="1">
      <alignment vertical="center" wrapText="1"/>
    </xf>
    <xf numFmtId="0" fontId="0" fillId="0" borderId="28" xfId="0" applyFont="1" applyFill="1" applyBorder="1" applyAlignment="1">
      <alignment vertical="center" wrapText="1"/>
    </xf>
    <xf numFmtId="0" fontId="0" fillId="0" borderId="40" xfId="0" applyFont="1" applyFill="1" applyBorder="1" applyAlignment="1">
      <alignment vertical="center" wrapText="1"/>
    </xf>
    <xf numFmtId="0" fontId="0" fillId="0" borderId="30" xfId="0" applyFont="1" applyFill="1" applyBorder="1" applyAlignment="1">
      <alignment vertical="center" wrapText="1"/>
    </xf>
    <xf numFmtId="0" fontId="0" fillId="0" borderId="12" xfId="0" applyFont="1" applyFill="1" applyBorder="1" applyAlignment="1">
      <alignment vertical="center" wrapText="1"/>
    </xf>
    <xf numFmtId="0" fontId="0" fillId="0" borderId="2" xfId="0" applyFont="1" applyBorder="1" applyAlignment="1">
      <alignment vertical="center" wrapText="1"/>
    </xf>
    <xf numFmtId="0" fontId="0" fillId="0" borderId="2" xfId="0" applyFont="1" applyFill="1" applyBorder="1" applyAlignment="1">
      <alignment vertical="center" wrapText="1"/>
    </xf>
    <xf numFmtId="0" fontId="119" fillId="0" borderId="30" xfId="8355" applyFont="1" applyFill="1" applyBorder="1" applyAlignment="1">
      <alignment vertical="center" wrapText="1"/>
    </xf>
    <xf numFmtId="0" fontId="0" fillId="0" borderId="40" xfId="0" applyFont="1" applyBorder="1" applyAlignment="1">
      <alignment vertical="center" wrapText="1"/>
    </xf>
    <xf numFmtId="49" fontId="21" fillId="0" borderId="30" xfId="0" applyNumberFormat="1" applyFont="1" applyFill="1" applyBorder="1" applyAlignment="1">
      <alignment vertical="center"/>
    </xf>
    <xf numFmtId="0" fontId="21" fillId="0" borderId="30" xfId="0" applyFont="1" applyFill="1" applyBorder="1" applyAlignment="1">
      <alignment vertical="center"/>
    </xf>
    <xf numFmtId="0" fontId="21" fillId="0" borderId="12" xfId="0" applyFont="1" applyFill="1" applyBorder="1" applyAlignment="1">
      <alignment vertical="center" wrapText="1"/>
    </xf>
    <xf numFmtId="0" fontId="119" fillId="0" borderId="0" xfId="8355" applyFont="1" applyAlignment="1">
      <alignment vertical="center"/>
    </xf>
    <xf numFmtId="0" fontId="0" fillId="0" borderId="0" xfId="0" applyFont="1" applyAlignment="1">
      <alignment vertical="center"/>
    </xf>
    <xf numFmtId="3" fontId="21" fillId="2" borderId="38" xfId="1" quotePrefix="1" applyNumberFormat="1" applyFont="1" applyFill="1" applyBorder="1" applyAlignment="1" applyProtection="1">
      <alignment horizontal="center"/>
      <protection locked="0"/>
    </xf>
    <xf numFmtId="3" fontId="21" fillId="2" borderId="38" xfId="1" quotePrefix="1" applyNumberFormat="1" applyFont="1" applyFill="1" applyBorder="1" applyAlignment="1" applyProtection="1">
      <alignment horizontal="center"/>
      <protection locked="0"/>
    </xf>
    <xf numFmtId="0" fontId="120" fillId="0" borderId="0" xfId="0" applyFont="1" applyBorder="1"/>
    <xf numFmtId="0" fontId="122" fillId="0" borderId="0" xfId="0" applyFont="1" applyAlignment="1">
      <alignment vertical="center"/>
    </xf>
    <xf numFmtId="0" fontId="123" fillId="0" borderId="20" xfId="1" applyFont="1" applyFill="1" applyBorder="1" applyAlignment="1" applyProtection="1">
      <alignment horizontal="left" vertical="center" indent="3"/>
      <protection locked="0"/>
    </xf>
    <xf numFmtId="0" fontId="123" fillId="0" borderId="28" xfId="1" applyFont="1" applyFill="1" applyBorder="1" applyAlignment="1" applyProtection="1">
      <alignment horizontal="left" vertical="center" indent="3"/>
      <protection locked="0"/>
    </xf>
    <xf numFmtId="3" fontId="20" fillId="0" borderId="13" xfId="3" quotePrefix="1" applyNumberFormat="1" applyFont="1" applyFill="1" applyBorder="1" applyAlignment="1" applyProtection="1">
      <alignment horizontal="center" vertical="center" wrapText="1"/>
      <protection locked="0"/>
    </xf>
    <xf numFmtId="3" fontId="9" fillId="0" borderId="13" xfId="3" quotePrefix="1" applyNumberFormat="1" applyFont="1" applyFill="1" applyBorder="1" applyAlignment="1" applyProtection="1">
      <alignment horizontal="center" vertical="center" wrapText="1"/>
      <protection locked="0"/>
    </xf>
    <xf numFmtId="3" fontId="21" fillId="0" borderId="5" xfId="1" quotePrefix="1" applyNumberFormat="1" applyFont="1" applyFill="1" applyBorder="1" applyAlignment="1" applyProtection="1">
      <alignment horizontal="center"/>
      <protection locked="0"/>
    </xf>
    <xf numFmtId="3" fontId="21" fillId="0" borderId="38" xfId="1" quotePrefix="1" applyNumberFormat="1" applyFont="1" applyFill="1" applyBorder="1" applyAlignment="1" applyProtection="1">
      <alignment horizontal="center"/>
      <protection locked="0"/>
    </xf>
    <xf numFmtId="4" fontId="21" fillId="0" borderId="12" xfId="3" applyNumberFormat="1" applyFont="1" applyFill="1" applyBorder="1" applyAlignment="1" applyProtection="1">
      <alignment horizontal="center" vertical="center"/>
      <protection locked="0"/>
    </xf>
    <xf numFmtId="3" fontId="21" fillId="0" borderId="2" xfId="1" applyNumberFormat="1" applyFont="1" applyFill="1" applyBorder="1" applyAlignment="1" applyProtection="1">
      <alignment horizontal="right" vertical="center" indent="1"/>
      <protection locked="0"/>
    </xf>
    <xf numFmtId="3" fontId="21" fillId="0" borderId="14" xfId="1" applyNumberFormat="1" applyFont="1" applyFill="1" applyBorder="1" applyAlignment="1" applyProtection="1">
      <alignment horizontal="right" vertical="center" indent="1"/>
      <protection locked="0"/>
    </xf>
    <xf numFmtId="0" fontId="87" fillId="0" borderId="0" xfId="0" applyFont="1" applyFill="1" applyProtection="1">
      <protection locked="0"/>
    </xf>
    <xf numFmtId="3" fontId="20" fillId="0" borderId="61" xfId="3" quotePrefix="1" applyNumberFormat="1" applyFont="1" applyFill="1" applyBorder="1" applyAlignment="1" applyProtection="1">
      <alignment horizontal="center" vertical="center" wrapText="1"/>
      <protection locked="0"/>
    </xf>
    <xf numFmtId="0" fontId="21" fillId="0" borderId="45" xfId="1" applyFont="1" applyFill="1" applyBorder="1" applyAlignment="1" applyProtection="1">
      <alignment horizontal="left" vertical="center" indent="3"/>
      <protection locked="0"/>
    </xf>
    <xf numFmtId="0" fontId="21" fillId="0" borderId="52" xfId="1" applyFont="1" applyFill="1" applyBorder="1" applyAlignment="1" applyProtection="1">
      <alignment horizontal="left" vertical="center" indent="3"/>
      <protection locked="0"/>
    </xf>
    <xf numFmtId="0" fontId="21" fillId="0" borderId="92" xfId="1" applyFont="1" applyFill="1" applyBorder="1" applyAlignment="1" applyProtection="1">
      <alignment horizontal="left" vertical="center" indent="3"/>
      <protection locked="0"/>
    </xf>
    <xf numFmtId="0" fontId="21" fillId="0" borderId="93" xfId="1" applyFont="1" applyFill="1" applyBorder="1" applyAlignment="1" applyProtection="1">
      <alignment horizontal="left" vertical="center" indent="3"/>
      <protection locked="0"/>
    </xf>
    <xf numFmtId="0" fontId="21" fillId="0" borderId="16" xfId="1" applyFont="1" applyFill="1" applyBorder="1" applyAlignment="1" applyProtection="1">
      <alignment horizontal="left" vertical="center" indent="3"/>
      <protection locked="0"/>
    </xf>
    <xf numFmtId="49" fontId="47" fillId="0" borderId="2" xfId="72" applyNumberFormat="1" applyFont="1" applyFill="1" applyBorder="1" applyAlignment="1">
      <alignment horizontal="center" vertical="center"/>
    </xf>
    <xf numFmtId="0" fontId="47" fillId="0" borderId="2" xfId="72" applyFont="1" applyFill="1" applyBorder="1" applyAlignment="1">
      <alignment vertical="center" wrapText="1"/>
    </xf>
    <xf numFmtId="0" fontId="47" fillId="0" borderId="18" xfId="72" applyFont="1" applyFill="1" applyBorder="1" applyAlignment="1">
      <alignment vertical="center" wrapText="1"/>
    </xf>
    <xf numFmtId="0" fontId="47" fillId="0" borderId="30" xfId="72" applyFont="1" applyFill="1" applyBorder="1" applyAlignment="1">
      <alignment vertical="center"/>
    </xf>
    <xf numFmtId="0" fontId="47" fillId="0" borderId="31" xfId="72" applyFont="1" applyFill="1" applyBorder="1" applyAlignment="1">
      <alignment vertical="center"/>
    </xf>
    <xf numFmtId="0" fontId="47" fillId="0" borderId="30" xfId="72" applyFont="1" applyFill="1" applyBorder="1" applyAlignment="1">
      <alignment horizontal="left" vertical="center" wrapText="1"/>
    </xf>
    <xf numFmtId="0" fontId="47" fillId="0" borderId="0" xfId="72" applyFont="1" applyFill="1" applyBorder="1" applyAlignment="1">
      <alignment vertical="center" wrapText="1"/>
    </xf>
    <xf numFmtId="0" fontId="47" fillId="0" borderId="30" xfId="72" applyFont="1" applyFill="1" applyBorder="1" applyAlignment="1">
      <alignment vertical="center" wrapText="1"/>
    </xf>
    <xf numFmtId="0" fontId="47" fillId="0" borderId="40" xfId="72" applyFont="1" applyFill="1" applyBorder="1" applyAlignment="1">
      <alignment vertical="center"/>
    </xf>
    <xf numFmtId="0" fontId="47" fillId="0" borderId="3" xfId="72" applyFont="1" applyFill="1" applyBorder="1" applyAlignment="1">
      <alignment vertical="center"/>
    </xf>
    <xf numFmtId="0" fontId="47" fillId="0" borderId="0" xfId="72" applyFont="1" applyFill="1" applyBorder="1" applyAlignment="1">
      <alignment vertical="center"/>
    </xf>
    <xf numFmtId="0" fontId="47" fillId="0" borderId="12" xfId="72" applyFont="1" applyFill="1" applyBorder="1" applyAlignment="1">
      <alignment vertical="center"/>
    </xf>
    <xf numFmtId="0" fontId="47" fillId="0" borderId="28" xfId="72" applyFont="1" applyFill="1" applyBorder="1" applyAlignment="1">
      <alignment vertical="center"/>
    </xf>
    <xf numFmtId="0" fontId="47" fillId="0" borderId="12" xfId="72" applyFont="1" applyFill="1" applyBorder="1" applyAlignment="1">
      <alignment vertical="center" wrapText="1"/>
    </xf>
    <xf numFmtId="0" fontId="47" fillId="0" borderId="10" xfId="72" applyFont="1" applyFill="1" applyBorder="1" applyAlignment="1">
      <alignment vertical="center" wrapText="1"/>
    </xf>
    <xf numFmtId="0" fontId="47" fillId="0" borderId="12" xfId="72" applyFont="1" applyFill="1" applyBorder="1" applyAlignment="1">
      <alignment horizontal="left" vertical="center" wrapText="1"/>
    </xf>
    <xf numFmtId="3" fontId="12" fillId="63" borderId="13" xfId="1" applyNumberFormat="1" applyFont="1" applyFill="1" applyBorder="1" applyAlignment="1" applyProtection="1">
      <alignment horizontal="center" vertical="center"/>
      <protection locked="0"/>
    </xf>
    <xf numFmtId="3" fontId="10" fillId="63" borderId="13" xfId="1" applyNumberFormat="1" applyFont="1" applyFill="1" applyBorder="1" applyAlignment="1" applyProtection="1">
      <alignment horizontal="center" vertical="center"/>
      <protection locked="0"/>
    </xf>
    <xf numFmtId="0" fontId="10" fillId="63" borderId="1" xfId="1" applyFont="1" applyFill="1" applyBorder="1" applyAlignment="1" applyProtection="1">
      <alignment horizontal="left" vertical="center" indent="1"/>
      <protection locked="0"/>
    </xf>
    <xf numFmtId="0" fontId="10" fillId="63" borderId="27" xfId="1" applyFont="1" applyFill="1" applyBorder="1" applyAlignment="1" applyProtection="1">
      <alignment horizontal="left" vertical="center" indent="1"/>
      <protection locked="0"/>
    </xf>
    <xf numFmtId="3" fontId="10" fillId="63" borderId="5" xfId="1" applyNumberFormat="1" applyFont="1" applyFill="1" applyBorder="1" applyAlignment="1" applyProtection="1">
      <alignment horizontal="center"/>
      <protection locked="0"/>
    </xf>
    <xf numFmtId="3" fontId="10" fillId="63" borderId="23" xfId="1" applyNumberFormat="1" applyFont="1" applyFill="1" applyBorder="1" applyAlignment="1" applyProtection="1">
      <alignment horizontal="center"/>
      <protection locked="0"/>
    </xf>
    <xf numFmtId="3" fontId="10" fillId="63" borderId="2" xfId="1" applyNumberFormat="1" applyFont="1" applyFill="1" applyBorder="1" applyProtection="1">
      <protection locked="0"/>
    </xf>
    <xf numFmtId="3" fontId="10" fillId="63" borderId="18" xfId="1" applyNumberFormat="1" applyFont="1" applyFill="1" applyBorder="1" applyAlignment="1" applyProtection="1">
      <alignment horizontal="right" vertical="center" indent="1"/>
      <protection locked="0"/>
    </xf>
    <xf numFmtId="3" fontId="10" fillId="63" borderId="14" xfId="1" applyNumberFormat="1" applyFont="1" applyFill="1" applyBorder="1" applyAlignment="1" applyProtection="1">
      <alignment horizontal="right" vertical="center" indent="1"/>
      <protection locked="0"/>
    </xf>
    <xf numFmtId="3" fontId="10" fillId="63" borderId="13" xfId="1" applyNumberFormat="1" applyFont="1" applyFill="1" applyBorder="1" applyAlignment="1" applyProtection="1">
      <alignment horizontal="right" vertical="center" indent="1"/>
      <protection locked="0"/>
    </xf>
    <xf numFmtId="3" fontId="65" fillId="8" borderId="13" xfId="3" applyNumberFormat="1" applyFont="1" applyFill="1" applyBorder="1" applyAlignment="1" applyProtection="1">
      <alignment horizontal="center" vertical="center" wrapText="1"/>
      <protection locked="0"/>
    </xf>
    <xf numFmtId="3" fontId="18" fillId="8" borderId="13" xfId="3" applyNumberFormat="1" applyFont="1" applyFill="1" applyBorder="1" applyAlignment="1" applyProtection="1">
      <alignment horizontal="center" vertical="center" wrapText="1"/>
      <protection locked="0"/>
    </xf>
    <xf numFmtId="0" fontId="19" fillId="8" borderId="20" xfId="1" applyFont="1" applyFill="1" applyBorder="1" applyAlignment="1" applyProtection="1">
      <alignment horizontal="left" vertical="center" indent="3"/>
      <protection locked="0"/>
    </xf>
    <xf numFmtId="0" fontId="19" fillId="8" borderId="28" xfId="1" applyFont="1" applyFill="1" applyBorder="1" applyAlignment="1" applyProtection="1">
      <alignment horizontal="left" vertical="center" indent="3"/>
      <protection locked="0"/>
    </xf>
    <xf numFmtId="3" fontId="18" fillId="8" borderId="5" xfId="1" applyNumberFormat="1" applyFont="1" applyFill="1" applyBorder="1" applyAlignment="1" applyProtection="1">
      <alignment horizontal="center"/>
      <protection locked="0"/>
    </xf>
    <xf numFmtId="3" fontId="18" fillId="8" borderId="38" xfId="1" applyNumberFormat="1" applyFont="1" applyFill="1" applyBorder="1" applyAlignment="1" applyProtection="1">
      <alignment horizontal="center"/>
      <protection locked="0"/>
    </xf>
    <xf numFmtId="4" fontId="18" fillId="8" borderId="12" xfId="3" applyNumberFormat="1" applyFont="1" applyFill="1" applyBorder="1" applyAlignment="1" applyProtection="1">
      <alignment horizontal="center" vertical="center"/>
      <protection locked="0"/>
    </xf>
    <xf numFmtId="4" fontId="18" fillId="8" borderId="10" xfId="3" applyNumberFormat="1" applyFont="1" applyFill="1" applyBorder="1" applyAlignment="1" applyProtection="1">
      <alignment horizontal="center" vertical="center"/>
      <protection locked="0"/>
    </xf>
    <xf numFmtId="3" fontId="18" fillId="8" borderId="2" xfId="1" applyNumberFormat="1" applyFont="1" applyFill="1" applyBorder="1" applyAlignment="1" applyProtection="1">
      <alignment horizontal="center"/>
      <protection locked="0"/>
    </xf>
    <xf numFmtId="3" fontId="18" fillId="8" borderId="2" xfId="1" applyNumberFormat="1" applyFont="1" applyFill="1" applyBorder="1" applyAlignment="1" applyProtection="1">
      <alignment horizontal="right" vertical="center" indent="1"/>
      <protection locked="0"/>
    </xf>
    <xf numFmtId="3" fontId="18" fillId="8" borderId="14" xfId="1" applyNumberFormat="1" applyFont="1" applyFill="1" applyBorder="1" applyAlignment="1" applyProtection="1">
      <alignment horizontal="right" vertical="center" indent="1"/>
      <protection locked="0"/>
    </xf>
    <xf numFmtId="3" fontId="18" fillId="8" borderId="15" xfId="3" applyNumberFormat="1" applyFont="1" applyFill="1" applyBorder="1" applyAlignment="1" applyProtection="1">
      <alignment horizontal="right" vertical="center" indent="1"/>
      <protection locked="0"/>
    </xf>
    <xf numFmtId="3" fontId="65" fillId="64" borderId="13" xfId="3" applyNumberFormat="1" applyFont="1" applyFill="1" applyBorder="1" applyAlignment="1" applyProtection="1">
      <alignment horizontal="center" vertical="center" wrapText="1"/>
      <protection locked="0"/>
    </xf>
    <xf numFmtId="3" fontId="18" fillId="64" borderId="13" xfId="3" applyNumberFormat="1" applyFont="1" applyFill="1" applyBorder="1" applyAlignment="1" applyProtection="1">
      <alignment horizontal="center" vertical="center" wrapText="1"/>
      <protection locked="0"/>
    </xf>
    <xf numFmtId="0" fontId="19" fillId="64" borderId="20" xfId="1" applyFont="1" applyFill="1" applyBorder="1" applyAlignment="1" applyProtection="1">
      <alignment horizontal="left" vertical="center" indent="3"/>
      <protection locked="0"/>
    </xf>
    <xf numFmtId="0" fontId="19" fillId="64" borderId="28" xfId="1" applyFont="1" applyFill="1" applyBorder="1" applyAlignment="1" applyProtection="1">
      <alignment horizontal="left" vertical="center" indent="3"/>
      <protection locked="0"/>
    </xf>
    <xf numFmtId="3" fontId="18" fillId="64" borderId="5" xfId="1" applyNumberFormat="1" applyFont="1" applyFill="1" applyBorder="1" applyAlignment="1" applyProtection="1">
      <alignment horizontal="center"/>
      <protection locked="0"/>
    </xf>
    <xf numFmtId="3" fontId="18" fillId="64" borderId="38" xfId="1" applyNumberFormat="1" applyFont="1" applyFill="1" applyBorder="1" applyAlignment="1" applyProtection="1">
      <alignment horizontal="center"/>
      <protection locked="0"/>
    </xf>
    <xf numFmtId="4" fontId="18" fillId="64" borderId="12" xfId="3" applyNumberFormat="1" applyFont="1" applyFill="1" applyBorder="1" applyAlignment="1" applyProtection="1">
      <alignment horizontal="center" vertical="center"/>
      <protection locked="0"/>
    </xf>
    <xf numFmtId="4" fontId="18" fillId="64" borderId="10" xfId="3" applyNumberFormat="1" applyFont="1" applyFill="1" applyBorder="1" applyAlignment="1" applyProtection="1">
      <alignment horizontal="center" vertical="center"/>
      <protection locked="0"/>
    </xf>
    <xf numFmtId="3" fontId="18" fillId="64" borderId="2" xfId="1" applyNumberFormat="1" applyFont="1" applyFill="1" applyBorder="1" applyAlignment="1" applyProtection="1">
      <alignment horizontal="center"/>
      <protection locked="0"/>
    </xf>
    <xf numFmtId="3" fontId="18" fillId="64" borderId="2" xfId="1" applyNumberFormat="1" applyFont="1" applyFill="1" applyBorder="1" applyAlignment="1" applyProtection="1">
      <alignment horizontal="right" vertical="center" indent="1"/>
      <protection locked="0"/>
    </xf>
    <xf numFmtId="3" fontId="18" fillId="64" borderId="14" xfId="1" applyNumberFormat="1" applyFont="1" applyFill="1" applyBorder="1" applyAlignment="1" applyProtection="1">
      <alignment horizontal="right" vertical="center" indent="1"/>
      <protection locked="0"/>
    </xf>
    <xf numFmtId="3" fontId="18" fillId="64" borderId="15" xfId="3" applyNumberFormat="1" applyFont="1" applyFill="1" applyBorder="1" applyAlignment="1" applyProtection="1">
      <alignment horizontal="right" vertical="center" indent="1"/>
      <protection locked="0"/>
    </xf>
    <xf numFmtId="3" fontId="65" fillId="61" borderId="13" xfId="3" applyNumberFormat="1" applyFont="1" applyFill="1" applyBorder="1" applyAlignment="1" applyProtection="1">
      <alignment horizontal="center" vertical="center" wrapText="1"/>
      <protection locked="0"/>
    </xf>
    <xf numFmtId="3" fontId="18" fillId="61" borderId="13" xfId="3" applyNumberFormat="1" applyFont="1" applyFill="1" applyBorder="1" applyAlignment="1" applyProtection="1">
      <alignment horizontal="center" vertical="center" wrapText="1"/>
      <protection locked="0"/>
    </xf>
    <xf numFmtId="0" fontId="19" fillId="61" borderId="20" xfId="1" applyFont="1" applyFill="1" applyBorder="1" applyAlignment="1" applyProtection="1">
      <alignment horizontal="left" vertical="center" indent="3"/>
      <protection locked="0"/>
    </xf>
    <xf numFmtId="0" fontId="19" fillId="61" borderId="28" xfId="1" applyFont="1" applyFill="1" applyBorder="1" applyAlignment="1" applyProtection="1">
      <alignment horizontal="left" vertical="center" indent="3"/>
      <protection locked="0"/>
    </xf>
    <xf numFmtId="3" fontId="18" fillId="61" borderId="5" xfId="1" applyNumberFormat="1" applyFont="1" applyFill="1" applyBorder="1" applyAlignment="1" applyProtection="1">
      <alignment horizontal="center"/>
      <protection locked="0"/>
    </xf>
    <xf numFmtId="3" fontId="18" fillId="61" borderId="38" xfId="1" applyNumberFormat="1" applyFont="1" applyFill="1" applyBorder="1" applyAlignment="1" applyProtection="1">
      <alignment horizontal="center"/>
      <protection locked="0"/>
    </xf>
    <xf numFmtId="4" fontId="18" fillId="61" borderId="12" xfId="3" applyNumberFormat="1" applyFont="1" applyFill="1" applyBorder="1" applyAlignment="1" applyProtection="1">
      <alignment horizontal="center" vertical="center"/>
      <protection locked="0"/>
    </xf>
    <xf numFmtId="4" fontId="18" fillId="61" borderId="10" xfId="3" applyNumberFormat="1" applyFont="1" applyFill="1" applyBorder="1" applyAlignment="1" applyProtection="1">
      <alignment horizontal="center" vertical="center"/>
      <protection locked="0"/>
    </xf>
    <xf numFmtId="3" fontId="18" fillId="61" borderId="2" xfId="1" applyNumberFormat="1" applyFont="1" applyFill="1" applyBorder="1" applyAlignment="1" applyProtection="1">
      <alignment horizontal="center"/>
      <protection locked="0"/>
    </xf>
    <xf numFmtId="3" fontId="18" fillId="61" borderId="2" xfId="1" applyNumberFormat="1" applyFont="1" applyFill="1" applyBorder="1" applyAlignment="1" applyProtection="1">
      <alignment horizontal="right" vertical="center" indent="1"/>
      <protection locked="0"/>
    </xf>
    <xf numFmtId="3" fontId="18" fillId="61" borderId="14" xfId="1" applyNumberFormat="1" applyFont="1" applyFill="1" applyBorder="1" applyAlignment="1" applyProtection="1">
      <alignment horizontal="right" vertical="center" indent="1"/>
      <protection locked="0"/>
    </xf>
    <xf numFmtId="3" fontId="18" fillId="61" borderId="15" xfId="3" applyNumberFormat="1" applyFont="1" applyFill="1" applyBorder="1" applyAlignment="1" applyProtection="1">
      <alignment horizontal="right" vertical="center" indent="1"/>
      <protection locked="0"/>
    </xf>
    <xf numFmtId="3" fontId="65" fillId="60" borderId="13" xfId="3" applyNumberFormat="1" applyFont="1" applyFill="1" applyBorder="1" applyAlignment="1" applyProtection="1">
      <alignment horizontal="center" vertical="center" wrapText="1"/>
      <protection locked="0"/>
    </xf>
    <xf numFmtId="3" fontId="18" fillId="60" borderId="13" xfId="3" applyNumberFormat="1" applyFont="1" applyFill="1" applyBorder="1" applyAlignment="1" applyProtection="1">
      <alignment horizontal="center" vertical="center" wrapText="1"/>
      <protection locked="0"/>
    </xf>
    <xf numFmtId="0" fontId="18" fillId="60" borderId="20" xfId="1" applyFont="1" applyFill="1" applyBorder="1" applyAlignment="1" applyProtection="1">
      <alignment horizontal="left" vertical="center" indent="3"/>
      <protection locked="0"/>
    </xf>
    <xf numFmtId="0" fontId="18" fillId="60" borderId="28" xfId="1" applyFont="1" applyFill="1" applyBorder="1" applyAlignment="1" applyProtection="1">
      <alignment horizontal="left" vertical="center" indent="3"/>
      <protection locked="0"/>
    </xf>
    <xf numFmtId="3" fontId="18" fillId="60" borderId="5" xfId="1" applyNumberFormat="1" applyFont="1" applyFill="1" applyBorder="1" applyAlignment="1" applyProtection="1">
      <alignment horizontal="center"/>
      <protection locked="0"/>
    </xf>
    <xf numFmtId="3" fontId="18" fillId="60" borderId="38" xfId="1" applyNumberFormat="1" applyFont="1" applyFill="1" applyBorder="1" applyAlignment="1" applyProtection="1">
      <alignment horizontal="center"/>
      <protection locked="0"/>
    </xf>
    <xf numFmtId="4" fontId="18" fillId="60" borderId="12" xfId="3" applyNumberFormat="1" applyFont="1" applyFill="1" applyBorder="1" applyAlignment="1" applyProtection="1">
      <alignment horizontal="center" vertical="center"/>
      <protection locked="0"/>
    </xf>
    <xf numFmtId="4" fontId="18" fillId="60" borderId="10" xfId="3" applyNumberFormat="1" applyFont="1" applyFill="1" applyBorder="1" applyAlignment="1" applyProtection="1">
      <alignment horizontal="center" vertical="center"/>
      <protection locked="0"/>
    </xf>
    <xf numFmtId="3" fontId="18" fillId="60" borderId="2" xfId="1" applyNumberFormat="1" applyFont="1" applyFill="1" applyBorder="1" applyAlignment="1" applyProtection="1">
      <alignment horizontal="center"/>
      <protection locked="0"/>
    </xf>
    <xf numFmtId="3" fontId="18" fillId="60" borderId="2" xfId="1" applyNumberFormat="1" applyFont="1" applyFill="1" applyBorder="1" applyAlignment="1" applyProtection="1">
      <alignment horizontal="right" vertical="center" indent="1"/>
      <protection locked="0"/>
    </xf>
    <xf numFmtId="3" fontId="18" fillId="60" borderId="14" xfId="1" applyNumberFormat="1" applyFont="1" applyFill="1" applyBorder="1" applyAlignment="1" applyProtection="1">
      <alignment horizontal="right" vertical="center" indent="1"/>
      <protection locked="0"/>
    </xf>
    <xf numFmtId="3" fontId="18" fillId="60" borderId="15" xfId="3" applyNumberFormat="1" applyFont="1" applyFill="1" applyBorder="1" applyAlignment="1" applyProtection="1">
      <alignment horizontal="right" vertical="center" indent="1"/>
      <protection locked="0"/>
    </xf>
    <xf numFmtId="3" fontId="21" fillId="62" borderId="4" xfId="1" applyNumberFormat="1" applyFont="1" applyFill="1" applyBorder="1" applyAlignment="1" applyProtection="1">
      <alignment horizontal="center" vertical="center" wrapText="1"/>
      <protection locked="0"/>
    </xf>
    <xf numFmtId="3" fontId="21" fillId="62" borderId="21" xfId="1" applyNumberFormat="1" applyFont="1" applyFill="1" applyBorder="1" applyAlignment="1" applyProtection="1">
      <alignment horizontal="center" vertical="center" wrapText="1"/>
      <protection locked="0"/>
    </xf>
    <xf numFmtId="9" fontId="20" fillId="60" borderId="6" xfId="180" applyFont="1" applyFill="1" applyBorder="1" applyAlignment="1" applyProtection="1">
      <alignment horizontal="center" vertical="center"/>
      <protection locked="0"/>
    </xf>
    <xf numFmtId="9" fontId="20" fillId="60" borderId="21" xfId="180" applyFont="1" applyFill="1" applyBorder="1" applyAlignment="1" applyProtection="1">
      <alignment horizontal="center" vertical="center"/>
      <protection locked="0"/>
    </xf>
    <xf numFmtId="9" fontId="9" fillId="60" borderId="21" xfId="180" applyFont="1" applyFill="1" applyBorder="1" applyAlignment="1" applyProtection="1">
      <alignment horizontal="center" vertical="center"/>
      <protection locked="0"/>
    </xf>
    <xf numFmtId="0" fontId="21" fillId="62" borderId="6" xfId="0" applyFont="1" applyFill="1" applyBorder="1" applyAlignment="1" applyProtection="1">
      <alignment horizontal="center"/>
      <protection locked="0"/>
    </xf>
    <xf numFmtId="0" fontId="9" fillId="62" borderId="8" xfId="1" applyFont="1" applyFill="1" applyBorder="1" applyAlignment="1" applyProtection="1">
      <alignment wrapText="1"/>
      <protection locked="0"/>
    </xf>
    <xf numFmtId="0" fontId="9" fillId="62" borderId="22" xfId="1" applyFont="1" applyFill="1" applyBorder="1" applyAlignment="1" applyProtection="1">
      <alignment wrapText="1"/>
      <protection locked="0"/>
    </xf>
    <xf numFmtId="0" fontId="20" fillId="62" borderId="21" xfId="1" applyFont="1" applyFill="1" applyBorder="1" applyAlignment="1" applyProtection="1">
      <alignment horizontal="center" vertical="center" wrapText="1"/>
      <protection locked="0"/>
    </xf>
    <xf numFmtId="0" fontId="20" fillId="62" borderId="11" xfId="1" applyFont="1" applyFill="1" applyBorder="1" applyAlignment="1" applyProtection="1">
      <alignment horizontal="center" vertical="center"/>
      <protection locked="0"/>
    </xf>
    <xf numFmtId="0" fontId="20" fillId="62" borderId="33" xfId="1" applyFont="1" applyFill="1" applyBorder="1" applyAlignment="1" applyProtection="1">
      <alignment horizontal="center" vertical="center"/>
      <protection locked="0"/>
    </xf>
    <xf numFmtId="0" fontId="20" fillId="62" borderId="41" xfId="1" applyFont="1" applyFill="1" applyBorder="1" applyAlignment="1" applyProtection="1">
      <alignment horizontal="center" vertical="center" wrapText="1"/>
      <protection locked="0"/>
    </xf>
    <xf numFmtId="0" fontId="20" fillId="62" borderId="7" xfId="1" applyFont="1" applyFill="1" applyBorder="1" applyAlignment="1" applyProtection="1">
      <alignment horizontal="center" vertical="center" wrapText="1"/>
      <protection locked="0"/>
    </xf>
    <xf numFmtId="0" fontId="20" fillId="62" borderId="7" xfId="1" applyFont="1" applyFill="1" applyBorder="1" applyAlignment="1" applyProtection="1">
      <alignment horizontal="center" vertical="center"/>
      <protection locked="0"/>
    </xf>
    <xf numFmtId="0" fontId="20" fillId="62" borderId="22" xfId="1" applyFont="1" applyFill="1" applyBorder="1" applyAlignment="1" applyProtection="1">
      <alignment horizontal="center" vertical="center" wrapText="1"/>
      <protection locked="0"/>
    </xf>
    <xf numFmtId="0" fontId="20" fillId="62" borderId="22" xfId="1" applyFont="1" applyFill="1" applyBorder="1" applyAlignment="1" applyProtection="1">
      <alignment horizontal="center" vertical="center"/>
      <protection locked="0"/>
    </xf>
    <xf numFmtId="0" fontId="20" fillId="62" borderId="34" xfId="1" applyFont="1" applyFill="1" applyBorder="1" applyAlignment="1" applyProtection="1">
      <alignment horizontal="center" vertical="center" wrapText="1"/>
      <protection locked="0"/>
    </xf>
    <xf numFmtId="0" fontId="22" fillId="62" borderId="24" xfId="0" applyFont="1" applyFill="1" applyBorder="1" applyAlignment="1" applyProtection="1">
      <alignment horizontal="center" vertical="center" wrapText="1"/>
      <protection locked="0"/>
    </xf>
    <xf numFmtId="0" fontId="22" fillId="62" borderId="4" xfId="0" applyFont="1" applyFill="1" applyBorder="1" applyAlignment="1" applyProtection="1">
      <alignment horizontal="center" vertical="center" wrapText="1"/>
      <protection locked="0"/>
    </xf>
    <xf numFmtId="0" fontId="22" fillId="62" borderId="6" xfId="0" applyFont="1" applyFill="1" applyBorder="1" applyAlignment="1" applyProtection="1">
      <alignment horizontal="center" vertical="center" wrapText="1"/>
      <protection locked="0"/>
    </xf>
    <xf numFmtId="0" fontId="22" fillId="62" borderId="21" xfId="0" applyFont="1" applyFill="1" applyBorder="1" applyAlignment="1" applyProtection="1">
      <alignment horizontal="center" vertical="center" wrapText="1"/>
      <protection locked="0"/>
    </xf>
    <xf numFmtId="0" fontId="47" fillId="62" borderId="24" xfId="72" applyFont="1" applyFill="1" applyBorder="1" applyAlignment="1">
      <alignment horizontal="center" vertical="center"/>
    </xf>
    <xf numFmtId="0" fontId="47" fillId="62" borderId="102" xfId="72" applyFont="1" applyFill="1" applyBorder="1" applyAlignment="1">
      <alignment horizontal="center" vertical="center"/>
    </xf>
    <xf numFmtId="0" fontId="47" fillId="62" borderId="87" xfId="72" applyFont="1" applyFill="1" applyBorder="1" applyAlignment="1">
      <alignment horizontal="center" vertical="center"/>
    </xf>
    <xf numFmtId="0" fontId="47" fillId="62" borderId="0" xfId="72" applyFont="1" applyFill="1" applyBorder="1" applyAlignment="1">
      <alignment horizontal="center" vertical="center"/>
    </xf>
    <xf numFmtId="0" fontId="47" fillId="62" borderId="51" xfId="72" applyFont="1" applyFill="1" applyBorder="1" applyAlignment="1">
      <alignment horizontal="center" vertical="center"/>
    </xf>
    <xf numFmtId="0" fontId="47" fillId="62" borderId="44" xfId="72" applyFont="1" applyFill="1" applyBorder="1" applyAlignment="1">
      <alignment horizontal="center" vertical="center"/>
    </xf>
    <xf numFmtId="0" fontId="47" fillId="62" borderId="16" xfId="72" applyFont="1" applyFill="1" applyBorder="1" applyAlignment="1">
      <alignment horizontal="center" vertical="center"/>
    </xf>
    <xf numFmtId="0" fontId="125" fillId="62" borderId="18" xfId="72" applyFont="1" applyFill="1" applyBorder="1" applyAlignment="1">
      <alignment horizontal="center" vertical="center"/>
    </xf>
    <xf numFmtId="0" fontId="125" fillId="60" borderId="18" xfId="72" applyFont="1" applyFill="1" applyBorder="1" applyAlignment="1">
      <alignment horizontal="center" vertical="center"/>
    </xf>
    <xf numFmtId="0" fontId="47" fillId="60" borderId="103" xfId="72" applyFont="1" applyFill="1" applyBorder="1" applyAlignment="1">
      <alignment horizontal="center" vertical="center"/>
    </xf>
    <xf numFmtId="0" fontId="47" fillId="60" borderId="105" xfId="72" applyFont="1" applyFill="1" applyBorder="1" applyAlignment="1">
      <alignment horizontal="center" vertical="center"/>
    </xf>
    <xf numFmtId="0" fontId="47" fillId="60" borderId="64" xfId="72" applyFont="1" applyFill="1" applyBorder="1" applyAlignment="1">
      <alignment horizontal="center" vertical="center"/>
    </xf>
    <xf numFmtId="0" fontId="47" fillId="60" borderId="106" xfId="72" applyFont="1" applyFill="1" applyBorder="1" applyAlignment="1">
      <alignment horizontal="center" vertical="center"/>
    </xf>
    <xf numFmtId="0" fontId="47" fillId="60" borderId="104" xfId="72" applyFont="1" applyFill="1" applyBorder="1" applyAlignment="1">
      <alignment horizontal="center" vertical="center"/>
    </xf>
    <xf numFmtId="0" fontId="47" fillId="60" borderId="0" xfId="72" applyFont="1" applyFill="1" applyBorder="1"/>
    <xf numFmtId="0" fontId="50" fillId="60" borderId="0" xfId="72" applyFont="1" applyFill="1" applyBorder="1"/>
    <xf numFmtId="0" fontId="51" fillId="60" borderId="0" xfId="72" applyFont="1" applyFill="1" applyBorder="1"/>
    <xf numFmtId="0" fontId="47" fillId="60" borderId="0" xfId="72" applyFont="1" applyFill="1" applyBorder="1" applyAlignment="1">
      <alignment vertical="center" wrapText="1"/>
    </xf>
    <xf numFmtId="0" fontId="47" fillId="60" borderId="0" xfId="72" applyFont="1" applyFill="1" applyBorder="1" applyAlignment="1"/>
    <xf numFmtId="0" fontId="47" fillId="60" borderId="0" xfId="72" applyFont="1" applyFill="1" applyBorder="1" applyAlignment="1">
      <alignment vertical="center"/>
    </xf>
    <xf numFmtId="0" fontId="49" fillId="64" borderId="70" xfId="72" applyFont="1" applyFill="1" applyBorder="1" applyAlignment="1">
      <alignment horizontal="left" vertical="center" wrapText="1"/>
    </xf>
    <xf numFmtId="0" fontId="49" fillId="64" borderId="72" xfId="72" applyFont="1" applyFill="1" applyBorder="1" applyAlignment="1">
      <alignment horizontal="left" vertical="center" wrapText="1"/>
    </xf>
    <xf numFmtId="0" fontId="49" fillId="64" borderId="74" xfId="72" applyFont="1" applyFill="1" applyBorder="1" applyAlignment="1">
      <alignment horizontal="left" vertical="center" wrapText="1"/>
    </xf>
    <xf numFmtId="0" fontId="20" fillId="62" borderId="21" xfId="1" applyFont="1" applyFill="1" applyBorder="1" applyAlignment="1" applyProtection="1">
      <alignment horizontal="center" vertical="center"/>
      <protection locked="0"/>
    </xf>
    <xf numFmtId="0" fontId="9" fillId="4" borderId="0" xfId="0" applyFont="1" applyFill="1" applyAlignment="1" applyProtection="1">
      <alignment wrapText="1"/>
      <protection locked="0"/>
    </xf>
    <xf numFmtId="0" fontId="21" fillId="62" borderId="0" xfId="0" applyFont="1" applyFill="1" applyAlignment="1" applyProtection="1">
      <alignment horizontal="center" vertical="center" wrapText="1"/>
      <protection locked="0"/>
    </xf>
    <xf numFmtId="0" fontId="20" fillId="62" borderId="25" xfId="1" applyFont="1" applyFill="1" applyBorder="1" applyAlignment="1" applyProtection="1">
      <alignment horizontal="center" vertical="center"/>
      <protection locked="0"/>
    </xf>
    <xf numFmtId="0" fontId="20" fillId="62" borderId="25" xfId="1" applyFont="1" applyFill="1" applyBorder="1" applyAlignment="1" applyProtection="1">
      <alignment horizontal="center" vertical="center" wrapText="1"/>
      <protection locked="0"/>
    </xf>
    <xf numFmtId="0" fontId="20" fillId="62" borderId="4" xfId="1" applyFont="1" applyFill="1" applyBorder="1" applyAlignment="1" applyProtection="1">
      <alignment horizontal="center" vertical="center" wrapText="1"/>
      <protection locked="0"/>
    </xf>
    <xf numFmtId="0" fontId="20" fillId="62" borderId="24" xfId="1" applyFont="1" applyFill="1" applyBorder="1" applyAlignment="1" applyProtection="1">
      <alignment horizontal="center" vertical="center" wrapText="1"/>
      <protection locked="0"/>
    </xf>
    <xf numFmtId="0" fontId="20" fillId="62" borderId="6" xfId="1" applyFont="1" applyFill="1" applyBorder="1" applyAlignment="1" applyProtection="1">
      <alignment horizontal="center" vertical="center" wrapText="1"/>
      <protection locked="0"/>
    </xf>
    <xf numFmtId="0" fontId="10" fillId="63" borderId="63" xfId="1" applyFont="1" applyFill="1" applyBorder="1" applyAlignment="1" applyProtection="1">
      <alignment horizontal="left" vertical="center" indent="1"/>
      <protection locked="0"/>
    </xf>
    <xf numFmtId="0" fontId="10" fillId="63" borderId="105" xfId="1" applyFont="1" applyFill="1" applyBorder="1" applyAlignment="1" applyProtection="1">
      <alignment horizontal="left" vertical="center" indent="1"/>
      <protection locked="0"/>
    </xf>
    <xf numFmtId="0" fontId="10" fillId="63" borderId="64" xfId="1" applyFont="1" applyFill="1" applyBorder="1" applyAlignment="1" applyProtection="1">
      <alignment horizontal="left" vertical="center" indent="1"/>
      <protection locked="0"/>
    </xf>
    <xf numFmtId="0" fontId="10" fillId="63" borderId="13" xfId="1" applyFont="1" applyFill="1" applyBorder="1" applyAlignment="1" applyProtection="1">
      <alignment horizontal="center" vertical="center"/>
      <protection locked="0"/>
    </xf>
    <xf numFmtId="0" fontId="19" fillId="8" borderId="12" xfId="1" applyFont="1" applyFill="1" applyBorder="1" applyAlignment="1" applyProtection="1">
      <alignment horizontal="left" vertical="center" indent="3"/>
      <protection locked="0"/>
    </xf>
    <xf numFmtId="0" fontId="19" fillId="8" borderId="10" xfId="1" applyFont="1" applyFill="1" applyBorder="1" applyAlignment="1" applyProtection="1">
      <alignment horizontal="left" vertical="center" indent="3"/>
      <protection locked="0"/>
    </xf>
    <xf numFmtId="0" fontId="19" fillId="8" borderId="37" xfId="1" applyFont="1" applyFill="1" applyBorder="1" applyAlignment="1" applyProtection="1">
      <alignment horizontal="left" vertical="center" indent="3"/>
      <protection locked="0"/>
    </xf>
    <xf numFmtId="0" fontId="19" fillId="8" borderId="15" xfId="1" applyFont="1" applyFill="1" applyBorder="1" applyAlignment="1" applyProtection="1">
      <alignment horizontal="center" vertical="center"/>
      <protection locked="0"/>
    </xf>
    <xf numFmtId="0" fontId="18" fillId="64" borderId="20" xfId="1" applyFont="1" applyFill="1" applyBorder="1" applyAlignment="1" applyProtection="1">
      <alignment horizontal="left" vertical="center" indent="3"/>
      <protection locked="0"/>
    </xf>
    <xf numFmtId="0" fontId="18" fillId="64" borderId="28" xfId="1" applyFont="1" applyFill="1" applyBorder="1" applyAlignment="1" applyProtection="1">
      <alignment horizontal="left" vertical="center" indent="3"/>
      <protection locked="0"/>
    </xf>
    <xf numFmtId="0" fontId="18" fillId="64" borderId="12" xfId="1" applyFont="1" applyFill="1" applyBorder="1" applyAlignment="1" applyProtection="1">
      <alignment horizontal="left" vertical="center" indent="3"/>
      <protection locked="0"/>
    </xf>
    <xf numFmtId="0" fontId="18" fillId="64" borderId="10" xfId="1" applyFont="1" applyFill="1" applyBorder="1" applyAlignment="1" applyProtection="1">
      <alignment horizontal="left" vertical="center" indent="3"/>
      <protection locked="0"/>
    </xf>
    <xf numFmtId="0" fontId="18" fillId="64" borderId="37" xfId="1" applyFont="1" applyFill="1" applyBorder="1" applyAlignment="1" applyProtection="1">
      <alignment horizontal="left" vertical="center" indent="3"/>
      <protection locked="0"/>
    </xf>
    <xf numFmtId="0" fontId="18" fillId="64" borderId="15" xfId="1" applyFont="1" applyFill="1" applyBorder="1" applyAlignment="1" applyProtection="1">
      <alignment horizontal="center" vertical="center"/>
      <protection locked="0"/>
    </xf>
    <xf numFmtId="0" fontId="19" fillId="61" borderId="37" xfId="1" applyFont="1" applyFill="1" applyBorder="1" applyAlignment="1" applyProtection="1">
      <alignment horizontal="left" vertical="center" indent="3"/>
      <protection locked="0"/>
    </xf>
    <xf numFmtId="0" fontId="19" fillId="61" borderId="15" xfId="1" applyFont="1" applyFill="1" applyBorder="1" applyAlignment="1" applyProtection="1">
      <alignment horizontal="center" vertical="center"/>
      <protection locked="0"/>
    </xf>
    <xf numFmtId="0" fontId="21" fillId="64" borderId="28" xfId="1" applyFont="1" applyFill="1" applyBorder="1" applyAlignment="1" applyProtection="1">
      <alignment horizontal="left" vertical="center" indent="3"/>
      <protection locked="0"/>
    </xf>
    <xf numFmtId="0" fontId="21" fillId="64" borderId="12" xfId="1" applyFont="1" applyFill="1" applyBorder="1" applyAlignment="1" applyProtection="1">
      <alignment horizontal="left" vertical="center" indent="3"/>
      <protection locked="0"/>
    </xf>
    <xf numFmtId="0" fontId="21" fillId="64" borderId="10" xfId="1" applyFont="1" applyFill="1" applyBorder="1" applyAlignment="1" applyProtection="1">
      <alignment horizontal="left" vertical="center" indent="3"/>
      <protection locked="0"/>
    </xf>
    <xf numFmtId="0" fontId="21" fillId="64" borderId="37" xfId="1" applyFont="1" applyFill="1" applyBorder="1" applyAlignment="1" applyProtection="1">
      <alignment horizontal="left" vertical="center" indent="3"/>
      <protection locked="0"/>
    </xf>
    <xf numFmtId="0" fontId="19" fillId="64" borderId="15" xfId="1" applyFont="1" applyFill="1" applyBorder="1" applyAlignment="1" applyProtection="1">
      <alignment horizontal="center" vertical="center"/>
      <protection locked="0"/>
    </xf>
    <xf numFmtId="0" fontId="21" fillId="61" borderId="28" xfId="1" applyFont="1" applyFill="1" applyBorder="1" applyAlignment="1" applyProtection="1">
      <alignment horizontal="left" vertical="center" indent="3"/>
      <protection locked="0"/>
    </xf>
    <xf numFmtId="0" fontId="21" fillId="61" borderId="12" xfId="1" applyFont="1" applyFill="1" applyBorder="1" applyAlignment="1" applyProtection="1">
      <alignment horizontal="left" vertical="center" indent="3"/>
      <protection locked="0"/>
    </xf>
    <xf numFmtId="0" fontId="21" fillId="61" borderId="10" xfId="1" applyFont="1" applyFill="1" applyBorder="1" applyAlignment="1" applyProtection="1">
      <alignment horizontal="left" vertical="center" indent="3"/>
      <protection locked="0"/>
    </xf>
    <xf numFmtId="0" fontId="21" fillId="61" borderId="37" xfId="1" applyFont="1" applyFill="1" applyBorder="1" applyAlignment="1" applyProtection="1">
      <alignment horizontal="left" vertical="center" indent="3"/>
      <protection locked="0"/>
    </xf>
    <xf numFmtId="0" fontId="21" fillId="61" borderId="15" xfId="1" applyFont="1" applyFill="1" applyBorder="1" applyAlignment="1" applyProtection="1">
      <alignment horizontal="center" vertical="center"/>
      <protection locked="0"/>
    </xf>
    <xf numFmtId="208" fontId="21" fillId="61" borderId="0" xfId="178" applyNumberFormat="1" applyFont="1" applyFill="1" applyBorder="1"/>
    <xf numFmtId="208" fontId="0" fillId="61" borderId="0" xfId="178" applyNumberFormat="1" applyFont="1" applyFill="1" applyBorder="1"/>
    <xf numFmtId="0" fontId="0" fillId="61" borderId="0" xfId="0" applyFill="1" applyBorder="1" applyAlignment="1">
      <alignment horizontal="right"/>
    </xf>
    <xf numFmtId="0" fontId="0" fillId="61" borderId="0" xfId="0" applyFill="1" applyBorder="1"/>
    <xf numFmtId="49" fontId="20" fillId="64" borderId="26" xfId="0" applyNumberFormat="1" applyFont="1" applyFill="1" applyBorder="1" applyAlignment="1">
      <alignment horizontal="left" vertical="center"/>
    </xf>
    <xf numFmtId="1" fontId="20" fillId="64" borderId="27" xfId="0" applyNumberFormat="1" applyFont="1" applyFill="1" applyBorder="1" applyAlignment="1">
      <alignment horizontal="left" vertical="center"/>
    </xf>
    <xf numFmtId="49" fontId="20" fillId="64" borderId="27" xfId="0" applyNumberFormat="1" applyFont="1" applyFill="1" applyBorder="1" applyAlignment="1">
      <alignment horizontal="right" vertical="center"/>
    </xf>
    <xf numFmtId="1" fontId="20" fillId="64" borderId="27" xfId="0" applyNumberFormat="1" applyFont="1" applyFill="1" applyBorder="1" applyAlignment="1">
      <alignment horizontal="center" vertical="center"/>
    </xf>
    <xf numFmtId="49" fontId="20" fillId="64" borderId="1" xfId="0" applyNumberFormat="1" applyFont="1" applyFill="1" applyBorder="1" applyAlignment="1">
      <alignment horizontal="right" vertical="center"/>
    </xf>
    <xf numFmtId="1" fontId="20" fillId="64" borderId="5" xfId="0" applyNumberFormat="1" applyFont="1" applyFill="1" applyBorder="1" applyAlignment="1">
      <alignment horizontal="center" vertical="center"/>
    </xf>
    <xf numFmtId="49" fontId="20" fillId="64" borderId="2" xfId="0" applyNumberFormat="1" applyFont="1" applyFill="1" applyBorder="1" applyAlignment="1">
      <alignment horizontal="right" vertical="center"/>
    </xf>
    <xf numFmtId="1" fontId="20" fillId="64" borderId="2" xfId="0" applyNumberFormat="1" applyFont="1" applyFill="1" applyBorder="1" applyAlignment="1">
      <alignment horizontal="center" vertical="center"/>
    </xf>
    <xf numFmtId="1" fontId="20" fillId="64" borderId="18" xfId="0" applyNumberFormat="1" applyFont="1" applyFill="1" applyBorder="1" applyAlignment="1">
      <alignment horizontal="center" vertical="center"/>
    </xf>
    <xf numFmtId="1" fontId="20" fillId="64" borderId="13" xfId="0" applyNumberFormat="1" applyFont="1" applyFill="1" applyBorder="1" applyAlignment="1">
      <alignment horizontal="center" vertical="center"/>
    </xf>
    <xf numFmtId="3" fontId="21" fillId="60" borderId="30" xfId="179" applyNumberFormat="1" applyFont="1" applyFill="1" applyBorder="1" applyAlignment="1">
      <alignment horizontal="center"/>
    </xf>
    <xf numFmtId="176" fontId="21" fillId="60" borderId="32" xfId="179" applyNumberFormat="1" applyFont="1" applyFill="1" applyBorder="1" applyAlignment="1">
      <alignment horizontal="right"/>
    </xf>
    <xf numFmtId="167" fontId="21" fillId="60" borderId="17" xfId="178" applyNumberFormat="1" applyFont="1" applyFill="1" applyBorder="1" applyAlignment="1">
      <alignment horizontal="right"/>
    </xf>
    <xf numFmtId="177" fontId="4" fillId="63" borderId="88" xfId="0" applyNumberFormat="1" applyFont="1" applyFill="1" applyBorder="1" applyAlignment="1">
      <alignment horizontal="center" vertical="center"/>
    </xf>
    <xf numFmtId="177" fontId="4" fillId="63" borderId="52" xfId="0" applyNumberFormat="1" applyFont="1" applyFill="1" applyBorder="1" applyAlignment="1">
      <alignment horizontal="right" vertical="center"/>
    </xf>
    <xf numFmtId="177" fontId="4" fillId="63" borderId="89" xfId="0" applyNumberFormat="1" applyFont="1" applyFill="1" applyBorder="1" applyAlignment="1">
      <alignment horizontal="right" vertical="center"/>
    </xf>
    <xf numFmtId="177" fontId="4" fillId="63" borderId="90" xfId="0" applyNumberFormat="1" applyFont="1" applyFill="1" applyBorder="1" applyAlignment="1">
      <alignment horizontal="right" vertical="center"/>
    </xf>
    <xf numFmtId="167" fontId="4" fillId="63" borderId="91" xfId="178" applyNumberFormat="1" applyFont="1" applyFill="1" applyBorder="1" applyAlignment="1">
      <alignment horizontal="right" vertical="center"/>
    </xf>
    <xf numFmtId="167" fontId="4" fillId="63" borderId="92" xfId="178" applyNumberFormat="1" applyFont="1" applyFill="1" applyBorder="1" applyAlignment="1">
      <alignment horizontal="right" vertical="center"/>
    </xf>
    <xf numFmtId="167" fontId="4" fillId="63" borderId="93" xfId="178" applyNumberFormat="1" applyFont="1" applyFill="1" applyBorder="1" applyAlignment="1">
      <alignment horizontal="right" vertical="center"/>
    </xf>
    <xf numFmtId="167" fontId="4" fillId="63" borderId="62" xfId="178" applyNumberFormat="1" applyFont="1" applyFill="1" applyBorder="1" applyAlignment="1">
      <alignment horizontal="right" vertical="center"/>
    </xf>
    <xf numFmtId="0" fontId="20" fillId="8" borderId="40" xfId="0" applyFont="1" applyFill="1" applyBorder="1" applyAlignment="1">
      <alignment horizontal="center" vertical="center" wrapText="1"/>
    </xf>
    <xf numFmtId="0" fontId="20" fillId="8" borderId="47" xfId="0" applyFont="1" applyFill="1" applyBorder="1" applyAlignment="1">
      <alignment horizontal="center" vertical="center" wrapText="1"/>
    </xf>
    <xf numFmtId="0" fontId="0" fillId="0" borderId="0" xfId="0" applyFont="1" applyBorder="1"/>
    <xf numFmtId="0" fontId="62" fillId="0" borderId="0" xfId="0" applyFont="1" applyFill="1" applyBorder="1" applyAlignment="1">
      <alignment horizontal="left"/>
    </xf>
    <xf numFmtId="0" fontId="21" fillId="0" borderId="0" xfId="0" applyFont="1" applyFill="1" applyBorder="1"/>
    <xf numFmtId="0" fontId="23" fillId="0" borderId="0" xfId="0" applyFont="1" applyFill="1" applyBorder="1" applyAlignment="1">
      <alignment horizontal="center"/>
    </xf>
    <xf numFmtId="14" fontId="21" fillId="0" borderId="0" xfId="0" applyNumberFormat="1" applyFont="1" applyFill="1" applyBorder="1"/>
    <xf numFmtId="3" fontId="20" fillId="60" borderId="2" xfId="1" applyNumberFormat="1" applyFont="1" applyFill="1" applyBorder="1" applyAlignment="1">
      <alignment horizontal="center" vertical="center"/>
    </xf>
    <xf numFmtId="3" fontId="20" fillId="60" borderId="18" xfId="1" applyNumberFormat="1" applyFont="1" applyFill="1" applyBorder="1" applyAlignment="1">
      <alignment horizontal="center" vertical="center"/>
    </xf>
    <xf numFmtId="0" fontId="20" fillId="8" borderId="2" xfId="1" applyFont="1" applyFill="1" applyBorder="1" applyAlignment="1">
      <alignment horizontal="center" vertical="center" wrapText="1"/>
    </xf>
    <xf numFmtId="0" fontId="20" fillId="8" borderId="18" xfId="1" applyFont="1" applyFill="1" applyBorder="1" applyAlignment="1">
      <alignment horizontal="center" vertical="center" wrapText="1"/>
    </xf>
    <xf numFmtId="0" fontId="4" fillId="4" borderId="0" xfId="1" applyFont="1" applyFill="1" applyBorder="1" applyAlignment="1">
      <alignment horizontal="center" vertical="center"/>
    </xf>
    <xf numFmtId="0" fontId="20" fillId="4" borderId="0" xfId="1" applyFont="1" applyFill="1" applyBorder="1" applyAlignment="1">
      <alignment horizontal="center" vertical="center" wrapText="1"/>
    </xf>
    <xf numFmtId="3" fontId="20" fillId="4" borderId="0" xfId="1" applyNumberFormat="1" applyFont="1" applyFill="1" applyBorder="1" applyAlignment="1">
      <alignment horizontal="center" vertical="center"/>
    </xf>
    <xf numFmtId="49" fontId="20" fillId="64" borderId="2" xfId="0" applyNumberFormat="1" applyFont="1" applyFill="1" applyBorder="1" applyAlignment="1">
      <alignment vertical="center"/>
    </xf>
    <xf numFmtId="49" fontId="20" fillId="64" borderId="18" xfId="0" applyNumberFormat="1" applyFont="1" applyFill="1" applyBorder="1" applyAlignment="1">
      <alignment vertical="center"/>
    </xf>
    <xf numFmtId="167" fontId="20" fillId="64" borderId="2" xfId="0" applyNumberFormat="1" applyFont="1" applyFill="1" applyBorder="1" applyAlignment="1">
      <alignment vertical="center"/>
    </xf>
    <xf numFmtId="167" fontId="21" fillId="60" borderId="30" xfId="178" applyNumberFormat="1" applyFont="1" applyFill="1" applyBorder="1" applyAlignment="1">
      <alignment vertical="center"/>
    </xf>
    <xf numFmtId="167" fontId="21" fillId="60" borderId="12" xfId="178" applyNumberFormat="1" applyFont="1" applyFill="1" applyBorder="1" applyAlignment="1">
      <alignment vertical="center"/>
    </xf>
    <xf numFmtId="0" fontId="118" fillId="0" borderId="3" xfId="0" applyFont="1" applyBorder="1" applyAlignment="1">
      <alignment vertical="center" wrapText="1"/>
    </xf>
    <xf numFmtId="0" fontId="20" fillId="8" borderId="3" xfId="0" applyFont="1" applyFill="1" applyBorder="1" applyAlignment="1">
      <alignment horizontal="center" vertical="center" wrapText="1"/>
    </xf>
    <xf numFmtId="167" fontId="21" fillId="60" borderId="40" xfId="178" applyNumberFormat="1" applyFont="1" applyFill="1" applyBorder="1" applyAlignment="1">
      <alignment vertical="center"/>
    </xf>
    <xf numFmtId="167" fontId="21" fillId="60" borderId="2" xfId="178" applyNumberFormat="1" applyFont="1" applyFill="1" applyBorder="1" applyAlignment="1">
      <alignment vertical="center"/>
    </xf>
    <xf numFmtId="177" fontId="4" fillId="63" borderId="52" xfId="0" applyNumberFormat="1" applyFont="1" applyFill="1" applyBorder="1" applyAlignment="1">
      <alignment horizontal="center" vertical="center"/>
    </xf>
    <xf numFmtId="0" fontId="0" fillId="0" borderId="0" xfId="0" applyFont="1" applyBorder="1" applyAlignment="1">
      <alignment horizontal="center" vertical="center"/>
    </xf>
    <xf numFmtId="49" fontId="20" fillId="64" borderId="27" xfId="0" applyNumberFormat="1" applyFont="1" applyFill="1" applyBorder="1" applyAlignment="1">
      <alignment horizontal="center" vertical="center"/>
    </xf>
    <xf numFmtId="49" fontId="20" fillId="64" borderId="1" xfId="0" applyNumberFormat="1" applyFont="1" applyFill="1" applyBorder="1" applyAlignment="1">
      <alignment horizontal="center" vertical="center"/>
    </xf>
    <xf numFmtId="167" fontId="21" fillId="60" borderId="30" xfId="178" applyNumberFormat="1" applyFont="1" applyFill="1" applyBorder="1" applyAlignment="1">
      <alignment horizontal="center" vertical="center"/>
    </xf>
    <xf numFmtId="49" fontId="21" fillId="0" borderId="30" xfId="0" applyNumberFormat="1" applyFont="1" applyFill="1" applyBorder="1" applyAlignment="1">
      <alignment vertical="center" wrapText="1"/>
    </xf>
    <xf numFmtId="0" fontId="48" fillId="7" borderId="18" xfId="72" applyFont="1" applyFill="1" applyBorder="1" applyAlignment="1">
      <alignment horizontal="center" vertical="center" wrapText="1"/>
    </xf>
    <xf numFmtId="0" fontId="48" fillId="7" borderId="27" xfId="72" applyFont="1" applyFill="1" applyBorder="1" applyAlignment="1">
      <alignment horizontal="center" vertical="center" wrapText="1"/>
    </xf>
    <xf numFmtId="0" fontId="48" fillId="7" borderId="23" xfId="72" applyFont="1" applyFill="1" applyBorder="1" applyAlignment="1">
      <alignment horizontal="center" vertical="center" wrapText="1"/>
    </xf>
    <xf numFmtId="0" fontId="49" fillId="64" borderId="0" xfId="72" applyFont="1" applyFill="1" applyBorder="1" applyAlignment="1">
      <alignment horizontal="center" vertical="center" wrapText="1" shrinkToFit="1"/>
    </xf>
    <xf numFmtId="0" fontId="47" fillId="60" borderId="0" xfId="72" applyFont="1" applyFill="1" applyBorder="1" applyAlignment="1">
      <alignment horizontal="left" vertical="top" wrapText="1"/>
    </xf>
    <xf numFmtId="0" fontId="47" fillId="60" borderId="75" xfId="72" applyFont="1" applyFill="1" applyBorder="1" applyAlignment="1">
      <alignment horizontal="left" vertical="center" wrapText="1"/>
    </xf>
    <xf numFmtId="0" fontId="47" fillId="60" borderId="0" xfId="72" applyFont="1" applyFill="1" applyBorder="1" applyAlignment="1">
      <alignment horizontal="left" vertical="center" wrapText="1"/>
    </xf>
    <xf numFmtId="0" fontId="47" fillId="60" borderId="71" xfId="72" applyFont="1" applyFill="1" applyBorder="1" applyAlignment="1">
      <alignment horizontal="left" vertical="center" wrapText="1"/>
    </xf>
    <xf numFmtId="0" fontId="47" fillId="60" borderId="73" xfId="72" applyFont="1" applyFill="1" applyBorder="1" applyAlignment="1">
      <alignment horizontal="left" vertical="center" wrapText="1"/>
    </xf>
    <xf numFmtId="0" fontId="47" fillId="4" borderId="40" xfId="72" applyFont="1" applyFill="1" applyBorder="1" applyAlignment="1">
      <alignment horizontal="center" vertical="center"/>
    </xf>
    <xf numFmtId="0" fontId="47" fillId="4" borderId="30" xfId="72" applyFont="1" applyFill="1" applyBorder="1" applyAlignment="1">
      <alignment horizontal="center" vertical="center"/>
    </xf>
    <xf numFmtId="0" fontId="47" fillId="4" borderId="12" xfId="72" applyFont="1" applyFill="1" applyBorder="1" applyAlignment="1">
      <alignment horizontal="center" vertical="center"/>
    </xf>
    <xf numFmtId="0" fontId="47" fillId="4" borderId="101" xfId="72" applyFont="1" applyFill="1" applyBorder="1" applyAlignment="1">
      <alignment horizontal="center" vertical="center"/>
    </xf>
    <xf numFmtId="0" fontId="47" fillId="4" borderId="32" xfId="72" applyFont="1" applyFill="1" applyBorder="1" applyAlignment="1">
      <alignment horizontal="center" vertical="center"/>
    </xf>
    <xf numFmtId="0" fontId="47" fillId="4" borderId="37" xfId="72" applyFont="1" applyFill="1" applyBorder="1" applyAlignment="1">
      <alignment horizontal="center" vertical="center"/>
    </xf>
    <xf numFmtId="0" fontId="124" fillId="62" borderId="6" xfId="72" applyFont="1" applyFill="1" applyBorder="1" applyAlignment="1">
      <alignment horizontal="center" vertical="center"/>
    </xf>
    <xf numFmtId="0" fontId="124" fillId="62" borderId="8" xfId="72" applyFont="1" applyFill="1" applyBorder="1" applyAlignment="1">
      <alignment horizontal="center" vertical="center"/>
    </xf>
    <xf numFmtId="0" fontId="124" fillId="62" borderId="22" xfId="72" applyFont="1" applyFill="1" applyBorder="1" applyAlignment="1">
      <alignment horizontal="center" vertical="center"/>
    </xf>
    <xf numFmtId="49" fontId="47" fillId="4" borderId="47" xfId="72" applyNumberFormat="1" applyFont="1" applyFill="1" applyBorder="1" applyAlignment="1">
      <alignment horizontal="center" vertical="center"/>
    </xf>
    <xf numFmtId="49" fontId="47" fillId="4" borderId="31" xfId="72" applyNumberFormat="1" applyFont="1" applyFill="1" applyBorder="1" applyAlignment="1">
      <alignment horizontal="center" vertical="center"/>
    </xf>
    <xf numFmtId="49" fontId="47" fillId="4" borderId="10" xfId="72" applyNumberFormat="1" applyFont="1" applyFill="1" applyBorder="1" applyAlignment="1">
      <alignment horizontal="center" vertical="center"/>
    </xf>
    <xf numFmtId="49" fontId="47" fillId="4" borderId="40" xfId="72" applyNumberFormat="1" applyFont="1" applyFill="1" applyBorder="1" applyAlignment="1">
      <alignment horizontal="center" vertical="center"/>
    </xf>
    <xf numFmtId="49" fontId="47" fillId="4" borderId="30" xfId="72" applyNumberFormat="1" applyFont="1" applyFill="1" applyBorder="1" applyAlignment="1">
      <alignment horizontal="center" vertical="center"/>
    </xf>
    <xf numFmtId="49" fontId="47" fillId="4" borderId="12" xfId="72" applyNumberFormat="1" applyFont="1" applyFill="1" applyBorder="1" applyAlignment="1">
      <alignment horizontal="center" vertical="center"/>
    </xf>
    <xf numFmtId="0" fontId="47" fillId="4" borderId="39" xfId="72" applyFont="1" applyFill="1" applyBorder="1" applyAlignment="1">
      <alignment horizontal="center" vertical="center"/>
    </xf>
    <xf numFmtId="0" fontId="47" fillId="4" borderId="29" xfId="72" applyFont="1" applyFill="1" applyBorder="1" applyAlignment="1">
      <alignment horizontal="center" vertical="center"/>
    </xf>
    <xf numFmtId="0" fontId="47" fillId="4" borderId="36" xfId="72" applyFont="1" applyFill="1" applyBorder="1" applyAlignment="1">
      <alignment horizontal="center" vertical="center"/>
    </xf>
    <xf numFmtId="0" fontId="47" fillId="4" borderId="46" xfId="72" applyFont="1" applyFill="1" applyBorder="1" applyAlignment="1">
      <alignment horizontal="center" vertical="center"/>
    </xf>
    <xf numFmtId="0" fontId="47" fillId="4" borderId="42" xfId="72" applyFont="1" applyFill="1" applyBorder="1" applyAlignment="1">
      <alignment horizontal="center" vertical="center"/>
    </xf>
    <xf numFmtId="0" fontId="47" fillId="4" borderId="38" xfId="72" applyFont="1" applyFill="1" applyBorder="1" applyAlignment="1">
      <alignment horizontal="center" vertical="center"/>
    </xf>
    <xf numFmtId="166" fontId="15" fillId="0" borderId="6" xfId="1" applyNumberFormat="1" applyFont="1" applyFill="1" applyBorder="1" applyAlignment="1" applyProtection="1">
      <alignment horizontal="center" wrapText="1"/>
      <protection locked="0"/>
    </xf>
    <xf numFmtId="166" fontId="15" fillId="0" borderId="8" xfId="1" applyNumberFormat="1" applyFont="1" applyFill="1" applyBorder="1" applyAlignment="1" applyProtection="1">
      <alignment horizontal="center" wrapText="1"/>
      <protection locked="0"/>
    </xf>
    <xf numFmtId="166" fontId="15" fillId="0" borderId="22" xfId="1" applyNumberFormat="1" applyFont="1" applyFill="1" applyBorder="1" applyAlignment="1" applyProtection="1">
      <alignment horizontal="center" wrapText="1"/>
      <protection locked="0"/>
    </xf>
    <xf numFmtId="166" fontId="13" fillId="0" borderId="6" xfId="1" applyNumberFormat="1" applyFont="1" applyFill="1" applyBorder="1" applyAlignment="1" applyProtection="1">
      <alignment horizontal="center" wrapText="1"/>
      <protection locked="0"/>
    </xf>
    <xf numFmtId="166" fontId="13" fillId="0" borderId="22" xfId="1" applyNumberFormat="1" applyFont="1" applyFill="1" applyBorder="1" applyAlignment="1" applyProtection="1">
      <alignment horizontal="center"/>
      <protection locked="0"/>
    </xf>
    <xf numFmtId="0" fontId="20" fillId="62" borderId="6" xfId="1" applyFont="1" applyFill="1" applyBorder="1" applyAlignment="1" applyProtection="1">
      <alignment horizontal="center" vertical="center" wrapText="1"/>
      <protection locked="0"/>
    </xf>
    <xf numFmtId="0" fontId="20" fillId="62" borderId="8" xfId="1" applyFont="1" applyFill="1" applyBorder="1" applyAlignment="1" applyProtection="1">
      <alignment horizontal="center" vertical="center" wrapText="1"/>
      <protection locked="0"/>
    </xf>
    <xf numFmtId="0" fontId="20" fillId="62" borderId="22" xfId="1" applyFont="1" applyFill="1" applyBorder="1" applyAlignment="1" applyProtection="1">
      <alignment horizontal="center" vertical="center" wrapText="1"/>
      <protection locked="0"/>
    </xf>
    <xf numFmtId="0" fontId="116" fillId="37" borderId="0" xfId="0" applyFont="1" applyFill="1" applyAlignment="1" applyProtection="1">
      <alignment horizontal="center" vertical="center" wrapText="1"/>
      <protection locked="0"/>
    </xf>
    <xf numFmtId="0" fontId="116" fillId="37" borderId="0" xfId="0" applyFont="1" applyFill="1" applyAlignment="1" applyProtection="1">
      <alignment horizontal="center" vertical="center"/>
      <protection locked="0"/>
    </xf>
    <xf numFmtId="0" fontId="9" fillId="62" borderId="24" xfId="1" applyFont="1" applyFill="1" applyBorder="1" applyAlignment="1" applyProtection="1">
      <alignment horizontal="center" vertical="center"/>
      <protection locked="0"/>
    </xf>
    <xf numFmtId="0" fontId="9" fillId="62" borderId="25" xfId="1" applyFont="1" applyFill="1" applyBorder="1" applyAlignment="1" applyProtection="1">
      <alignment horizontal="center" vertical="center"/>
      <protection locked="0"/>
    </xf>
    <xf numFmtId="0" fontId="9" fillId="62" borderId="11" xfId="1" applyFont="1" applyFill="1" applyBorder="1" applyAlignment="1" applyProtection="1">
      <alignment horizontal="center" vertical="center"/>
      <protection locked="0"/>
    </xf>
    <xf numFmtId="0" fontId="9" fillId="62" borderId="88" xfId="1" applyFont="1" applyFill="1" applyBorder="1" applyAlignment="1" applyProtection="1">
      <alignment horizontal="center" vertical="center"/>
      <protection locked="0"/>
    </xf>
    <xf numFmtId="0" fontId="9" fillId="62" borderId="52" xfId="1" applyFont="1" applyFill="1" applyBorder="1" applyAlignment="1" applyProtection="1">
      <alignment horizontal="center" vertical="center"/>
      <protection locked="0"/>
    </xf>
    <xf numFmtId="0" fontId="9" fillId="62" borderId="45" xfId="1" applyFont="1" applyFill="1" applyBorder="1" applyAlignment="1" applyProtection="1">
      <alignment horizontal="center" vertical="center"/>
      <protection locked="0"/>
    </xf>
    <xf numFmtId="166" fontId="13" fillId="0" borderId="22" xfId="1" applyNumberFormat="1" applyFont="1" applyFill="1" applyBorder="1" applyAlignment="1" applyProtection="1">
      <alignment horizontal="center" wrapText="1"/>
      <protection locked="0"/>
    </xf>
    <xf numFmtId="0" fontId="21" fillId="4" borderId="0" xfId="0" applyFont="1" applyFill="1" applyAlignment="1" applyProtection="1">
      <alignment horizontal="center" vertical="center" wrapText="1"/>
      <protection locked="0"/>
    </xf>
    <xf numFmtId="0" fontId="21" fillId="4" borderId="52" xfId="0" applyFont="1" applyFill="1" applyBorder="1" applyAlignment="1" applyProtection="1">
      <alignment horizontal="center" vertical="center" wrapText="1"/>
      <protection locked="0"/>
    </xf>
    <xf numFmtId="0" fontId="19" fillId="8" borderId="63" xfId="1" applyFont="1" applyFill="1" applyBorder="1" applyAlignment="1" applyProtection="1">
      <alignment horizontal="center" vertical="center"/>
      <protection locked="0"/>
    </xf>
    <xf numFmtId="0" fontId="19" fillId="8" borderId="64" xfId="1" applyFont="1" applyFill="1" applyBorder="1" applyAlignment="1" applyProtection="1">
      <alignment horizontal="center" vertical="center"/>
      <protection locked="0"/>
    </xf>
    <xf numFmtId="0" fontId="18" fillId="64" borderId="2" xfId="1" applyFont="1" applyFill="1" applyBorder="1" applyAlignment="1" applyProtection="1">
      <alignment horizontal="center" vertical="center"/>
      <protection locked="0"/>
    </xf>
    <xf numFmtId="0" fontId="18" fillId="64" borderId="14" xfId="1" applyFont="1" applyFill="1" applyBorder="1" applyAlignment="1" applyProtection="1">
      <alignment horizontal="center" vertical="center"/>
      <protection locked="0"/>
    </xf>
    <xf numFmtId="0" fontId="21" fillId="0" borderId="2" xfId="1" applyFont="1" applyFill="1" applyBorder="1" applyAlignment="1" applyProtection="1">
      <alignment horizontal="center" vertical="center"/>
      <protection locked="0"/>
    </xf>
    <xf numFmtId="0" fontId="21" fillId="0" borderId="14" xfId="1" applyFont="1" applyFill="1" applyBorder="1" applyAlignment="1" applyProtection="1">
      <alignment horizontal="center" vertical="center"/>
      <protection locked="0"/>
    </xf>
    <xf numFmtId="0" fontId="21" fillId="0" borderId="35" xfId="1" applyFont="1" applyFill="1" applyBorder="1" applyAlignment="1" applyProtection="1">
      <alignment horizontal="center" vertical="center"/>
      <protection locked="0"/>
    </xf>
    <xf numFmtId="0" fontId="21" fillId="0" borderId="16" xfId="1" applyFont="1" applyFill="1" applyBorder="1" applyAlignment="1" applyProtection="1">
      <alignment horizontal="center" vertical="center"/>
      <protection locked="0"/>
    </xf>
    <xf numFmtId="0" fontId="9" fillId="59" borderId="2" xfId="1" applyFont="1" applyFill="1" applyBorder="1" applyAlignment="1">
      <alignment horizontal="center" vertical="center" wrapText="1"/>
    </xf>
    <xf numFmtId="0" fontId="21" fillId="0" borderId="5" xfId="1" applyFont="1" applyFill="1" applyBorder="1" applyAlignment="1" applyProtection="1">
      <alignment horizontal="center" vertical="center"/>
      <protection locked="0"/>
    </xf>
    <xf numFmtId="0" fontId="21" fillId="0" borderId="9" xfId="1" applyFont="1" applyFill="1" applyBorder="1" applyAlignment="1" applyProtection="1">
      <alignment horizontal="center" vertical="center"/>
      <protection locked="0"/>
    </xf>
    <xf numFmtId="0" fontId="19" fillId="8" borderId="103" xfId="1" applyFont="1" applyFill="1" applyBorder="1" applyAlignment="1" applyProtection="1">
      <alignment horizontal="center" vertical="center"/>
      <protection locked="0"/>
    </xf>
    <xf numFmtId="0" fontId="19" fillId="8" borderId="106" xfId="1" applyFont="1" applyFill="1" applyBorder="1" applyAlignment="1" applyProtection="1">
      <alignment horizontal="center" vertical="center"/>
      <protection locked="0"/>
    </xf>
    <xf numFmtId="0" fontId="20" fillId="60" borderId="18" xfId="1" applyFont="1" applyFill="1" applyBorder="1" applyAlignment="1">
      <alignment horizontal="center" vertical="center"/>
    </xf>
    <xf numFmtId="0" fontId="20" fillId="60" borderId="23" xfId="1" applyFont="1" applyFill="1" applyBorder="1" applyAlignment="1">
      <alignment horizontal="center" vertical="center"/>
    </xf>
    <xf numFmtId="0" fontId="20" fillId="8" borderId="18" xfId="1" applyFont="1" applyFill="1" applyBorder="1" applyAlignment="1">
      <alignment horizontal="center" vertical="center"/>
    </xf>
    <xf numFmtId="0" fontId="20" fillId="8" borderId="23" xfId="1" applyFont="1" applyFill="1" applyBorder="1" applyAlignment="1">
      <alignment horizontal="center" vertical="center"/>
    </xf>
    <xf numFmtId="3" fontId="20" fillId="60" borderId="18" xfId="1" applyNumberFormat="1" applyFont="1" applyFill="1" applyBorder="1" applyAlignment="1">
      <alignment horizontal="center" vertical="center"/>
    </xf>
    <xf numFmtId="0" fontId="18" fillId="64" borderId="26" xfId="1" applyFont="1" applyFill="1" applyBorder="1" applyAlignment="1" applyProtection="1">
      <alignment horizontal="center" vertical="center"/>
      <protection locked="0"/>
    </xf>
    <xf numFmtId="0" fontId="18" fillId="64" borderId="27" xfId="1" applyFont="1" applyFill="1" applyBorder="1" applyAlignment="1" applyProtection="1">
      <alignment horizontal="center" vertical="center"/>
      <protection locked="0"/>
    </xf>
    <xf numFmtId="0" fontId="21" fillId="0" borderId="26" xfId="1" applyFont="1" applyFill="1" applyBorder="1" applyAlignment="1" applyProtection="1">
      <alignment horizontal="center" vertical="center"/>
      <protection locked="0"/>
    </xf>
    <xf numFmtId="0" fontId="21" fillId="0" borderId="27" xfId="1" applyFont="1" applyFill="1" applyBorder="1" applyAlignment="1" applyProtection="1">
      <alignment horizontal="center" vertical="center"/>
      <protection locked="0"/>
    </xf>
    <xf numFmtId="0" fontId="21" fillId="0" borderId="51" xfId="1" applyFont="1" applyFill="1" applyBorder="1" applyAlignment="1" applyProtection="1">
      <alignment horizontal="center" vertical="center"/>
      <protection locked="0"/>
    </xf>
    <xf numFmtId="0" fontId="21" fillId="0" borderId="95" xfId="1" applyFont="1" applyFill="1" applyBorder="1" applyAlignment="1" applyProtection="1">
      <alignment horizontal="center" vertical="center"/>
      <protection locked="0"/>
    </xf>
    <xf numFmtId="0" fontId="4" fillId="63" borderId="18" xfId="1" applyFont="1" applyFill="1" applyBorder="1" applyAlignment="1">
      <alignment horizontal="center" vertical="center"/>
    </xf>
    <xf numFmtId="0" fontId="4" fillId="63" borderId="27" xfId="1" applyFont="1" applyFill="1" applyBorder="1" applyAlignment="1">
      <alignment horizontal="center" vertical="center"/>
    </xf>
    <xf numFmtId="0" fontId="4" fillId="63" borderId="23" xfId="1" applyFont="1" applyFill="1" applyBorder="1" applyAlignment="1">
      <alignment horizontal="center" vertical="center"/>
    </xf>
    <xf numFmtId="0" fontId="20" fillId="0" borderId="47" xfId="1" applyFont="1" applyBorder="1" applyAlignment="1">
      <alignment horizontal="center" vertical="center" wrapText="1"/>
    </xf>
    <xf numFmtId="0" fontId="20" fillId="0" borderId="3" xfId="1" applyFont="1" applyBorder="1" applyAlignment="1">
      <alignment horizontal="center" vertical="center" wrapText="1"/>
    </xf>
    <xf numFmtId="0" fontId="20" fillId="0" borderId="46" xfId="1" applyFont="1" applyBorder="1" applyAlignment="1">
      <alignment horizontal="center" vertical="center" wrapText="1"/>
    </xf>
    <xf numFmtId="0" fontId="20" fillId="0" borderId="31" xfId="1" applyFont="1" applyBorder="1" applyAlignment="1">
      <alignment horizontal="center" vertical="center" wrapText="1"/>
    </xf>
    <xf numFmtId="0" fontId="20" fillId="0" borderId="0" xfId="1" applyFont="1" applyBorder="1" applyAlignment="1">
      <alignment horizontal="center" vertical="center" wrapText="1"/>
    </xf>
    <xf numFmtId="0" fontId="20" fillId="0" borderId="42" xfId="1" applyFont="1" applyBorder="1" applyAlignment="1">
      <alignment horizontal="center" vertical="center" wrapText="1"/>
    </xf>
    <xf numFmtId="0" fontId="20" fillId="0" borderId="10" xfId="1" applyFont="1" applyBorder="1" applyAlignment="1">
      <alignment horizontal="center" vertical="center" wrapText="1"/>
    </xf>
    <xf numFmtId="0" fontId="20" fillId="0" borderId="28" xfId="1" applyFont="1" applyBorder="1" applyAlignment="1">
      <alignment horizontal="center" vertical="center" wrapText="1"/>
    </xf>
    <xf numFmtId="0" fontId="20" fillId="0" borderId="38" xfId="1" applyFont="1" applyBorder="1" applyAlignment="1">
      <alignment horizontal="center" vertical="center" wrapText="1"/>
    </xf>
    <xf numFmtId="0" fontId="20" fillId="8" borderId="40" xfId="0" applyFont="1" applyFill="1" applyBorder="1" applyAlignment="1">
      <alignment horizontal="center" vertical="center" wrapText="1"/>
    </xf>
    <xf numFmtId="0" fontId="20" fillId="8" borderId="30" xfId="0" applyFont="1" applyFill="1" applyBorder="1" applyAlignment="1">
      <alignment horizontal="center" vertical="center" wrapText="1"/>
    </xf>
    <xf numFmtId="0" fontId="20" fillId="8" borderId="12" xfId="0" applyFont="1" applyFill="1" applyBorder="1" applyAlignment="1">
      <alignment horizontal="center" vertical="center" wrapText="1"/>
    </xf>
    <xf numFmtId="0" fontId="20" fillId="8" borderId="47" xfId="0" applyFont="1" applyFill="1" applyBorder="1" applyAlignment="1">
      <alignment horizontal="center" vertical="center" wrapText="1"/>
    </xf>
    <xf numFmtId="0" fontId="20" fillId="8" borderId="31" xfId="0" applyFont="1" applyFill="1" applyBorder="1" applyAlignment="1">
      <alignment horizontal="center" vertical="center" wrapText="1"/>
    </xf>
    <xf numFmtId="0" fontId="20" fillId="8" borderId="10" xfId="0" applyFont="1" applyFill="1" applyBorder="1" applyAlignment="1">
      <alignment horizontal="center" vertical="center" wrapText="1"/>
    </xf>
    <xf numFmtId="0" fontId="20" fillId="8" borderId="4" xfId="0" applyFont="1" applyFill="1" applyBorder="1" applyAlignment="1">
      <alignment horizontal="center" vertical="center" wrapText="1"/>
    </xf>
    <xf numFmtId="0" fontId="20" fillId="8" borderId="17" xfId="0" applyFont="1" applyFill="1" applyBorder="1" applyAlignment="1">
      <alignment horizontal="center" vertical="center" wrapText="1"/>
    </xf>
    <xf numFmtId="0" fontId="20" fillId="8" borderId="15" xfId="0" applyFont="1" applyFill="1" applyBorder="1" applyAlignment="1">
      <alignment horizontal="center" vertical="center" wrapText="1"/>
    </xf>
    <xf numFmtId="49" fontId="4" fillId="63" borderId="24" xfId="0" applyNumberFormat="1" applyFont="1" applyFill="1" applyBorder="1" applyAlignment="1">
      <alignment horizontal="center" vertical="center"/>
    </xf>
    <xf numFmtId="49" fontId="4" fillId="63" borderId="25" xfId="0" applyNumberFormat="1" applyFont="1" applyFill="1" applyBorder="1" applyAlignment="1">
      <alignment horizontal="center" vertical="center"/>
    </xf>
    <xf numFmtId="49" fontId="4" fillId="63" borderId="11" xfId="0" applyNumberFormat="1" applyFont="1" applyFill="1" applyBorder="1" applyAlignment="1">
      <alignment horizontal="center" vertical="center"/>
    </xf>
    <xf numFmtId="0" fontId="20" fillId="8" borderId="85" xfId="0" applyFont="1" applyFill="1" applyBorder="1" applyAlignment="1">
      <alignment horizontal="center" vertical="center" wrapText="1"/>
    </xf>
    <xf numFmtId="0" fontId="20" fillId="8" borderId="29" xfId="0" applyFont="1" applyFill="1" applyBorder="1" applyAlignment="1">
      <alignment horizontal="center" vertical="center" wrapText="1"/>
    </xf>
    <xf numFmtId="0" fontId="20" fillId="8" borderId="36" xfId="0" applyFont="1" applyFill="1" applyBorder="1" applyAlignment="1">
      <alignment horizontal="center" vertical="center" wrapText="1"/>
    </xf>
    <xf numFmtId="0" fontId="20" fillId="8" borderId="86" xfId="0" applyFont="1" applyFill="1" applyBorder="1" applyAlignment="1">
      <alignment horizontal="center" vertical="center" wrapText="1"/>
    </xf>
    <xf numFmtId="0" fontId="20" fillId="8" borderId="87" xfId="0" applyFont="1" applyFill="1" applyBorder="1" applyAlignment="1">
      <alignment horizontal="center" vertical="center" wrapText="1"/>
    </xf>
    <xf numFmtId="0" fontId="20" fillId="8" borderId="32" xfId="0" applyFont="1" applyFill="1" applyBorder="1" applyAlignment="1">
      <alignment horizontal="center" vertical="center" wrapText="1"/>
    </xf>
    <xf numFmtId="0" fontId="20" fillId="8" borderId="37" xfId="0" applyFont="1" applyFill="1" applyBorder="1" applyAlignment="1">
      <alignment horizontal="center" vertical="center" wrapText="1"/>
    </xf>
    <xf numFmtId="0" fontId="20" fillId="8" borderId="39" xfId="0" applyFont="1" applyFill="1" applyBorder="1" applyAlignment="1">
      <alignment horizontal="center" vertical="center" wrapText="1"/>
    </xf>
    <xf numFmtId="0" fontId="63" fillId="63" borderId="18" xfId="0" applyFont="1" applyFill="1" applyBorder="1" applyAlignment="1">
      <alignment horizontal="center" vertical="center" wrapText="1"/>
    </xf>
    <xf numFmtId="0" fontId="63" fillId="63" borderId="27" xfId="0" applyFont="1" applyFill="1" applyBorder="1" applyAlignment="1">
      <alignment horizontal="center" vertical="center" wrapText="1"/>
    </xf>
    <xf numFmtId="0" fontId="63" fillId="63" borderId="23" xfId="0" applyFont="1" applyFill="1" applyBorder="1" applyAlignment="1">
      <alignment horizontal="center" vertical="center" wrapText="1"/>
    </xf>
    <xf numFmtId="0" fontId="63" fillId="63" borderId="110" xfId="0" applyFont="1" applyFill="1" applyBorder="1" applyAlignment="1">
      <alignment horizontal="center" vertical="center" wrapText="1"/>
    </xf>
    <xf numFmtId="0" fontId="63" fillId="63" borderId="111" xfId="0" applyFont="1" applyFill="1" applyBorder="1" applyAlignment="1">
      <alignment horizontal="center" vertical="center" wrapText="1"/>
    </xf>
    <xf numFmtId="0" fontId="63" fillId="63" borderId="112" xfId="0" applyFont="1" applyFill="1" applyBorder="1" applyAlignment="1">
      <alignment horizontal="center" vertical="center" wrapText="1"/>
    </xf>
    <xf numFmtId="0" fontId="121" fillId="0" borderId="114" xfId="0" applyFont="1" applyBorder="1" applyAlignment="1">
      <alignment vertical="center" wrapText="1"/>
    </xf>
    <xf numFmtId="0" fontId="121" fillId="0" borderId="113" xfId="0" applyFont="1" applyBorder="1" applyAlignment="1">
      <alignment vertical="center" wrapText="1"/>
    </xf>
    <xf numFmtId="49" fontId="63" fillId="63" borderId="6" xfId="0" applyNumberFormat="1" applyFont="1" applyFill="1" applyBorder="1" applyAlignment="1">
      <alignment horizontal="center" vertical="center"/>
    </xf>
    <xf numFmtId="49" fontId="63" fillId="63" borderId="8" xfId="0" applyNumberFormat="1" applyFont="1" applyFill="1" applyBorder="1" applyAlignment="1">
      <alignment horizontal="center" vertical="center"/>
    </xf>
    <xf numFmtId="49" fontId="63" fillId="63" borderId="22" xfId="0" applyNumberFormat="1" applyFont="1" applyFill="1" applyBorder="1" applyAlignment="1">
      <alignment horizontal="center" vertical="center"/>
    </xf>
  </cellXfs>
  <cellStyles count="8356">
    <cellStyle name="20 % - Accent1 2" xfId="189"/>
    <cellStyle name="20 % - Accent1 2 2" xfId="190"/>
    <cellStyle name="20 % - Accent1 2 2 2" xfId="191"/>
    <cellStyle name="20 % - Accent1 2 2 2 2" xfId="192"/>
    <cellStyle name="20 % - Accent1 2 2 2 2 2" xfId="193"/>
    <cellStyle name="20 % - Accent1 2 2 2 3" xfId="194"/>
    <cellStyle name="20 % - Accent1 2 2 2 3 2" xfId="195"/>
    <cellStyle name="20 % - Accent1 2 2 2 4" xfId="196"/>
    <cellStyle name="20 % - Accent1 2 2 3" xfId="197"/>
    <cellStyle name="20 % - Accent1 2 2 3 2" xfId="198"/>
    <cellStyle name="20 % - Accent1 2 2 4" xfId="199"/>
    <cellStyle name="20 % - Accent1 2 2 4 2" xfId="200"/>
    <cellStyle name="20 % - Accent1 2 2 5" xfId="201"/>
    <cellStyle name="20 % - Accent1 2 3" xfId="202"/>
    <cellStyle name="20 % - Accent1 2 4" xfId="203"/>
    <cellStyle name="20 % - Accent1 2 4 2" xfId="204"/>
    <cellStyle name="20 % - Accent1 2 4 2 2" xfId="205"/>
    <cellStyle name="20 % - Accent1 2 4 3" xfId="206"/>
    <cellStyle name="20 % - Accent1 2 4 3 2" xfId="207"/>
    <cellStyle name="20 % - Accent1 2 4 4" xfId="208"/>
    <cellStyle name="20 % - Accent1 2 5" xfId="209"/>
    <cellStyle name="20 % - Accent1 2 5 2" xfId="210"/>
    <cellStyle name="20 % - Accent1 3" xfId="211"/>
    <cellStyle name="20 % - Accent1 3 2" xfId="212"/>
    <cellStyle name="20 % - Accent1 3 2 2" xfId="213"/>
    <cellStyle name="20 % - Accent1 3 2 2 2" xfId="214"/>
    <cellStyle name="20 % - Accent1 3 2 2 2 2" xfId="215"/>
    <cellStyle name="20 % - Accent1 3 2 2 3" xfId="216"/>
    <cellStyle name="20 % - Accent1 3 2 2 3 2" xfId="217"/>
    <cellStyle name="20 % - Accent1 3 2 2 4" xfId="218"/>
    <cellStyle name="20 % - Accent1 3 2 3" xfId="219"/>
    <cellStyle name="20 % - Accent1 3 2 3 2" xfId="220"/>
    <cellStyle name="20 % - Accent1 3 2 4" xfId="221"/>
    <cellStyle name="20 % - Accent1 3 2 4 2" xfId="222"/>
    <cellStyle name="20 % - Accent1 3 2 5" xfId="223"/>
    <cellStyle name="20 % - Accent1 3 3" xfId="224"/>
    <cellStyle name="20 % - Accent1 3 3 2" xfId="225"/>
    <cellStyle name="20 % - Accent1 3 3 2 2" xfId="226"/>
    <cellStyle name="20 % - Accent1 3 3 3" xfId="227"/>
    <cellStyle name="20 % - Accent1 3 3 3 2" xfId="228"/>
    <cellStyle name="20 % - Accent1 3 3 4" xfId="229"/>
    <cellStyle name="20 % - Accent1 3 4" xfId="230"/>
    <cellStyle name="20 % - Accent1 3 4 2" xfId="231"/>
    <cellStyle name="20 % - Accent1 3 4 2 2" xfId="232"/>
    <cellStyle name="20 % - Accent1 3 4 3" xfId="233"/>
    <cellStyle name="20 % - Accent1 3 4 3 2" xfId="234"/>
    <cellStyle name="20 % - Accent1 3 4 4" xfId="235"/>
    <cellStyle name="20 % - Accent1 3 5" xfId="236"/>
    <cellStyle name="20 % - Accent1 3 5 2" xfId="237"/>
    <cellStyle name="20 % - Accent1 3 6" xfId="238"/>
    <cellStyle name="20 % - Accent1 3 7" xfId="239"/>
    <cellStyle name="20 % - Accent1 3 8" xfId="240"/>
    <cellStyle name="20 % - Accent1 4" xfId="241"/>
    <cellStyle name="20 % - Accent1 4 2" xfId="242"/>
    <cellStyle name="20 % - Accent1 4 3" xfId="243"/>
    <cellStyle name="20 % - Accent1 4 3 2" xfId="244"/>
    <cellStyle name="20 % - Accent1 4 4" xfId="245"/>
    <cellStyle name="20 % - Accent1 4 4 2" xfId="246"/>
    <cellStyle name="20 % - Accent1 5" xfId="247"/>
    <cellStyle name="20 % - Accent1 5 2" xfId="248"/>
    <cellStyle name="20 % - Accent1 5 2 2" xfId="249"/>
    <cellStyle name="20 % - Accent1 5 2 2 2" xfId="250"/>
    <cellStyle name="20 % - Accent1 5 2 3" xfId="251"/>
    <cellStyle name="20 % - Accent1 5 2 3 2" xfId="252"/>
    <cellStyle name="20 % - Accent1 5 2 4" xfId="253"/>
    <cellStyle name="20 % - Accent1 5 3" xfId="254"/>
    <cellStyle name="20 % - Accent1 5 3 2" xfId="255"/>
    <cellStyle name="20 % - Accent1 5 4" xfId="256"/>
    <cellStyle name="20 % - Accent1 5 4 2" xfId="257"/>
    <cellStyle name="20 % - Accent1 5 5" xfId="258"/>
    <cellStyle name="20 % - Accent1 6" xfId="259"/>
    <cellStyle name="20 % - Accent1 7" xfId="260"/>
    <cellStyle name="20 % - Accent1 7 2" xfId="261"/>
    <cellStyle name="20 % - Accent1 7 2 2" xfId="262"/>
    <cellStyle name="20 % - Accent1 7 2 2 2" xfId="263"/>
    <cellStyle name="20 % - Accent1 7 2 3" xfId="264"/>
    <cellStyle name="20 % - Accent1 7 2 3 2" xfId="265"/>
    <cellStyle name="20 % - Accent1 7 2 4" xfId="266"/>
    <cellStyle name="20 % - Accent1 7 3" xfId="267"/>
    <cellStyle name="20 % - Accent1 7 3 2" xfId="268"/>
    <cellStyle name="20 % - Accent1 7 4" xfId="269"/>
    <cellStyle name="20 % - Accent1 7 4 2" xfId="270"/>
    <cellStyle name="20 % - Accent1 7 5" xfId="271"/>
    <cellStyle name="20 % - Accent1 8" xfId="272"/>
    <cellStyle name="20 % - Accent2 2" xfId="273"/>
    <cellStyle name="20 % - Accent2 2 2" xfId="274"/>
    <cellStyle name="20 % - Accent2 2 2 2" xfId="275"/>
    <cellStyle name="20 % - Accent2 2 2 2 2" xfId="276"/>
    <cellStyle name="20 % - Accent2 2 2 2 2 2" xfId="277"/>
    <cellStyle name="20 % - Accent2 2 2 2 3" xfId="278"/>
    <cellStyle name="20 % - Accent2 2 2 2 3 2" xfId="279"/>
    <cellStyle name="20 % - Accent2 2 2 2 4" xfId="280"/>
    <cellStyle name="20 % - Accent2 2 2 3" xfId="281"/>
    <cellStyle name="20 % - Accent2 2 2 3 2" xfId="282"/>
    <cellStyle name="20 % - Accent2 2 2 4" xfId="283"/>
    <cellStyle name="20 % - Accent2 2 2 4 2" xfId="284"/>
    <cellStyle name="20 % - Accent2 2 2 5" xfId="285"/>
    <cellStyle name="20 % - Accent2 2 3" xfId="286"/>
    <cellStyle name="20 % - Accent2 2 4" xfId="287"/>
    <cellStyle name="20 % - Accent2 2 4 2" xfId="288"/>
    <cellStyle name="20 % - Accent2 2 4 2 2" xfId="289"/>
    <cellStyle name="20 % - Accent2 2 4 3" xfId="290"/>
    <cellStyle name="20 % - Accent2 2 4 3 2" xfId="291"/>
    <cellStyle name="20 % - Accent2 2 4 4" xfId="292"/>
    <cellStyle name="20 % - Accent2 2 5" xfId="293"/>
    <cellStyle name="20 % - Accent2 2 5 2" xfId="294"/>
    <cellStyle name="20 % - Accent2 3" xfId="295"/>
    <cellStyle name="20 % - Accent2 3 2" xfId="296"/>
    <cellStyle name="20 % - Accent2 3 2 2" xfId="297"/>
    <cellStyle name="20 % - Accent2 3 2 2 2" xfId="298"/>
    <cellStyle name="20 % - Accent2 3 2 2 2 2" xfId="299"/>
    <cellStyle name="20 % - Accent2 3 2 2 3" xfId="300"/>
    <cellStyle name="20 % - Accent2 3 2 2 3 2" xfId="301"/>
    <cellStyle name="20 % - Accent2 3 2 2 4" xfId="302"/>
    <cellStyle name="20 % - Accent2 3 2 3" xfId="303"/>
    <cellStyle name="20 % - Accent2 3 2 3 2" xfId="304"/>
    <cellStyle name="20 % - Accent2 3 2 4" xfId="305"/>
    <cellStyle name="20 % - Accent2 3 2 4 2" xfId="306"/>
    <cellStyle name="20 % - Accent2 3 2 5" xfId="307"/>
    <cellStyle name="20 % - Accent2 3 3" xfId="308"/>
    <cellStyle name="20 % - Accent2 3 3 2" xfId="309"/>
    <cellStyle name="20 % - Accent2 3 3 2 2" xfId="310"/>
    <cellStyle name="20 % - Accent2 3 3 3" xfId="311"/>
    <cellStyle name="20 % - Accent2 3 3 3 2" xfId="312"/>
    <cellStyle name="20 % - Accent2 3 3 4" xfId="313"/>
    <cellStyle name="20 % - Accent2 3 4" xfId="314"/>
    <cellStyle name="20 % - Accent2 3 4 2" xfId="315"/>
    <cellStyle name="20 % - Accent2 3 4 2 2" xfId="316"/>
    <cellStyle name="20 % - Accent2 3 4 3" xfId="317"/>
    <cellStyle name="20 % - Accent2 3 4 3 2" xfId="318"/>
    <cellStyle name="20 % - Accent2 3 4 4" xfId="319"/>
    <cellStyle name="20 % - Accent2 3 5" xfId="320"/>
    <cellStyle name="20 % - Accent2 3 5 2" xfId="321"/>
    <cellStyle name="20 % - Accent2 3 6" xfId="322"/>
    <cellStyle name="20 % - Accent2 3 7" xfId="323"/>
    <cellStyle name="20 % - Accent2 3 8" xfId="324"/>
    <cellStyle name="20 % - Accent2 4" xfId="325"/>
    <cellStyle name="20 % - Accent2 4 2" xfId="326"/>
    <cellStyle name="20 % - Accent2 4 3" xfId="327"/>
    <cellStyle name="20 % - Accent2 4 3 2" xfId="328"/>
    <cellStyle name="20 % - Accent2 4 4" xfId="329"/>
    <cellStyle name="20 % - Accent2 4 4 2" xfId="330"/>
    <cellStyle name="20 % - Accent2 5" xfId="331"/>
    <cellStyle name="20 % - Accent2 5 2" xfId="332"/>
    <cellStyle name="20 % - Accent2 5 2 2" xfId="333"/>
    <cellStyle name="20 % - Accent2 5 2 2 2" xfId="334"/>
    <cellStyle name="20 % - Accent2 5 2 3" xfId="335"/>
    <cellStyle name="20 % - Accent2 5 2 3 2" xfId="336"/>
    <cellStyle name="20 % - Accent2 5 2 4" xfId="337"/>
    <cellStyle name="20 % - Accent2 5 3" xfId="338"/>
    <cellStyle name="20 % - Accent2 5 3 2" xfId="339"/>
    <cellStyle name="20 % - Accent2 5 4" xfId="340"/>
    <cellStyle name="20 % - Accent2 5 4 2" xfId="341"/>
    <cellStyle name="20 % - Accent2 5 5" xfId="342"/>
    <cellStyle name="20 % - Accent2 6" xfId="343"/>
    <cellStyle name="20 % - Accent2 7" xfId="344"/>
    <cellStyle name="20 % - Accent2 7 2" xfId="345"/>
    <cellStyle name="20 % - Accent2 7 2 2" xfId="346"/>
    <cellStyle name="20 % - Accent2 7 2 2 2" xfId="347"/>
    <cellStyle name="20 % - Accent2 7 2 3" xfId="348"/>
    <cellStyle name="20 % - Accent2 7 2 3 2" xfId="349"/>
    <cellStyle name="20 % - Accent2 7 2 4" xfId="350"/>
    <cellStyle name="20 % - Accent2 7 3" xfId="351"/>
    <cellStyle name="20 % - Accent2 7 3 2" xfId="352"/>
    <cellStyle name="20 % - Accent2 7 4" xfId="353"/>
    <cellStyle name="20 % - Accent2 7 4 2" xfId="354"/>
    <cellStyle name="20 % - Accent2 7 5" xfId="355"/>
    <cellStyle name="20 % - Accent2 8" xfId="356"/>
    <cellStyle name="20 % - Accent3 2" xfId="357"/>
    <cellStyle name="20 % - Accent3 2 2" xfId="358"/>
    <cellStyle name="20 % - Accent3 2 2 2" xfId="359"/>
    <cellStyle name="20 % - Accent3 2 2 2 2" xfId="360"/>
    <cellStyle name="20 % - Accent3 2 2 2 2 2" xfId="361"/>
    <cellStyle name="20 % - Accent3 2 2 2 3" xfId="362"/>
    <cellStyle name="20 % - Accent3 2 2 2 3 2" xfId="363"/>
    <cellStyle name="20 % - Accent3 2 2 2 4" xfId="364"/>
    <cellStyle name="20 % - Accent3 2 2 3" xfId="365"/>
    <cellStyle name="20 % - Accent3 2 2 3 2" xfId="366"/>
    <cellStyle name="20 % - Accent3 2 2 4" xfId="367"/>
    <cellStyle name="20 % - Accent3 2 2 4 2" xfId="368"/>
    <cellStyle name="20 % - Accent3 2 2 5" xfId="369"/>
    <cellStyle name="20 % - Accent3 2 3" xfId="370"/>
    <cellStyle name="20 % - Accent3 2 4" xfId="371"/>
    <cellStyle name="20 % - Accent3 2 4 2" xfId="372"/>
    <cellStyle name="20 % - Accent3 2 4 2 2" xfId="373"/>
    <cellStyle name="20 % - Accent3 2 4 3" xfId="374"/>
    <cellStyle name="20 % - Accent3 2 4 3 2" xfId="375"/>
    <cellStyle name="20 % - Accent3 2 4 4" xfId="376"/>
    <cellStyle name="20 % - Accent3 2 5" xfId="377"/>
    <cellStyle name="20 % - Accent3 2 5 2" xfId="378"/>
    <cellStyle name="20 % - Accent3 3" xfId="379"/>
    <cellStyle name="20 % - Accent3 3 2" xfId="380"/>
    <cellStyle name="20 % - Accent3 3 2 2" xfId="381"/>
    <cellStyle name="20 % - Accent3 3 2 2 2" xfId="382"/>
    <cellStyle name="20 % - Accent3 3 2 2 2 2" xfId="383"/>
    <cellStyle name="20 % - Accent3 3 2 2 3" xfId="384"/>
    <cellStyle name="20 % - Accent3 3 2 2 3 2" xfId="385"/>
    <cellStyle name="20 % - Accent3 3 2 2 4" xfId="386"/>
    <cellStyle name="20 % - Accent3 3 2 3" xfId="387"/>
    <cellStyle name="20 % - Accent3 3 2 3 2" xfId="388"/>
    <cellStyle name="20 % - Accent3 3 2 4" xfId="389"/>
    <cellStyle name="20 % - Accent3 3 2 4 2" xfId="390"/>
    <cellStyle name="20 % - Accent3 3 2 5" xfId="391"/>
    <cellStyle name="20 % - Accent3 3 3" xfId="392"/>
    <cellStyle name="20 % - Accent3 3 3 2" xfId="393"/>
    <cellStyle name="20 % - Accent3 3 3 2 2" xfId="394"/>
    <cellStyle name="20 % - Accent3 3 3 3" xfId="395"/>
    <cellStyle name="20 % - Accent3 3 3 3 2" xfId="396"/>
    <cellStyle name="20 % - Accent3 3 3 4" xfId="397"/>
    <cellStyle name="20 % - Accent3 3 4" xfId="398"/>
    <cellStyle name="20 % - Accent3 3 4 2" xfId="399"/>
    <cellStyle name="20 % - Accent3 3 4 2 2" xfId="400"/>
    <cellStyle name="20 % - Accent3 3 4 3" xfId="401"/>
    <cellStyle name="20 % - Accent3 3 4 3 2" xfId="402"/>
    <cellStyle name="20 % - Accent3 3 4 4" xfId="403"/>
    <cellStyle name="20 % - Accent3 3 5" xfId="404"/>
    <cellStyle name="20 % - Accent3 3 5 2" xfId="405"/>
    <cellStyle name="20 % - Accent3 3 6" xfId="406"/>
    <cellStyle name="20 % - Accent3 3 7" xfId="407"/>
    <cellStyle name="20 % - Accent3 3 8" xfId="408"/>
    <cellStyle name="20 % - Accent3 4" xfId="409"/>
    <cellStyle name="20 % - Accent3 4 2" xfId="410"/>
    <cellStyle name="20 % - Accent3 4 3" xfId="411"/>
    <cellStyle name="20 % - Accent3 4 3 2" xfId="412"/>
    <cellStyle name="20 % - Accent3 4 4" xfId="413"/>
    <cellStyle name="20 % - Accent3 4 4 2" xfId="414"/>
    <cellStyle name="20 % - Accent3 5" xfId="415"/>
    <cellStyle name="20 % - Accent3 5 2" xfId="416"/>
    <cellStyle name="20 % - Accent3 5 2 2" xfId="417"/>
    <cellStyle name="20 % - Accent3 5 2 2 2" xfId="418"/>
    <cellStyle name="20 % - Accent3 5 2 3" xfId="419"/>
    <cellStyle name="20 % - Accent3 5 2 3 2" xfId="420"/>
    <cellStyle name="20 % - Accent3 5 2 4" xfId="421"/>
    <cellStyle name="20 % - Accent3 5 3" xfId="422"/>
    <cellStyle name="20 % - Accent3 5 3 2" xfId="423"/>
    <cellStyle name="20 % - Accent3 5 4" xfId="424"/>
    <cellStyle name="20 % - Accent3 5 4 2" xfId="425"/>
    <cellStyle name="20 % - Accent3 5 5" xfId="426"/>
    <cellStyle name="20 % - Accent3 6" xfId="427"/>
    <cellStyle name="20 % - Accent3 7" xfId="428"/>
    <cellStyle name="20 % - Accent3 7 2" xfId="429"/>
    <cellStyle name="20 % - Accent3 7 2 2" xfId="430"/>
    <cellStyle name="20 % - Accent3 7 2 2 2" xfId="431"/>
    <cellStyle name="20 % - Accent3 7 2 3" xfId="432"/>
    <cellStyle name="20 % - Accent3 7 2 3 2" xfId="433"/>
    <cellStyle name="20 % - Accent3 7 2 4" xfId="434"/>
    <cellStyle name="20 % - Accent3 7 3" xfId="435"/>
    <cellStyle name="20 % - Accent3 7 3 2" xfId="436"/>
    <cellStyle name="20 % - Accent3 7 4" xfId="437"/>
    <cellStyle name="20 % - Accent3 7 4 2" xfId="438"/>
    <cellStyle name="20 % - Accent3 7 5" xfId="439"/>
    <cellStyle name="20 % - Accent3 8" xfId="440"/>
    <cellStyle name="20 % - Accent4 2" xfId="441"/>
    <cellStyle name="20 % - Accent4 2 2" xfId="442"/>
    <cellStyle name="20 % - Accent4 2 2 2" xfId="443"/>
    <cellStyle name="20 % - Accent4 2 2 2 2" xfId="444"/>
    <cellStyle name="20 % - Accent4 2 2 2 2 2" xfId="445"/>
    <cellStyle name="20 % - Accent4 2 2 2 3" xfId="446"/>
    <cellStyle name="20 % - Accent4 2 2 2 3 2" xfId="447"/>
    <cellStyle name="20 % - Accent4 2 2 2 4" xfId="448"/>
    <cellStyle name="20 % - Accent4 2 2 3" xfId="449"/>
    <cellStyle name="20 % - Accent4 2 2 3 2" xfId="450"/>
    <cellStyle name="20 % - Accent4 2 2 4" xfId="451"/>
    <cellStyle name="20 % - Accent4 2 2 4 2" xfId="452"/>
    <cellStyle name="20 % - Accent4 2 2 5" xfId="453"/>
    <cellStyle name="20 % - Accent4 2 3" xfId="454"/>
    <cellStyle name="20 % - Accent4 2 4" xfId="455"/>
    <cellStyle name="20 % - Accent4 2 4 2" xfId="456"/>
    <cellStyle name="20 % - Accent4 2 4 2 2" xfId="457"/>
    <cellStyle name="20 % - Accent4 2 4 3" xfId="458"/>
    <cellStyle name="20 % - Accent4 2 4 3 2" xfId="459"/>
    <cellStyle name="20 % - Accent4 2 4 4" xfId="460"/>
    <cellStyle name="20 % - Accent4 2 5" xfId="461"/>
    <cellStyle name="20 % - Accent4 2 5 2" xfId="462"/>
    <cellStyle name="20 % - Accent4 3" xfId="463"/>
    <cellStyle name="20 % - Accent4 3 2" xfId="464"/>
    <cellStyle name="20 % - Accent4 3 2 2" xfId="465"/>
    <cellStyle name="20 % - Accent4 3 2 2 2" xfId="466"/>
    <cellStyle name="20 % - Accent4 3 2 2 2 2" xfId="467"/>
    <cellStyle name="20 % - Accent4 3 2 2 3" xfId="468"/>
    <cellStyle name="20 % - Accent4 3 2 2 3 2" xfId="469"/>
    <cellStyle name="20 % - Accent4 3 2 2 4" xfId="470"/>
    <cellStyle name="20 % - Accent4 3 2 3" xfId="471"/>
    <cellStyle name="20 % - Accent4 3 2 3 2" xfId="472"/>
    <cellStyle name="20 % - Accent4 3 2 4" xfId="473"/>
    <cellStyle name="20 % - Accent4 3 2 4 2" xfId="474"/>
    <cellStyle name="20 % - Accent4 3 2 5" xfId="475"/>
    <cellStyle name="20 % - Accent4 3 3" xfId="476"/>
    <cellStyle name="20 % - Accent4 3 3 2" xfId="477"/>
    <cellStyle name="20 % - Accent4 3 3 2 2" xfId="478"/>
    <cellStyle name="20 % - Accent4 3 3 3" xfId="479"/>
    <cellStyle name="20 % - Accent4 3 3 3 2" xfId="480"/>
    <cellStyle name="20 % - Accent4 3 3 4" xfId="481"/>
    <cellStyle name="20 % - Accent4 3 4" xfId="482"/>
    <cellStyle name="20 % - Accent4 3 4 2" xfId="483"/>
    <cellStyle name="20 % - Accent4 3 4 2 2" xfId="484"/>
    <cellStyle name="20 % - Accent4 3 4 3" xfId="485"/>
    <cellStyle name="20 % - Accent4 3 4 3 2" xfId="486"/>
    <cellStyle name="20 % - Accent4 3 4 4" xfId="487"/>
    <cellStyle name="20 % - Accent4 3 5" xfId="488"/>
    <cellStyle name="20 % - Accent4 3 5 2" xfId="489"/>
    <cellStyle name="20 % - Accent4 3 6" xfId="490"/>
    <cellStyle name="20 % - Accent4 3 7" xfId="491"/>
    <cellStyle name="20 % - Accent4 3 8" xfId="492"/>
    <cellStyle name="20 % - Accent4 4" xfId="493"/>
    <cellStyle name="20 % - Accent4 4 2" xfId="494"/>
    <cellStyle name="20 % - Accent4 4 3" xfId="495"/>
    <cellStyle name="20 % - Accent4 4 3 2" xfId="496"/>
    <cellStyle name="20 % - Accent4 4 4" xfId="497"/>
    <cellStyle name="20 % - Accent4 4 4 2" xfId="498"/>
    <cellStyle name="20 % - Accent4 5" xfId="499"/>
    <cellStyle name="20 % - Accent4 5 2" xfId="500"/>
    <cellStyle name="20 % - Accent4 5 2 2" xfId="501"/>
    <cellStyle name="20 % - Accent4 5 2 2 2" xfId="502"/>
    <cellStyle name="20 % - Accent4 5 2 3" xfId="503"/>
    <cellStyle name="20 % - Accent4 5 2 3 2" xfId="504"/>
    <cellStyle name="20 % - Accent4 5 2 4" xfId="505"/>
    <cellStyle name="20 % - Accent4 5 3" xfId="506"/>
    <cellStyle name="20 % - Accent4 5 3 2" xfId="507"/>
    <cellStyle name="20 % - Accent4 5 4" xfId="508"/>
    <cellStyle name="20 % - Accent4 5 4 2" xfId="509"/>
    <cellStyle name="20 % - Accent4 5 5" xfId="510"/>
    <cellStyle name="20 % - Accent4 6" xfId="511"/>
    <cellStyle name="20 % - Accent4 7" xfId="512"/>
    <cellStyle name="20 % - Accent4 7 2" xfId="513"/>
    <cellStyle name="20 % - Accent4 7 2 2" xfId="514"/>
    <cellStyle name="20 % - Accent4 7 2 2 2" xfId="515"/>
    <cellStyle name="20 % - Accent4 7 2 3" xfId="516"/>
    <cellStyle name="20 % - Accent4 7 2 3 2" xfId="517"/>
    <cellStyle name="20 % - Accent4 7 2 4" xfId="518"/>
    <cellStyle name="20 % - Accent4 7 3" xfId="519"/>
    <cellStyle name="20 % - Accent4 7 3 2" xfId="520"/>
    <cellStyle name="20 % - Accent4 7 4" xfId="521"/>
    <cellStyle name="20 % - Accent4 7 4 2" xfId="522"/>
    <cellStyle name="20 % - Accent4 7 5" xfId="523"/>
    <cellStyle name="20 % - Accent4 8" xfId="524"/>
    <cellStyle name="20 % - Accent5 2" xfId="525"/>
    <cellStyle name="20 % - Accent5 2 2" xfId="526"/>
    <cellStyle name="20 % - Accent5 2 2 2" xfId="527"/>
    <cellStyle name="20 % - Accent5 2 2 2 2" xfId="528"/>
    <cellStyle name="20 % - Accent5 2 2 2 2 2" xfId="529"/>
    <cellStyle name="20 % - Accent5 2 2 2 3" xfId="530"/>
    <cellStyle name="20 % - Accent5 2 2 2 3 2" xfId="531"/>
    <cellStyle name="20 % - Accent5 2 2 2 4" xfId="532"/>
    <cellStyle name="20 % - Accent5 2 2 3" xfId="533"/>
    <cellStyle name="20 % - Accent5 2 2 3 2" xfId="534"/>
    <cellStyle name="20 % - Accent5 2 2 4" xfId="535"/>
    <cellStyle name="20 % - Accent5 2 2 4 2" xfId="536"/>
    <cellStyle name="20 % - Accent5 2 2 5" xfId="537"/>
    <cellStyle name="20 % - Accent5 2 3" xfId="538"/>
    <cellStyle name="20 % - Accent5 2 4" xfId="539"/>
    <cellStyle name="20 % - Accent5 2 4 2" xfId="540"/>
    <cellStyle name="20 % - Accent5 2 4 2 2" xfId="541"/>
    <cellStyle name="20 % - Accent5 2 4 3" xfId="542"/>
    <cellStyle name="20 % - Accent5 2 4 3 2" xfId="543"/>
    <cellStyle name="20 % - Accent5 2 4 4" xfId="544"/>
    <cellStyle name="20 % - Accent5 2 5" xfId="545"/>
    <cellStyle name="20 % - Accent5 2 5 2" xfId="546"/>
    <cellStyle name="20 % - Accent5 3" xfId="547"/>
    <cellStyle name="20 % - Accent5 3 2" xfId="548"/>
    <cellStyle name="20 % - Accent5 3 2 2" xfId="549"/>
    <cellStyle name="20 % - Accent5 3 2 2 2" xfId="550"/>
    <cellStyle name="20 % - Accent5 3 2 2 2 2" xfId="551"/>
    <cellStyle name="20 % - Accent5 3 2 2 3" xfId="552"/>
    <cellStyle name="20 % - Accent5 3 2 2 3 2" xfId="553"/>
    <cellStyle name="20 % - Accent5 3 2 2 4" xfId="554"/>
    <cellStyle name="20 % - Accent5 3 2 3" xfId="555"/>
    <cellStyle name="20 % - Accent5 3 2 3 2" xfId="556"/>
    <cellStyle name="20 % - Accent5 3 2 4" xfId="557"/>
    <cellStyle name="20 % - Accent5 3 2 4 2" xfId="558"/>
    <cellStyle name="20 % - Accent5 3 2 5" xfId="559"/>
    <cellStyle name="20 % - Accent5 3 3" xfId="560"/>
    <cellStyle name="20 % - Accent5 3 3 2" xfId="561"/>
    <cellStyle name="20 % - Accent5 3 3 2 2" xfId="562"/>
    <cellStyle name="20 % - Accent5 3 3 3" xfId="563"/>
    <cellStyle name="20 % - Accent5 3 3 3 2" xfId="564"/>
    <cellStyle name="20 % - Accent5 3 3 4" xfId="565"/>
    <cellStyle name="20 % - Accent5 3 4" xfId="566"/>
    <cellStyle name="20 % - Accent5 3 4 2" xfId="567"/>
    <cellStyle name="20 % - Accent5 3 4 2 2" xfId="568"/>
    <cellStyle name="20 % - Accent5 3 4 3" xfId="569"/>
    <cellStyle name="20 % - Accent5 3 4 3 2" xfId="570"/>
    <cellStyle name="20 % - Accent5 3 4 4" xfId="571"/>
    <cellStyle name="20 % - Accent5 3 5" xfId="572"/>
    <cellStyle name="20 % - Accent5 3 5 2" xfId="573"/>
    <cellStyle name="20 % - Accent5 3 6" xfId="574"/>
    <cellStyle name="20 % - Accent5 3 7" xfId="575"/>
    <cellStyle name="20 % - Accent5 3 8" xfId="576"/>
    <cellStyle name="20 % - Accent5 4" xfId="577"/>
    <cellStyle name="20 % - Accent5 4 2" xfId="578"/>
    <cellStyle name="20 % - Accent5 4 3" xfId="579"/>
    <cellStyle name="20 % - Accent5 4 3 2" xfId="580"/>
    <cellStyle name="20 % - Accent5 4 4" xfId="581"/>
    <cellStyle name="20 % - Accent5 4 4 2" xfId="582"/>
    <cellStyle name="20 % - Accent5 5" xfId="583"/>
    <cellStyle name="20 % - Accent5 5 2" xfId="584"/>
    <cellStyle name="20 % - Accent5 5 2 2" xfId="585"/>
    <cellStyle name="20 % - Accent5 5 2 2 2" xfId="586"/>
    <cellStyle name="20 % - Accent5 5 2 3" xfId="587"/>
    <cellStyle name="20 % - Accent5 5 2 3 2" xfId="588"/>
    <cellStyle name="20 % - Accent5 5 2 4" xfId="589"/>
    <cellStyle name="20 % - Accent5 5 3" xfId="590"/>
    <cellStyle name="20 % - Accent5 5 3 2" xfId="591"/>
    <cellStyle name="20 % - Accent5 5 4" xfId="592"/>
    <cellStyle name="20 % - Accent5 5 4 2" xfId="593"/>
    <cellStyle name="20 % - Accent5 5 5" xfId="594"/>
    <cellStyle name="20 % - Accent5 6" xfId="595"/>
    <cellStyle name="20 % - Accent5 6 2" xfId="596"/>
    <cellStyle name="20 % - Accent5 6 2 2" xfId="597"/>
    <cellStyle name="20 % - Accent5 6 2 2 2" xfId="598"/>
    <cellStyle name="20 % - Accent5 6 2 3" xfId="599"/>
    <cellStyle name="20 % - Accent5 6 2 3 2" xfId="600"/>
    <cellStyle name="20 % - Accent5 6 2 4" xfId="601"/>
    <cellStyle name="20 % - Accent5 6 3" xfId="602"/>
    <cellStyle name="20 % - Accent5 6 3 2" xfId="603"/>
    <cellStyle name="20 % - Accent5 6 4" xfId="604"/>
    <cellStyle name="20 % - Accent5 6 4 2" xfId="605"/>
    <cellStyle name="20 % - Accent5 6 5" xfId="606"/>
    <cellStyle name="20 % - Accent6 2" xfId="607"/>
    <cellStyle name="20 % - Accent6 2 2" xfId="608"/>
    <cellStyle name="20 % - Accent6 2 2 2" xfId="609"/>
    <cellStyle name="20 % - Accent6 2 2 2 2" xfId="610"/>
    <cellStyle name="20 % - Accent6 2 2 2 2 2" xfId="611"/>
    <cellStyle name="20 % - Accent6 2 2 2 3" xfId="612"/>
    <cellStyle name="20 % - Accent6 2 2 2 3 2" xfId="613"/>
    <cellStyle name="20 % - Accent6 2 2 2 4" xfId="614"/>
    <cellStyle name="20 % - Accent6 2 2 3" xfId="615"/>
    <cellStyle name="20 % - Accent6 2 2 3 2" xfId="616"/>
    <cellStyle name="20 % - Accent6 2 2 4" xfId="617"/>
    <cellStyle name="20 % - Accent6 2 2 4 2" xfId="618"/>
    <cellStyle name="20 % - Accent6 2 2 5" xfId="619"/>
    <cellStyle name="20 % - Accent6 2 3" xfId="620"/>
    <cellStyle name="20 % - Accent6 2 4" xfId="621"/>
    <cellStyle name="20 % - Accent6 2 4 2" xfId="622"/>
    <cellStyle name="20 % - Accent6 2 4 2 2" xfId="623"/>
    <cellStyle name="20 % - Accent6 2 4 3" xfId="624"/>
    <cellStyle name="20 % - Accent6 2 4 3 2" xfId="625"/>
    <cellStyle name="20 % - Accent6 2 4 4" xfId="626"/>
    <cellStyle name="20 % - Accent6 2 5" xfId="627"/>
    <cellStyle name="20 % - Accent6 2 5 2" xfId="628"/>
    <cellStyle name="20 % - Accent6 3" xfId="629"/>
    <cellStyle name="20 % - Accent6 3 2" xfId="630"/>
    <cellStyle name="20 % - Accent6 3 2 2" xfId="631"/>
    <cellStyle name="20 % - Accent6 3 2 2 2" xfId="632"/>
    <cellStyle name="20 % - Accent6 3 2 2 2 2" xfId="633"/>
    <cellStyle name="20 % - Accent6 3 2 2 3" xfId="634"/>
    <cellStyle name="20 % - Accent6 3 2 2 3 2" xfId="635"/>
    <cellStyle name="20 % - Accent6 3 2 2 4" xfId="636"/>
    <cellStyle name="20 % - Accent6 3 2 3" xfId="637"/>
    <cellStyle name="20 % - Accent6 3 2 3 2" xfId="638"/>
    <cellStyle name="20 % - Accent6 3 2 4" xfId="639"/>
    <cellStyle name="20 % - Accent6 3 2 4 2" xfId="640"/>
    <cellStyle name="20 % - Accent6 3 2 5" xfId="641"/>
    <cellStyle name="20 % - Accent6 3 3" xfId="642"/>
    <cellStyle name="20 % - Accent6 3 3 2" xfId="643"/>
    <cellStyle name="20 % - Accent6 3 3 2 2" xfId="644"/>
    <cellStyle name="20 % - Accent6 3 3 3" xfId="645"/>
    <cellStyle name="20 % - Accent6 3 3 3 2" xfId="646"/>
    <cellStyle name="20 % - Accent6 3 3 4" xfId="647"/>
    <cellStyle name="20 % - Accent6 3 4" xfId="648"/>
    <cellStyle name="20 % - Accent6 3 4 2" xfId="649"/>
    <cellStyle name="20 % - Accent6 3 4 2 2" xfId="650"/>
    <cellStyle name="20 % - Accent6 3 4 3" xfId="651"/>
    <cellStyle name="20 % - Accent6 3 4 3 2" xfId="652"/>
    <cellStyle name="20 % - Accent6 3 4 4" xfId="653"/>
    <cellStyle name="20 % - Accent6 3 5" xfId="654"/>
    <cellStyle name="20 % - Accent6 3 5 2" xfId="655"/>
    <cellStyle name="20 % - Accent6 3 6" xfId="656"/>
    <cellStyle name="20 % - Accent6 3 7" xfId="657"/>
    <cellStyle name="20 % - Accent6 3 8" xfId="658"/>
    <cellStyle name="20 % - Accent6 4" xfId="659"/>
    <cellStyle name="20 % - Accent6 4 2" xfId="660"/>
    <cellStyle name="20 % - Accent6 4 3" xfId="661"/>
    <cellStyle name="20 % - Accent6 4 3 2" xfId="662"/>
    <cellStyle name="20 % - Accent6 4 4" xfId="663"/>
    <cellStyle name="20 % - Accent6 4 4 2" xfId="664"/>
    <cellStyle name="20 % - Accent6 5" xfId="665"/>
    <cellStyle name="20 % - Accent6 5 2" xfId="666"/>
    <cellStyle name="20 % - Accent6 5 2 2" xfId="667"/>
    <cellStyle name="20 % - Accent6 5 2 2 2" xfId="668"/>
    <cellStyle name="20 % - Accent6 5 2 3" xfId="669"/>
    <cellStyle name="20 % - Accent6 5 2 3 2" xfId="670"/>
    <cellStyle name="20 % - Accent6 5 2 4" xfId="671"/>
    <cellStyle name="20 % - Accent6 5 3" xfId="672"/>
    <cellStyle name="20 % - Accent6 5 3 2" xfId="673"/>
    <cellStyle name="20 % - Accent6 5 4" xfId="674"/>
    <cellStyle name="20 % - Accent6 5 4 2" xfId="675"/>
    <cellStyle name="20 % - Accent6 5 5" xfId="676"/>
    <cellStyle name="20 % - Accent6 6" xfId="677"/>
    <cellStyle name="20 % - Accent6 6 2" xfId="678"/>
    <cellStyle name="20 % - Accent6 6 2 2" xfId="679"/>
    <cellStyle name="20 % - Accent6 6 2 2 2" xfId="680"/>
    <cellStyle name="20 % - Accent6 6 2 3" xfId="681"/>
    <cellStyle name="20 % - Accent6 6 2 3 2" xfId="682"/>
    <cellStyle name="20 % - Accent6 6 2 4" xfId="683"/>
    <cellStyle name="20 % - Accent6 6 3" xfId="684"/>
    <cellStyle name="20 % - Accent6 6 3 2" xfId="685"/>
    <cellStyle name="20 % - Accent6 6 4" xfId="686"/>
    <cellStyle name="20 % - Accent6 6 4 2" xfId="687"/>
    <cellStyle name="20 % - Accent6 6 5" xfId="688"/>
    <cellStyle name="20% - 1. jelöl?szín" xfId="689"/>
    <cellStyle name="20% - 1. jelölőszín" xfId="690"/>
    <cellStyle name="20% - 2. jelöl?szín" xfId="691"/>
    <cellStyle name="20% - 2. jelölőszín" xfId="692"/>
    <cellStyle name="20% - 3. jelöl?szín" xfId="693"/>
    <cellStyle name="20% - 3. jelölőszín" xfId="694"/>
    <cellStyle name="20% - 4. jelöl?szín" xfId="695"/>
    <cellStyle name="20% - 4. jelölőszín" xfId="696"/>
    <cellStyle name="20% - 5. jelöl?szín" xfId="697"/>
    <cellStyle name="20% - 5. jelölőszín" xfId="698"/>
    <cellStyle name="20% - 6. jelöl?szín" xfId="699"/>
    <cellStyle name="20% - 6. jelölőszín" xfId="700"/>
    <cellStyle name="20% - Accent1" xfId="7"/>
    <cellStyle name="20% - Accent1 2" xfId="701"/>
    <cellStyle name="20% - Accent1 2 2" xfId="702"/>
    <cellStyle name="20% - Accent1 2 3" xfId="703"/>
    <cellStyle name="20% - Accent1 3" xfId="704"/>
    <cellStyle name="20% - Accent1 3 2" xfId="705"/>
    <cellStyle name="20% - Accent1 3 3" xfId="706"/>
    <cellStyle name="20% - Accent2" xfId="8"/>
    <cellStyle name="20% - Accent2 2" xfId="707"/>
    <cellStyle name="20% - Accent2 2 2" xfId="708"/>
    <cellStyle name="20% - Accent2 2 3" xfId="709"/>
    <cellStyle name="20% - Accent2 3" xfId="710"/>
    <cellStyle name="20% - Accent2 3 2" xfId="711"/>
    <cellStyle name="20% - Accent2 3 3" xfId="712"/>
    <cellStyle name="20% - Accent3" xfId="9"/>
    <cellStyle name="20% - Accent3 2" xfId="713"/>
    <cellStyle name="20% - Accent3 2 2" xfId="714"/>
    <cellStyle name="20% - Accent3 2 3" xfId="715"/>
    <cellStyle name="20% - Accent3 3" xfId="716"/>
    <cellStyle name="20% - Accent3 3 2" xfId="717"/>
    <cellStyle name="20% - Accent3 3 3" xfId="718"/>
    <cellStyle name="20% - Accent4" xfId="10"/>
    <cellStyle name="20% - Accent4 2" xfId="719"/>
    <cellStyle name="20% - Accent4 2 2" xfId="720"/>
    <cellStyle name="20% - Accent4 2 3" xfId="721"/>
    <cellStyle name="20% - Accent4 3" xfId="722"/>
    <cellStyle name="20% - Accent4 3 2" xfId="723"/>
    <cellStyle name="20% - Accent4 3 3" xfId="724"/>
    <cellStyle name="20% - Accent5" xfId="11"/>
    <cellStyle name="20% - Accent5 2" xfId="725"/>
    <cellStyle name="20% - Accent5 2 2" xfId="726"/>
    <cellStyle name="20% - Accent5 2 3" xfId="727"/>
    <cellStyle name="20% - Accent5 3" xfId="728"/>
    <cellStyle name="20% - Accent5 3 2" xfId="729"/>
    <cellStyle name="20% - Accent5 3 3" xfId="730"/>
    <cellStyle name="20% - Accent6" xfId="12"/>
    <cellStyle name="20% - Accent6 2" xfId="731"/>
    <cellStyle name="20% - Accent6 2 2" xfId="732"/>
    <cellStyle name="20% - Accent6 2 3" xfId="733"/>
    <cellStyle name="20% - Accent6 3" xfId="734"/>
    <cellStyle name="20% - Accent6 3 2" xfId="735"/>
    <cellStyle name="20% - Accent6 3 3" xfId="736"/>
    <cellStyle name="20% - Colore 1" xfId="85"/>
    <cellStyle name="20% - Colore 2" xfId="86"/>
    <cellStyle name="20% - Colore 3" xfId="87"/>
    <cellStyle name="20% - Colore 4" xfId="88"/>
    <cellStyle name="20% - Colore 5" xfId="89"/>
    <cellStyle name="20% - Colore 6" xfId="90"/>
    <cellStyle name="20% - Énfasis1" xfId="91"/>
    <cellStyle name="20% - Énfasis2" xfId="92"/>
    <cellStyle name="20% - Énfasis3" xfId="93"/>
    <cellStyle name="20% - Énfasis4" xfId="94"/>
    <cellStyle name="20% - Énfasis5" xfId="95"/>
    <cellStyle name="20% - Énfasis6" xfId="96"/>
    <cellStyle name="20% - Акцент1" xfId="737"/>
    <cellStyle name="20% - Акцент2" xfId="738"/>
    <cellStyle name="20% - Акцент3" xfId="739"/>
    <cellStyle name="20% - Акцент4" xfId="740"/>
    <cellStyle name="20% - Акцент5" xfId="741"/>
    <cellStyle name="20% - Акцент6" xfId="742"/>
    <cellStyle name="20% - تمييز1" xfId="8272"/>
    <cellStyle name="20% - تمييز2" xfId="8273"/>
    <cellStyle name="20% - تمييز3" xfId="8274"/>
    <cellStyle name="20% - تمييز4" xfId="8275"/>
    <cellStyle name="20% - تمييز5" xfId="8276"/>
    <cellStyle name="20% - تمييز6" xfId="8277"/>
    <cellStyle name="40 % - Accent1 2" xfId="743"/>
    <cellStyle name="40 % - Accent1 2 2" xfId="744"/>
    <cellStyle name="40 % - Accent1 2 2 2" xfId="745"/>
    <cellStyle name="40 % - Accent1 2 2 2 2" xfId="746"/>
    <cellStyle name="40 % - Accent1 2 2 2 2 2" xfId="747"/>
    <cellStyle name="40 % - Accent1 2 2 2 3" xfId="748"/>
    <cellStyle name="40 % - Accent1 2 2 2 3 2" xfId="749"/>
    <cellStyle name="40 % - Accent1 2 2 2 4" xfId="750"/>
    <cellStyle name="40 % - Accent1 2 2 3" xfId="751"/>
    <cellStyle name="40 % - Accent1 2 2 3 2" xfId="752"/>
    <cellStyle name="40 % - Accent1 2 2 4" xfId="753"/>
    <cellStyle name="40 % - Accent1 2 2 4 2" xfId="754"/>
    <cellStyle name="40 % - Accent1 2 2 5" xfId="755"/>
    <cellStyle name="40 % - Accent1 2 3" xfId="756"/>
    <cellStyle name="40 % - Accent1 2 4" xfId="757"/>
    <cellStyle name="40 % - Accent1 2 4 2" xfId="758"/>
    <cellStyle name="40 % - Accent1 2 4 2 2" xfId="759"/>
    <cellStyle name="40 % - Accent1 2 4 3" xfId="760"/>
    <cellStyle name="40 % - Accent1 2 4 3 2" xfId="761"/>
    <cellStyle name="40 % - Accent1 2 4 4" xfId="762"/>
    <cellStyle name="40 % - Accent1 2 5" xfId="763"/>
    <cellStyle name="40 % - Accent1 2 5 2" xfId="764"/>
    <cellStyle name="40 % - Accent1 3" xfId="765"/>
    <cellStyle name="40 % - Accent1 3 2" xfId="766"/>
    <cellStyle name="40 % - Accent1 3 2 2" xfId="767"/>
    <cellStyle name="40 % - Accent1 3 2 2 2" xfId="768"/>
    <cellStyle name="40 % - Accent1 3 2 2 2 2" xfId="769"/>
    <cellStyle name="40 % - Accent1 3 2 2 3" xfId="770"/>
    <cellStyle name="40 % - Accent1 3 2 2 3 2" xfId="771"/>
    <cellStyle name="40 % - Accent1 3 2 2 4" xfId="772"/>
    <cellStyle name="40 % - Accent1 3 2 3" xfId="773"/>
    <cellStyle name="40 % - Accent1 3 2 3 2" xfId="774"/>
    <cellStyle name="40 % - Accent1 3 2 4" xfId="775"/>
    <cellStyle name="40 % - Accent1 3 2 4 2" xfId="776"/>
    <cellStyle name="40 % - Accent1 3 2 5" xfId="777"/>
    <cellStyle name="40 % - Accent1 3 3" xfId="778"/>
    <cellStyle name="40 % - Accent1 3 3 2" xfId="779"/>
    <cellStyle name="40 % - Accent1 3 3 2 2" xfId="780"/>
    <cellStyle name="40 % - Accent1 3 3 3" xfId="781"/>
    <cellStyle name="40 % - Accent1 3 3 3 2" xfId="782"/>
    <cellStyle name="40 % - Accent1 3 3 4" xfId="783"/>
    <cellStyle name="40 % - Accent1 3 4" xfId="784"/>
    <cellStyle name="40 % - Accent1 3 4 2" xfId="785"/>
    <cellStyle name="40 % - Accent1 3 4 2 2" xfId="786"/>
    <cellStyle name="40 % - Accent1 3 4 3" xfId="787"/>
    <cellStyle name="40 % - Accent1 3 4 3 2" xfId="788"/>
    <cellStyle name="40 % - Accent1 3 4 4" xfId="789"/>
    <cellStyle name="40 % - Accent1 3 5" xfId="790"/>
    <cellStyle name="40 % - Accent1 3 5 2" xfId="791"/>
    <cellStyle name="40 % - Accent1 3 6" xfId="792"/>
    <cellStyle name="40 % - Accent1 3 7" xfId="793"/>
    <cellStyle name="40 % - Accent1 3 8" xfId="794"/>
    <cellStyle name="40 % - Accent1 4" xfId="795"/>
    <cellStyle name="40 % - Accent1 4 2" xfId="796"/>
    <cellStyle name="40 % - Accent1 4 3" xfId="797"/>
    <cellStyle name="40 % - Accent1 4 3 2" xfId="798"/>
    <cellStyle name="40 % - Accent1 4 4" xfId="799"/>
    <cellStyle name="40 % - Accent1 4 4 2" xfId="800"/>
    <cellStyle name="40 % - Accent1 5" xfId="801"/>
    <cellStyle name="40 % - Accent1 5 2" xfId="802"/>
    <cellStyle name="40 % - Accent1 5 2 2" xfId="803"/>
    <cellStyle name="40 % - Accent1 5 2 2 2" xfId="804"/>
    <cellStyle name="40 % - Accent1 5 2 3" xfId="805"/>
    <cellStyle name="40 % - Accent1 5 2 3 2" xfId="806"/>
    <cellStyle name="40 % - Accent1 5 2 4" xfId="807"/>
    <cellStyle name="40 % - Accent1 5 3" xfId="808"/>
    <cellStyle name="40 % - Accent1 5 3 2" xfId="809"/>
    <cellStyle name="40 % - Accent1 5 4" xfId="810"/>
    <cellStyle name="40 % - Accent1 5 4 2" xfId="811"/>
    <cellStyle name="40 % - Accent1 5 5" xfId="812"/>
    <cellStyle name="40 % - Accent1 6" xfId="813"/>
    <cellStyle name="40 % - Accent1 7" xfId="814"/>
    <cellStyle name="40 % - Accent1 7 2" xfId="815"/>
    <cellStyle name="40 % - Accent1 7 2 2" xfId="816"/>
    <cellStyle name="40 % - Accent1 7 2 2 2" xfId="817"/>
    <cellStyle name="40 % - Accent1 7 2 3" xfId="818"/>
    <cellStyle name="40 % - Accent1 7 2 3 2" xfId="819"/>
    <cellStyle name="40 % - Accent1 7 2 4" xfId="820"/>
    <cellStyle name="40 % - Accent1 7 3" xfId="821"/>
    <cellStyle name="40 % - Accent1 7 3 2" xfId="822"/>
    <cellStyle name="40 % - Accent1 7 4" xfId="823"/>
    <cellStyle name="40 % - Accent1 7 4 2" xfId="824"/>
    <cellStyle name="40 % - Accent1 7 5" xfId="825"/>
    <cellStyle name="40 % - Accent1 8" xfId="826"/>
    <cellStyle name="40 % - Accent2 2" xfId="827"/>
    <cellStyle name="40 % - Accent2 2 2" xfId="828"/>
    <cellStyle name="40 % - Accent2 2 2 2" xfId="829"/>
    <cellStyle name="40 % - Accent2 2 2 2 2" xfId="830"/>
    <cellStyle name="40 % - Accent2 2 2 2 2 2" xfId="831"/>
    <cellStyle name="40 % - Accent2 2 2 2 3" xfId="832"/>
    <cellStyle name="40 % - Accent2 2 2 2 3 2" xfId="833"/>
    <cellStyle name="40 % - Accent2 2 2 2 4" xfId="834"/>
    <cellStyle name="40 % - Accent2 2 2 3" xfId="835"/>
    <cellStyle name="40 % - Accent2 2 2 3 2" xfId="836"/>
    <cellStyle name="40 % - Accent2 2 2 4" xfId="837"/>
    <cellStyle name="40 % - Accent2 2 2 4 2" xfId="838"/>
    <cellStyle name="40 % - Accent2 2 2 5" xfId="839"/>
    <cellStyle name="40 % - Accent2 2 3" xfId="840"/>
    <cellStyle name="40 % - Accent2 2 4" xfId="841"/>
    <cellStyle name="40 % - Accent2 2 4 2" xfId="842"/>
    <cellStyle name="40 % - Accent2 2 4 2 2" xfId="843"/>
    <cellStyle name="40 % - Accent2 2 4 3" xfId="844"/>
    <cellStyle name="40 % - Accent2 2 4 3 2" xfId="845"/>
    <cellStyle name="40 % - Accent2 2 4 4" xfId="846"/>
    <cellStyle name="40 % - Accent2 2 5" xfId="847"/>
    <cellStyle name="40 % - Accent2 2 5 2" xfId="848"/>
    <cellStyle name="40 % - Accent2 3" xfId="849"/>
    <cellStyle name="40 % - Accent2 3 2" xfId="850"/>
    <cellStyle name="40 % - Accent2 3 2 2" xfId="851"/>
    <cellStyle name="40 % - Accent2 3 2 2 2" xfId="852"/>
    <cellStyle name="40 % - Accent2 3 2 2 2 2" xfId="853"/>
    <cellStyle name="40 % - Accent2 3 2 2 3" xfId="854"/>
    <cellStyle name="40 % - Accent2 3 2 2 3 2" xfId="855"/>
    <cellStyle name="40 % - Accent2 3 2 2 4" xfId="856"/>
    <cellStyle name="40 % - Accent2 3 2 3" xfId="857"/>
    <cellStyle name="40 % - Accent2 3 2 3 2" xfId="858"/>
    <cellStyle name="40 % - Accent2 3 2 4" xfId="859"/>
    <cellStyle name="40 % - Accent2 3 2 4 2" xfId="860"/>
    <cellStyle name="40 % - Accent2 3 2 5" xfId="861"/>
    <cellStyle name="40 % - Accent2 3 3" xfId="862"/>
    <cellStyle name="40 % - Accent2 3 3 2" xfId="863"/>
    <cellStyle name="40 % - Accent2 3 3 2 2" xfId="864"/>
    <cellStyle name="40 % - Accent2 3 3 3" xfId="865"/>
    <cellStyle name="40 % - Accent2 3 3 3 2" xfId="866"/>
    <cellStyle name="40 % - Accent2 3 3 4" xfId="867"/>
    <cellStyle name="40 % - Accent2 3 4" xfId="868"/>
    <cellStyle name="40 % - Accent2 3 4 2" xfId="869"/>
    <cellStyle name="40 % - Accent2 3 4 2 2" xfId="870"/>
    <cellStyle name="40 % - Accent2 3 4 3" xfId="871"/>
    <cellStyle name="40 % - Accent2 3 4 3 2" xfId="872"/>
    <cellStyle name="40 % - Accent2 3 4 4" xfId="873"/>
    <cellStyle name="40 % - Accent2 3 5" xfId="874"/>
    <cellStyle name="40 % - Accent2 3 5 2" xfId="875"/>
    <cellStyle name="40 % - Accent2 3 6" xfId="876"/>
    <cellStyle name="40 % - Accent2 3 7" xfId="877"/>
    <cellStyle name="40 % - Accent2 3 8" xfId="878"/>
    <cellStyle name="40 % - Accent2 4" xfId="879"/>
    <cellStyle name="40 % - Accent2 4 2" xfId="880"/>
    <cellStyle name="40 % - Accent2 4 3" xfId="881"/>
    <cellStyle name="40 % - Accent2 4 3 2" xfId="882"/>
    <cellStyle name="40 % - Accent2 4 4" xfId="883"/>
    <cellStyle name="40 % - Accent2 4 4 2" xfId="884"/>
    <cellStyle name="40 % - Accent2 5" xfId="885"/>
    <cellStyle name="40 % - Accent2 5 2" xfId="886"/>
    <cellStyle name="40 % - Accent2 5 2 2" xfId="887"/>
    <cellStyle name="40 % - Accent2 5 2 2 2" xfId="888"/>
    <cellStyle name="40 % - Accent2 5 2 3" xfId="889"/>
    <cellStyle name="40 % - Accent2 5 2 3 2" xfId="890"/>
    <cellStyle name="40 % - Accent2 5 2 4" xfId="891"/>
    <cellStyle name="40 % - Accent2 5 3" xfId="892"/>
    <cellStyle name="40 % - Accent2 5 3 2" xfId="893"/>
    <cellStyle name="40 % - Accent2 5 4" xfId="894"/>
    <cellStyle name="40 % - Accent2 5 4 2" xfId="895"/>
    <cellStyle name="40 % - Accent2 5 5" xfId="896"/>
    <cellStyle name="40 % - Accent2 6" xfId="897"/>
    <cellStyle name="40 % - Accent2 6 2" xfId="898"/>
    <cellStyle name="40 % - Accent2 6 2 2" xfId="899"/>
    <cellStyle name="40 % - Accent2 6 2 2 2" xfId="900"/>
    <cellStyle name="40 % - Accent2 6 2 3" xfId="901"/>
    <cellStyle name="40 % - Accent2 6 2 3 2" xfId="902"/>
    <cellStyle name="40 % - Accent2 6 2 4" xfId="903"/>
    <cellStyle name="40 % - Accent2 6 3" xfId="904"/>
    <cellStyle name="40 % - Accent2 6 3 2" xfId="905"/>
    <cellStyle name="40 % - Accent2 6 4" xfId="906"/>
    <cellStyle name="40 % - Accent2 6 4 2" xfId="907"/>
    <cellStyle name="40 % - Accent2 6 5" xfId="908"/>
    <cellStyle name="40 % - Accent3 2" xfId="909"/>
    <cellStyle name="40 % - Accent3 2 2" xfId="910"/>
    <cellStyle name="40 % - Accent3 2 2 2" xfId="911"/>
    <cellStyle name="40 % - Accent3 2 2 2 2" xfId="912"/>
    <cellStyle name="40 % - Accent3 2 2 2 2 2" xfId="913"/>
    <cellStyle name="40 % - Accent3 2 2 2 3" xfId="914"/>
    <cellStyle name="40 % - Accent3 2 2 2 3 2" xfId="915"/>
    <cellStyle name="40 % - Accent3 2 2 2 4" xfId="916"/>
    <cellStyle name="40 % - Accent3 2 2 3" xfId="917"/>
    <cellStyle name="40 % - Accent3 2 2 3 2" xfId="918"/>
    <cellStyle name="40 % - Accent3 2 2 4" xfId="919"/>
    <cellStyle name="40 % - Accent3 2 2 4 2" xfId="920"/>
    <cellStyle name="40 % - Accent3 2 2 5" xfId="921"/>
    <cellStyle name="40 % - Accent3 2 3" xfId="922"/>
    <cellStyle name="40 % - Accent3 2 4" xfId="923"/>
    <cellStyle name="40 % - Accent3 2 4 2" xfId="924"/>
    <cellStyle name="40 % - Accent3 2 4 2 2" xfId="925"/>
    <cellStyle name="40 % - Accent3 2 4 3" xfId="926"/>
    <cellStyle name="40 % - Accent3 2 4 3 2" xfId="927"/>
    <cellStyle name="40 % - Accent3 2 4 4" xfId="928"/>
    <cellStyle name="40 % - Accent3 2 5" xfId="929"/>
    <cellStyle name="40 % - Accent3 2 5 2" xfId="930"/>
    <cellStyle name="40 % - Accent3 3" xfId="931"/>
    <cellStyle name="40 % - Accent3 3 2" xfId="932"/>
    <cellStyle name="40 % - Accent3 3 2 2" xfId="933"/>
    <cellStyle name="40 % - Accent3 3 2 2 2" xfId="934"/>
    <cellStyle name="40 % - Accent3 3 2 2 2 2" xfId="935"/>
    <cellStyle name="40 % - Accent3 3 2 2 3" xfId="936"/>
    <cellStyle name="40 % - Accent3 3 2 2 3 2" xfId="937"/>
    <cellStyle name="40 % - Accent3 3 2 2 4" xfId="938"/>
    <cellStyle name="40 % - Accent3 3 2 3" xfId="939"/>
    <cellStyle name="40 % - Accent3 3 2 3 2" xfId="940"/>
    <cellStyle name="40 % - Accent3 3 2 4" xfId="941"/>
    <cellStyle name="40 % - Accent3 3 2 4 2" xfId="942"/>
    <cellStyle name="40 % - Accent3 3 2 5" xfId="943"/>
    <cellStyle name="40 % - Accent3 3 3" xfId="944"/>
    <cellStyle name="40 % - Accent3 3 3 2" xfId="945"/>
    <cellStyle name="40 % - Accent3 3 3 2 2" xfId="946"/>
    <cellStyle name="40 % - Accent3 3 3 3" xfId="947"/>
    <cellStyle name="40 % - Accent3 3 3 3 2" xfId="948"/>
    <cellStyle name="40 % - Accent3 3 3 4" xfId="949"/>
    <cellStyle name="40 % - Accent3 3 4" xfId="950"/>
    <cellStyle name="40 % - Accent3 3 4 2" xfId="951"/>
    <cellStyle name="40 % - Accent3 3 4 2 2" xfId="952"/>
    <cellStyle name="40 % - Accent3 3 4 3" xfId="953"/>
    <cellStyle name="40 % - Accent3 3 4 3 2" xfId="954"/>
    <cellStyle name="40 % - Accent3 3 4 4" xfId="955"/>
    <cellStyle name="40 % - Accent3 3 5" xfId="956"/>
    <cellStyle name="40 % - Accent3 3 5 2" xfId="957"/>
    <cellStyle name="40 % - Accent3 3 6" xfId="958"/>
    <cellStyle name="40 % - Accent3 3 7" xfId="959"/>
    <cellStyle name="40 % - Accent3 3 8" xfId="960"/>
    <cellStyle name="40 % - Accent3 4" xfId="961"/>
    <cellStyle name="40 % - Accent3 4 2" xfId="962"/>
    <cellStyle name="40 % - Accent3 4 3" xfId="963"/>
    <cellStyle name="40 % - Accent3 4 3 2" xfId="964"/>
    <cellStyle name="40 % - Accent3 4 4" xfId="965"/>
    <cellStyle name="40 % - Accent3 4 4 2" xfId="966"/>
    <cellStyle name="40 % - Accent3 5" xfId="967"/>
    <cellStyle name="40 % - Accent3 5 2" xfId="968"/>
    <cellStyle name="40 % - Accent3 5 2 2" xfId="969"/>
    <cellStyle name="40 % - Accent3 5 2 2 2" xfId="970"/>
    <cellStyle name="40 % - Accent3 5 2 3" xfId="971"/>
    <cellStyle name="40 % - Accent3 5 2 3 2" xfId="972"/>
    <cellStyle name="40 % - Accent3 5 2 4" xfId="973"/>
    <cellStyle name="40 % - Accent3 5 3" xfId="974"/>
    <cellStyle name="40 % - Accent3 5 3 2" xfId="975"/>
    <cellStyle name="40 % - Accent3 5 4" xfId="976"/>
    <cellStyle name="40 % - Accent3 5 4 2" xfId="977"/>
    <cellStyle name="40 % - Accent3 5 5" xfId="978"/>
    <cellStyle name="40 % - Accent3 6" xfId="979"/>
    <cellStyle name="40 % - Accent3 7" xfId="980"/>
    <cellStyle name="40 % - Accent3 7 2" xfId="981"/>
    <cellStyle name="40 % - Accent3 7 2 2" xfId="982"/>
    <cellStyle name="40 % - Accent3 7 2 2 2" xfId="983"/>
    <cellStyle name="40 % - Accent3 7 2 3" xfId="984"/>
    <cellStyle name="40 % - Accent3 7 2 3 2" xfId="985"/>
    <cellStyle name="40 % - Accent3 7 2 4" xfId="986"/>
    <cellStyle name="40 % - Accent3 7 3" xfId="987"/>
    <cellStyle name="40 % - Accent3 7 3 2" xfId="988"/>
    <cellStyle name="40 % - Accent3 7 4" xfId="989"/>
    <cellStyle name="40 % - Accent3 7 4 2" xfId="990"/>
    <cellStyle name="40 % - Accent3 7 5" xfId="991"/>
    <cellStyle name="40 % - Accent3 8" xfId="992"/>
    <cellStyle name="40 % - Accent4 2" xfId="993"/>
    <cellStyle name="40 % - Accent4 2 2" xfId="994"/>
    <cellStyle name="40 % - Accent4 2 2 2" xfId="995"/>
    <cellStyle name="40 % - Accent4 2 2 2 2" xfId="996"/>
    <cellStyle name="40 % - Accent4 2 2 2 2 2" xfId="997"/>
    <cellStyle name="40 % - Accent4 2 2 2 3" xfId="998"/>
    <cellStyle name="40 % - Accent4 2 2 2 3 2" xfId="999"/>
    <cellStyle name="40 % - Accent4 2 2 2 4" xfId="1000"/>
    <cellStyle name="40 % - Accent4 2 2 3" xfId="1001"/>
    <cellStyle name="40 % - Accent4 2 2 3 2" xfId="1002"/>
    <cellStyle name="40 % - Accent4 2 2 4" xfId="1003"/>
    <cellStyle name="40 % - Accent4 2 2 4 2" xfId="1004"/>
    <cellStyle name="40 % - Accent4 2 2 5" xfId="1005"/>
    <cellStyle name="40 % - Accent4 2 3" xfId="1006"/>
    <cellStyle name="40 % - Accent4 2 4" xfId="1007"/>
    <cellStyle name="40 % - Accent4 2 4 2" xfId="1008"/>
    <cellStyle name="40 % - Accent4 2 4 2 2" xfId="1009"/>
    <cellStyle name="40 % - Accent4 2 4 3" xfId="1010"/>
    <cellStyle name="40 % - Accent4 2 4 3 2" xfId="1011"/>
    <cellStyle name="40 % - Accent4 2 4 4" xfId="1012"/>
    <cellStyle name="40 % - Accent4 2 5" xfId="1013"/>
    <cellStyle name="40 % - Accent4 2 5 2" xfId="1014"/>
    <cellStyle name="40 % - Accent4 3" xfId="1015"/>
    <cellStyle name="40 % - Accent4 3 2" xfId="1016"/>
    <cellStyle name="40 % - Accent4 3 2 2" xfId="1017"/>
    <cellStyle name="40 % - Accent4 3 2 2 2" xfId="1018"/>
    <cellStyle name="40 % - Accent4 3 2 2 2 2" xfId="1019"/>
    <cellStyle name="40 % - Accent4 3 2 2 3" xfId="1020"/>
    <cellStyle name="40 % - Accent4 3 2 2 3 2" xfId="1021"/>
    <cellStyle name="40 % - Accent4 3 2 2 4" xfId="1022"/>
    <cellStyle name="40 % - Accent4 3 2 3" xfId="1023"/>
    <cellStyle name="40 % - Accent4 3 2 3 2" xfId="1024"/>
    <cellStyle name="40 % - Accent4 3 2 4" xfId="1025"/>
    <cellStyle name="40 % - Accent4 3 2 4 2" xfId="1026"/>
    <cellStyle name="40 % - Accent4 3 2 5" xfId="1027"/>
    <cellStyle name="40 % - Accent4 3 3" xfId="1028"/>
    <cellStyle name="40 % - Accent4 3 3 2" xfId="1029"/>
    <cellStyle name="40 % - Accent4 3 3 2 2" xfId="1030"/>
    <cellStyle name="40 % - Accent4 3 3 3" xfId="1031"/>
    <cellStyle name="40 % - Accent4 3 3 3 2" xfId="1032"/>
    <cellStyle name="40 % - Accent4 3 3 4" xfId="1033"/>
    <cellStyle name="40 % - Accent4 3 4" xfId="1034"/>
    <cellStyle name="40 % - Accent4 3 4 2" xfId="1035"/>
    <cellStyle name="40 % - Accent4 3 4 2 2" xfId="1036"/>
    <cellStyle name="40 % - Accent4 3 4 3" xfId="1037"/>
    <cellStyle name="40 % - Accent4 3 4 3 2" xfId="1038"/>
    <cellStyle name="40 % - Accent4 3 4 4" xfId="1039"/>
    <cellStyle name="40 % - Accent4 3 5" xfId="1040"/>
    <cellStyle name="40 % - Accent4 3 5 2" xfId="1041"/>
    <cellStyle name="40 % - Accent4 3 6" xfId="1042"/>
    <cellStyle name="40 % - Accent4 3 7" xfId="1043"/>
    <cellStyle name="40 % - Accent4 3 8" xfId="1044"/>
    <cellStyle name="40 % - Accent4 4" xfId="1045"/>
    <cellStyle name="40 % - Accent4 4 2" xfId="1046"/>
    <cellStyle name="40 % - Accent4 4 3" xfId="1047"/>
    <cellStyle name="40 % - Accent4 4 3 2" xfId="1048"/>
    <cellStyle name="40 % - Accent4 4 4" xfId="1049"/>
    <cellStyle name="40 % - Accent4 4 4 2" xfId="1050"/>
    <cellStyle name="40 % - Accent4 5" xfId="1051"/>
    <cellStyle name="40 % - Accent4 5 2" xfId="1052"/>
    <cellStyle name="40 % - Accent4 5 2 2" xfId="1053"/>
    <cellStyle name="40 % - Accent4 5 2 2 2" xfId="1054"/>
    <cellStyle name="40 % - Accent4 5 2 3" xfId="1055"/>
    <cellStyle name="40 % - Accent4 5 2 3 2" xfId="1056"/>
    <cellStyle name="40 % - Accent4 5 2 4" xfId="1057"/>
    <cellStyle name="40 % - Accent4 5 3" xfId="1058"/>
    <cellStyle name="40 % - Accent4 5 3 2" xfId="1059"/>
    <cellStyle name="40 % - Accent4 5 4" xfId="1060"/>
    <cellStyle name="40 % - Accent4 5 4 2" xfId="1061"/>
    <cellStyle name="40 % - Accent4 5 5" xfId="1062"/>
    <cellStyle name="40 % - Accent4 6" xfId="1063"/>
    <cellStyle name="40 % - Accent4 7" xfId="1064"/>
    <cellStyle name="40 % - Accent4 7 2" xfId="1065"/>
    <cellStyle name="40 % - Accent4 7 2 2" xfId="1066"/>
    <cellStyle name="40 % - Accent4 7 2 2 2" xfId="1067"/>
    <cellStyle name="40 % - Accent4 7 2 3" xfId="1068"/>
    <cellStyle name="40 % - Accent4 7 2 3 2" xfId="1069"/>
    <cellStyle name="40 % - Accent4 7 2 4" xfId="1070"/>
    <cellStyle name="40 % - Accent4 7 3" xfId="1071"/>
    <cellStyle name="40 % - Accent4 7 3 2" xfId="1072"/>
    <cellStyle name="40 % - Accent4 7 4" xfId="1073"/>
    <cellStyle name="40 % - Accent4 7 4 2" xfId="1074"/>
    <cellStyle name="40 % - Accent4 7 5" xfId="1075"/>
    <cellStyle name="40 % - Accent4 8" xfId="1076"/>
    <cellStyle name="40 % - Accent5 2" xfId="1077"/>
    <cellStyle name="40 % - Accent5 2 2" xfId="1078"/>
    <cellStyle name="40 % - Accent5 2 2 2" xfId="1079"/>
    <cellStyle name="40 % - Accent5 2 2 2 2" xfId="1080"/>
    <cellStyle name="40 % - Accent5 2 2 2 2 2" xfId="1081"/>
    <cellStyle name="40 % - Accent5 2 2 2 3" xfId="1082"/>
    <cellStyle name="40 % - Accent5 2 2 2 3 2" xfId="1083"/>
    <cellStyle name="40 % - Accent5 2 2 2 4" xfId="1084"/>
    <cellStyle name="40 % - Accent5 2 2 3" xfId="1085"/>
    <cellStyle name="40 % - Accent5 2 2 3 2" xfId="1086"/>
    <cellStyle name="40 % - Accent5 2 2 4" xfId="1087"/>
    <cellStyle name="40 % - Accent5 2 2 4 2" xfId="1088"/>
    <cellStyle name="40 % - Accent5 2 2 5" xfId="1089"/>
    <cellStyle name="40 % - Accent5 2 3" xfId="1090"/>
    <cellStyle name="40 % - Accent5 2 4" xfId="1091"/>
    <cellStyle name="40 % - Accent5 2 4 2" xfId="1092"/>
    <cellStyle name="40 % - Accent5 2 4 2 2" xfId="1093"/>
    <cellStyle name="40 % - Accent5 2 4 3" xfId="1094"/>
    <cellStyle name="40 % - Accent5 2 4 3 2" xfId="1095"/>
    <cellStyle name="40 % - Accent5 2 4 4" xfId="1096"/>
    <cellStyle name="40 % - Accent5 2 5" xfId="1097"/>
    <cellStyle name="40 % - Accent5 2 5 2" xfId="1098"/>
    <cellStyle name="40 % - Accent5 3" xfId="1099"/>
    <cellStyle name="40 % - Accent5 3 2" xfId="1100"/>
    <cellStyle name="40 % - Accent5 3 2 2" xfId="1101"/>
    <cellStyle name="40 % - Accent5 3 2 2 2" xfId="1102"/>
    <cellStyle name="40 % - Accent5 3 2 2 2 2" xfId="1103"/>
    <cellStyle name="40 % - Accent5 3 2 2 3" xfId="1104"/>
    <cellStyle name="40 % - Accent5 3 2 2 3 2" xfId="1105"/>
    <cellStyle name="40 % - Accent5 3 2 2 4" xfId="1106"/>
    <cellStyle name="40 % - Accent5 3 2 3" xfId="1107"/>
    <cellStyle name="40 % - Accent5 3 2 3 2" xfId="1108"/>
    <cellStyle name="40 % - Accent5 3 2 4" xfId="1109"/>
    <cellStyle name="40 % - Accent5 3 2 4 2" xfId="1110"/>
    <cellStyle name="40 % - Accent5 3 2 5" xfId="1111"/>
    <cellStyle name="40 % - Accent5 3 3" xfId="1112"/>
    <cellStyle name="40 % - Accent5 3 3 2" xfId="1113"/>
    <cellStyle name="40 % - Accent5 3 3 2 2" xfId="1114"/>
    <cellStyle name="40 % - Accent5 3 3 3" xfId="1115"/>
    <cellStyle name="40 % - Accent5 3 3 3 2" xfId="1116"/>
    <cellStyle name="40 % - Accent5 3 3 4" xfId="1117"/>
    <cellStyle name="40 % - Accent5 3 4" xfId="1118"/>
    <cellStyle name="40 % - Accent5 3 4 2" xfId="1119"/>
    <cellStyle name="40 % - Accent5 3 4 2 2" xfId="1120"/>
    <cellStyle name="40 % - Accent5 3 4 3" xfId="1121"/>
    <cellStyle name="40 % - Accent5 3 4 3 2" xfId="1122"/>
    <cellStyle name="40 % - Accent5 3 4 4" xfId="1123"/>
    <cellStyle name="40 % - Accent5 3 5" xfId="1124"/>
    <cellStyle name="40 % - Accent5 3 5 2" xfId="1125"/>
    <cellStyle name="40 % - Accent5 3 6" xfId="1126"/>
    <cellStyle name="40 % - Accent5 3 7" xfId="1127"/>
    <cellStyle name="40 % - Accent5 3 8" xfId="1128"/>
    <cellStyle name="40 % - Accent5 4" xfId="1129"/>
    <cellStyle name="40 % - Accent5 4 2" xfId="1130"/>
    <cellStyle name="40 % - Accent5 4 3" xfId="1131"/>
    <cellStyle name="40 % - Accent5 4 3 2" xfId="1132"/>
    <cellStyle name="40 % - Accent5 4 4" xfId="1133"/>
    <cellStyle name="40 % - Accent5 4 4 2" xfId="1134"/>
    <cellStyle name="40 % - Accent5 5" xfId="1135"/>
    <cellStyle name="40 % - Accent5 5 2" xfId="1136"/>
    <cellStyle name="40 % - Accent5 5 2 2" xfId="1137"/>
    <cellStyle name="40 % - Accent5 5 2 2 2" xfId="1138"/>
    <cellStyle name="40 % - Accent5 5 2 3" xfId="1139"/>
    <cellStyle name="40 % - Accent5 5 2 3 2" xfId="1140"/>
    <cellStyle name="40 % - Accent5 5 2 4" xfId="1141"/>
    <cellStyle name="40 % - Accent5 5 3" xfId="1142"/>
    <cellStyle name="40 % - Accent5 5 3 2" xfId="1143"/>
    <cellStyle name="40 % - Accent5 5 4" xfId="1144"/>
    <cellStyle name="40 % - Accent5 5 4 2" xfId="1145"/>
    <cellStyle name="40 % - Accent5 5 5" xfId="1146"/>
    <cellStyle name="40 % - Accent5 6" xfId="1147"/>
    <cellStyle name="40 % - Accent5 6 2" xfId="1148"/>
    <cellStyle name="40 % - Accent5 6 2 2" xfId="1149"/>
    <cellStyle name="40 % - Accent5 6 2 2 2" xfId="1150"/>
    <cellStyle name="40 % - Accent5 6 2 3" xfId="1151"/>
    <cellStyle name="40 % - Accent5 6 2 3 2" xfId="1152"/>
    <cellStyle name="40 % - Accent5 6 2 4" xfId="1153"/>
    <cellStyle name="40 % - Accent5 6 3" xfId="1154"/>
    <cellStyle name="40 % - Accent5 6 3 2" xfId="1155"/>
    <cellStyle name="40 % - Accent5 6 4" xfId="1156"/>
    <cellStyle name="40 % - Accent5 6 4 2" xfId="1157"/>
    <cellStyle name="40 % - Accent5 6 5" xfId="1158"/>
    <cellStyle name="40 % - Accent6 2" xfId="1159"/>
    <cellStyle name="40 % - Accent6 2 2" xfId="1160"/>
    <cellStyle name="40 % - Accent6 2 2 2" xfId="1161"/>
    <cellStyle name="40 % - Accent6 2 2 2 2" xfId="1162"/>
    <cellStyle name="40 % - Accent6 2 2 2 2 2" xfId="1163"/>
    <cellStyle name="40 % - Accent6 2 2 2 3" xfId="1164"/>
    <cellStyle name="40 % - Accent6 2 2 2 3 2" xfId="1165"/>
    <cellStyle name="40 % - Accent6 2 2 2 4" xfId="1166"/>
    <cellStyle name="40 % - Accent6 2 2 3" xfId="1167"/>
    <cellStyle name="40 % - Accent6 2 2 3 2" xfId="1168"/>
    <cellStyle name="40 % - Accent6 2 2 4" xfId="1169"/>
    <cellStyle name="40 % - Accent6 2 2 4 2" xfId="1170"/>
    <cellStyle name="40 % - Accent6 2 2 5" xfId="1171"/>
    <cellStyle name="40 % - Accent6 2 3" xfId="1172"/>
    <cellStyle name="40 % - Accent6 2 4" xfId="1173"/>
    <cellStyle name="40 % - Accent6 2 4 2" xfId="1174"/>
    <cellStyle name="40 % - Accent6 2 4 2 2" xfId="1175"/>
    <cellStyle name="40 % - Accent6 2 4 3" xfId="1176"/>
    <cellStyle name="40 % - Accent6 2 4 3 2" xfId="1177"/>
    <cellStyle name="40 % - Accent6 2 4 4" xfId="1178"/>
    <cellStyle name="40 % - Accent6 2 5" xfId="1179"/>
    <cellStyle name="40 % - Accent6 2 5 2" xfId="1180"/>
    <cellStyle name="40 % - Accent6 3" xfId="1181"/>
    <cellStyle name="40 % - Accent6 3 2" xfId="1182"/>
    <cellStyle name="40 % - Accent6 3 2 2" xfId="1183"/>
    <cellStyle name="40 % - Accent6 3 2 2 2" xfId="1184"/>
    <cellStyle name="40 % - Accent6 3 2 2 2 2" xfId="1185"/>
    <cellStyle name="40 % - Accent6 3 2 2 3" xfId="1186"/>
    <cellStyle name="40 % - Accent6 3 2 2 3 2" xfId="1187"/>
    <cellStyle name="40 % - Accent6 3 2 2 4" xfId="1188"/>
    <cellStyle name="40 % - Accent6 3 2 3" xfId="1189"/>
    <cellStyle name="40 % - Accent6 3 2 3 2" xfId="1190"/>
    <cellStyle name="40 % - Accent6 3 2 4" xfId="1191"/>
    <cellStyle name="40 % - Accent6 3 2 4 2" xfId="1192"/>
    <cellStyle name="40 % - Accent6 3 2 5" xfId="1193"/>
    <cellStyle name="40 % - Accent6 3 3" xfId="1194"/>
    <cellStyle name="40 % - Accent6 3 3 2" xfId="1195"/>
    <cellStyle name="40 % - Accent6 3 3 2 2" xfId="1196"/>
    <cellStyle name="40 % - Accent6 3 3 3" xfId="1197"/>
    <cellStyle name="40 % - Accent6 3 3 3 2" xfId="1198"/>
    <cellStyle name="40 % - Accent6 3 3 4" xfId="1199"/>
    <cellStyle name="40 % - Accent6 3 4" xfId="1200"/>
    <cellStyle name="40 % - Accent6 3 4 2" xfId="1201"/>
    <cellStyle name="40 % - Accent6 3 4 2 2" xfId="1202"/>
    <cellStyle name="40 % - Accent6 3 4 3" xfId="1203"/>
    <cellStyle name="40 % - Accent6 3 4 3 2" xfId="1204"/>
    <cellStyle name="40 % - Accent6 3 4 4" xfId="1205"/>
    <cellStyle name="40 % - Accent6 3 5" xfId="1206"/>
    <cellStyle name="40 % - Accent6 3 5 2" xfId="1207"/>
    <cellStyle name="40 % - Accent6 3 6" xfId="1208"/>
    <cellStyle name="40 % - Accent6 3 7" xfId="1209"/>
    <cellStyle name="40 % - Accent6 3 8" xfId="1210"/>
    <cellStyle name="40 % - Accent6 4" xfId="1211"/>
    <cellStyle name="40 % - Accent6 4 2" xfId="1212"/>
    <cellStyle name="40 % - Accent6 4 3" xfId="1213"/>
    <cellStyle name="40 % - Accent6 4 3 2" xfId="1214"/>
    <cellStyle name="40 % - Accent6 4 4" xfId="1215"/>
    <cellStyle name="40 % - Accent6 4 4 2" xfId="1216"/>
    <cellStyle name="40 % - Accent6 5" xfId="1217"/>
    <cellStyle name="40 % - Accent6 5 2" xfId="1218"/>
    <cellStyle name="40 % - Accent6 5 2 2" xfId="1219"/>
    <cellStyle name="40 % - Accent6 5 2 2 2" xfId="1220"/>
    <cellStyle name="40 % - Accent6 5 2 3" xfId="1221"/>
    <cellStyle name="40 % - Accent6 5 2 3 2" xfId="1222"/>
    <cellStyle name="40 % - Accent6 5 2 4" xfId="1223"/>
    <cellStyle name="40 % - Accent6 5 3" xfId="1224"/>
    <cellStyle name="40 % - Accent6 5 3 2" xfId="1225"/>
    <cellStyle name="40 % - Accent6 5 4" xfId="1226"/>
    <cellStyle name="40 % - Accent6 5 4 2" xfId="1227"/>
    <cellStyle name="40 % - Accent6 5 5" xfId="1228"/>
    <cellStyle name="40 % - Accent6 6" xfId="1229"/>
    <cellStyle name="40 % - Accent6 7" xfId="1230"/>
    <cellStyle name="40 % - Accent6 7 2" xfId="1231"/>
    <cellStyle name="40 % - Accent6 7 2 2" xfId="1232"/>
    <cellStyle name="40 % - Accent6 7 2 2 2" xfId="1233"/>
    <cellStyle name="40 % - Accent6 7 2 3" xfId="1234"/>
    <cellStyle name="40 % - Accent6 7 2 3 2" xfId="1235"/>
    <cellStyle name="40 % - Accent6 7 2 4" xfId="1236"/>
    <cellStyle name="40 % - Accent6 7 3" xfId="1237"/>
    <cellStyle name="40 % - Accent6 7 3 2" xfId="1238"/>
    <cellStyle name="40 % - Accent6 7 4" xfId="1239"/>
    <cellStyle name="40 % - Accent6 7 4 2" xfId="1240"/>
    <cellStyle name="40 % - Accent6 7 5" xfId="1241"/>
    <cellStyle name="40 % - Accent6 8" xfId="1242"/>
    <cellStyle name="40% - 1. jelöl?szín" xfId="1243"/>
    <cellStyle name="40% - 1. jelölőszín" xfId="1244"/>
    <cellStyle name="40% - 2. jelöl?szín" xfId="1245"/>
    <cellStyle name="40% - 2. jelölőszín" xfId="1246"/>
    <cellStyle name="40% - 3. jelöl?szín" xfId="1247"/>
    <cellStyle name="40% - 3. jelölőszín" xfId="1248"/>
    <cellStyle name="40% - 4. jelöl?szín" xfId="1249"/>
    <cellStyle name="40% - 4. jelölőszín" xfId="1250"/>
    <cellStyle name="40% - 5. jelöl?szín" xfId="1251"/>
    <cellStyle name="40% - 5. jelölőszín" xfId="1252"/>
    <cellStyle name="40% - 6. jelöl?szín" xfId="1253"/>
    <cellStyle name="40% - 6. jelölőszín" xfId="1254"/>
    <cellStyle name="40% - Accent1" xfId="13"/>
    <cellStyle name="40% - Accent1 2" xfId="1255"/>
    <cellStyle name="40% - Accent1 2 2" xfId="1256"/>
    <cellStyle name="40% - Accent1 2 3" xfId="1257"/>
    <cellStyle name="40% - Accent1 3" xfId="1258"/>
    <cellStyle name="40% - Accent1 3 2" xfId="1259"/>
    <cellStyle name="40% - Accent1 3 3" xfId="1260"/>
    <cellStyle name="40% - Accent2" xfId="14"/>
    <cellStyle name="40% - Accent2 2" xfId="1261"/>
    <cellStyle name="40% - Accent2 2 2" xfId="1262"/>
    <cellStyle name="40% - Accent2 2 3" xfId="1263"/>
    <cellStyle name="40% - Accent2 3" xfId="1264"/>
    <cellStyle name="40% - Accent2 3 2" xfId="1265"/>
    <cellStyle name="40% - Accent2 3 3" xfId="1266"/>
    <cellStyle name="40% - Accent3" xfId="15"/>
    <cellStyle name="40% - Accent3 2" xfId="1267"/>
    <cellStyle name="40% - Accent3 2 2" xfId="1268"/>
    <cellStyle name="40% - Accent3 2 3" xfId="1269"/>
    <cellStyle name="40% - Accent3 3" xfId="1270"/>
    <cellStyle name="40% - Accent3 3 2" xfId="1271"/>
    <cellStyle name="40% - Accent3 3 3" xfId="1272"/>
    <cellStyle name="40% - Accent4" xfId="16"/>
    <cellStyle name="40% - Accent4 2" xfId="1273"/>
    <cellStyle name="40% - Accent4 2 2" xfId="1274"/>
    <cellStyle name="40% - Accent4 2 3" xfId="1275"/>
    <cellStyle name="40% - Accent4 3" xfId="1276"/>
    <cellStyle name="40% - Accent4 3 2" xfId="1277"/>
    <cellStyle name="40% - Accent4 3 3" xfId="1278"/>
    <cellStyle name="40% - Accent5" xfId="17"/>
    <cellStyle name="40% - Accent5 2" xfId="1279"/>
    <cellStyle name="40% - Accent5 2 2" xfId="1280"/>
    <cellStyle name="40% - Accent5 2 3" xfId="1281"/>
    <cellStyle name="40% - Accent5 3" xfId="1282"/>
    <cellStyle name="40% - Accent5 3 2" xfId="1283"/>
    <cellStyle name="40% - Accent5 3 3" xfId="1284"/>
    <cellStyle name="40% - Accent6" xfId="18"/>
    <cellStyle name="40% - Accent6 2" xfId="1285"/>
    <cellStyle name="40% - Accent6 2 2" xfId="1286"/>
    <cellStyle name="40% - Accent6 2 3" xfId="1287"/>
    <cellStyle name="40% - Accent6 3" xfId="1288"/>
    <cellStyle name="40% - Accent6 3 2" xfId="1289"/>
    <cellStyle name="40% - Accent6 3 3" xfId="1290"/>
    <cellStyle name="40% - Colore 1" xfId="97"/>
    <cellStyle name="40% - Colore 2" xfId="98"/>
    <cellStyle name="40% - Colore 3" xfId="99"/>
    <cellStyle name="40% - Colore 4" xfId="100"/>
    <cellStyle name="40% - Colore 5" xfId="101"/>
    <cellStyle name="40% - Colore 6" xfId="102"/>
    <cellStyle name="40% - Énfasis1" xfId="103"/>
    <cellStyle name="40% - Énfasis2" xfId="104"/>
    <cellStyle name="40% - Énfasis3" xfId="105"/>
    <cellStyle name="40% - Énfasis4" xfId="106"/>
    <cellStyle name="40% - Énfasis5" xfId="107"/>
    <cellStyle name="40% - Énfasis6" xfId="108"/>
    <cellStyle name="40% - Акцент1" xfId="1291"/>
    <cellStyle name="40% - Акцент2" xfId="1292"/>
    <cellStyle name="40% - Акцент3" xfId="1293"/>
    <cellStyle name="40% - Акцент4" xfId="1294"/>
    <cellStyle name="40% - Акцент5" xfId="1295"/>
    <cellStyle name="40% - Акцент6" xfId="1296"/>
    <cellStyle name="40% - تمييز1" xfId="8278"/>
    <cellStyle name="40% - تمييز2" xfId="8279"/>
    <cellStyle name="40% - تمييز3" xfId="8280"/>
    <cellStyle name="40% - تمييز4" xfId="8281"/>
    <cellStyle name="40% - تمييز5" xfId="8282"/>
    <cellStyle name="40% - تمييز6" xfId="8283"/>
    <cellStyle name="60 % - Accent1 2" xfId="1297"/>
    <cellStyle name="60 % - Accent1 2 2" xfId="1298"/>
    <cellStyle name="60 % - Accent1 2 3" xfId="1299"/>
    <cellStyle name="60 % - Accent1 3" xfId="1300"/>
    <cellStyle name="60 % - Accent1 3 2" xfId="1301"/>
    <cellStyle name="60 % - Accent1 3 3" xfId="1302"/>
    <cellStyle name="60 % - Accent1 3 4" xfId="1303"/>
    <cellStyle name="60 % - Accent1 3 5" xfId="1304"/>
    <cellStyle name="60 % - Accent1 4" xfId="1305"/>
    <cellStyle name="60 % - Accent1 4 2" xfId="1306"/>
    <cellStyle name="60 % - Accent1 4 3" xfId="1307"/>
    <cellStyle name="60 % - Accent1 4 4" xfId="1308"/>
    <cellStyle name="60 % - Accent1 5" xfId="1309"/>
    <cellStyle name="60 % - Accent2 2" xfId="1310"/>
    <cellStyle name="60 % - Accent2 2 2" xfId="1311"/>
    <cellStyle name="60 % - Accent2 2 3" xfId="1312"/>
    <cellStyle name="60 % - Accent2 3" xfId="1313"/>
    <cellStyle name="60 % - Accent2 3 2" xfId="1314"/>
    <cellStyle name="60 % - Accent2 4" xfId="1315"/>
    <cellStyle name="60 % - Accent3 2" xfId="1316"/>
    <cellStyle name="60 % - Accent3 2 2" xfId="1317"/>
    <cellStyle name="60 % - Accent3 2 3" xfId="1318"/>
    <cellStyle name="60 % - Accent3 3" xfId="1319"/>
    <cellStyle name="60 % - Accent3 3 2" xfId="1320"/>
    <cellStyle name="60 % - Accent3 3 3" xfId="1321"/>
    <cellStyle name="60 % - Accent3 3 4" xfId="1322"/>
    <cellStyle name="60 % - Accent3 3 5" xfId="1323"/>
    <cellStyle name="60 % - Accent3 4" xfId="1324"/>
    <cellStyle name="60 % - Accent3 4 2" xfId="1325"/>
    <cellStyle name="60 % - Accent3 4 3" xfId="1326"/>
    <cellStyle name="60 % - Accent3 4 4" xfId="1327"/>
    <cellStyle name="60 % - Accent3 5" xfId="1328"/>
    <cellStyle name="60 % - Accent4 2" xfId="1329"/>
    <cellStyle name="60 % - Accent4 2 2" xfId="1330"/>
    <cellStyle name="60 % - Accent4 2 3" xfId="1331"/>
    <cellStyle name="60 % - Accent4 3" xfId="1332"/>
    <cellStyle name="60 % - Accent4 3 2" xfId="1333"/>
    <cellStyle name="60 % - Accent4 3 3" xfId="1334"/>
    <cellStyle name="60 % - Accent4 3 4" xfId="1335"/>
    <cellStyle name="60 % - Accent4 3 5" xfId="1336"/>
    <cellStyle name="60 % - Accent4 4" xfId="1337"/>
    <cellStyle name="60 % - Accent4 4 2" xfId="1338"/>
    <cellStyle name="60 % - Accent4 4 3" xfId="1339"/>
    <cellStyle name="60 % - Accent4 4 4" xfId="1340"/>
    <cellStyle name="60 % - Accent4 5" xfId="1341"/>
    <cellStyle name="60 % - Accent5 2" xfId="1342"/>
    <cellStyle name="60 % - Accent5 2 2" xfId="1343"/>
    <cellStyle name="60 % - Accent5 2 3" xfId="1344"/>
    <cellStyle name="60 % - Accent5 3" xfId="1345"/>
    <cellStyle name="60 % - Accent5 3 2" xfId="1346"/>
    <cellStyle name="60 % - Accent5 4" xfId="1347"/>
    <cellStyle name="60 % - Accent6 2" xfId="1348"/>
    <cellStyle name="60 % - Accent6 2 2" xfId="1349"/>
    <cellStyle name="60 % - Accent6 2 3" xfId="1350"/>
    <cellStyle name="60 % - Accent6 3" xfId="1351"/>
    <cellStyle name="60 % - Accent6 3 2" xfId="1352"/>
    <cellStyle name="60 % - Accent6 3 3" xfId="1353"/>
    <cellStyle name="60 % - Accent6 3 4" xfId="1354"/>
    <cellStyle name="60 % - Accent6 3 5" xfId="1355"/>
    <cellStyle name="60 % - Accent6 4" xfId="1356"/>
    <cellStyle name="60 % - Accent6 4 2" xfId="1357"/>
    <cellStyle name="60 % - Accent6 4 3" xfId="1358"/>
    <cellStyle name="60 % - Accent6 4 4" xfId="1359"/>
    <cellStyle name="60 % - Accent6 5" xfId="1360"/>
    <cellStyle name="60% - 1. jelöl?szín" xfId="1361"/>
    <cellStyle name="60% - 1. jelölőszín" xfId="1362"/>
    <cellStyle name="60% - 2. jelöl?szín" xfId="1363"/>
    <cellStyle name="60% - 2. jelölőszín" xfId="1364"/>
    <cellStyle name="60% - 3. jelöl?szín" xfId="1365"/>
    <cellStyle name="60% - 3. jelölőszín" xfId="1366"/>
    <cellStyle name="60% - 4. jelöl?szín" xfId="1367"/>
    <cellStyle name="60% - 4. jelölőszín" xfId="1368"/>
    <cellStyle name="60% - 5. jelöl?szín" xfId="1369"/>
    <cellStyle name="60% - 5. jelölőszín" xfId="1370"/>
    <cellStyle name="60% - 6. jelöl?szín" xfId="1371"/>
    <cellStyle name="60% - 6. jelölőszín" xfId="1372"/>
    <cellStyle name="60% - Accent1" xfId="19"/>
    <cellStyle name="60% - Accent1 2" xfId="1373"/>
    <cellStyle name="60% - Accent1 3" xfId="1374"/>
    <cellStyle name="60% - Accent2" xfId="20"/>
    <cellStyle name="60% - Accent2 2" xfId="1375"/>
    <cellStyle name="60% - Accent2 3" xfId="1376"/>
    <cellStyle name="60% - Accent3" xfId="21"/>
    <cellStyle name="60% - Accent3 2" xfId="1377"/>
    <cellStyle name="60% - Accent3 3" xfId="1378"/>
    <cellStyle name="60% - Accent4" xfId="22"/>
    <cellStyle name="60% - Accent4 2" xfId="1379"/>
    <cellStyle name="60% - Accent4 3" xfId="1380"/>
    <cellStyle name="60% - Accent5" xfId="23"/>
    <cellStyle name="60% - Accent5 2" xfId="1381"/>
    <cellStyle name="60% - Accent5 3" xfId="1382"/>
    <cellStyle name="60% - Accent6" xfId="24"/>
    <cellStyle name="60% - Accent6 2" xfId="1383"/>
    <cellStyle name="60% - Accent6 3" xfId="1384"/>
    <cellStyle name="60% - Colore 1" xfId="109"/>
    <cellStyle name="60% - Colore 2" xfId="110"/>
    <cellStyle name="60% - Colore 3" xfId="111"/>
    <cellStyle name="60% - Colore 4" xfId="112"/>
    <cellStyle name="60% - Colore 5" xfId="113"/>
    <cellStyle name="60% - Colore 6" xfId="114"/>
    <cellStyle name="60% - Énfasis1" xfId="115"/>
    <cellStyle name="60% - Énfasis2" xfId="116"/>
    <cellStyle name="60% - Énfasis3" xfId="117"/>
    <cellStyle name="60% - Énfasis4" xfId="118"/>
    <cellStyle name="60% - Énfasis5" xfId="119"/>
    <cellStyle name="60% - Énfasis6" xfId="120"/>
    <cellStyle name="60% - Акцент1" xfId="1385"/>
    <cellStyle name="60% - Акцент2" xfId="1386"/>
    <cellStyle name="60% - Акцент3" xfId="1387"/>
    <cellStyle name="60% - Акцент4" xfId="1388"/>
    <cellStyle name="60% - Акцент5" xfId="1389"/>
    <cellStyle name="60% - Акцент6" xfId="1390"/>
    <cellStyle name="60% - تمييز1" xfId="8284"/>
    <cellStyle name="60% - تمييز2" xfId="8285"/>
    <cellStyle name="60% - تمييز3" xfId="8286"/>
    <cellStyle name="60% - تمييز4" xfId="8287"/>
    <cellStyle name="60% - تمييز5" xfId="8288"/>
    <cellStyle name="60% - تمييز6" xfId="8289"/>
    <cellStyle name="Accent1 2" xfId="1391"/>
    <cellStyle name="Accent1 3" xfId="1392"/>
    <cellStyle name="Accent2 2" xfId="1393"/>
    <cellStyle name="Accent2 3" xfId="1394"/>
    <cellStyle name="Accent3 2" xfId="1395"/>
    <cellStyle name="Accent3 3" xfId="1396"/>
    <cellStyle name="Accent4 2" xfId="1397"/>
    <cellStyle name="Accent4 3" xfId="1398"/>
    <cellStyle name="Accent5 2" xfId="1399"/>
    <cellStyle name="Accent5 3" xfId="1400"/>
    <cellStyle name="Accent6 2" xfId="1401"/>
    <cellStyle name="Accent6 3" xfId="1402"/>
    <cellStyle name="Avertissement 2" xfId="1403"/>
    <cellStyle name="Avertissement 2 2" xfId="1404"/>
    <cellStyle name="Avertissement 2 3" xfId="1405"/>
    <cellStyle name="Avertissement 3" xfId="1406"/>
    <cellStyle name="Avertissement 3 2" xfId="1407"/>
    <cellStyle name="Avertissement 4" xfId="1408"/>
    <cellStyle name="Bad" xfId="25"/>
    <cellStyle name="Bad 2" xfId="1409"/>
    <cellStyle name="Bad 3" xfId="1410"/>
    <cellStyle name="Bad 4" xfId="8290"/>
    <cellStyle name="Bevitel" xfId="1411"/>
    <cellStyle name="Buena" xfId="121"/>
    <cellStyle name="Calcolo" xfId="122"/>
    <cellStyle name="Calcolo 2" xfId="1412"/>
    <cellStyle name="Calcul 10" xfId="1413"/>
    <cellStyle name="Calcul 10 2" xfId="1414"/>
    <cellStyle name="Calcul 10 3" xfId="1415"/>
    <cellStyle name="Calcul 10 4" xfId="1416"/>
    <cellStyle name="Calcul 11" xfId="1417"/>
    <cellStyle name="Calcul 11 2" xfId="1418"/>
    <cellStyle name="Calcul 11 3" xfId="1419"/>
    <cellStyle name="Calcul 11 4" xfId="1420"/>
    <cellStyle name="Calcul 12" xfId="1421"/>
    <cellStyle name="Calcul 12 2" xfId="1422"/>
    <cellStyle name="Calcul 12 3" xfId="1423"/>
    <cellStyle name="Calcul 12 4" xfId="1424"/>
    <cellStyle name="Calcul 13" xfId="1425"/>
    <cellStyle name="Calcul 13 2" xfId="1426"/>
    <cellStyle name="Calcul 13 3" xfId="1427"/>
    <cellStyle name="Calcul 13 4" xfId="1428"/>
    <cellStyle name="Calcul 14" xfId="1429"/>
    <cellStyle name="Calcul 14 2" xfId="1430"/>
    <cellStyle name="Calcul 14 3" xfId="1431"/>
    <cellStyle name="Calcul 14 4" xfId="1432"/>
    <cellStyle name="Calcul 15" xfId="1433"/>
    <cellStyle name="Calcul 15 2" xfId="1434"/>
    <cellStyle name="Calcul 15 3" xfId="1435"/>
    <cellStyle name="Calcul 15 4" xfId="1436"/>
    <cellStyle name="Calcul 16" xfId="1437"/>
    <cellStyle name="Calcul 16 2" xfId="1438"/>
    <cellStyle name="Calcul 16 3" xfId="1439"/>
    <cellStyle name="Calcul 16 4" xfId="1440"/>
    <cellStyle name="Calcul 17" xfId="1441"/>
    <cellStyle name="Calcul 17 2" xfId="1442"/>
    <cellStyle name="Calcul 17 3" xfId="1443"/>
    <cellStyle name="Calcul 17 4" xfId="1444"/>
    <cellStyle name="Calcul 18" xfId="1445"/>
    <cellStyle name="Calcul 18 2" xfId="1446"/>
    <cellStyle name="Calcul 18 3" xfId="1447"/>
    <cellStyle name="Calcul 18 4" xfId="1448"/>
    <cellStyle name="Calcul 19" xfId="1449"/>
    <cellStyle name="Calcul 19 2" xfId="1450"/>
    <cellStyle name="Calcul 19 3" xfId="1451"/>
    <cellStyle name="Calcul 19 4" xfId="1452"/>
    <cellStyle name="Calcul 2" xfId="1453"/>
    <cellStyle name="Calcul 2 2" xfId="1454"/>
    <cellStyle name="Calcul 2 2 10" xfId="1455"/>
    <cellStyle name="Calcul 2 2 10 2" xfId="1456"/>
    <cellStyle name="Calcul 2 2 10 3" xfId="1457"/>
    <cellStyle name="Calcul 2 2 10 4" xfId="1458"/>
    <cellStyle name="Calcul 2 2 11" xfId="1459"/>
    <cellStyle name="Calcul 2 2 11 2" xfId="1460"/>
    <cellStyle name="Calcul 2 2 11 3" xfId="1461"/>
    <cellStyle name="Calcul 2 2 11 4" xfId="1462"/>
    <cellStyle name="Calcul 2 2 12" xfId="1463"/>
    <cellStyle name="Calcul 2 2 12 2" xfId="1464"/>
    <cellStyle name="Calcul 2 2 12 3" xfId="1465"/>
    <cellStyle name="Calcul 2 2 12 4" xfId="1466"/>
    <cellStyle name="Calcul 2 2 13" xfId="1467"/>
    <cellStyle name="Calcul 2 2 13 2" xfId="1468"/>
    <cellStyle name="Calcul 2 2 13 3" xfId="1469"/>
    <cellStyle name="Calcul 2 2 13 4" xfId="1470"/>
    <cellStyle name="Calcul 2 2 14" xfId="1471"/>
    <cellStyle name="Calcul 2 2 14 2" xfId="1472"/>
    <cellStyle name="Calcul 2 2 14 3" xfId="1473"/>
    <cellStyle name="Calcul 2 2 14 4" xfId="1474"/>
    <cellStyle name="Calcul 2 2 15" xfId="1475"/>
    <cellStyle name="Calcul 2 2 15 2" xfId="1476"/>
    <cellStyle name="Calcul 2 2 15 3" xfId="1477"/>
    <cellStyle name="Calcul 2 2 15 4" xfId="1478"/>
    <cellStyle name="Calcul 2 2 16" xfId="1479"/>
    <cellStyle name="Calcul 2 2 16 2" xfId="1480"/>
    <cellStyle name="Calcul 2 2 16 3" xfId="1481"/>
    <cellStyle name="Calcul 2 2 17" xfId="1482"/>
    <cellStyle name="Calcul 2 2 17 2" xfId="1483"/>
    <cellStyle name="Calcul 2 2 17 3" xfId="1484"/>
    <cellStyle name="Calcul 2 2 18" xfId="1485"/>
    <cellStyle name="Calcul 2 2 19" xfId="1486"/>
    <cellStyle name="Calcul 2 2 2" xfId="1487"/>
    <cellStyle name="Calcul 2 2 2 2" xfId="1488"/>
    <cellStyle name="Calcul 2 2 2 2 2" xfId="1489"/>
    <cellStyle name="Calcul 2 2 2 2 3" xfId="1490"/>
    <cellStyle name="Calcul 2 2 2 2 4" xfId="1491"/>
    <cellStyle name="Calcul 2 2 2 3" xfId="1492"/>
    <cellStyle name="Calcul 2 2 2 4" xfId="1493"/>
    <cellStyle name="Calcul 2 2 3" xfId="1494"/>
    <cellStyle name="Calcul 2 2 3 2" xfId="1495"/>
    <cellStyle name="Calcul 2 2 3 2 2" xfId="1496"/>
    <cellStyle name="Calcul 2 2 3 2 3" xfId="1497"/>
    <cellStyle name="Calcul 2 2 3 2 4" xfId="1498"/>
    <cellStyle name="Calcul 2 2 3 3" xfId="1499"/>
    <cellStyle name="Calcul 2 2 3 4" xfId="1500"/>
    <cellStyle name="Calcul 2 2 4" xfId="1501"/>
    <cellStyle name="Calcul 2 2 4 2" xfId="1502"/>
    <cellStyle name="Calcul 2 2 4 3" xfId="1503"/>
    <cellStyle name="Calcul 2 2 4 4" xfId="1504"/>
    <cellStyle name="Calcul 2 2 5" xfId="1505"/>
    <cellStyle name="Calcul 2 2 5 2" xfId="1506"/>
    <cellStyle name="Calcul 2 2 5 3" xfId="1507"/>
    <cellStyle name="Calcul 2 2 5 4" xfId="1508"/>
    <cellStyle name="Calcul 2 2 6" xfId="1509"/>
    <cellStyle name="Calcul 2 2 6 2" xfId="1510"/>
    <cellStyle name="Calcul 2 2 6 3" xfId="1511"/>
    <cellStyle name="Calcul 2 2 6 4" xfId="1512"/>
    <cellStyle name="Calcul 2 2 7" xfId="1513"/>
    <cellStyle name="Calcul 2 2 7 2" xfId="1514"/>
    <cellStyle name="Calcul 2 2 7 3" xfId="1515"/>
    <cellStyle name="Calcul 2 2 7 4" xfId="1516"/>
    <cellStyle name="Calcul 2 2 8" xfId="1517"/>
    <cellStyle name="Calcul 2 2 8 2" xfId="1518"/>
    <cellStyle name="Calcul 2 2 8 3" xfId="1519"/>
    <cellStyle name="Calcul 2 2 8 4" xfId="1520"/>
    <cellStyle name="Calcul 2 2 9" xfId="1521"/>
    <cellStyle name="Calcul 2 2 9 2" xfId="1522"/>
    <cellStyle name="Calcul 2 2 9 3" xfId="1523"/>
    <cellStyle name="Calcul 2 2 9 4" xfId="1524"/>
    <cellStyle name="Calcul 2 3" xfId="1525"/>
    <cellStyle name="Calcul 2 3 10" xfId="1526"/>
    <cellStyle name="Calcul 2 3 10 2" xfId="1527"/>
    <cellStyle name="Calcul 2 3 10 3" xfId="1528"/>
    <cellStyle name="Calcul 2 3 10 4" xfId="1529"/>
    <cellStyle name="Calcul 2 3 11" xfId="1530"/>
    <cellStyle name="Calcul 2 3 11 2" xfId="1531"/>
    <cellStyle name="Calcul 2 3 11 3" xfId="1532"/>
    <cellStyle name="Calcul 2 3 11 4" xfId="1533"/>
    <cellStyle name="Calcul 2 3 12" xfId="1534"/>
    <cellStyle name="Calcul 2 3 12 2" xfId="1535"/>
    <cellStyle name="Calcul 2 3 12 3" xfId="1536"/>
    <cellStyle name="Calcul 2 3 12 4" xfId="1537"/>
    <cellStyle name="Calcul 2 3 13" xfId="1538"/>
    <cellStyle name="Calcul 2 3 13 2" xfId="1539"/>
    <cellStyle name="Calcul 2 3 13 3" xfId="1540"/>
    <cellStyle name="Calcul 2 3 13 4" xfId="1541"/>
    <cellStyle name="Calcul 2 3 14" xfId="1542"/>
    <cellStyle name="Calcul 2 3 14 2" xfId="1543"/>
    <cellStyle name="Calcul 2 3 14 3" xfId="1544"/>
    <cellStyle name="Calcul 2 3 14 4" xfId="1545"/>
    <cellStyle name="Calcul 2 3 15" xfId="1546"/>
    <cellStyle name="Calcul 2 3 15 2" xfId="1547"/>
    <cellStyle name="Calcul 2 3 15 3" xfId="1548"/>
    <cellStyle name="Calcul 2 3 15 4" xfId="1549"/>
    <cellStyle name="Calcul 2 3 16" xfId="1550"/>
    <cellStyle name="Calcul 2 3 16 2" xfId="1551"/>
    <cellStyle name="Calcul 2 3 16 3" xfId="1552"/>
    <cellStyle name="Calcul 2 3 17" xfId="1553"/>
    <cellStyle name="Calcul 2 3 18" xfId="1554"/>
    <cellStyle name="Calcul 2 3 19" xfId="1555"/>
    <cellStyle name="Calcul 2 3 2" xfId="1556"/>
    <cellStyle name="Calcul 2 3 2 2" xfId="1557"/>
    <cellStyle name="Calcul 2 3 2 2 2" xfId="1558"/>
    <cellStyle name="Calcul 2 3 2 2 3" xfId="1559"/>
    <cellStyle name="Calcul 2 3 2 2 4" xfId="1560"/>
    <cellStyle name="Calcul 2 3 2 3" xfId="1561"/>
    <cellStyle name="Calcul 2 3 2 4" xfId="1562"/>
    <cellStyle name="Calcul 2 3 3" xfId="1563"/>
    <cellStyle name="Calcul 2 3 3 2" xfId="1564"/>
    <cellStyle name="Calcul 2 3 3 2 2" xfId="1565"/>
    <cellStyle name="Calcul 2 3 3 2 3" xfId="1566"/>
    <cellStyle name="Calcul 2 3 3 2 4" xfId="1567"/>
    <cellStyle name="Calcul 2 3 3 3" xfId="1568"/>
    <cellStyle name="Calcul 2 3 3 4" xfId="1569"/>
    <cellStyle name="Calcul 2 3 4" xfId="1570"/>
    <cellStyle name="Calcul 2 3 4 2" xfId="1571"/>
    <cellStyle name="Calcul 2 3 4 3" xfId="1572"/>
    <cellStyle name="Calcul 2 3 4 4" xfId="1573"/>
    <cellStyle name="Calcul 2 3 5" xfId="1574"/>
    <cellStyle name="Calcul 2 3 5 2" xfId="1575"/>
    <cellStyle name="Calcul 2 3 5 3" xfId="1576"/>
    <cellStyle name="Calcul 2 3 5 4" xfId="1577"/>
    <cellStyle name="Calcul 2 3 6" xfId="1578"/>
    <cellStyle name="Calcul 2 3 6 2" xfId="1579"/>
    <cellStyle name="Calcul 2 3 6 3" xfId="1580"/>
    <cellStyle name="Calcul 2 3 6 4" xfId="1581"/>
    <cellStyle name="Calcul 2 3 7" xfId="1582"/>
    <cellStyle name="Calcul 2 3 7 2" xfId="1583"/>
    <cellStyle name="Calcul 2 3 7 3" xfId="1584"/>
    <cellStyle name="Calcul 2 3 7 4" xfId="1585"/>
    <cellStyle name="Calcul 2 3 8" xfId="1586"/>
    <cellStyle name="Calcul 2 3 8 2" xfId="1587"/>
    <cellStyle name="Calcul 2 3 8 3" xfId="1588"/>
    <cellStyle name="Calcul 2 3 8 4" xfId="1589"/>
    <cellStyle name="Calcul 2 3 9" xfId="1590"/>
    <cellStyle name="Calcul 2 3 9 2" xfId="1591"/>
    <cellStyle name="Calcul 2 3 9 3" xfId="1592"/>
    <cellStyle name="Calcul 2 3 9 4" xfId="1593"/>
    <cellStyle name="Calcul 2 4" xfId="1594"/>
    <cellStyle name="Calcul 2 4 2" xfId="1595"/>
    <cellStyle name="Calcul 2 4 3" xfId="1596"/>
    <cellStyle name="Calcul 2 5" xfId="1597"/>
    <cellStyle name="Calcul 2 6" xfId="1598"/>
    <cellStyle name="Calcul 20" xfId="1599"/>
    <cellStyle name="Calcul 20 2" xfId="1600"/>
    <cellStyle name="Calcul 20 3" xfId="1601"/>
    <cellStyle name="Calcul 20 4" xfId="1602"/>
    <cellStyle name="Calcul 21" xfId="1603"/>
    <cellStyle name="Calcul 21 2" xfId="1604"/>
    <cellStyle name="Calcul 21 3" xfId="1605"/>
    <cellStyle name="Calcul 21 4" xfId="1606"/>
    <cellStyle name="Calcul 22" xfId="1607"/>
    <cellStyle name="Calcul 22 2" xfId="1608"/>
    <cellStyle name="Calcul 22 3" xfId="1609"/>
    <cellStyle name="Calcul 22 4" xfId="1610"/>
    <cellStyle name="Calcul 23" xfId="1611"/>
    <cellStyle name="Calcul 23 2" xfId="1612"/>
    <cellStyle name="Calcul 23 3" xfId="1613"/>
    <cellStyle name="Calcul 23 4" xfId="1614"/>
    <cellStyle name="Calcul 24" xfId="1615"/>
    <cellStyle name="Calcul 24 2" xfId="1616"/>
    <cellStyle name="Calcul 24 3" xfId="1617"/>
    <cellStyle name="Calcul 24 4" xfId="1618"/>
    <cellStyle name="Calcul 25" xfId="1619"/>
    <cellStyle name="Calcul 25 2" xfId="1620"/>
    <cellStyle name="Calcul 25 3" xfId="1621"/>
    <cellStyle name="Calcul 26" xfId="1622"/>
    <cellStyle name="Calcul 27" xfId="1623"/>
    <cellStyle name="Calcul 28" xfId="1624"/>
    <cellStyle name="Calcul 3" xfId="1625"/>
    <cellStyle name="Calcul 3 10" xfId="1626"/>
    <cellStyle name="Calcul 3 10 2" xfId="1627"/>
    <cellStyle name="Calcul 3 10 3" xfId="1628"/>
    <cellStyle name="Calcul 3 10 4" xfId="1629"/>
    <cellStyle name="Calcul 3 11" xfId="1630"/>
    <cellStyle name="Calcul 3 11 2" xfId="1631"/>
    <cellStyle name="Calcul 3 11 3" xfId="1632"/>
    <cellStyle name="Calcul 3 11 4" xfId="1633"/>
    <cellStyle name="Calcul 3 12" xfId="1634"/>
    <cellStyle name="Calcul 3 12 2" xfId="1635"/>
    <cellStyle name="Calcul 3 12 3" xfId="1636"/>
    <cellStyle name="Calcul 3 12 4" xfId="1637"/>
    <cellStyle name="Calcul 3 13" xfId="1638"/>
    <cellStyle name="Calcul 3 13 2" xfId="1639"/>
    <cellStyle name="Calcul 3 13 3" xfId="1640"/>
    <cellStyle name="Calcul 3 13 4" xfId="1641"/>
    <cellStyle name="Calcul 3 14" xfId="1642"/>
    <cellStyle name="Calcul 3 14 2" xfId="1643"/>
    <cellStyle name="Calcul 3 14 3" xfId="1644"/>
    <cellStyle name="Calcul 3 14 4" xfId="1645"/>
    <cellStyle name="Calcul 3 15" xfId="1646"/>
    <cellStyle name="Calcul 3 15 2" xfId="1647"/>
    <cellStyle name="Calcul 3 15 3" xfId="1648"/>
    <cellStyle name="Calcul 3 15 4" xfId="1649"/>
    <cellStyle name="Calcul 3 16" xfId="1650"/>
    <cellStyle name="Calcul 3 16 2" xfId="1651"/>
    <cellStyle name="Calcul 3 16 3" xfId="1652"/>
    <cellStyle name="Calcul 3 16 4" xfId="1653"/>
    <cellStyle name="Calcul 3 17" xfId="1654"/>
    <cellStyle name="Calcul 3 17 2" xfId="1655"/>
    <cellStyle name="Calcul 3 17 3" xfId="1656"/>
    <cellStyle name="Calcul 3 17 4" xfId="1657"/>
    <cellStyle name="Calcul 3 18" xfId="1658"/>
    <cellStyle name="Calcul 3 18 2" xfId="1659"/>
    <cellStyle name="Calcul 3 18 3" xfId="1660"/>
    <cellStyle name="Calcul 3 18 4" xfId="1661"/>
    <cellStyle name="Calcul 3 19" xfId="1662"/>
    <cellStyle name="Calcul 3 19 2" xfId="1663"/>
    <cellStyle name="Calcul 3 19 3" xfId="1664"/>
    <cellStyle name="Calcul 3 2" xfId="1665"/>
    <cellStyle name="Calcul 3 2 2" xfId="1666"/>
    <cellStyle name="Calcul 3 2 3" xfId="1667"/>
    <cellStyle name="Calcul 3 2 4" xfId="1668"/>
    <cellStyle name="Calcul 3 2 5" xfId="1669"/>
    <cellStyle name="Calcul 3 20" xfId="1670"/>
    <cellStyle name="Calcul 3 20 2" xfId="1671"/>
    <cellStyle name="Calcul 3 20 3" xfId="1672"/>
    <cellStyle name="Calcul 3 21" xfId="1673"/>
    <cellStyle name="Calcul 3 22" xfId="1674"/>
    <cellStyle name="Calcul 3 23" xfId="1675"/>
    <cellStyle name="Calcul 3 3" xfId="1676"/>
    <cellStyle name="Calcul 3 3 2" xfId="1677"/>
    <cellStyle name="Calcul 3 3 2 2" xfId="1678"/>
    <cellStyle name="Calcul 3 3 2 3" xfId="1679"/>
    <cellStyle name="Calcul 3 3 2 4" xfId="1680"/>
    <cellStyle name="Calcul 3 3 3" xfId="1681"/>
    <cellStyle name="Calcul 3 3 4" xfId="1682"/>
    <cellStyle name="Calcul 3 4" xfId="1683"/>
    <cellStyle name="Calcul 3 4 2" xfId="1684"/>
    <cellStyle name="Calcul 3 4 2 2" xfId="1685"/>
    <cellStyle name="Calcul 3 4 2 3" xfId="1686"/>
    <cellStyle name="Calcul 3 4 2 4" xfId="1687"/>
    <cellStyle name="Calcul 3 4 3" xfId="1688"/>
    <cellStyle name="Calcul 3 4 4" xfId="1689"/>
    <cellStyle name="Calcul 3 5" xfId="1690"/>
    <cellStyle name="Calcul 3 5 2" xfId="1691"/>
    <cellStyle name="Calcul 3 5 3" xfId="1692"/>
    <cellStyle name="Calcul 3 6" xfId="1693"/>
    <cellStyle name="Calcul 3 6 2" xfId="1694"/>
    <cellStyle name="Calcul 3 6 3" xfId="1695"/>
    <cellStyle name="Calcul 3 7" xfId="1696"/>
    <cellStyle name="Calcul 3 7 2" xfId="1697"/>
    <cellStyle name="Calcul 3 7 3" xfId="1698"/>
    <cellStyle name="Calcul 3 7 4" xfId="1699"/>
    <cellStyle name="Calcul 3 8" xfId="1700"/>
    <cellStyle name="Calcul 3 8 2" xfId="1701"/>
    <cellStyle name="Calcul 3 8 3" xfId="1702"/>
    <cellStyle name="Calcul 3 8 4" xfId="1703"/>
    <cellStyle name="Calcul 3 9" xfId="1704"/>
    <cellStyle name="Calcul 3 9 2" xfId="1705"/>
    <cellStyle name="Calcul 3 9 3" xfId="1706"/>
    <cellStyle name="Calcul 3 9 4" xfId="1707"/>
    <cellStyle name="Calcul 4" xfId="1708"/>
    <cellStyle name="Calcul 4 10" xfId="1709"/>
    <cellStyle name="Calcul 4 10 2" xfId="1710"/>
    <cellStyle name="Calcul 4 10 3" xfId="1711"/>
    <cellStyle name="Calcul 4 10 4" xfId="1712"/>
    <cellStyle name="Calcul 4 11" xfId="1713"/>
    <cellStyle name="Calcul 4 11 2" xfId="1714"/>
    <cellStyle name="Calcul 4 11 3" xfId="1715"/>
    <cellStyle name="Calcul 4 11 4" xfId="1716"/>
    <cellStyle name="Calcul 4 12" xfId="1717"/>
    <cellStyle name="Calcul 4 12 2" xfId="1718"/>
    <cellStyle name="Calcul 4 12 3" xfId="1719"/>
    <cellStyle name="Calcul 4 12 4" xfId="1720"/>
    <cellStyle name="Calcul 4 13" xfId="1721"/>
    <cellStyle name="Calcul 4 13 2" xfId="1722"/>
    <cellStyle name="Calcul 4 13 3" xfId="1723"/>
    <cellStyle name="Calcul 4 13 4" xfId="1724"/>
    <cellStyle name="Calcul 4 14" xfId="1725"/>
    <cellStyle name="Calcul 4 14 2" xfId="1726"/>
    <cellStyle name="Calcul 4 14 3" xfId="1727"/>
    <cellStyle name="Calcul 4 14 4" xfId="1728"/>
    <cellStyle name="Calcul 4 15" xfId="1729"/>
    <cellStyle name="Calcul 4 15 2" xfId="1730"/>
    <cellStyle name="Calcul 4 15 3" xfId="1731"/>
    <cellStyle name="Calcul 4 15 4" xfId="1732"/>
    <cellStyle name="Calcul 4 16" xfId="1733"/>
    <cellStyle name="Calcul 4 16 2" xfId="1734"/>
    <cellStyle name="Calcul 4 16 3" xfId="1735"/>
    <cellStyle name="Calcul 4 17" xfId="1736"/>
    <cellStyle name="Calcul 4 17 2" xfId="1737"/>
    <cellStyle name="Calcul 4 17 3" xfId="1738"/>
    <cellStyle name="Calcul 4 18" xfId="1739"/>
    <cellStyle name="Calcul 4 19" xfId="1740"/>
    <cellStyle name="Calcul 4 2" xfId="1741"/>
    <cellStyle name="Calcul 4 2 2" xfId="1742"/>
    <cellStyle name="Calcul 4 2 2 2" xfId="1743"/>
    <cellStyle name="Calcul 4 2 2 3" xfId="1744"/>
    <cellStyle name="Calcul 4 2 2 4" xfId="1745"/>
    <cellStyle name="Calcul 4 2 3" xfId="1746"/>
    <cellStyle name="Calcul 4 2 4" xfId="1747"/>
    <cellStyle name="Calcul 4 3" xfId="1748"/>
    <cellStyle name="Calcul 4 3 2" xfId="1749"/>
    <cellStyle name="Calcul 4 3 2 2" xfId="1750"/>
    <cellStyle name="Calcul 4 3 2 3" xfId="1751"/>
    <cellStyle name="Calcul 4 3 2 4" xfId="1752"/>
    <cellStyle name="Calcul 4 3 3" xfId="1753"/>
    <cellStyle name="Calcul 4 3 4" xfId="1754"/>
    <cellStyle name="Calcul 4 4" xfId="1755"/>
    <cellStyle name="Calcul 4 4 2" xfId="1756"/>
    <cellStyle name="Calcul 4 4 3" xfId="1757"/>
    <cellStyle name="Calcul 4 4 4" xfId="1758"/>
    <cellStyle name="Calcul 4 5" xfId="1759"/>
    <cellStyle name="Calcul 4 5 2" xfId="1760"/>
    <cellStyle name="Calcul 4 5 3" xfId="1761"/>
    <cellStyle name="Calcul 4 5 4" xfId="1762"/>
    <cellStyle name="Calcul 4 6" xfId="1763"/>
    <cellStyle name="Calcul 4 6 2" xfId="1764"/>
    <cellStyle name="Calcul 4 6 3" xfId="1765"/>
    <cellStyle name="Calcul 4 6 4" xfId="1766"/>
    <cellStyle name="Calcul 4 7" xfId="1767"/>
    <cellStyle name="Calcul 4 7 2" xfId="1768"/>
    <cellStyle name="Calcul 4 7 3" xfId="1769"/>
    <cellStyle name="Calcul 4 7 4" xfId="1770"/>
    <cellStyle name="Calcul 4 8" xfId="1771"/>
    <cellStyle name="Calcul 4 8 2" xfId="1772"/>
    <cellStyle name="Calcul 4 8 3" xfId="1773"/>
    <cellStyle name="Calcul 4 8 4" xfId="1774"/>
    <cellStyle name="Calcul 4 9" xfId="1775"/>
    <cellStyle name="Calcul 4 9 2" xfId="1776"/>
    <cellStyle name="Calcul 4 9 3" xfId="1777"/>
    <cellStyle name="Calcul 4 9 4" xfId="1778"/>
    <cellStyle name="Calcul 5" xfId="1779"/>
    <cellStyle name="Calcul 5 10" xfId="1780"/>
    <cellStyle name="Calcul 5 10 2" xfId="1781"/>
    <cellStyle name="Calcul 5 10 3" xfId="1782"/>
    <cellStyle name="Calcul 5 10 4" xfId="1783"/>
    <cellStyle name="Calcul 5 11" xfId="1784"/>
    <cellStyle name="Calcul 5 11 2" xfId="1785"/>
    <cellStyle name="Calcul 5 11 3" xfId="1786"/>
    <cellStyle name="Calcul 5 11 4" xfId="1787"/>
    <cellStyle name="Calcul 5 12" xfId="1788"/>
    <cellStyle name="Calcul 5 12 2" xfId="1789"/>
    <cellStyle name="Calcul 5 12 3" xfId="1790"/>
    <cellStyle name="Calcul 5 12 4" xfId="1791"/>
    <cellStyle name="Calcul 5 13" xfId="1792"/>
    <cellStyle name="Calcul 5 13 2" xfId="1793"/>
    <cellStyle name="Calcul 5 13 3" xfId="1794"/>
    <cellStyle name="Calcul 5 13 4" xfId="1795"/>
    <cellStyle name="Calcul 5 14" xfId="1796"/>
    <cellStyle name="Calcul 5 14 2" xfId="1797"/>
    <cellStyle name="Calcul 5 14 3" xfId="1798"/>
    <cellStyle name="Calcul 5 14 4" xfId="1799"/>
    <cellStyle name="Calcul 5 15" xfId="1800"/>
    <cellStyle name="Calcul 5 15 2" xfId="1801"/>
    <cellStyle name="Calcul 5 15 3" xfId="1802"/>
    <cellStyle name="Calcul 5 16" xfId="1803"/>
    <cellStyle name="Calcul 5 16 2" xfId="1804"/>
    <cellStyle name="Calcul 5 16 3" xfId="1805"/>
    <cellStyle name="Calcul 5 17" xfId="1806"/>
    <cellStyle name="Calcul 5 18" xfId="1807"/>
    <cellStyle name="Calcul 5 2" xfId="1808"/>
    <cellStyle name="Calcul 5 2 2" xfId="1809"/>
    <cellStyle name="Calcul 5 2 2 2" xfId="1810"/>
    <cellStyle name="Calcul 5 2 2 3" xfId="1811"/>
    <cellStyle name="Calcul 5 2 2 4" xfId="1812"/>
    <cellStyle name="Calcul 5 2 3" xfId="1813"/>
    <cellStyle name="Calcul 5 2 4" xfId="1814"/>
    <cellStyle name="Calcul 5 3" xfId="1815"/>
    <cellStyle name="Calcul 5 3 2" xfId="1816"/>
    <cellStyle name="Calcul 5 3 2 2" xfId="1817"/>
    <cellStyle name="Calcul 5 3 2 3" xfId="1818"/>
    <cellStyle name="Calcul 5 3 2 4" xfId="1819"/>
    <cellStyle name="Calcul 5 3 3" xfId="1820"/>
    <cellStyle name="Calcul 5 3 4" xfId="1821"/>
    <cellStyle name="Calcul 5 3 5" xfId="1822"/>
    <cellStyle name="Calcul 5 4" xfId="1823"/>
    <cellStyle name="Calcul 5 4 2" xfId="1824"/>
    <cellStyle name="Calcul 5 4 3" xfId="1825"/>
    <cellStyle name="Calcul 5 4 4" xfId="1826"/>
    <cellStyle name="Calcul 5 5" xfId="1827"/>
    <cellStyle name="Calcul 5 5 2" xfId="1828"/>
    <cellStyle name="Calcul 5 5 3" xfId="1829"/>
    <cellStyle name="Calcul 5 5 4" xfId="1830"/>
    <cellStyle name="Calcul 5 6" xfId="1831"/>
    <cellStyle name="Calcul 5 6 2" xfId="1832"/>
    <cellStyle name="Calcul 5 6 3" xfId="1833"/>
    <cellStyle name="Calcul 5 6 4" xfId="1834"/>
    <cellStyle name="Calcul 5 7" xfId="1835"/>
    <cellStyle name="Calcul 5 7 2" xfId="1836"/>
    <cellStyle name="Calcul 5 7 3" xfId="1837"/>
    <cellStyle name="Calcul 5 7 4" xfId="1838"/>
    <cellStyle name="Calcul 5 8" xfId="1839"/>
    <cellStyle name="Calcul 5 8 2" xfId="1840"/>
    <cellStyle name="Calcul 5 8 3" xfId="1841"/>
    <cellStyle name="Calcul 5 8 4" xfId="1842"/>
    <cellStyle name="Calcul 5 9" xfId="1843"/>
    <cellStyle name="Calcul 5 9 2" xfId="1844"/>
    <cellStyle name="Calcul 5 9 3" xfId="1845"/>
    <cellStyle name="Calcul 5 9 4" xfId="1846"/>
    <cellStyle name="Calcul 6" xfId="1847"/>
    <cellStyle name="Calcul 6 10" xfId="1848"/>
    <cellStyle name="Calcul 6 10 2" xfId="1849"/>
    <cellStyle name="Calcul 6 10 3" xfId="1850"/>
    <cellStyle name="Calcul 6 10 4" xfId="1851"/>
    <cellStyle name="Calcul 6 11" xfId="1852"/>
    <cellStyle name="Calcul 6 11 2" xfId="1853"/>
    <cellStyle name="Calcul 6 11 3" xfId="1854"/>
    <cellStyle name="Calcul 6 11 4" xfId="1855"/>
    <cellStyle name="Calcul 6 12" xfId="1856"/>
    <cellStyle name="Calcul 6 12 2" xfId="1857"/>
    <cellStyle name="Calcul 6 12 3" xfId="1858"/>
    <cellStyle name="Calcul 6 12 4" xfId="1859"/>
    <cellStyle name="Calcul 6 13" xfId="1860"/>
    <cellStyle name="Calcul 6 13 2" xfId="1861"/>
    <cellStyle name="Calcul 6 13 3" xfId="1862"/>
    <cellStyle name="Calcul 6 13 4" xfId="1863"/>
    <cellStyle name="Calcul 6 14" xfId="1864"/>
    <cellStyle name="Calcul 6 14 2" xfId="1865"/>
    <cellStyle name="Calcul 6 14 3" xfId="1866"/>
    <cellStyle name="Calcul 6 14 4" xfId="1867"/>
    <cellStyle name="Calcul 6 15" xfId="1868"/>
    <cellStyle name="Calcul 6 15 2" xfId="1869"/>
    <cellStyle name="Calcul 6 15 3" xfId="1870"/>
    <cellStyle name="Calcul 6 16" xfId="1871"/>
    <cellStyle name="Calcul 6 16 2" xfId="1872"/>
    <cellStyle name="Calcul 6 16 3" xfId="1873"/>
    <cellStyle name="Calcul 6 17" xfId="1874"/>
    <cellStyle name="Calcul 6 18" xfId="1875"/>
    <cellStyle name="Calcul 6 2" xfId="1876"/>
    <cellStyle name="Calcul 6 2 2" xfId="1877"/>
    <cellStyle name="Calcul 6 2 2 2" xfId="1878"/>
    <cellStyle name="Calcul 6 2 2 3" xfId="1879"/>
    <cellStyle name="Calcul 6 2 2 4" xfId="1880"/>
    <cellStyle name="Calcul 6 2 3" xfId="1881"/>
    <cellStyle name="Calcul 6 2 4" xfId="1882"/>
    <cellStyle name="Calcul 6 3" xfId="1883"/>
    <cellStyle name="Calcul 6 3 2" xfId="1884"/>
    <cellStyle name="Calcul 6 3 2 2" xfId="1885"/>
    <cellStyle name="Calcul 6 3 2 3" xfId="1886"/>
    <cellStyle name="Calcul 6 3 2 4" xfId="1887"/>
    <cellStyle name="Calcul 6 3 3" xfId="1888"/>
    <cellStyle name="Calcul 6 3 4" xfId="1889"/>
    <cellStyle name="Calcul 6 3 5" xfId="1890"/>
    <cellStyle name="Calcul 6 4" xfId="1891"/>
    <cellStyle name="Calcul 6 4 2" xfId="1892"/>
    <cellStyle name="Calcul 6 4 3" xfId="1893"/>
    <cellStyle name="Calcul 6 4 4" xfId="1894"/>
    <cellStyle name="Calcul 6 5" xfId="1895"/>
    <cellStyle name="Calcul 6 5 2" xfId="1896"/>
    <cellStyle name="Calcul 6 5 3" xfId="1897"/>
    <cellStyle name="Calcul 6 5 4" xfId="1898"/>
    <cellStyle name="Calcul 6 6" xfId="1899"/>
    <cellStyle name="Calcul 6 6 2" xfId="1900"/>
    <cellStyle name="Calcul 6 6 3" xfId="1901"/>
    <cellStyle name="Calcul 6 6 4" xfId="1902"/>
    <cellStyle name="Calcul 6 7" xfId="1903"/>
    <cellStyle name="Calcul 6 7 2" xfId="1904"/>
    <cellStyle name="Calcul 6 7 3" xfId="1905"/>
    <cellStyle name="Calcul 6 7 4" xfId="1906"/>
    <cellStyle name="Calcul 6 8" xfId="1907"/>
    <cellStyle name="Calcul 6 8 2" xfId="1908"/>
    <cellStyle name="Calcul 6 8 3" xfId="1909"/>
    <cellStyle name="Calcul 6 8 4" xfId="1910"/>
    <cellStyle name="Calcul 6 9" xfId="1911"/>
    <cellStyle name="Calcul 6 9 2" xfId="1912"/>
    <cellStyle name="Calcul 6 9 3" xfId="1913"/>
    <cellStyle name="Calcul 6 9 4" xfId="1914"/>
    <cellStyle name="Calcul 7" xfId="1915"/>
    <cellStyle name="Calcul 7 10" xfId="1916"/>
    <cellStyle name="Calcul 7 10 2" xfId="1917"/>
    <cellStyle name="Calcul 7 10 3" xfId="1918"/>
    <cellStyle name="Calcul 7 10 4" xfId="1919"/>
    <cellStyle name="Calcul 7 11" xfId="1920"/>
    <cellStyle name="Calcul 7 11 2" xfId="1921"/>
    <cellStyle name="Calcul 7 11 3" xfId="1922"/>
    <cellStyle name="Calcul 7 11 4" xfId="1923"/>
    <cellStyle name="Calcul 7 12" xfId="1924"/>
    <cellStyle name="Calcul 7 12 2" xfId="1925"/>
    <cellStyle name="Calcul 7 12 3" xfId="1926"/>
    <cellStyle name="Calcul 7 12 4" xfId="1927"/>
    <cellStyle name="Calcul 7 13" xfId="1928"/>
    <cellStyle name="Calcul 7 13 2" xfId="1929"/>
    <cellStyle name="Calcul 7 13 3" xfId="1930"/>
    <cellStyle name="Calcul 7 13 4" xfId="1931"/>
    <cellStyle name="Calcul 7 14" xfId="1932"/>
    <cellStyle name="Calcul 7 14 2" xfId="1933"/>
    <cellStyle name="Calcul 7 14 3" xfId="1934"/>
    <cellStyle name="Calcul 7 14 4" xfId="1935"/>
    <cellStyle name="Calcul 7 15" xfId="1936"/>
    <cellStyle name="Calcul 7 15 2" xfId="1937"/>
    <cellStyle name="Calcul 7 15 3" xfId="1938"/>
    <cellStyle name="Calcul 7 16" xfId="1939"/>
    <cellStyle name="Calcul 7 17" xfId="1940"/>
    <cellStyle name="Calcul 7 18" xfId="1941"/>
    <cellStyle name="Calcul 7 2" xfId="1942"/>
    <cellStyle name="Calcul 7 2 2" xfId="1943"/>
    <cellStyle name="Calcul 7 2 2 2" xfId="1944"/>
    <cellStyle name="Calcul 7 2 2 3" xfId="1945"/>
    <cellStyle name="Calcul 7 2 2 4" xfId="1946"/>
    <cellStyle name="Calcul 7 2 3" xfId="1947"/>
    <cellStyle name="Calcul 7 2 4" xfId="1948"/>
    <cellStyle name="Calcul 7 3" xfId="1949"/>
    <cellStyle name="Calcul 7 3 2" xfId="1950"/>
    <cellStyle name="Calcul 7 3 2 2" xfId="1951"/>
    <cellStyle name="Calcul 7 3 2 3" xfId="1952"/>
    <cellStyle name="Calcul 7 3 2 4" xfId="1953"/>
    <cellStyle name="Calcul 7 3 3" xfId="1954"/>
    <cellStyle name="Calcul 7 3 4" xfId="1955"/>
    <cellStyle name="Calcul 7 3 5" xfId="1956"/>
    <cellStyle name="Calcul 7 4" xfId="1957"/>
    <cellStyle name="Calcul 7 4 2" xfId="1958"/>
    <cellStyle name="Calcul 7 4 3" xfId="1959"/>
    <cellStyle name="Calcul 7 4 4" xfId="1960"/>
    <cellStyle name="Calcul 7 5" xfId="1961"/>
    <cellStyle name="Calcul 7 5 2" xfId="1962"/>
    <cellStyle name="Calcul 7 5 3" xfId="1963"/>
    <cellStyle name="Calcul 7 5 4" xfId="1964"/>
    <cellStyle name="Calcul 7 6" xfId="1965"/>
    <cellStyle name="Calcul 7 6 2" xfId="1966"/>
    <cellStyle name="Calcul 7 6 3" xfId="1967"/>
    <cellStyle name="Calcul 7 6 4" xfId="1968"/>
    <cellStyle name="Calcul 7 7" xfId="1969"/>
    <cellStyle name="Calcul 7 7 2" xfId="1970"/>
    <cellStyle name="Calcul 7 7 3" xfId="1971"/>
    <cellStyle name="Calcul 7 7 4" xfId="1972"/>
    <cellStyle name="Calcul 7 8" xfId="1973"/>
    <cellStyle name="Calcul 7 8 2" xfId="1974"/>
    <cellStyle name="Calcul 7 8 3" xfId="1975"/>
    <cellStyle name="Calcul 7 8 4" xfId="1976"/>
    <cellStyle name="Calcul 7 9" xfId="1977"/>
    <cellStyle name="Calcul 7 9 2" xfId="1978"/>
    <cellStyle name="Calcul 7 9 3" xfId="1979"/>
    <cellStyle name="Calcul 7 9 4" xfId="1980"/>
    <cellStyle name="Calcul 8" xfId="1981"/>
    <cellStyle name="Calcul 8 2" xfId="1982"/>
    <cellStyle name="Calcul 8 3" xfId="1983"/>
    <cellStyle name="Calcul 9" xfId="1984"/>
    <cellStyle name="Calcul 9 2" xfId="1985"/>
    <cellStyle name="Calcul 9 3" xfId="1986"/>
    <cellStyle name="Calculation" xfId="26"/>
    <cellStyle name="Calculation 2" xfId="1987"/>
    <cellStyle name="Calculation 3" xfId="1988"/>
    <cellStyle name="Cálculo" xfId="123"/>
    <cellStyle name="Celda de comprobación" xfId="124"/>
    <cellStyle name="Celda vinculada" xfId="125"/>
    <cellStyle name="Cella collegata" xfId="126"/>
    <cellStyle name="Cella da controllare" xfId="127"/>
    <cellStyle name="Cellule liée 2" xfId="1989"/>
    <cellStyle name="Cellule liée 2 2" xfId="1990"/>
    <cellStyle name="Cellule liée 2 3" xfId="1991"/>
    <cellStyle name="Cellule liée 3" xfId="1992"/>
    <cellStyle name="Cellule liée 3 2" xfId="1993"/>
    <cellStyle name="Cellule liée 4" xfId="1994"/>
    <cellStyle name="Check Cell" xfId="27"/>
    <cellStyle name="Check Cell 2" xfId="1995"/>
    <cellStyle name="Check Cell 3" xfId="1996"/>
    <cellStyle name="Cím" xfId="1997"/>
    <cellStyle name="Címsor 1" xfId="1998"/>
    <cellStyle name="Címsor 2" xfId="1999"/>
    <cellStyle name="Címsor 3" xfId="2000"/>
    <cellStyle name="Címsor 4" xfId="2001"/>
    <cellStyle name="Collegamento ipertestuale 2" xfId="2002"/>
    <cellStyle name="Collegamento ipertestuale 3" xfId="2003"/>
    <cellStyle name="colo" xfId="2004"/>
    <cellStyle name="colo 2" xfId="2005"/>
    <cellStyle name="colo 2 2" xfId="2006"/>
    <cellStyle name="colo 3" xfId="2007"/>
    <cellStyle name="Colore 1" xfId="128"/>
    <cellStyle name="Colore 2" xfId="129"/>
    <cellStyle name="Colore 3" xfId="130"/>
    <cellStyle name="Colore 4" xfId="131"/>
    <cellStyle name="Colore 5" xfId="132"/>
    <cellStyle name="Colore 6" xfId="133"/>
    <cellStyle name="Comma" xfId="178" builtinId="3"/>
    <cellStyle name="Comma [0] 2" xfId="28"/>
    <cellStyle name="Comma [0] 2 10" xfId="2008"/>
    <cellStyle name="Comma [0] 2 11" xfId="2009"/>
    <cellStyle name="Comma [0] 2 12" xfId="2010"/>
    <cellStyle name="Comma [0] 2 13" xfId="2011"/>
    <cellStyle name="Comma [0] 2 14" xfId="2012"/>
    <cellStyle name="Comma [0] 2 15" xfId="2013"/>
    <cellStyle name="Comma [0] 2 16" xfId="2014"/>
    <cellStyle name="Comma [0] 2 17" xfId="2015"/>
    <cellStyle name="Comma [0] 2 18" xfId="2016"/>
    <cellStyle name="Comma [0] 2 19" xfId="2017"/>
    <cellStyle name="Comma [0] 2 2" xfId="2018"/>
    <cellStyle name="Comma [0] 2 20" xfId="2019"/>
    <cellStyle name="Comma [0] 2 21" xfId="2020"/>
    <cellStyle name="Comma [0] 2 22" xfId="2021"/>
    <cellStyle name="Comma [0] 2 23" xfId="2022"/>
    <cellStyle name="Comma [0] 2 24" xfId="2023"/>
    <cellStyle name="Comma [0] 2 25" xfId="2024"/>
    <cellStyle name="Comma [0] 2 26" xfId="2025"/>
    <cellStyle name="Comma [0] 2 27" xfId="2026"/>
    <cellStyle name="Comma [0] 2 28" xfId="2027"/>
    <cellStyle name="Comma [0] 2 3" xfId="2028"/>
    <cellStyle name="Comma [0] 2 4" xfId="2029"/>
    <cellStyle name="Comma [0] 2 5" xfId="2030"/>
    <cellStyle name="Comma [0] 2 6" xfId="2031"/>
    <cellStyle name="Comma [0] 2 7" xfId="2032"/>
    <cellStyle name="Comma [0] 2 8" xfId="2033"/>
    <cellStyle name="Comma [0] 2 9" xfId="2034"/>
    <cellStyle name="Comma [0] 2_02ZZ BFU July 2008" xfId="2035"/>
    <cellStyle name="Comma [0] 3" xfId="2036"/>
    <cellStyle name="Comma [0] 3 2" xfId="2037"/>
    <cellStyle name="Comma [0] 4" xfId="2038"/>
    <cellStyle name="Comma [0] 4 10" xfId="2039"/>
    <cellStyle name="Comma [0] 4 11" xfId="2040"/>
    <cellStyle name="Comma [0] 4 12" xfId="2041"/>
    <cellStyle name="Comma [0] 4 13" xfId="2042"/>
    <cellStyle name="Comma [0] 4 14" xfId="2043"/>
    <cellStyle name="Comma [0] 4 15" xfId="2044"/>
    <cellStyle name="Comma [0] 4 16" xfId="2045"/>
    <cellStyle name="Comma [0] 4 17" xfId="2046"/>
    <cellStyle name="Comma [0] 4 18" xfId="2047"/>
    <cellStyle name="Comma [0] 4 19" xfId="2048"/>
    <cellStyle name="Comma [0] 4 2" xfId="2049"/>
    <cellStyle name="Comma [0] 4 20" xfId="2050"/>
    <cellStyle name="Comma [0] 4 21" xfId="2051"/>
    <cellStyle name="Comma [0] 4 22" xfId="2052"/>
    <cellStyle name="Comma [0] 4 3" xfId="2053"/>
    <cellStyle name="Comma [0] 4 4" xfId="2054"/>
    <cellStyle name="Comma [0] 4 5" xfId="2055"/>
    <cellStyle name="Comma [0] 4 6" xfId="2056"/>
    <cellStyle name="Comma [0] 4 7" xfId="2057"/>
    <cellStyle name="Comma [0] 4 8" xfId="2058"/>
    <cellStyle name="Comma [0] 4 9" xfId="2059"/>
    <cellStyle name="Comma 10" xfId="2060"/>
    <cellStyle name="Comma 10 2" xfId="2061"/>
    <cellStyle name="Comma 10 2 2" xfId="2062"/>
    <cellStyle name="Comma 10 3" xfId="2063"/>
    <cellStyle name="Comma 11" xfId="2064"/>
    <cellStyle name="Comma 11 2" xfId="2065"/>
    <cellStyle name="Comma 11 3" xfId="2066"/>
    <cellStyle name="Comma 12" xfId="2067"/>
    <cellStyle name="Comma 12 2" xfId="2068"/>
    <cellStyle name="Comma 12 2 2" xfId="2069"/>
    <cellStyle name="Comma 12 3" xfId="2070"/>
    <cellStyle name="Comma 13" xfId="2071"/>
    <cellStyle name="Comma 13 2" xfId="2072"/>
    <cellStyle name="Comma 14" xfId="2073"/>
    <cellStyle name="Comma 15" xfId="2074"/>
    <cellStyle name="Comma 15 2" xfId="2075"/>
    <cellStyle name="Comma 16" xfId="2076"/>
    <cellStyle name="Comma 17" xfId="2077"/>
    <cellStyle name="Comma 18" xfId="2078"/>
    <cellStyle name="Comma 19" xfId="2079"/>
    <cellStyle name="Comma 2" xfId="29"/>
    <cellStyle name="Comma 2 10" xfId="2080"/>
    <cellStyle name="Comma 2 11" xfId="2081"/>
    <cellStyle name="Comma 2 11 2" xfId="2082"/>
    <cellStyle name="Comma 2 11 3" xfId="2083"/>
    <cellStyle name="Comma 2 11 4" xfId="2084"/>
    <cellStyle name="Comma 2 11 5" xfId="2085"/>
    <cellStyle name="Comma 2 12" xfId="2086"/>
    <cellStyle name="Comma 2 13" xfId="2087"/>
    <cellStyle name="Comma 2 13 2" xfId="2088"/>
    <cellStyle name="Comma 2 14" xfId="2089"/>
    <cellStyle name="Comma 2 15" xfId="2090"/>
    <cellStyle name="Comma 2 15 2" xfId="2091"/>
    <cellStyle name="Comma 2 16" xfId="2092"/>
    <cellStyle name="Comma 2 17" xfId="2093"/>
    <cellStyle name="Comma 2 18" xfId="2094"/>
    <cellStyle name="Comma 2 19" xfId="2095"/>
    <cellStyle name="Comma 2 2" xfId="2096"/>
    <cellStyle name="Comma 2 2 2" xfId="2097"/>
    <cellStyle name="Comma 2 2 2 2" xfId="2098"/>
    <cellStyle name="Comma 2 2 2 2 2" xfId="2099"/>
    <cellStyle name="Comma 2 2 2 3" xfId="2100"/>
    <cellStyle name="Comma 2 2 3" xfId="2101"/>
    <cellStyle name="Comma 2 2 4" xfId="2102"/>
    <cellStyle name="Comma 2 2 5" xfId="8292"/>
    <cellStyle name="Comma 2 20" xfId="2103"/>
    <cellStyle name="Comma 2 21" xfId="2104"/>
    <cellStyle name="Comma 2 22" xfId="2105"/>
    <cellStyle name="Comma 2 23" xfId="2106"/>
    <cellStyle name="Comma 2 24" xfId="2107"/>
    <cellStyle name="Comma 2 25" xfId="2108"/>
    <cellStyle name="Comma 2 26" xfId="2109"/>
    <cellStyle name="Comma 2 27" xfId="2110"/>
    <cellStyle name="Comma 2 28" xfId="2111"/>
    <cellStyle name="Comma 2 29" xfId="2112"/>
    <cellStyle name="Comma 2 3" xfId="2113"/>
    <cellStyle name="Comma 2 30" xfId="8291"/>
    <cellStyle name="Comma 2 4" xfId="2114"/>
    <cellStyle name="Comma 2 5" xfId="2115"/>
    <cellStyle name="Comma 2 6" xfId="2116"/>
    <cellStyle name="Comma 2 7" xfId="2117"/>
    <cellStyle name="Comma 2 8" xfId="2118"/>
    <cellStyle name="Comma 2 9" xfId="2119"/>
    <cellStyle name="Comma 2_Grille Equateur" xfId="2120"/>
    <cellStyle name="Comma 20" xfId="2121"/>
    <cellStyle name="Comma 21" xfId="2122"/>
    <cellStyle name="Comma 3" xfId="30"/>
    <cellStyle name="Comma 3 10" xfId="2123"/>
    <cellStyle name="Comma 3 11" xfId="8293"/>
    <cellStyle name="Comma 3 2" xfId="2124"/>
    <cellStyle name="Comma 3 2 10" xfId="2125"/>
    <cellStyle name="Comma 3 2 10 2" xfId="2126"/>
    <cellStyle name="Comma 3 2 10 3" xfId="2127"/>
    <cellStyle name="Comma 3 2 11" xfId="2128"/>
    <cellStyle name="Comma 3 2 11 2" xfId="2129"/>
    <cellStyle name="Comma 3 2 11 3" xfId="2130"/>
    <cellStyle name="Comma 3 2 12" xfId="2131"/>
    <cellStyle name="Comma 3 2 12 2" xfId="2132"/>
    <cellStyle name="Comma 3 2 12 3" xfId="2133"/>
    <cellStyle name="Comma 3 2 13" xfId="2134"/>
    <cellStyle name="Comma 3 2 13 2" xfId="2135"/>
    <cellStyle name="Comma 3 2 13 3" xfId="2136"/>
    <cellStyle name="Comma 3 2 14" xfId="2137"/>
    <cellStyle name="Comma 3 2 14 2" xfId="2138"/>
    <cellStyle name="Comma 3 2 14 3" xfId="2139"/>
    <cellStyle name="Comma 3 2 15" xfId="2140"/>
    <cellStyle name="Comma 3 2 15 2" xfId="2141"/>
    <cellStyle name="Comma 3 2 15 3" xfId="2142"/>
    <cellStyle name="Comma 3 2 16" xfId="2143"/>
    <cellStyle name="Comma 3 2 16 2" xfId="2144"/>
    <cellStyle name="Comma 3 2 16 3" xfId="2145"/>
    <cellStyle name="Comma 3 2 17" xfId="2146"/>
    <cellStyle name="Comma 3 2 17 2" xfId="2147"/>
    <cellStyle name="Comma 3 2 17 3" xfId="2148"/>
    <cellStyle name="Comma 3 2 18" xfId="2149"/>
    <cellStyle name="Comma 3 2 18 2" xfId="2150"/>
    <cellStyle name="Comma 3 2 18 3" xfId="2151"/>
    <cellStyle name="Comma 3 2 19" xfId="2152"/>
    <cellStyle name="Comma 3 2 19 2" xfId="2153"/>
    <cellStyle name="Comma 3 2 19 3" xfId="2154"/>
    <cellStyle name="Comma 3 2 2" xfId="2155"/>
    <cellStyle name="Comma 3 2 2 2" xfId="2156"/>
    <cellStyle name="Comma 3 2 2 2 10" xfId="2157"/>
    <cellStyle name="Comma 3 2 2 2 10 2" xfId="2158"/>
    <cellStyle name="Comma 3 2 2 2 10 3" xfId="2159"/>
    <cellStyle name="Comma 3 2 2 2 11" xfId="2160"/>
    <cellStyle name="Comma 3 2 2 2 11 2" xfId="2161"/>
    <cellStyle name="Comma 3 2 2 2 11 3" xfId="2162"/>
    <cellStyle name="Comma 3 2 2 2 12" xfId="2163"/>
    <cellStyle name="Comma 3 2 2 2 12 2" xfId="2164"/>
    <cellStyle name="Comma 3 2 2 2 12 3" xfId="2165"/>
    <cellStyle name="Comma 3 2 2 2 13" xfId="2166"/>
    <cellStyle name="Comma 3 2 2 2 13 2" xfId="2167"/>
    <cellStyle name="Comma 3 2 2 2 13 3" xfId="2168"/>
    <cellStyle name="Comma 3 2 2 2 14" xfId="2169"/>
    <cellStyle name="Comma 3 2 2 2 14 2" xfId="2170"/>
    <cellStyle name="Comma 3 2 2 2 14 3" xfId="2171"/>
    <cellStyle name="Comma 3 2 2 2 15" xfId="2172"/>
    <cellStyle name="Comma 3 2 2 2 15 2" xfId="2173"/>
    <cellStyle name="Comma 3 2 2 2 15 3" xfId="2174"/>
    <cellStyle name="Comma 3 2 2 2 16" xfId="2175"/>
    <cellStyle name="Comma 3 2 2 2 16 2" xfId="2176"/>
    <cellStyle name="Comma 3 2 2 2 16 3" xfId="2177"/>
    <cellStyle name="Comma 3 2 2 2 17" xfId="2178"/>
    <cellStyle name="Comma 3 2 2 2 17 2" xfId="2179"/>
    <cellStyle name="Comma 3 2 2 2 17 3" xfId="2180"/>
    <cellStyle name="Comma 3 2 2 2 18" xfId="2181"/>
    <cellStyle name="Comma 3 2 2 2 18 2" xfId="2182"/>
    <cellStyle name="Comma 3 2 2 2 18 3" xfId="2183"/>
    <cellStyle name="Comma 3 2 2 2 19" xfId="2184"/>
    <cellStyle name="Comma 3 2 2 2 19 2" xfId="2185"/>
    <cellStyle name="Comma 3 2 2 2 19 3" xfId="2186"/>
    <cellStyle name="Comma 3 2 2 2 2" xfId="2187"/>
    <cellStyle name="Comma 3 2 2 2 2 2" xfId="2188"/>
    <cellStyle name="Comma 3 2 2 2 2 3" xfId="2189"/>
    <cellStyle name="Comma 3 2 2 2 20" xfId="2190"/>
    <cellStyle name="Comma 3 2 2 2 20 2" xfId="2191"/>
    <cellStyle name="Comma 3 2 2 2 20 3" xfId="2192"/>
    <cellStyle name="Comma 3 2 2 2 21" xfId="2193"/>
    <cellStyle name="Comma 3 2 2 2 21 2" xfId="2194"/>
    <cellStyle name="Comma 3 2 2 2 21 3" xfId="2195"/>
    <cellStyle name="Comma 3 2 2 2 22" xfId="2196"/>
    <cellStyle name="Comma 3 2 2 2 22 2" xfId="2197"/>
    <cellStyle name="Comma 3 2 2 2 22 3" xfId="2198"/>
    <cellStyle name="Comma 3 2 2 2 23" xfId="2199"/>
    <cellStyle name="Comma 3 2 2 2 23 2" xfId="2200"/>
    <cellStyle name="Comma 3 2 2 2 23 3" xfId="2201"/>
    <cellStyle name="Comma 3 2 2 2 24" xfId="2202"/>
    <cellStyle name="Comma 3 2 2 2 24 2" xfId="2203"/>
    <cellStyle name="Comma 3 2 2 2 24 3" xfId="2204"/>
    <cellStyle name="Comma 3 2 2 2 25" xfId="2205"/>
    <cellStyle name="Comma 3 2 2 2 25 2" xfId="2206"/>
    <cellStyle name="Comma 3 2 2 2 25 3" xfId="2207"/>
    <cellStyle name="Comma 3 2 2 2 26" xfId="2208"/>
    <cellStyle name="Comma 3 2 2 2 26 2" xfId="2209"/>
    <cellStyle name="Comma 3 2 2 2 26 3" xfId="2210"/>
    <cellStyle name="Comma 3 2 2 2 27" xfId="2211"/>
    <cellStyle name="Comma 3 2 2 2 27 2" xfId="2212"/>
    <cellStyle name="Comma 3 2 2 2 27 3" xfId="2213"/>
    <cellStyle name="Comma 3 2 2 2 28" xfId="2214"/>
    <cellStyle name="Comma 3 2 2 2 28 2" xfId="2215"/>
    <cellStyle name="Comma 3 2 2 2 28 3" xfId="2216"/>
    <cellStyle name="Comma 3 2 2 2 29" xfId="2217"/>
    <cellStyle name="Comma 3 2 2 2 29 2" xfId="2218"/>
    <cellStyle name="Comma 3 2 2 2 29 3" xfId="2219"/>
    <cellStyle name="Comma 3 2 2 2 3" xfId="2220"/>
    <cellStyle name="Comma 3 2 2 2 3 2" xfId="2221"/>
    <cellStyle name="Comma 3 2 2 2 3 3" xfId="2222"/>
    <cellStyle name="Comma 3 2 2 2 30" xfId="2223"/>
    <cellStyle name="Comma 3 2 2 2 30 2" xfId="2224"/>
    <cellStyle name="Comma 3 2 2 2 30 3" xfId="2225"/>
    <cellStyle name="Comma 3 2 2 2 31" xfId="2226"/>
    <cellStyle name="Comma 3 2 2 2 31 2" xfId="2227"/>
    <cellStyle name="Comma 3 2 2 2 31 3" xfId="2228"/>
    <cellStyle name="Comma 3 2 2 2 32" xfId="2229"/>
    <cellStyle name="Comma 3 2 2 2 32 2" xfId="2230"/>
    <cellStyle name="Comma 3 2 2 2 32 3" xfId="2231"/>
    <cellStyle name="Comma 3 2 2 2 33" xfId="2232"/>
    <cellStyle name="Comma 3 2 2 2 33 2" xfId="2233"/>
    <cellStyle name="Comma 3 2 2 2 33 3" xfId="2234"/>
    <cellStyle name="Comma 3 2 2 2 34" xfId="2235"/>
    <cellStyle name="Comma 3 2 2 2 34 2" xfId="2236"/>
    <cellStyle name="Comma 3 2 2 2 34 3" xfId="2237"/>
    <cellStyle name="Comma 3 2 2 2 35" xfId="2238"/>
    <cellStyle name="Comma 3 2 2 2 35 2" xfId="2239"/>
    <cellStyle name="Comma 3 2 2 2 35 3" xfId="2240"/>
    <cellStyle name="Comma 3 2 2 2 36" xfId="2241"/>
    <cellStyle name="Comma 3 2 2 2 36 2" xfId="2242"/>
    <cellStyle name="Comma 3 2 2 2 36 3" xfId="2243"/>
    <cellStyle name="Comma 3 2 2 2 37" xfId="2244"/>
    <cellStyle name="Comma 3 2 2 2 37 2" xfId="2245"/>
    <cellStyle name="Comma 3 2 2 2 37 3" xfId="2246"/>
    <cellStyle name="Comma 3 2 2 2 38" xfId="2247"/>
    <cellStyle name="Comma 3 2 2 2 38 2" xfId="2248"/>
    <cellStyle name="Comma 3 2 2 2 38 3" xfId="2249"/>
    <cellStyle name="Comma 3 2 2 2 39" xfId="2250"/>
    <cellStyle name="Comma 3 2 2 2 39 2" xfId="2251"/>
    <cellStyle name="Comma 3 2 2 2 39 3" xfId="2252"/>
    <cellStyle name="Comma 3 2 2 2 4" xfId="2253"/>
    <cellStyle name="Comma 3 2 2 2 4 2" xfId="2254"/>
    <cellStyle name="Comma 3 2 2 2 4 3" xfId="2255"/>
    <cellStyle name="Comma 3 2 2 2 40" xfId="2256"/>
    <cellStyle name="Comma 3 2 2 2 40 2" xfId="2257"/>
    <cellStyle name="Comma 3 2 2 2 40 3" xfId="2258"/>
    <cellStyle name="Comma 3 2 2 2 41" xfId="2259"/>
    <cellStyle name="Comma 3 2 2 2 41 2" xfId="2260"/>
    <cellStyle name="Comma 3 2 2 2 41 3" xfId="2261"/>
    <cellStyle name="Comma 3 2 2 2 42" xfId="2262"/>
    <cellStyle name="Comma 3 2 2 2 42 2" xfId="2263"/>
    <cellStyle name="Comma 3 2 2 2 42 3" xfId="2264"/>
    <cellStyle name="Comma 3 2 2 2 43" xfId="2265"/>
    <cellStyle name="Comma 3 2 2 2 43 2" xfId="2266"/>
    <cellStyle name="Comma 3 2 2 2 43 3" xfId="2267"/>
    <cellStyle name="Comma 3 2 2 2 44" xfId="2268"/>
    <cellStyle name="Comma 3 2 2 2 44 2" xfId="2269"/>
    <cellStyle name="Comma 3 2 2 2 44 3" xfId="2270"/>
    <cellStyle name="Comma 3 2 2 2 45" xfId="2271"/>
    <cellStyle name="Comma 3 2 2 2 45 2" xfId="2272"/>
    <cellStyle name="Comma 3 2 2 2 45 3" xfId="2273"/>
    <cellStyle name="Comma 3 2 2 2 46" xfId="2274"/>
    <cellStyle name="Comma 3 2 2 2 46 2" xfId="2275"/>
    <cellStyle name="Comma 3 2 2 2 46 3" xfId="2276"/>
    <cellStyle name="Comma 3 2 2 2 47" xfId="2277"/>
    <cellStyle name="Comma 3 2 2 2 47 2" xfId="2278"/>
    <cellStyle name="Comma 3 2 2 2 47 3" xfId="2279"/>
    <cellStyle name="Comma 3 2 2 2 48" xfId="2280"/>
    <cellStyle name="Comma 3 2 2 2 48 2" xfId="2281"/>
    <cellStyle name="Comma 3 2 2 2 48 3" xfId="2282"/>
    <cellStyle name="Comma 3 2 2 2 49" xfId="2283"/>
    <cellStyle name="Comma 3 2 2 2 49 2" xfId="2284"/>
    <cellStyle name="Comma 3 2 2 2 49 3" xfId="2285"/>
    <cellStyle name="Comma 3 2 2 2 5" xfId="2286"/>
    <cellStyle name="Comma 3 2 2 2 5 2" xfId="2287"/>
    <cellStyle name="Comma 3 2 2 2 5 3" xfId="2288"/>
    <cellStyle name="Comma 3 2 2 2 50" xfId="2289"/>
    <cellStyle name="Comma 3 2 2 2 50 2" xfId="2290"/>
    <cellStyle name="Comma 3 2 2 2 50 3" xfId="2291"/>
    <cellStyle name="Comma 3 2 2 2 51" xfId="2292"/>
    <cellStyle name="Comma 3 2 2 2 51 2" xfId="2293"/>
    <cellStyle name="Comma 3 2 2 2 51 3" xfId="2294"/>
    <cellStyle name="Comma 3 2 2 2 52" xfId="2295"/>
    <cellStyle name="Comma 3 2 2 2 52 2" xfId="2296"/>
    <cellStyle name="Comma 3 2 2 2 52 3" xfId="2297"/>
    <cellStyle name="Comma 3 2 2 2 53" xfId="2298"/>
    <cellStyle name="Comma 3 2 2 2 53 2" xfId="2299"/>
    <cellStyle name="Comma 3 2 2 2 53 3" xfId="2300"/>
    <cellStyle name="Comma 3 2 2 2 54" xfId="2301"/>
    <cellStyle name="Comma 3 2 2 2 54 2" xfId="2302"/>
    <cellStyle name="Comma 3 2 2 2 54 3" xfId="2303"/>
    <cellStyle name="Comma 3 2 2 2 55" xfId="2304"/>
    <cellStyle name="Comma 3 2 2 2 55 2" xfId="2305"/>
    <cellStyle name="Comma 3 2 2 2 55 3" xfId="2306"/>
    <cellStyle name="Comma 3 2 2 2 56" xfId="2307"/>
    <cellStyle name="Comma 3 2 2 2 56 2" xfId="2308"/>
    <cellStyle name="Comma 3 2 2 2 56 3" xfId="2309"/>
    <cellStyle name="Comma 3 2 2 2 57" xfId="2310"/>
    <cellStyle name="Comma 3 2 2 2 57 2" xfId="2311"/>
    <cellStyle name="Comma 3 2 2 2 57 3" xfId="2312"/>
    <cellStyle name="Comma 3 2 2 2 58" xfId="2313"/>
    <cellStyle name="Comma 3 2 2 2 58 2" xfId="2314"/>
    <cellStyle name="Comma 3 2 2 2 58 3" xfId="2315"/>
    <cellStyle name="Comma 3 2 2 2 59" xfId="2316"/>
    <cellStyle name="Comma 3 2 2 2 59 2" xfId="2317"/>
    <cellStyle name="Comma 3 2 2 2 59 3" xfId="2318"/>
    <cellStyle name="Comma 3 2 2 2 6" xfId="2319"/>
    <cellStyle name="Comma 3 2 2 2 6 2" xfId="2320"/>
    <cellStyle name="Comma 3 2 2 2 6 3" xfId="2321"/>
    <cellStyle name="Comma 3 2 2 2 60" xfId="2322"/>
    <cellStyle name="Comma 3 2 2 2 60 2" xfId="2323"/>
    <cellStyle name="Comma 3 2 2 2 60 3" xfId="2324"/>
    <cellStyle name="Comma 3 2 2 2 61" xfId="2325"/>
    <cellStyle name="Comma 3 2 2 2 61 2" xfId="2326"/>
    <cellStyle name="Comma 3 2 2 2 61 3" xfId="2327"/>
    <cellStyle name="Comma 3 2 2 2 62" xfId="2328"/>
    <cellStyle name="Comma 3 2 2 2 62 2" xfId="2329"/>
    <cellStyle name="Comma 3 2 2 2 62 3" xfId="2330"/>
    <cellStyle name="Comma 3 2 2 2 63" xfId="2331"/>
    <cellStyle name="Comma 3 2 2 2 63 2" xfId="2332"/>
    <cellStyle name="Comma 3 2 2 2 63 3" xfId="2333"/>
    <cellStyle name="Comma 3 2 2 2 64" xfId="2334"/>
    <cellStyle name="Comma 3 2 2 2 64 2" xfId="2335"/>
    <cellStyle name="Comma 3 2 2 2 64 3" xfId="2336"/>
    <cellStyle name="Comma 3 2 2 2 65" xfId="2337"/>
    <cellStyle name="Comma 3 2 2 2 65 2" xfId="2338"/>
    <cellStyle name="Comma 3 2 2 2 65 3" xfId="2339"/>
    <cellStyle name="Comma 3 2 2 2 66" xfId="2340"/>
    <cellStyle name="Comma 3 2 2 2 66 2" xfId="2341"/>
    <cellStyle name="Comma 3 2 2 2 66 3" xfId="2342"/>
    <cellStyle name="Comma 3 2 2 2 67" xfId="2343"/>
    <cellStyle name="Comma 3 2 2 2 67 2" xfId="2344"/>
    <cellStyle name="Comma 3 2 2 2 67 3" xfId="2345"/>
    <cellStyle name="Comma 3 2 2 2 68" xfId="2346"/>
    <cellStyle name="Comma 3 2 2 2 69" xfId="2347"/>
    <cellStyle name="Comma 3 2 2 2 7" xfId="2348"/>
    <cellStyle name="Comma 3 2 2 2 7 2" xfId="2349"/>
    <cellStyle name="Comma 3 2 2 2 7 3" xfId="2350"/>
    <cellStyle name="Comma 3 2 2 2 8" xfId="2351"/>
    <cellStyle name="Comma 3 2 2 2 8 2" xfId="2352"/>
    <cellStyle name="Comma 3 2 2 2 8 3" xfId="2353"/>
    <cellStyle name="Comma 3 2 2 2 9" xfId="2354"/>
    <cellStyle name="Comma 3 2 2 2 9 2" xfId="2355"/>
    <cellStyle name="Comma 3 2 2 2 9 3" xfId="2356"/>
    <cellStyle name="Comma 3 2 2 3" xfId="2357"/>
    <cellStyle name="Comma 3 2 2 3 10" xfId="2358"/>
    <cellStyle name="Comma 3 2 2 3 10 2" xfId="2359"/>
    <cellStyle name="Comma 3 2 2 3 10 3" xfId="2360"/>
    <cellStyle name="Comma 3 2 2 3 11" xfId="2361"/>
    <cellStyle name="Comma 3 2 2 3 11 2" xfId="2362"/>
    <cellStyle name="Comma 3 2 2 3 11 3" xfId="2363"/>
    <cellStyle name="Comma 3 2 2 3 12" xfId="2364"/>
    <cellStyle name="Comma 3 2 2 3 12 2" xfId="2365"/>
    <cellStyle name="Comma 3 2 2 3 12 3" xfId="2366"/>
    <cellStyle name="Comma 3 2 2 3 13" xfId="2367"/>
    <cellStyle name="Comma 3 2 2 3 13 2" xfId="2368"/>
    <cellStyle name="Comma 3 2 2 3 13 3" xfId="2369"/>
    <cellStyle name="Comma 3 2 2 3 14" xfId="2370"/>
    <cellStyle name="Comma 3 2 2 3 14 2" xfId="2371"/>
    <cellStyle name="Comma 3 2 2 3 14 3" xfId="2372"/>
    <cellStyle name="Comma 3 2 2 3 15" xfId="2373"/>
    <cellStyle name="Comma 3 2 2 3 15 2" xfId="2374"/>
    <cellStyle name="Comma 3 2 2 3 15 3" xfId="2375"/>
    <cellStyle name="Comma 3 2 2 3 16" xfId="2376"/>
    <cellStyle name="Comma 3 2 2 3 16 2" xfId="2377"/>
    <cellStyle name="Comma 3 2 2 3 16 3" xfId="2378"/>
    <cellStyle name="Comma 3 2 2 3 17" xfId="2379"/>
    <cellStyle name="Comma 3 2 2 3 17 2" xfId="2380"/>
    <cellStyle name="Comma 3 2 2 3 17 3" xfId="2381"/>
    <cellStyle name="Comma 3 2 2 3 18" xfId="2382"/>
    <cellStyle name="Comma 3 2 2 3 18 2" xfId="2383"/>
    <cellStyle name="Comma 3 2 2 3 18 3" xfId="2384"/>
    <cellStyle name="Comma 3 2 2 3 19" xfId="2385"/>
    <cellStyle name="Comma 3 2 2 3 19 2" xfId="2386"/>
    <cellStyle name="Comma 3 2 2 3 19 3" xfId="2387"/>
    <cellStyle name="Comma 3 2 2 3 2" xfId="2388"/>
    <cellStyle name="Comma 3 2 2 3 2 2" xfId="2389"/>
    <cellStyle name="Comma 3 2 2 3 2 3" xfId="2390"/>
    <cellStyle name="Comma 3 2 2 3 20" xfId="2391"/>
    <cellStyle name="Comma 3 2 2 3 20 2" xfId="2392"/>
    <cellStyle name="Comma 3 2 2 3 20 3" xfId="2393"/>
    <cellStyle name="Comma 3 2 2 3 21" xfId="2394"/>
    <cellStyle name="Comma 3 2 2 3 21 2" xfId="2395"/>
    <cellStyle name="Comma 3 2 2 3 21 3" xfId="2396"/>
    <cellStyle name="Comma 3 2 2 3 22" xfId="2397"/>
    <cellStyle name="Comma 3 2 2 3 22 2" xfId="2398"/>
    <cellStyle name="Comma 3 2 2 3 22 3" xfId="2399"/>
    <cellStyle name="Comma 3 2 2 3 23" xfId="2400"/>
    <cellStyle name="Comma 3 2 2 3 23 2" xfId="2401"/>
    <cellStyle name="Comma 3 2 2 3 23 3" xfId="2402"/>
    <cellStyle name="Comma 3 2 2 3 24" xfId="2403"/>
    <cellStyle name="Comma 3 2 2 3 24 2" xfId="2404"/>
    <cellStyle name="Comma 3 2 2 3 24 3" xfId="2405"/>
    <cellStyle name="Comma 3 2 2 3 25" xfId="2406"/>
    <cellStyle name="Comma 3 2 2 3 25 2" xfId="2407"/>
    <cellStyle name="Comma 3 2 2 3 25 3" xfId="2408"/>
    <cellStyle name="Comma 3 2 2 3 26" xfId="2409"/>
    <cellStyle name="Comma 3 2 2 3 26 2" xfId="2410"/>
    <cellStyle name="Comma 3 2 2 3 26 3" xfId="2411"/>
    <cellStyle name="Comma 3 2 2 3 27" xfId="2412"/>
    <cellStyle name="Comma 3 2 2 3 27 2" xfId="2413"/>
    <cellStyle name="Comma 3 2 2 3 27 3" xfId="2414"/>
    <cellStyle name="Comma 3 2 2 3 28" xfId="2415"/>
    <cellStyle name="Comma 3 2 2 3 28 2" xfId="2416"/>
    <cellStyle name="Comma 3 2 2 3 28 3" xfId="2417"/>
    <cellStyle name="Comma 3 2 2 3 29" xfId="2418"/>
    <cellStyle name="Comma 3 2 2 3 29 2" xfId="2419"/>
    <cellStyle name="Comma 3 2 2 3 29 3" xfId="2420"/>
    <cellStyle name="Comma 3 2 2 3 3" xfId="2421"/>
    <cellStyle name="Comma 3 2 2 3 3 2" xfId="2422"/>
    <cellStyle name="Comma 3 2 2 3 3 3" xfId="2423"/>
    <cellStyle name="Comma 3 2 2 3 30" xfId="2424"/>
    <cellStyle name="Comma 3 2 2 3 30 2" xfId="2425"/>
    <cellStyle name="Comma 3 2 2 3 30 3" xfId="2426"/>
    <cellStyle name="Comma 3 2 2 3 31" xfId="2427"/>
    <cellStyle name="Comma 3 2 2 3 31 2" xfId="2428"/>
    <cellStyle name="Comma 3 2 2 3 31 3" xfId="2429"/>
    <cellStyle name="Comma 3 2 2 3 32" xfId="2430"/>
    <cellStyle name="Comma 3 2 2 3 32 2" xfId="2431"/>
    <cellStyle name="Comma 3 2 2 3 32 3" xfId="2432"/>
    <cellStyle name="Comma 3 2 2 3 33" xfId="2433"/>
    <cellStyle name="Comma 3 2 2 3 33 2" xfId="2434"/>
    <cellStyle name="Comma 3 2 2 3 33 3" xfId="2435"/>
    <cellStyle name="Comma 3 2 2 3 34" xfId="2436"/>
    <cellStyle name="Comma 3 2 2 3 34 2" xfId="2437"/>
    <cellStyle name="Comma 3 2 2 3 34 3" xfId="2438"/>
    <cellStyle name="Comma 3 2 2 3 35" xfId="2439"/>
    <cellStyle name="Comma 3 2 2 3 35 2" xfId="2440"/>
    <cellStyle name="Comma 3 2 2 3 35 3" xfId="2441"/>
    <cellStyle name="Comma 3 2 2 3 36" xfId="2442"/>
    <cellStyle name="Comma 3 2 2 3 36 2" xfId="2443"/>
    <cellStyle name="Comma 3 2 2 3 36 3" xfId="2444"/>
    <cellStyle name="Comma 3 2 2 3 37" xfId="2445"/>
    <cellStyle name="Comma 3 2 2 3 37 2" xfId="2446"/>
    <cellStyle name="Comma 3 2 2 3 37 3" xfId="2447"/>
    <cellStyle name="Comma 3 2 2 3 38" xfId="2448"/>
    <cellStyle name="Comma 3 2 2 3 38 2" xfId="2449"/>
    <cellStyle name="Comma 3 2 2 3 38 3" xfId="2450"/>
    <cellStyle name="Comma 3 2 2 3 39" xfId="2451"/>
    <cellStyle name="Comma 3 2 2 3 39 2" xfId="2452"/>
    <cellStyle name="Comma 3 2 2 3 39 3" xfId="2453"/>
    <cellStyle name="Comma 3 2 2 3 4" xfId="2454"/>
    <cellStyle name="Comma 3 2 2 3 4 2" xfId="2455"/>
    <cellStyle name="Comma 3 2 2 3 4 3" xfId="2456"/>
    <cellStyle name="Comma 3 2 2 3 40" xfId="2457"/>
    <cellStyle name="Comma 3 2 2 3 40 2" xfId="2458"/>
    <cellStyle name="Comma 3 2 2 3 40 3" xfId="2459"/>
    <cellStyle name="Comma 3 2 2 3 41" xfId="2460"/>
    <cellStyle name="Comma 3 2 2 3 41 2" xfId="2461"/>
    <cellStyle name="Comma 3 2 2 3 41 3" xfId="2462"/>
    <cellStyle name="Comma 3 2 2 3 42" xfId="2463"/>
    <cellStyle name="Comma 3 2 2 3 42 2" xfId="2464"/>
    <cellStyle name="Comma 3 2 2 3 42 3" xfId="2465"/>
    <cellStyle name="Comma 3 2 2 3 43" xfId="2466"/>
    <cellStyle name="Comma 3 2 2 3 43 2" xfId="2467"/>
    <cellStyle name="Comma 3 2 2 3 43 3" xfId="2468"/>
    <cellStyle name="Comma 3 2 2 3 44" xfId="2469"/>
    <cellStyle name="Comma 3 2 2 3 44 2" xfId="2470"/>
    <cellStyle name="Comma 3 2 2 3 44 3" xfId="2471"/>
    <cellStyle name="Comma 3 2 2 3 45" xfId="2472"/>
    <cellStyle name="Comma 3 2 2 3 45 2" xfId="2473"/>
    <cellStyle name="Comma 3 2 2 3 45 3" xfId="2474"/>
    <cellStyle name="Comma 3 2 2 3 46" xfId="2475"/>
    <cellStyle name="Comma 3 2 2 3 46 2" xfId="2476"/>
    <cellStyle name="Comma 3 2 2 3 46 3" xfId="2477"/>
    <cellStyle name="Comma 3 2 2 3 47" xfId="2478"/>
    <cellStyle name="Comma 3 2 2 3 47 2" xfId="2479"/>
    <cellStyle name="Comma 3 2 2 3 47 3" xfId="2480"/>
    <cellStyle name="Comma 3 2 2 3 48" xfId="2481"/>
    <cellStyle name="Comma 3 2 2 3 48 2" xfId="2482"/>
    <cellStyle name="Comma 3 2 2 3 48 3" xfId="2483"/>
    <cellStyle name="Comma 3 2 2 3 49" xfId="2484"/>
    <cellStyle name="Comma 3 2 2 3 49 2" xfId="2485"/>
    <cellStyle name="Comma 3 2 2 3 49 3" xfId="2486"/>
    <cellStyle name="Comma 3 2 2 3 5" xfId="2487"/>
    <cellStyle name="Comma 3 2 2 3 5 2" xfId="2488"/>
    <cellStyle name="Comma 3 2 2 3 5 3" xfId="2489"/>
    <cellStyle name="Comma 3 2 2 3 50" xfId="2490"/>
    <cellStyle name="Comma 3 2 2 3 50 2" xfId="2491"/>
    <cellStyle name="Comma 3 2 2 3 50 3" xfId="2492"/>
    <cellStyle name="Comma 3 2 2 3 51" xfId="2493"/>
    <cellStyle name="Comma 3 2 2 3 51 2" xfId="2494"/>
    <cellStyle name="Comma 3 2 2 3 51 3" xfId="2495"/>
    <cellStyle name="Comma 3 2 2 3 52" xfId="2496"/>
    <cellStyle name="Comma 3 2 2 3 52 2" xfId="2497"/>
    <cellStyle name="Comma 3 2 2 3 52 3" xfId="2498"/>
    <cellStyle name="Comma 3 2 2 3 53" xfId="2499"/>
    <cellStyle name="Comma 3 2 2 3 53 2" xfId="2500"/>
    <cellStyle name="Comma 3 2 2 3 53 3" xfId="2501"/>
    <cellStyle name="Comma 3 2 2 3 54" xfId="2502"/>
    <cellStyle name="Comma 3 2 2 3 54 2" xfId="2503"/>
    <cellStyle name="Comma 3 2 2 3 54 3" xfId="2504"/>
    <cellStyle name="Comma 3 2 2 3 55" xfId="2505"/>
    <cellStyle name="Comma 3 2 2 3 55 2" xfId="2506"/>
    <cellStyle name="Comma 3 2 2 3 55 3" xfId="2507"/>
    <cellStyle name="Comma 3 2 2 3 56" xfId="2508"/>
    <cellStyle name="Comma 3 2 2 3 56 2" xfId="2509"/>
    <cellStyle name="Comma 3 2 2 3 56 3" xfId="2510"/>
    <cellStyle name="Comma 3 2 2 3 57" xfId="2511"/>
    <cellStyle name="Comma 3 2 2 3 57 2" xfId="2512"/>
    <cellStyle name="Comma 3 2 2 3 57 3" xfId="2513"/>
    <cellStyle name="Comma 3 2 2 3 58" xfId="2514"/>
    <cellStyle name="Comma 3 2 2 3 58 2" xfId="2515"/>
    <cellStyle name="Comma 3 2 2 3 58 3" xfId="2516"/>
    <cellStyle name="Comma 3 2 2 3 59" xfId="2517"/>
    <cellStyle name="Comma 3 2 2 3 59 2" xfId="2518"/>
    <cellStyle name="Comma 3 2 2 3 59 3" xfId="2519"/>
    <cellStyle name="Comma 3 2 2 3 6" xfId="2520"/>
    <cellStyle name="Comma 3 2 2 3 6 2" xfId="2521"/>
    <cellStyle name="Comma 3 2 2 3 6 3" xfId="2522"/>
    <cellStyle name="Comma 3 2 2 3 60" xfId="2523"/>
    <cellStyle name="Comma 3 2 2 3 60 2" xfId="2524"/>
    <cellStyle name="Comma 3 2 2 3 60 3" xfId="2525"/>
    <cellStyle name="Comma 3 2 2 3 61" xfId="2526"/>
    <cellStyle name="Comma 3 2 2 3 61 2" xfId="2527"/>
    <cellStyle name="Comma 3 2 2 3 61 3" xfId="2528"/>
    <cellStyle name="Comma 3 2 2 3 62" xfId="2529"/>
    <cellStyle name="Comma 3 2 2 3 62 2" xfId="2530"/>
    <cellStyle name="Comma 3 2 2 3 62 3" xfId="2531"/>
    <cellStyle name="Comma 3 2 2 3 63" xfId="2532"/>
    <cellStyle name="Comma 3 2 2 3 63 2" xfId="2533"/>
    <cellStyle name="Comma 3 2 2 3 63 3" xfId="2534"/>
    <cellStyle name="Comma 3 2 2 3 64" xfId="2535"/>
    <cellStyle name="Comma 3 2 2 3 64 2" xfId="2536"/>
    <cellStyle name="Comma 3 2 2 3 64 3" xfId="2537"/>
    <cellStyle name="Comma 3 2 2 3 65" xfId="2538"/>
    <cellStyle name="Comma 3 2 2 3 65 2" xfId="2539"/>
    <cellStyle name="Comma 3 2 2 3 65 3" xfId="2540"/>
    <cellStyle name="Comma 3 2 2 3 66" xfId="2541"/>
    <cellStyle name="Comma 3 2 2 3 66 2" xfId="2542"/>
    <cellStyle name="Comma 3 2 2 3 66 3" xfId="2543"/>
    <cellStyle name="Comma 3 2 2 3 67" xfId="2544"/>
    <cellStyle name="Comma 3 2 2 3 67 2" xfId="2545"/>
    <cellStyle name="Comma 3 2 2 3 67 3" xfId="2546"/>
    <cellStyle name="Comma 3 2 2 3 68" xfId="2547"/>
    <cellStyle name="Comma 3 2 2 3 69" xfId="2548"/>
    <cellStyle name="Comma 3 2 2 3 7" xfId="2549"/>
    <cellStyle name="Comma 3 2 2 3 7 2" xfId="2550"/>
    <cellStyle name="Comma 3 2 2 3 7 3" xfId="2551"/>
    <cellStyle name="Comma 3 2 2 3 8" xfId="2552"/>
    <cellStyle name="Comma 3 2 2 3 8 2" xfId="2553"/>
    <cellStyle name="Comma 3 2 2 3 8 3" xfId="2554"/>
    <cellStyle name="Comma 3 2 2 3 9" xfId="2555"/>
    <cellStyle name="Comma 3 2 2 3 9 2" xfId="2556"/>
    <cellStyle name="Comma 3 2 2 3 9 3" xfId="2557"/>
    <cellStyle name="Comma 3 2 20" xfId="2558"/>
    <cellStyle name="Comma 3 2 20 2" xfId="2559"/>
    <cellStyle name="Comma 3 2 20 3" xfId="2560"/>
    <cellStyle name="Comma 3 2 21" xfId="2561"/>
    <cellStyle name="Comma 3 2 21 2" xfId="2562"/>
    <cellStyle name="Comma 3 2 21 3" xfId="2563"/>
    <cellStyle name="Comma 3 2 22" xfId="2564"/>
    <cellStyle name="Comma 3 2 22 2" xfId="2565"/>
    <cellStyle name="Comma 3 2 22 3" xfId="2566"/>
    <cellStyle name="Comma 3 2 23" xfId="2567"/>
    <cellStyle name="Comma 3 2 23 2" xfId="2568"/>
    <cellStyle name="Comma 3 2 23 3" xfId="2569"/>
    <cellStyle name="Comma 3 2 24" xfId="2570"/>
    <cellStyle name="Comma 3 2 24 2" xfId="2571"/>
    <cellStyle name="Comma 3 2 24 3" xfId="2572"/>
    <cellStyle name="Comma 3 2 25" xfId="2573"/>
    <cellStyle name="Comma 3 2 25 2" xfId="2574"/>
    <cellStyle name="Comma 3 2 25 3" xfId="2575"/>
    <cellStyle name="Comma 3 2 26" xfId="2576"/>
    <cellStyle name="Comma 3 2 26 2" xfId="2577"/>
    <cellStyle name="Comma 3 2 26 3" xfId="2578"/>
    <cellStyle name="Comma 3 2 27" xfId="2579"/>
    <cellStyle name="Comma 3 2 27 2" xfId="2580"/>
    <cellStyle name="Comma 3 2 27 3" xfId="2581"/>
    <cellStyle name="Comma 3 2 28" xfId="2582"/>
    <cellStyle name="Comma 3 2 28 2" xfId="2583"/>
    <cellStyle name="Comma 3 2 28 3" xfId="2584"/>
    <cellStyle name="Comma 3 2 29" xfId="2585"/>
    <cellStyle name="Comma 3 2 29 2" xfId="2586"/>
    <cellStyle name="Comma 3 2 29 3" xfId="2587"/>
    <cellStyle name="Comma 3 2 3" xfId="2588"/>
    <cellStyle name="Comma 3 2 30" xfId="2589"/>
    <cellStyle name="Comma 3 2 30 2" xfId="2590"/>
    <cellStyle name="Comma 3 2 30 3" xfId="2591"/>
    <cellStyle name="Comma 3 2 31" xfId="2592"/>
    <cellStyle name="Comma 3 2 31 2" xfId="2593"/>
    <cellStyle name="Comma 3 2 31 3" xfId="2594"/>
    <cellStyle name="Comma 3 2 32" xfId="2595"/>
    <cellStyle name="Comma 3 2 32 2" xfId="2596"/>
    <cellStyle name="Comma 3 2 32 3" xfId="2597"/>
    <cellStyle name="Comma 3 2 33" xfId="2598"/>
    <cellStyle name="Comma 3 2 33 2" xfId="2599"/>
    <cellStyle name="Comma 3 2 33 3" xfId="2600"/>
    <cellStyle name="Comma 3 2 34" xfId="2601"/>
    <cellStyle name="Comma 3 2 34 2" xfId="2602"/>
    <cellStyle name="Comma 3 2 34 3" xfId="2603"/>
    <cellStyle name="Comma 3 2 35" xfId="2604"/>
    <cellStyle name="Comma 3 2 35 2" xfId="2605"/>
    <cellStyle name="Comma 3 2 35 3" xfId="2606"/>
    <cellStyle name="Comma 3 2 36" xfId="2607"/>
    <cellStyle name="Comma 3 2 36 2" xfId="2608"/>
    <cellStyle name="Comma 3 2 36 3" xfId="2609"/>
    <cellStyle name="Comma 3 2 37" xfId="2610"/>
    <cellStyle name="Comma 3 2 37 2" xfId="2611"/>
    <cellStyle name="Comma 3 2 37 3" xfId="2612"/>
    <cellStyle name="Comma 3 2 38" xfId="2613"/>
    <cellStyle name="Comma 3 2 38 2" xfId="2614"/>
    <cellStyle name="Comma 3 2 38 3" xfId="2615"/>
    <cellStyle name="Comma 3 2 39" xfId="2616"/>
    <cellStyle name="Comma 3 2 39 2" xfId="2617"/>
    <cellStyle name="Comma 3 2 39 3" xfId="2618"/>
    <cellStyle name="Comma 3 2 4" xfId="2619"/>
    <cellStyle name="Comma 3 2 40" xfId="2620"/>
    <cellStyle name="Comma 3 2 40 2" xfId="2621"/>
    <cellStyle name="Comma 3 2 40 3" xfId="2622"/>
    <cellStyle name="Comma 3 2 41" xfId="2623"/>
    <cellStyle name="Comma 3 2 41 2" xfId="2624"/>
    <cellStyle name="Comma 3 2 41 3" xfId="2625"/>
    <cellStyle name="Comma 3 2 42" xfId="2626"/>
    <cellStyle name="Comma 3 2 42 2" xfId="2627"/>
    <cellStyle name="Comma 3 2 42 3" xfId="2628"/>
    <cellStyle name="Comma 3 2 43" xfId="2629"/>
    <cellStyle name="Comma 3 2 43 2" xfId="2630"/>
    <cellStyle name="Comma 3 2 43 3" xfId="2631"/>
    <cellStyle name="Comma 3 2 44" xfId="2632"/>
    <cellStyle name="Comma 3 2 44 2" xfId="2633"/>
    <cellStyle name="Comma 3 2 44 3" xfId="2634"/>
    <cellStyle name="Comma 3 2 45" xfId="2635"/>
    <cellStyle name="Comma 3 2 45 2" xfId="2636"/>
    <cellStyle name="Comma 3 2 45 3" xfId="2637"/>
    <cellStyle name="Comma 3 2 46" xfId="2638"/>
    <cellStyle name="Comma 3 2 46 2" xfId="2639"/>
    <cellStyle name="Comma 3 2 46 3" xfId="2640"/>
    <cellStyle name="Comma 3 2 47" xfId="2641"/>
    <cellStyle name="Comma 3 2 47 2" xfId="2642"/>
    <cellStyle name="Comma 3 2 47 3" xfId="2643"/>
    <cellStyle name="Comma 3 2 48" xfId="2644"/>
    <cellStyle name="Comma 3 2 48 2" xfId="2645"/>
    <cellStyle name="Comma 3 2 48 3" xfId="2646"/>
    <cellStyle name="Comma 3 2 49" xfId="2647"/>
    <cellStyle name="Comma 3 2 49 2" xfId="2648"/>
    <cellStyle name="Comma 3 2 49 3" xfId="2649"/>
    <cellStyle name="Comma 3 2 5" xfId="2650"/>
    <cellStyle name="Comma 3 2 5 2" xfId="2651"/>
    <cellStyle name="Comma 3 2 5 3" xfId="2652"/>
    <cellStyle name="Comma 3 2 50" xfId="2653"/>
    <cellStyle name="Comma 3 2 50 2" xfId="2654"/>
    <cellStyle name="Comma 3 2 50 3" xfId="2655"/>
    <cellStyle name="Comma 3 2 51" xfId="2656"/>
    <cellStyle name="Comma 3 2 51 2" xfId="2657"/>
    <cellStyle name="Comma 3 2 51 3" xfId="2658"/>
    <cellStyle name="Comma 3 2 52" xfId="2659"/>
    <cellStyle name="Comma 3 2 52 2" xfId="2660"/>
    <cellStyle name="Comma 3 2 52 3" xfId="2661"/>
    <cellStyle name="Comma 3 2 53" xfId="2662"/>
    <cellStyle name="Comma 3 2 53 2" xfId="2663"/>
    <cellStyle name="Comma 3 2 53 3" xfId="2664"/>
    <cellStyle name="Comma 3 2 54" xfId="2665"/>
    <cellStyle name="Comma 3 2 54 2" xfId="2666"/>
    <cellStyle name="Comma 3 2 54 3" xfId="2667"/>
    <cellStyle name="Comma 3 2 55" xfId="2668"/>
    <cellStyle name="Comma 3 2 55 2" xfId="2669"/>
    <cellStyle name="Comma 3 2 55 3" xfId="2670"/>
    <cellStyle name="Comma 3 2 56" xfId="2671"/>
    <cellStyle name="Comma 3 2 56 2" xfId="2672"/>
    <cellStyle name="Comma 3 2 56 3" xfId="2673"/>
    <cellStyle name="Comma 3 2 57" xfId="2674"/>
    <cellStyle name="Comma 3 2 57 2" xfId="2675"/>
    <cellStyle name="Comma 3 2 57 3" xfId="2676"/>
    <cellStyle name="Comma 3 2 58" xfId="2677"/>
    <cellStyle name="Comma 3 2 58 2" xfId="2678"/>
    <cellStyle name="Comma 3 2 58 3" xfId="2679"/>
    <cellStyle name="Comma 3 2 59" xfId="2680"/>
    <cellStyle name="Comma 3 2 59 2" xfId="2681"/>
    <cellStyle name="Comma 3 2 59 3" xfId="2682"/>
    <cellStyle name="Comma 3 2 6" xfId="2683"/>
    <cellStyle name="Comma 3 2 6 2" xfId="2684"/>
    <cellStyle name="Comma 3 2 6 3" xfId="2685"/>
    <cellStyle name="Comma 3 2 60" xfId="2686"/>
    <cellStyle name="Comma 3 2 60 2" xfId="2687"/>
    <cellStyle name="Comma 3 2 60 3" xfId="2688"/>
    <cellStyle name="Comma 3 2 61" xfId="2689"/>
    <cellStyle name="Comma 3 2 61 2" xfId="2690"/>
    <cellStyle name="Comma 3 2 61 3" xfId="2691"/>
    <cellStyle name="Comma 3 2 62" xfId="2692"/>
    <cellStyle name="Comma 3 2 62 2" xfId="2693"/>
    <cellStyle name="Comma 3 2 62 3" xfId="2694"/>
    <cellStyle name="Comma 3 2 63" xfId="2695"/>
    <cellStyle name="Comma 3 2 63 2" xfId="2696"/>
    <cellStyle name="Comma 3 2 63 3" xfId="2697"/>
    <cellStyle name="Comma 3 2 64" xfId="2698"/>
    <cellStyle name="Comma 3 2 64 2" xfId="2699"/>
    <cellStyle name="Comma 3 2 64 3" xfId="2700"/>
    <cellStyle name="Comma 3 2 65" xfId="2701"/>
    <cellStyle name="Comma 3 2 65 2" xfId="2702"/>
    <cellStyle name="Comma 3 2 65 3" xfId="2703"/>
    <cellStyle name="Comma 3 2 66" xfId="2704"/>
    <cellStyle name="Comma 3 2 66 2" xfId="2705"/>
    <cellStyle name="Comma 3 2 66 3" xfId="2706"/>
    <cellStyle name="Comma 3 2 67" xfId="2707"/>
    <cellStyle name="Comma 3 2 67 2" xfId="2708"/>
    <cellStyle name="Comma 3 2 67 3" xfId="2709"/>
    <cellStyle name="Comma 3 2 68" xfId="2710"/>
    <cellStyle name="Comma 3 2 68 2" xfId="2711"/>
    <cellStyle name="Comma 3 2 68 3" xfId="2712"/>
    <cellStyle name="Comma 3 2 69" xfId="2713"/>
    <cellStyle name="Comma 3 2 69 2" xfId="2714"/>
    <cellStyle name="Comma 3 2 69 3" xfId="2715"/>
    <cellStyle name="Comma 3 2 7" xfId="2716"/>
    <cellStyle name="Comma 3 2 7 2" xfId="2717"/>
    <cellStyle name="Comma 3 2 7 3" xfId="2718"/>
    <cellStyle name="Comma 3 2 70" xfId="2719"/>
    <cellStyle name="Comma 3 2 70 2" xfId="2720"/>
    <cellStyle name="Comma 3 2 70 3" xfId="2721"/>
    <cellStyle name="Comma 3 2 8" xfId="2722"/>
    <cellStyle name="Comma 3 2 8 2" xfId="2723"/>
    <cellStyle name="Comma 3 2 8 3" xfId="2724"/>
    <cellStyle name="Comma 3 2 9" xfId="2725"/>
    <cellStyle name="Comma 3 2 9 2" xfId="2726"/>
    <cellStyle name="Comma 3 2 9 3" xfId="2727"/>
    <cellStyle name="Comma 3 3" xfId="2728"/>
    <cellStyle name="Comma 3 4" xfId="2729"/>
    <cellStyle name="Comma 3 5" xfId="2730"/>
    <cellStyle name="Comma 3 6" xfId="2731"/>
    <cellStyle name="Comma 3 7" xfId="2732"/>
    <cellStyle name="Comma 3 8" xfId="2733"/>
    <cellStyle name="Comma 3 9" xfId="2734"/>
    <cellStyle name="Comma 4" xfId="2735"/>
    <cellStyle name="Comma 4 2" xfId="2736"/>
    <cellStyle name="Comma 4 2 2" xfId="2737"/>
    <cellStyle name="Comma 4 2 3" xfId="2738"/>
    <cellStyle name="Comma 4 2 3 2" xfId="2739"/>
    <cellStyle name="Comma 4 2 3 2 2" xfId="2740"/>
    <cellStyle name="Comma 4 2 3 2 2 2" xfId="2741"/>
    <cellStyle name="Comma 4 2 3 2 3" xfId="2742"/>
    <cellStyle name="Comma 4 2 3 2 4" xfId="2743"/>
    <cellStyle name="Comma 4 2 3 3" xfId="2744"/>
    <cellStyle name="Comma 4 2 3 3 2" xfId="2745"/>
    <cellStyle name="Comma 4 2 3 4" xfId="2746"/>
    <cellStyle name="Comma 4 2 3 5" xfId="2747"/>
    <cellStyle name="Comma 4 2 4" xfId="2748"/>
    <cellStyle name="Comma 4 2 4 2" xfId="2749"/>
    <cellStyle name="Comma 4 2 4 2 2" xfId="2750"/>
    <cellStyle name="Comma 4 2 4 2 2 2" xfId="2751"/>
    <cellStyle name="Comma 4 2 4 2 3" xfId="2752"/>
    <cellStyle name="Comma 4 2 4 2 4" xfId="2753"/>
    <cellStyle name="Comma 4 2 4 3" xfId="2754"/>
    <cellStyle name="Comma 4 2 4 3 2" xfId="2755"/>
    <cellStyle name="Comma 4 2 4 4" xfId="2756"/>
    <cellStyle name="Comma 4 2 4 5" xfId="2757"/>
    <cellStyle name="Comma 4 3" xfId="2758"/>
    <cellStyle name="Comma 4 3 2" xfId="2759"/>
    <cellStyle name="Comma 4 3 2 2" xfId="2760"/>
    <cellStyle name="Comma 4 3 2 2 2" xfId="2761"/>
    <cellStyle name="Comma 4 3 2 2 2 2" xfId="2762"/>
    <cellStyle name="Comma 4 3 2 2 3" xfId="2763"/>
    <cellStyle name="Comma 4 3 2 2 4" xfId="2764"/>
    <cellStyle name="Comma 4 3 2 3" xfId="2765"/>
    <cellStyle name="Comma 4 3 2 3 2" xfId="2766"/>
    <cellStyle name="Comma 4 3 2 4" xfId="2767"/>
    <cellStyle name="Comma 4 3 2 5" xfId="2768"/>
    <cellStyle name="Comma 4 3 3" xfId="2769"/>
    <cellStyle name="Comma 4 3 3 2" xfId="2770"/>
    <cellStyle name="Comma 4 3 3 2 2" xfId="2771"/>
    <cellStyle name="Comma 4 3 3 3" xfId="2772"/>
    <cellStyle name="Comma 4 3 3 4" xfId="2773"/>
    <cellStyle name="Comma 4 3 4" xfId="2774"/>
    <cellStyle name="Comma 4 3 4 2" xfId="2775"/>
    <cellStyle name="Comma 4 3 5" xfId="2776"/>
    <cellStyle name="Comma 4 3 6" xfId="2777"/>
    <cellStyle name="Comma 4 4" xfId="2778"/>
    <cellStyle name="Comma 4 4 2" xfId="2779"/>
    <cellStyle name="Comma 4 4 2 2" xfId="2780"/>
    <cellStyle name="Comma 4 4 2 2 2" xfId="2781"/>
    <cellStyle name="Comma 4 4 2 3" xfId="2782"/>
    <cellStyle name="Comma 4 4 2 4" xfId="2783"/>
    <cellStyle name="Comma 4 4 3" xfId="2784"/>
    <cellStyle name="Comma 4 4 3 2" xfId="2785"/>
    <cellStyle name="Comma 4 4 4" xfId="2786"/>
    <cellStyle name="Comma 4 4 5" xfId="2787"/>
    <cellStyle name="Comma 4 5" xfId="2788"/>
    <cellStyle name="Comma 4 5 2" xfId="2789"/>
    <cellStyle name="Comma 4 5 2 2" xfId="2790"/>
    <cellStyle name="Comma 4 5 2 2 2" xfId="2791"/>
    <cellStyle name="Comma 4 5 2 3" xfId="2792"/>
    <cellStyle name="Comma 4 5 2 4" xfId="2793"/>
    <cellStyle name="Comma 4 5 3" xfId="2794"/>
    <cellStyle name="Comma 4 5 3 2" xfId="2795"/>
    <cellStyle name="Comma 4 5 4" xfId="2796"/>
    <cellStyle name="Comma 4 5 5" xfId="2797"/>
    <cellStyle name="Comma 4 6" xfId="8294"/>
    <cellStyle name="Comma 44" xfId="2798"/>
    <cellStyle name="Comma 45" xfId="2799"/>
    <cellStyle name="Comma 49" xfId="2800"/>
    <cellStyle name="Comma 5" xfId="2801"/>
    <cellStyle name="Comma 5 2" xfId="2802"/>
    <cellStyle name="Comma 5 3" xfId="2803"/>
    <cellStyle name="Comma 5 4" xfId="8295"/>
    <cellStyle name="Comma 52" xfId="2804"/>
    <cellStyle name="Comma 6" xfId="2805"/>
    <cellStyle name="Comma 6 2" xfId="2806"/>
    <cellStyle name="Comma 6 3" xfId="2807"/>
    <cellStyle name="Comma 7" xfId="2808"/>
    <cellStyle name="Comma 7 2" xfId="2809"/>
    <cellStyle name="Comma 8" xfId="2810"/>
    <cellStyle name="Comma 9" xfId="2811"/>
    <cellStyle name="Comma 9 2" xfId="2812"/>
    <cellStyle name="Commentaire 10" xfId="2813"/>
    <cellStyle name="Commentaire 10 10" xfId="2814"/>
    <cellStyle name="Commentaire 10 10 2" xfId="2815"/>
    <cellStyle name="Commentaire 10 10 3" xfId="2816"/>
    <cellStyle name="Commentaire 10 10 4" xfId="2817"/>
    <cellStyle name="Commentaire 10 10 5" xfId="2818"/>
    <cellStyle name="Commentaire 10 11" xfId="2819"/>
    <cellStyle name="Commentaire 10 11 2" xfId="2820"/>
    <cellStyle name="Commentaire 10 11 3" xfId="2821"/>
    <cellStyle name="Commentaire 10 11 4" xfId="2822"/>
    <cellStyle name="Commentaire 10 11 5" xfId="2823"/>
    <cellStyle name="Commentaire 10 12" xfId="2824"/>
    <cellStyle name="Commentaire 10 12 2" xfId="2825"/>
    <cellStyle name="Commentaire 10 12 3" xfId="2826"/>
    <cellStyle name="Commentaire 10 12 4" xfId="2827"/>
    <cellStyle name="Commentaire 10 12 5" xfId="2828"/>
    <cellStyle name="Commentaire 10 13" xfId="2829"/>
    <cellStyle name="Commentaire 10 13 2" xfId="2830"/>
    <cellStyle name="Commentaire 10 13 3" xfId="2831"/>
    <cellStyle name="Commentaire 10 13 4" xfId="2832"/>
    <cellStyle name="Commentaire 10 13 5" xfId="2833"/>
    <cellStyle name="Commentaire 10 14" xfId="2834"/>
    <cellStyle name="Commentaire 10 14 2" xfId="2835"/>
    <cellStyle name="Commentaire 10 14 3" xfId="2836"/>
    <cellStyle name="Commentaire 10 14 4" xfId="2837"/>
    <cellStyle name="Commentaire 10 14 5" xfId="2838"/>
    <cellStyle name="Commentaire 10 15" xfId="2839"/>
    <cellStyle name="Commentaire 10 15 2" xfId="2840"/>
    <cellStyle name="Commentaire 10 15 3" xfId="2841"/>
    <cellStyle name="Commentaire 10 15 4" xfId="2842"/>
    <cellStyle name="Commentaire 10 15 5" xfId="2843"/>
    <cellStyle name="Commentaire 10 16" xfId="2844"/>
    <cellStyle name="Commentaire 10 16 2" xfId="2845"/>
    <cellStyle name="Commentaire 10 16 3" xfId="2846"/>
    <cellStyle name="Commentaire 10 16 4" xfId="2847"/>
    <cellStyle name="Commentaire 10 17" xfId="2848"/>
    <cellStyle name="Commentaire 10 17 2" xfId="2849"/>
    <cellStyle name="Commentaire 10 17 3" xfId="2850"/>
    <cellStyle name="Commentaire 10 17 4" xfId="2851"/>
    <cellStyle name="Commentaire 10 18" xfId="2852"/>
    <cellStyle name="Commentaire 10 18 2" xfId="2853"/>
    <cellStyle name="Commentaire 10 18 3" xfId="2854"/>
    <cellStyle name="Commentaire 10 19" xfId="2855"/>
    <cellStyle name="Commentaire 10 2" xfId="2856"/>
    <cellStyle name="Commentaire 10 2 2" xfId="2857"/>
    <cellStyle name="Commentaire 10 2 2 2" xfId="2858"/>
    <cellStyle name="Commentaire 10 2 2 3" xfId="2859"/>
    <cellStyle name="Commentaire 10 2 2 4" xfId="2860"/>
    <cellStyle name="Commentaire 10 2 2 5" xfId="2861"/>
    <cellStyle name="Commentaire 10 2 3" xfId="2862"/>
    <cellStyle name="Commentaire 10 2 4" xfId="2863"/>
    <cellStyle name="Commentaire 10 2 5" xfId="2864"/>
    <cellStyle name="Commentaire 10 20" xfId="2865"/>
    <cellStyle name="Commentaire 10 21" xfId="2866"/>
    <cellStyle name="Commentaire 10 22" xfId="2867"/>
    <cellStyle name="Commentaire 10 3" xfId="2868"/>
    <cellStyle name="Commentaire 10 3 2" xfId="2869"/>
    <cellStyle name="Commentaire 10 3 2 2" xfId="2870"/>
    <cellStyle name="Commentaire 10 3 2 3" xfId="2871"/>
    <cellStyle name="Commentaire 10 3 2 4" xfId="2872"/>
    <cellStyle name="Commentaire 10 3 2 5" xfId="2873"/>
    <cellStyle name="Commentaire 10 3 3" xfId="2874"/>
    <cellStyle name="Commentaire 10 3 4" xfId="2875"/>
    <cellStyle name="Commentaire 10 3 5" xfId="2876"/>
    <cellStyle name="Commentaire 10 4" xfId="2877"/>
    <cellStyle name="Commentaire 10 4 2" xfId="2878"/>
    <cellStyle name="Commentaire 10 4 3" xfId="2879"/>
    <cellStyle name="Commentaire 10 4 4" xfId="2880"/>
    <cellStyle name="Commentaire 10 4 5" xfId="2881"/>
    <cellStyle name="Commentaire 10 5" xfId="2882"/>
    <cellStyle name="Commentaire 10 5 2" xfId="2883"/>
    <cellStyle name="Commentaire 10 5 3" xfId="2884"/>
    <cellStyle name="Commentaire 10 5 4" xfId="2885"/>
    <cellStyle name="Commentaire 10 5 5" xfId="2886"/>
    <cellStyle name="Commentaire 10 6" xfId="2887"/>
    <cellStyle name="Commentaire 10 6 2" xfId="2888"/>
    <cellStyle name="Commentaire 10 6 3" xfId="2889"/>
    <cellStyle name="Commentaire 10 6 4" xfId="2890"/>
    <cellStyle name="Commentaire 10 6 5" xfId="2891"/>
    <cellStyle name="Commentaire 10 7" xfId="2892"/>
    <cellStyle name="Commentaire 10 7 2" xfId="2893"/>
    <cellStyle name="Commentaire 10 7 3" xfId="2894"/>
    <cellStyle name="Commentaire 10 7 4" xfId="2895"/>
    <cellStyle name="Commentaire 10 7 5" xfId="2896"/>
    <cellStyle name="Commentaire 10 8" xfId="2897"/>
    <cellStyle name="Commentaire 10 8 2" xfId="2898"/>
    <cellStyle name="Commentaire 10 8 3" xfId="2899"/>
    <cellStyle name="Commentaire 10 8 4" xfId="2900"/>
    <cellStyle name="Commentaire 10 8 5" xfId="2901"/>
    <cellStyle name="Commentaire 10 9" xfId="2902"/>
    <cellStyle name="Commentaire 10 9 2" xfId="2903"/>
    <cellStyle name="Commentaire 10 9 3" xfId="2904"/>
    <cellStyle name="Commentaire 10 9 4" xfId="2905"/>
    <cellStyle name="Commentaire 10 9 5" xfId="2906"/>
    <cellStyle name="Commentaire 11" xfId="2907"/>
    <cellStyle name="Commentaire 11 10" xfId="2908"/>
    <cellStyle name="Commentaire 11 10 2" xfId="2909"/>
    <cellStyle name="Commentaire 11 10 3" xfId="2910"/>
    <cellStyle name="Commentaire 11 10 4" xfId="2911"/>
    <cellStyle name="Commentaire 11 10 5" xfId="2912"/>
    <cellStyle name="Commentaire 11 11" xfId="2913"/>
    <cellStyle name="Commentaire 11 11 2" xfId="2914"/>
    <cellStyle name="Commentaire 11 11 3" xfId="2915"/>
    <cellStyle name="Commentaire 11 11 4" xfId="2916"/>
    <cellStyle name="Commentaire 11 11 5" xfId="2917"/>
    <cellStyle name="Commentaire 11 12" xfId="2918"/>
    <cellStyle name="Commentaire 11 12 2" xfId="2919"/>
    <cellStyle name="Commentaire 11 12 3" xfId="2920"/>
    <cellStyle name="Commentaire 11 12 4" xfId="2921"/>
    <cellStyle name="Commentaire 11 12 5" xfId="2922"/>
    <cellStyle name="Commentaire 11 13" xfId="2923"/>
    <cellStyle name="Commentaire 11 13 2" xfId="2924"/>
    <cellStyle name="Commentaire 11 13 3" xfId="2925"/>
    <cellStyle name="Commentaire 11 13 4" xfId="2926"/>
    <cellStyle name="Commentaire 11 13 5" xfId="2927"/>
    <cellStyle name="Commentaire 11 14" xfId="2928"/>
    <cellStyle name="Commentaire 11 14 2" xfId="2929"/>
    <cellStyle name="Commentaire 11 14 3" xfId="2930"/>
    <cellStyle name="Commentaire 11 14 4" xfId="2931"/>
    <cellStyle name="Commentaire 11 14 5" xfId="2932"/>
    <cellStyle name="Commentaire 11 15" xfId="2933"/>
    <cellStyle name="Commentaire 11 15 2" xfId="2934"/>
    <cellStyle name="Commentaire 11 15 3" xfId="2935"/>
    <cellStyle name="Commentaire 11 15 4" xfId="2936"/>
    <cellStyle name="Commentaire 11 15 5" xfId="2937"/>
    <cellStyle name="Commentaire 11 16" xfId="2938"/>
    <cellStyle name="Commentaire 11 16 2" xfId="2939"/>
    <cellStyle name="Commentaire 11 16 3" xfId="2940"/>
    <cellStyle name="Commentaire 11 16 4" xfId="2941"/>
    <cellStyle name="Commentaire 11 17" xfId="2942"/>
    <cellStyle name="Commentaire 11 17 2" xfId="2943"/>
    <cellStyle name="Commentaire 11 17 3" xfId="2944"/>
    <cellStyle name="Commentaire 11 17 4" xfId="2945"/>
    <cellStyle name="Commentaire 11 18" xfId="2946"/>
    <cellStyle name="Commentaire 11 18 2" xfId="2947"/>
    <cellStyle name="Commentaire 11 18 3" xfId="2948"/>
    <cellStyle name="Commentaire 11 19" xfId="2949"/>
    <cellStyle name="Commentaire 11 2" xfId="2950"/>
    <cellStyle name="Commentaire 11 2 2" xfId="2951"/>
    <cellStyle name="Commentaire 11 2 2 2" xfId="2952"/>
    <cellStyle name="Commentaire 11 2 2 3" xfId="2953"/>
    <cellStyle name="Commentaire 11 2 2 4" xfId="2954"/>
    <cellStyle name="Commentaire 11 2 2 5" xfId="2955"/>
    <cellStyle name="Commentaire 11 2 3" xfId="2956"/>
    <cellStyle name="Commentaire 11 2 4" xfId="2957"/>
    <cellStyle name="Commentaire 11 2 5" xfId="2958"/>
    <cellStyle name="Commentaire 11 20" xfId="2959"/>
    <cellStyle name="Commentaire 11 21" xfId="2960"/>
    <cellStyle name="Commentaire 11 22" xfId="2961"/>
    <cellStyle name="Commentaire 11 23" xfId="2962"/>
    <cellStyle name="Commentaire 11 3" xfId="2963"/>
    <cellStyle name="Commentaire 11 3 2" xfId="2964"/>
    <cellStyle name="Commentaire 11 3 2 2" xfId="2965"/>
    <cellStyle name="Commentaire 11 3 2 3" xfId="2966"/>
    <cellStyle name="Commentaire 11 3 2 4" xfId="2967"/>
    <cellStyle name="Commentaire 11 3 2 5" xfId="2968"/>
    <cellStyle name="Commentaire 11 3 3" xfId="2969"/>
    <cellStyle name="Commentaire 11 3 4" xfId="2970"/>
    <cellStyle name="Commentaire 11 3 5" xfId="2971"/>
    <cellStyle name="Commentaire 11 4" xfId="2972"/>
    <cellStyle name="Commentaire 11 4 2" xfId="2973"/>
    <cellStyle name="Commentaire 11 4 3" xfId="2974"/>
    <cellStyle name="Commentaire 11 4 4" xfId="2975"/>
    <cellStyle name="Commentaire 11 4 5" xfId="2976"/>
    <cellStyle name="Commentaire 11 5" xfId="2977"/>
    <cellStyle name="Commentaire 11 5 2" xfId="2978"/>
    <cellStyle name="Commentaire 11 5 3" xfId="2979"/>
    <cellStyle name="Commentaire 11 5 4" xfId="2980"/>
    <cellStyle name="Commentaire 11 5 5" xfId="2981"/>
    <cellStyle name="Commentaire 11 6" xfId="2982"/>
    <cellStyle name="Commentaire 11 6 2" xfId="2983"/>
    <cellStyle name="Commentaire 11 6 3" xfId="2984"/>
    <cellStyle name="Commentaire 11 6 4" xfId="2985"/>
    <cellStyle name="Commentaire 11 6 5" xfId="2986"/>
    <cellStyle name="Commentaire 11 7" xfId="2987"/>
    <cellStyle name="Commentaire 11 7 2" xfId="2988"/>
    <cellStyle name="Commentaire 11 7 3" xfId="2989"/>
    <cellStyle name="Commentaire 11 7 4" xfId="2990"/>
    <cellStyle name="Commentaire 11 7 5" xfId="2991"/>
    <cellStyle name="Commentaire 11 8" xfId="2992"/>
    <cellStyle name="Commentaire 11 8 2" xfId="2993"/>
    <cellStyle name="Commentaire 11 8 3" xfId="2994"/>
    <cellStyle name="Commentaire 11 8 4" xfId="2995"/>
    <cellStyle name="Commentaire 11 8 5" xfId="2996"/>
    <cellStyle name="Commentaire 11 9" xfId="2997"/>
    <cellStyle name="Commentaire 11 9 2" xfId="2998"/>
    <cellStyle name="Commentaire 11 9 3" xfId="2999"/>
    <cellStyle name="Commentaire 11 9 4" xfId="3000"/>
    <cellStyle name="Commentaire 11 9 5" xfId="3001"/>
    <cellStyle name="Commentaire 12" xfId="3002"/>
    <cellStyle name="Commentaire 12 2" xfId="3003"/>
    <cellStyle name="Commentaire 12 3" xfId="3004"/>
    <cellStyle name="Commentaire 12 4" xfId="3005"/>
    <cellStyle name="Commentaire 13" xfId="3006"/>
    <cellStyle name="Commentaire 13 2" xfId="3007"/>
    <cellStyle name="Commentaire 13 3" xfId="3008"/>
    <cellStyle name="Commentaire 13 4" xfId="3009"/>
    <cellStyle name="Commentaire 14" xfId="3010"/>
    <cellStyle name="Commentaire 14 2" xfId="3011"/>
    <cellStyle name="Commentaire 14 3" xfId="3012"/>
    <cellStyle name="Commentaire 14 4" xfId="3013"/>
    <cellStyle name="Commentaire 15" xfId="3014"/>
    <cellStyle name="Commentaire 15 2" xfId="3015"/>
    <cellStyle name="Commentaire 15 3" xfId="3016"/>
    <cellStyle name="Commentaire 15 4" xfId="3017"/>
    <cellStyle name="Commentaire 15 5" xfId="3018"/>
    <cellStyle name="Commentaire 16" xfId="3019"/>
    <cellStyle name="Commentaire 16 2" xfId="3020"/>
    <cellStyle name="Commentaire 16 3" xfId="3021"/>
    <cellStyle name="Commentaire 16 4" xfId="3022"/>
    <cellStyle name="Commentaire 16 5" xfId="3023"/>
    <cellStyle name="Commentaire 17" xfId="3024"/>
    <cellStyle name="Commentaire 17 2" xfId="3025"/>
    <cellStyle name="Commentaire 17 3" xfId="3026"/>
    <cellStyle name="Commentaire 17 4" xfId="3027"/>
    <cellStyle name="Commentaire 17 5" xfId="3028"/>
    <cellStyle name="Commentaire 18" xfId="3029"/>
    <cellStyle name="Commentaire 18 2" xfId="3030"/>
    <cellStyle name="Commentaire 18 3" xfId="3031"/>
    <cellStyle name="Commentaire 18 4" xfId="3032"/>
    <cellStyle name="Commentaire 18 5" xfId="3033"/>
    <cellStyle name="Commentaire 19" xfId="3034"/>
    <cellStyle name="Commentaire 19 2" xfId="3035"/>
    <cellStyle name="Commentaire 19 3" xfId="3036"/>
    <cellStyle name="Commentaire 19 4" xfId="3037"/>
    <cellStyle name="Commentaire 19 5" xfId="3038"/>
    <cellStyle name="Commentaire 2" xfId="3039"/>
    <cellStyle name="Commentaire 2 2" xfId="3040"/>
    <cellStyle name="Commentaire 2 2 2" xfId="3041"/>
    <cellStyle name="Commentaire 2 2 2 2" xfId="3042"/>
    <cellStyle name="Commentaire 2 2 2 2 2" xfId="3043"/>
    <cellStyle name="Commentaire 2 2 2 3" xfId="3044"/>
    <cellStyle name="Commentaire 2 2 2 4" xfId="3045"/>
    <cellStyle name="Commentaire 2 2 2 5" xfId="3046"/>
    <cellStyle name="Commentaire 2 2 2 6" xfId="3047"/>
    <cellStyle name="Commentaire 2 2 2 7" xfId="3048"/>
    <cellStyle name="Commentaire 2 2 3" xfId="3049"/>
    <cellStyle name="Commentaire 2 2 3 2" xfId="3050"/>
    <cellStyle name="Commentaire 2 2 3 3" xfId="3051"/>
    <cellStyle name="Commentaire 2 2 3 4" xfId="3052"/>
    <cellStyle name="Commentaire 2 2 4" xfId="3053"/>
    <cellStyle name="Commentaire 2 2 4 2" xfId="3054"/>
    <cellStyle name="Commentaire 2 2 4 3" xfId="3055"/>
    <cellStyle name="Commentaire 2 2 4 4" xfId="3056"/>
    <cellStyle name="Commentaire 2 2 5" xfId="3057"/>
    <cellStyle name="Commentaire 2 2 5 2" xfId="3058"/>
    <cellStyle name="Commentaire 2 2 6" xfId="3059"/>
    <cellStyle name="Commentaire 2 2 7" xfId="3060"/>
    <cellStyle name="Commentaire 2 2 8" xfId="3061"/>
    <cellStyle name="Commentaire 2 2 9" xfId="3062"/>
    <cellStyle name="Commentaire 2 3" xfId="3063"/>
    <cellStyle name="Commentaire 2 3 10" xfId="3064"/>
    <cellStyle name="Commentaire 2 3 10 2" xfId="3065"/>
    <cellStyle name="Commentaire 2 3 10 3" xfId="3066"/>
    <cellStyle name="Commentaire 2 3 10 4" xfId="3067"/>
    <cellStyle name="Commentaire 2 3 10 5" xfId="3068"/>
    <cellStyle name="Commentaire 2 3 11" xfId="3069"/>
    <cellStyle name="Commentaire 2 3 11 2" xfId="3070"/>
    <cellStyle name="Commentaire 2 3 11 3" xfId="3071"/>
    <cellStyle name="Commentaire 2 3 11 4" xfId="3072"/>
    <cellStyle name="Commentaire 2 3 11 5" xfId="3073"/>
    <cellStyle name="Commentaire 2 3 12" xfId="3074"/>
    <cellStyle name="Commentaire 2 3 12 2" xfId="3075"/>
    <cellStyle name="Commentaire 2 3 12 3" xfId="3076"/>
    <cellStyle name="Commentaire 2 3 12 4" xfId="3077"/>
    <cellStyle name="Commentaire 2 3 12 5" xfId="3078"/>
    <cellStyle name="Commentaire 2 3 13" xfId="3079"/>
    <cellStyle name="Commentaire 2 3 13 2" xfId="3080"/>
    <cellStyle name="Commentaire 2 3 13 3" xfId="3081"/>
    <cellStyle name="Commentaire 2 3 13 4" xfId="3082"/>
    <cellStyle name="Commentaire 2 3 13 5" xfId="3083"/>
    <cellStyle name="Commentaire 2 3 14" xfId="3084"/>
    <cellStyle name="Commentaire 2 3 14 2" xfId="3085"/>
    <cellStyle name="Commentaire 2 3 14 3" xfId="3086"/>
    <cellStyle name="Commentaire 2 3 14 4" xfId="3087"/>
    <cellStyle name="Commentaire 2 3 14 5" xfId="3088"/>
    <cellStyle name="Commentaire 2 3 15" xfId="3089"/>
    <cellStyle name="Commentaire 2 3 15 2" xfId="3090"/>
    <cellStyle name="Commentaire 2 3 15 3" xfId="3091"/>
    <cellStyle name="Commentaire 2 3 15 4" xfId="3092"/>
    <cellStyle name="Commentaire 2 3 15 5" xfId="3093"/>
    <cellStyle name="Commentaire 2 3 16" xfId="3094"/>
    <cellStyle name="Commentaire 2 3 16 2" xfId="3095"/>
    <cellStyle name="Commentaire 2 3 16 3" xfId="3096"/>
    <cellStyle name="Commentaire 2 3 16 4" xfId="3097"/>
    <cellStyle name="Commentaire 2 3 17" xfId="3098"/>
    <cellStyle name="Commentaire 2 3 17 2" xfId="3099"/>
    <cellStyle name="Commentaire 2 3 17 3" xfId="3100"/>
    <cellStyle name="Commentaire 2 3 17 4" xfId="3101"/>
    <cellStyle name="Commentaire 2 3 18" xfId="3102"/>
    <cellStyle name="Commentaire 2 3 18 2" xfId="3103"/>
    <cellStyle name="Commentaire 2 3 18 3" xfId="3104"/>
    <cellStyle name="Commentaire 2 3 19" xfId="3105"/>
    <cellStyle name="Commentaire 2 3 19 2" xfId="3106"/>
    <cellStyle name="Commentaire 2 3 19 3" xfId="3107"/>
    <cellStyle name="Commentaire 2 3 19 4" xfId="3108"/>
    <cellStyle name="Commentaire 2 3 19 5" xfId="3109"/>
    <cellStyle name="Commentaire 2 3 2" xfId="3110"/>
    <cellStyle name="Commentaire 2 3 2 2" xfId="3111"/>
    <cellStyle name="Commentaire 2 3 2 2 2" xfId="3112"/>
    <cellStyle name="Commentaire 2 3 2 2 3" xfId="3113"/>
    <cellStyle name="Commentaire 2 3 2 2 4" xfId="3114"/>
    <cellStyle name="Commentaire 2 3 2 2 5" xfId="3115"/>
    <cellStyle name="Commentaire 2 3 2 3" xfId="3116"/>
    <cellStyle name="Commentaire 2 3 2 4" xfId="3117"/>
    <cellStyle name="Commentaire 2 3 2 5" xfId="3118"/>
    <cellStyle name="Commentaire 2 3 20" xfId="3119"/>
    <cellStyle name="Commentaire 2 3 20 2" xfId="3120"/>
    <cellStyle name="Commentaire 2 3 21" xfId="3121"/>
    <cellStyle name="Commentaire 2 3 22" xfId="3122"/>
    <cellStyle name="Commentaire 2 3 22 2" xfId="3123"/>
    <cellStyle name="Commentaire 2 3 3" xfId="3124"/>
    <cellStyle name="Commentaire 2 3 3 2" xfId="3125"/>
    <cellStyle name="Commentaire 2 3 3 2 2" xfId="3126"/>
    <cellStyle name="Commentaire 2 3 3 2 3" xfId="3127"/>
    <cellStyle name="Commentaire 2 3 3 2 4" xfId="3128"/>
    <cellStyle name="Commentaire 2 3 3 2 5" xfId="3129"/>
    <cellStyle name="Commentaire 2 3 3 3" xfId="3130"/>
    <cellStyle name="Commentaire 2 3 3 4" xfId="3131"/>
    <cellStyle name="Commentaire 2 3 3 5" xfId="3132"/>
    <cellStyle name="Commentaire 2 3 4" xfId="3133"/>
    <cellStyle name="Commentaire 2 3 4 2" xfId="3134"/>
    <cellStyle name="Commentaire 2 3 4 3" xfId="3135"/>
    <cellStyle name="Commentaire 2 3 4 4" xfId="3136"/>
    <cellStyle name="Commentaire 2 3 5" xfId="3137"/>
    <cellStyle name="Commentaire 2 3 5 2" xfId="3138"/>
    <cellStyle name="Commentaire 2 3 5 3" xfId="3139"/>
    <cellStyle name="Commentaire 2 3 5 4" xfId="3140"/>
    <cellStyle name="Commentaire 2 3 5 5" xfId="3141"/>
    <cellStyle name="Commentaire 2 3 6" xfId="3142"/>
    <cellStyle name="Commentaire 2 3 6 2" xfId="3143"/>
    <cellStyle name="Commentaire 2 3 6 3" xfId="3144"/>
    <cellStyle name="Commentaire 2 3 6 4" xfId="3145"/>
    <cellStyle name="Commentaire 2 3 6 5" xfId="3146"/>
    <cellStyle name="Commentaire 2 3 7" xfId="3147"/>
    <cellStyle name="Commentaire 2 3 7 2" xfId="3148"/>
    <cellStyle name="Commentaire 2 3 7 3" xfId="3149"/>
    <cellStyle name="Commentaire 2 3 7 4" xfId="3150"/>
    <cellStyle name="Commentaire 2 3 7 5" xfId="3151"/>
    <cellStyle name="Commentaire 2 3 8" xfId="3152"/>
    <cellStyle name="Commentaire 2 3 8 2" xfId="3153"/>
    <cellStyle name="Commentaire 2 3 8 3" xfId="3154"/>
    <cellStyle name="Commentaire 2 3 8 4" xfId="3155"/>
    <cellStyle name="Commentaire 2 3 8 5" xfId="3156"/>
    <cellStyle name="Commentaire 2 3 9" xfId="3157"/>
    <cellStyle name="Commentaire 2 3 9 2" xfId="3158"/>
    <cellStyle name="Commentaire 2 3 9 3" xfId="3159"/>
    <cellStyle name="Commentaire 2 3 9 4" xfId="3160"/>
    <cellStyle name="Commentaire 2 3 9 5" xfId="3161"/>
    <cellStyle name="Commentaire 2 4" xfId="3162"/>
    <cellStyle name="Commentaire 2 4 2" xfId="3163"/>
    <cellStyle name="Commentaire 2 4 2 2" xfId="3164"/>
    <cellStyle name="Commentaire 2 4 3" xfId="3165"/>
    <cellStyle name="Commentaire 2 4 3 2" xfId="3166"/>
    <cellStyle name="Commentaire 2 4 4" xfId="3167"/>
    <cellStyle name="Commentaire 2 5" xfId="3168"/>
    <cellStyle name="Commentaire 2 5 10" xfId="3169"/>
    <cellStyle name="Commentaire 2 5 10 2" xfId="3170"/>
    <cellStyle name="Commentaire 2 5 10 3" xfId="3171"/>
    <cellStyle name="Commentaire 2 5 10 4" xfId="3172"/>
    <cellStyle name="Commentaire 2 5 10 5" xfId="3173"/>
    <cellStyle name="Commentaire 2 5 11" xfId="3174"/>
    <cellStyle name="Commentaire 2 5 11 2" xfId="3175"/>
    <cellStyle name="Commentaire 2 5 11 3" xfId="3176"/>
    <cellStyle name="Commentaire 2 5 11 4" xfId="3177"/>
    <cellStyle name="Commentaire 2 5 11 5" xfId="3178"/>
    <cellStyle name="Commentaire 2 5 12" xfId="3179"/>
    <cellStyle name="Commentaire 2 5 12 2" xfId="3180"/>
    <cellStyle name="Commentaire 2 5 12 3" xfId="3181"/>
    <cellStyle name="Commentaire 2 5 12 4" xfId="3182"/>
    <cellStyle name="Commentaire 2 5 12 5" xfId="3183"/>
    <cellStyle name="Commentaire 2 5 13" xfId="3184"/>
    <cellStyle name="Commentaire 2 5 13 2" xfId="3185"/>
    <cellStyle name="Commentaire 2 5 13 3" xfId="3186"/>
    <cellStyle name="Commentaire 2 5 13 4" xfId="3187"/>
    <cellStyle name="Commentaire 2 5 13 5" xfId="3188"/>
    <cellStyle name="Commentaire 2 5 14" xfId="3189"/>
    <cellStyle name="Commentaire 2 5 14 2" xfId="3190"/>
    <cellStyle name="Commentaire 2 5 14 3" xfId="3191"/>
    <cellStyle name="Commentaire 2 5 14 4" xfId="3192"/>
    <cellStyle name="Commentaire 2 5 14 5" xfId="3193"/>
    <cellStyle name="Commentaire 2 5 15" xfId="3194"/>
    <cellStyle name="Commentaire 2 5 15 2" xfId="3195"/>
    <cellStyle name="Commentaire 2 5 15 3" xfId="3196"/>
    <cellStyle name="Commentaire 2 5 15 4" xfId="3197"/>
    <cellStyle name="Commentaire 2 5 15 5" xfId="3198"/>
    <cellStyle name="Commentaire 2 5 16" xfId="3199"/>
    <cellStyle name="Commentaire 2 5 16 2" xfId="3200"/>
    <cellStyle name="Commentaire 2 5 16 3" xfId="3201"/>
    <cellStyle name="Commentaire 2 5 16 4" xfId="3202"/>
    <cellStyle name="Commentaire 2 5 17" xfId="3203"/>
    <cellStyle name="Commentaire 2 5 17 2" xfId="3204"/>
    <cellStyle name="Commentaire 2 5 17 3" xfId="3205"/>
    <cellStyle name="Commentaire 2 5 17 4" xfId="3206"/>
    <cellStyle name="Commentaire 2 5 18" xfId="3207"/>
    <cellStyle name="Commentaire 2 5 18 2" xfId="3208"/>
    <cellStyle name="Commentaire 2 5 18 3" xfId="3209"/>
    <cellStyle name="Commentaire 2 5 19" xfId="3210"/>
    <cellStyle name="Commentaire 2 5 2" xfId="3211"/>
    <cellStyle name="Commentaire 2 5 2 2" xfId="3212"/>
    <cellStyle name="Commentaire 2 5 2 2 2" xfId="3213"/>
    <cellStyle name="Commentaire 2 5 2 2 3" xfId="3214"/>
    <cellStyle name="Commentaire 2 5 2 2 4" xfId="3215"/>
    <cellStyle name="Commentaire 2 5 2 2 5" xfId="3216"/>
    <cellStyle name="Commentaire 2 5 2 3" xfId="3217"/>
    <cellStyle name="Commentaire 2 5 2 4" xfId="3218"/>
    <cellStyle name="Commentaire 2 5 2 5" xfId="3219"/>
    <cellStyle name="Commentaire 2 5 20" xfId="3220"/>
    <cellStyle name="Commentaire 2 5 21" xfId="3221"/>
    <cellStyle name="Commentaire 2 5 22" xfId="3222"/>
    <cellStyle name="Commentaire 2 5 3" xfId="3223"/>
    <cellStyle name="Commentaire 2 5 3 2" xfId="3224"/>
    <cellStyle name="Commentaire 2 5 3 2 2" xfId="3225"/>
    <cellStyle name="Commentaire 2 5 3 2 3" xfId="3226"/>
    <cellStyle name="Commentaire 2 5 3 2 4" xfId="3227"/>
    <cellStyle name="Commentaire 2 5 3 2 5" xfId="3228"/>
    <cellStyle name="Commentaire 2 5 3 3" xfId="3229"/>
    <cellStyle name="Commentaire 2 5 3 4" xfId="3230"/>
    <cellStyle name="Commentaire 2 5 3 5" xfId="3231"/>
    <cellStyle name="Commentaire 2 5 4" xfId="3232"/>
    <cellStyle name="Commentaire 2 5 4 2" xfId="3233"/>
    <cellStyle name="Commentaire 2 5 4 3" xfId="3234"/>
    <cellStyle name="Commentaire 2 5 4 4" xfId="3235"/>
    <cellStyle name="Commentaire 2 5 4 5" xfId="3236"/>
    <cellStyle name="Commentaire 2 5 5" xfId="3237"/>
    <cellStyle name="Commentaire 2 5 5 2" xfId="3238"/>
    <cellStyle name="Commentaire 2 5 5 3" xfId="3239"/>
    <cellStyle name="Commentaire 2 5 5 4" xfId="3240"/>
    <cellStyle name="Commentaire 2 5 5 5" xfId="3241"/>
    <cellStyle name="Commentaire 2 5 6" xfId="3242"/>
    <cellStyle name="Commentaire 2 5 6 2" xfId="3243"/>
    <cellStyle name="Commentaire 2 5 6 3" xfId="3244"/>
    <cellStyle name="Commentaire 2 5 6 4" xfId="3245"/>
    <cellStyle name="Commentaire 2 5 6 5" xfId="3246"/>
    <cellStyle name="Commentaire 2 5 7" xfId="3247"/>
    <cellStyle name="Commentaire 2 5 7 2" xfId="3248"/>
    <cellStyle name="Commentaire 2 5 7 3" xfId="3249"/>
    <cellStyle name="Commentaire 2 5 7 4" xfId="3250"/>
    <cellStyle name="Commentaire 2 5 7 5" xfId="3251"/>
    <cellStyle name="Commentaire 2 5 8" xfId="3252"/>
    <cellStyle name="Commentaire 2 5 8 2" xfId="3253"/>
    <cellStyle name="Commentaire 2 5 8 3" xfId="3254"/>
    <cellStyle name="Commentaire 2 5 8 4" xfId="3255"/>
    <cellStyle name="Commentaire 2 5 8 5" xfId="3256"/>
    <cellStyle name="Commentaire 2 5 9" xfId="3257"/>
    <cellStyle name="Commentaire 2 5 9 2" xfId="3258"/>
    <cellStyle name="Commentaire 2 5 9 3" xfId="3259"/>
    <cellStyle name="Commentaire 2 5 9 4" xfId="3260"/>
    <cellStyle name="Commentaire 2 5 9 5" xfId="3261"/>
    <cellStyle name="Commentaire 2 6" xfId="3262"/>
    <cellStyle name="Commentaire 2 6 10" xfId="3263"/>
    <cellStyle name="Commentaire 2 6 10 2" xfId="3264"/>
    <cellStyle name="Commentaire 2 6 10 3" xfId="3265"/>
    <cellStyle name="Commentaire 2 6 10 4" xfId="3266"/>
    <cellStyle name="Commentaire 2 6 10 5" xfId="3267"/>
    <cellStyle name="Commentaire 2 6 11" xfId="3268"/>
    <cellStyle name="Commentaire 2 6 11 2" xfId="3269"/>
    <cellStyle name="Commentaire 2 6 11 3" xfId="3270"/>
    <cellStyle name="Commentaire 2 6 11 4" xfId="3271"/>
    <cellStyle name="Commentaire 2 6 11 5" xfId="3272"/>
    <cellStyle name="Commentaire 2 6 12" xfId="3273"/>
    <cellStyle name="Commentaire 2 6 12 2" xfId="3274"/>
    <cellStyle name="Commentaire 2 6 12 3" xfId="3275"/>
    <cellStyle name="Commentaire 2 6 12 4" xfId="3276"/>
    <cellStyle name="Commentaire 2 6 12 5" xfId="3277"/>
    <cellStyle name="Commentaire 2 6 13" xfId="3278"/>
    <cellStyle name="Commentaire 2 6 13 2" xfId="3279"/>
    <cellStyle name="Commentaire 2 6 13 3" xfId="3280"/>
    <cellStyle name="Commentaire 2 6 13 4" xfId="3281"/>
    <cellStyle name="Commentaire 2 6 13 5" xfId="3282"/>
    <cellStyle name="Commentaire 2 6 14" xfId="3283"/>
    <cellStyle name="Commentaire 2 6 14 2" xfId="3284"/>
    <cellStyle name="Commentaire 2 6 14 3" xfId="3285"/>
    <cellStyle name="Commentaire 2 6 14 4" xfId="3286"/>
    <cellStyle name="Commentaire 2 6 14 5" xfId="3287"/>
    <cellStyle name="Commentaire 2 6 15" xfId="3288"/>
    <cellStyle name="Commentaire 2 6 15 2" xfId="3289"/>
    <cellStyle name="Commentaire 2 6 15 3" xfId="3290"/>
    <cellStyle name="Commentaire 2 6 15 4" xfId="3291"/>
    <cellStyle name="Commentaire 2 6 15 5" xfId="3292"/>
    <cellStyle name="Commentaire 2 6 16" xfId="3293"/>
    <cellStyle name="Commentaire 2 6 16 2" xfId="3294"/>
    <cellStyle name="Commentaire 2 6 16 3" xfId="3295"/>
    <cellStyle name="Commentaire 2 6 16 4" xfId="3296"/>
    <cellStyle name="Commentaire 2 6 17" xfId="3297"/>
    <cellStyle name="Commentaire 2 6 17 2" xfId="3298"/>
    <cellStyle name="Commentaire 2 6 17 3" xfId="3299"/>
    <cellStyle name="Commentaire 2 6 17 4" xfId="3300"/>
    <cellStyle name="Commentaire 2 6 18" xfId="3301"/>
    <cellStyle name="Commentaire 2 6 18 2" xfId="3302"/>
    <cellStyle name="Commentaire 2 6 18 3" xfId="3303"/>
    <cellStyle name="Commentaire 2 6 19" xfId="3304"/>
    <cellStyle name="Commentaire 2 6 2" xfId="3305"/>
    <cellStyle name="Commentaire 2 6 2 2" xfId="3306"/>
    <cellStyle name="Commentaire 2 6 2 2 2" xfId="3307"/>
    <cellStyle name="Commentaire 2 6 2 2 3" xfId="3308"/>
    <cellStyle name="Commentaire 2 6 2 2 4" xfId="3309"/>
    <cellStyle name="Commentaire 2 6 2 2 5" xfId="3310"/>
    <cellStyle name="Commentaire 2 6 2 3" xfId="3311"/>
    <cellStyle name="Commentaire 2 6 2 4" xfId="3312"/>
    <cellStyle name="Commentaire 2 6 2 5" xfId="3313"/>
    <cellStyle name="Commentaire 2 6 20" xfId="3314"/>
    <cellStyle name="Commentaire 2 6 21" xfId="3315"/>
    <cellStyle name="Commentaire 2 6 22" xfId="3316"/>
    <cellStyle name="Commentaire 2 6 23" xfId="3317"/>
    <cellStyle name="Commentaire 2 6 3" xfId="3318"/>
    <cellStyle name="Commentaire 2 6 3 2" xfId="3319"/>
    <cellStyle name="Commentaire 2 6 3 2 2" xfId="3320"/>
    <cellStyle name="Commentaire 2 6 3 2 3" xfId="3321"/>
    <cellStyle name="Commentaire 2 6 3 2 4" xfId="3322"/>
    <cellStyle name="Commentaire 2 6 3 2 5" xfId="3323"/>
    <cellStyle name="Commentaire 2 6 3 3" xfId="3324"/>
    <cellStyle name="Commentaire 2 6 3 4" xfId="3325"/>
    <cellStyle name="Commentaire 2 6 3 5" xfId="3326"/>
    <cellStyle name="Commentaire 2 6 4" xfId="3327"/>
    <cellStyle name="Commentaire 2 6 4 2" xfId="3328"/>
    <cellStyle name="Commentaire 2 6 4 3" xfId="3329"/>
    <cellStyle name="Commentaire 2 6 4 4" xfId="3330"/>
    <cellStyle name="Commentaire 2 6 4 5" xfId="3331"/>
    <cellStyle name="Commentaire 2 6 5" xfId="3332"/>
    <cellStyle name="Commentaire 2 6 5 2" xfId="3333"/>
    <cellStyle name="Commentaire 2 6 5 3" xfId="3334"/>
    <cellStyle name="Commentaire 2 6 5 4" xfId="3335"/>
    <cellStyle name="Commentaire 2 6 5 5" xfId="3336"/>
    <cellStyle name="Commentaire 2 6 6" xfId="3337"/>
    <cellStyle name="Commentaire 2 6 6 2" xfId="3338"/>
    <cellStyle name="Commentaire 2 6 6 3" xfId="3339"/>
    <cellStyle name="Commentaire 2 6 6 4" xfId="3340"/>
    <cellStyle name="Commentaire 2 6 6 5" xfId="3341"/>
    <cellStyle name="Commentaire 2 6 7" xfId="3342"/>
    <cellStyle name="Commentaire 2 6 7 2" xfId="3343"/>
    <cellStyle name="Commentaire 2 6 7 3" xfId="3344"/>
    <cellStyle name="Commentaire 2 6 7 4" xfId="3345"/>
    <cellStyle name="Commentaire 2 6 7 5" xfId="3346"/>
    <cellStyle name="Commentaire 2 6 8" xfId="3347"/>
    <cellStyle name="Commentaire 2 6 8 2" xfId="3348"/>
    <cellStyle name="Commentaire 2 6 8 3" xfId="3349"/>
    <cellStyle name="Commentaire 2 6 8 4" xfId="3350"/>
    <cellStyle name="Commentaire 2 6 8 5" xfId="3351"/>
    <cellStyle name="Commentaire 2 6 9" xfId="3352"/>
    <cellStyle name="Commentaire 2 6 9 2" xfId="3353"/>
    <cellStyle name="Commentaire 2 6 9 3" xfId="3354"/>
    <cellStyle name="Commentaire 2 6 9 4" xfId="3355"/>
    <cellStyle name="Commentaire 2 6 9 5" xfId="3356"/>
    <cellStyle name="Commentaire 2 7" xfId="3357"/>
    <cellStyle name="Commentaire 20" xfId="3358"/>
    <cellStyle name="Commentaire 20 2" xfId="3359"/>
    <cellStyle name="Commentaire 20 3" xfId="3360"/>
    <cellStyle name="Commentaire 20 4" xfId="3361"/>
    <cellStyle name="Commentaire 20 5" xfId="3362"/>
    <cellStyle name="Commentaire 21" xfId="3363"/>
    <cellStyle name="Commentaire 21 2" xfId="3364"/>
    <cellStyle name="Commentaire 21 3" xfId="3365"/>
    <cellStyle name="Commentaire 21 4" xfId="3366"/>
    <cellStyle name="Commentaire 21 5" xfId="3367"/>
    <cellStyle name="Commentaire 22" xfId="3368"/>
    <cellStyle name="Commentaire 22 2" xfId="3369"/>
    <cellStyle name="Commentaire 22 3" xfId="3370"/>
    <cellStyle name="Commentaire 22 4" xfId="3371"/>
    <cellStyle name="Commentaire 22 5" xfId="3372"/>
    <cellStyle name="Commentaire 23" xfId="3373"/>
    <cellStyle name="Commentaire 23 2" xfId="3374"/>
    <cellStyle name="Commentaire 23 3" xfId="3375"/>
    <cellStyle name="Commentaire 23 4" xfId="3376"/>
    <cellStyle name="Commentaire 23 5" xfId="3377"/>
    <cellStyle name="Commentaire 24" xfId="3378"/>
    <cellStyle name="Commentaire 24 2" xfId="3379"/>
    <cellStyle name="Commentaire 24 3" xfId="3380"/>
    <cellStyle name="Commentaire 24 4" xfId="3381"/>
    <cellStyle name="Commentaire 24 5" xfId="3382"/>
    <cellStyle name="Commentaire 25" xfId="3383"/>
    <cellStyle name="Commentaire 25 2" xfId="3384"/>
    <cellStyle name="Commentaire 25 3" xfId="3385"/>
    <cellStyle name="Commentaire 25 4" xfId="3386"/>
    <cellStyle name="Commentaire 25 5" xfId="3387"/>
    <cellStyle name="Commentaire 26" xfId="3388"/>
    <cellStyle name="Commentaire 26 2" xfId="3389"/>
    <cellStyle name="Commentaire 26 3" xfId="3390"/>
    <cellStyle name="Commentaire 26 4" xfId="3391"/>
    <cellStyle name="Commentaire 26 5" xfId="3392"/>
    <cellStyle name="Commentaire 27" xfId="3393"/>
    <cellStyle name="Commentaire 27 2" xfId="3394"/>
    <cellStyle name="Commentaire 27 3" xfId="3395"/>
    <cellStyle name="Commentaire 27 4" xfId="3396"/>
    <cellStyle name="Commentaire 27 5" xfId="3397"/>
    <cellStyle name="Commentaire 28" xfId="3398"/>
    <cellStyle name="Commentaire 28 2" xfId="3399"/>
    <cellStyle name="Commentaire 28 3" xfId="3400"/>
    <cellStyle name="Commentaire 28 4" xfId="3401"/>
    <cellStyle name="Commentaire 29" xfId="3402"/>
    <cellStyle name="Commentaire 29 2" xfId="3403"/>
    <cellStyle name="Commentaire 29 3" xfId="3404"/>
    <cellStyle name="Commentaire 3" xfId="3405"/>
    <cellStyle name="Commentaire 3 10" xfId="3406"/>
    <cellStyle name="Commentaire 3 10 2" xfId="3407"/>
    <cellStyle name="Commentaire 3 10 3" xfId="3408"/>
    <cellStyle name="Commentaire 3 10 4" xfId="3409"/>
    <cellStyle name="Commentaire 3 10 5" xfId="3410"/>
    <cellStyle name="Commentaire 3 11" xfId="3411"/>
    <cellStyle name="Commentaire 3 11 2" xfId="3412"/>
    <cellStyle name="Commentaire 3 11 3" xfId="3413"/>
    <cellStyle name="Commentaire 3 11 4" xfId="3414"/>
    <cellStyle name="Commentaire 3 11 5" xfId="3415"/>
    <cellStyle name="Commentaire 3 12" xfId="3416"/>
    <cellStyle name="Commentaire 3 12 2" xfId="3417"/>
    <cellStyle name="Commentaire 3 12 3" xfId="3418"/>
    <cellStyle name="Commentaire 3 12 4" xfId="3419"/>
    <cellStyle name="Commentaire 3 12 5" xfId="3420"/>
    <cellStyle name="Commentaire 3 13" xfId="3421"/>
    <cellStyle name="Commentaire 3 13 2" xfId="3422"/>
    <cellStyle name="Commentaire 3 13 3" xfId="3423"/>
    <cellStyle name="Commentaire 3 13 4" xfId="3424"/>
    <cellStyle name="Commentaire 3 13 5" xfId="3425"/>
    <cellStyle name="Commentaire 3 14" xfId="3426"/>
    <cellStyle name="Commentaire 3 14 2" xfId="3427"/>
    <cellStyle name="Commentaire 3 14 3" xfId="3428"/>
    <cellStyle name="Commentaire 3 14 4" xfId="3429"/>
    <cellStyle name="Commentaire 3 14 5" xfId="3430"/>
    <cellStyle name="Commentaire 3 15" xfId="3431"/>
    <cellStyle name="Commentaire 3 15 2" xfId="3432"/>
    <cellStyle name="Commentaire 3 15 3" xfId="3433"/>
    <cellStyle name="Commentaire 3 15 4" xfId="3434"/>
    <cellStyle name="Commentaire 3 15 5" xfId="3435"/>
    <cellStyle name="Commentaire 3 16" xfId="3436"/>
    <cellStyle name="Commentaire 3 16 2" xfId="3437"/>
    <cellStyle name="Commentaire 3 16 3" xfId="3438"/>
    <cellStyle name="Commentaire 3 16 4" xfId="3439"/>
    <cellStyle name="Commentaire 3 16 5" xfId="3440"/>
    <cellStyle name="Commentaire 3 17" xfId="3441"/>
    <cellStyle name="Commentaire 3 17 2" xfId="3442"/>
    <cellStyle name="Commentaire 3 17 3" xfId="3443"/>
    <cellStyle name="Commentaire 3 17 4" xfId="3444"/>
    <cellStyle name="Commentaire 3 17 5" xfId="3445"/>
    <cellStyle name="Commentaire 3 18" xfId="3446"/>
    <cellStyle name="Commentaire 3 18 2" xfId="3447"/>
    <cellStyle name="Commentaire 3 18 3" xfId="3448"/>
    <cellStyle name="Commentaire 3 18 4" xfId="3449"/>
    <cellStyle name="Commentaire 3 18 5" xfId="3450"/>
    <cellStyle name="Commentaire 3 19" xfId="3451"/>
    <cellStyle name="Commentaire 3 19 2" xfId="3452"/>
    <cellStyle name="Commentaire 3 19 3" xfId="3453"/>
    <cellStyle name="Commentaire 3 19 4" xfId="3454"/>
    <cellStyle name="Commentaire 3 2" xfId="3455"/>
    <cellStyle name="Commentaire 3 2 2" xfId="3456"/>
    <cellStyle name="Commentaire 3 2 2 2" xfId="3457"/>
    <cellStyle name="Commentaire 3 2 3" xfId="3458"/>
    <cellStyle name="Commentaire 3 2 4" xfId="3459"/>
    <cellStyle name="Commentaire 3 2 5" xfId="3460"/>
    <cellStyle name="Commentaire 3 2 6" xfId="3461"/>
    <cellStyle name="Commentaire 3 20" xfId="3462"/>
    <cellStyle name="Commentaire 3 20 2" xfId="3463"/>
    <cellStyle name="Commentaire 3 20 3" xfId="3464"/>
    <cellStyle name="Commentaire 3 20 4" xfId="3465"/>
    <cellStyle name="Commentaire 3 21" xfId="3466"/>
    <cellStyle name="Commentaire 3 21 2" xfId="3467"/>
    <cellStyle name="Commentaire 3 21 3" xfId="3468"/>
    <cellStyle name="Commentaire 3 22" xfId="3469"/>
    <cellStyle name="Commentaire 3 22 2" xfId="3470"/>
    <cellStyle name="Commentaire 3 22 3" xfId="3471"/>
    <cellStyle name="Commentaire 3 22 4" xfId="3472"/>
    <cellStyle name="Commentaire 3 22 5" xfId="3473"/>
    <cellStyle name="Commentaire 3 23" xfId="3474"/>
    <cellStyle name="Commentaire 3 24" xfId="3475"/>
    <cellStyle name="Commentaire 3 25" xfId="3476"/>
    <cellStyle name="Commentaire 3 26" xfId="3477"/>
    <cellStyle name="Commentaire 3 27" xfId="3478"/>
    <cellStyle name="Commentaire 3 3" xfId="3479"/>
    <cellStyle name="Commentaire 3 3 2" xfId="3480"/>
    <cellStyle name="Commentaire 3 3 2 2" xfId="3481"/>
    <cellStyle name="Commentaire 3 3 2 3" xfId="3482"/>
    <cellStyle name="Commentaire 3 3 2 4" xfId="3483"/>
    <cellStyle name="Commentaire 3 3 2 5" xfId="3484"/>
    <cellStyle name="Commentaire 3 3 3" xfId="3485"/>
    <cellStyle name="Commentaire 3 3 4" xfId="3486"/>
    <cellStyle name="Commentaire 3 3 5" xfId="3487"/>
    <cellStyle name="Commentaire 3 4" xfId="3488"/>
    <cellStyle name="Commentaire 3 4 2" xfId="3489"/>
    <cellStyle name="Commentaire 3 4 2 2" xfId="3490"/>
    <cellStyle name="Commentaire 3 4 2 3" xfId="3491"/>
    <cellStyle name="Commentaire 3 4 2 4" xfId="3492"/>
    <cellStyle name="Commentaire 3 4 2 5" xfId="3493"/>
    <cellStyle name="Commentaire 3 4 3" xfId="3494"/>
    <cellStyle name="Commentaire 3 4 4" xfId="3495"/>
    <cellStyle name="Commentaire 3 4 5" xfId="3496"/>
    <cellStyle name="Commentaire 3 5" xfId="3497"/>
    <cellStyle name="Commentaire 3 5 2" xfId="3498"/>
    <cellStyle name="Commentaire 3 5 3" xfId="3499"/>
    <cellStyle name="Commentaire 3 5 4" xfId="3500"/>
    <cellStyle name="Commentaire 3 6" xfId="3501"/>
    <cellStyle name="Commentaire 3 6 2" xfId="3502"/>
    <cellStyle name="Commentaire 3 6 3" xfId="3503"/>
    <cellStyle name="Commentaire 3 6 4" xfId="3504"/>
    <cellStyle name="Commentaire 3 7" xfId="3505"/>
    <cellStyle name="Commentaire 3 7 2" xfId="3506"/>
    <cellStyle name="Commentaire 3 7 3" xfId="3507"/>
    <cellStyle name="Commentaire 3 7 4" xfId="3508"/>
    <cellStyle name="Commentaire 3 8" xfId="3509"/>
    <cellStyle name="Commentaire 3 8 2" xfId="3510"/>
    <cellStyle name="Commentaire 3 8 3" xfId="3511"/>
    <cellStyle name="Commentaire 3 8 4" xfId="3512"/>
    <cellStyle name="Commentaire 3 8 5" xfId="3513"/>
    <cellStyle name="Commentaire 3 9" xfId="3514"/>
    <cellStyle name="Commentaire 3 9 2" xfId="3515"/>
    <cellStyle name="Commentaire 3 9 3" xfId="3516"/>
    <cellStyle name="Commentaire 3 9 4" xfId="3517"/>
    <cellStyle name="Commentaire 3 9 5" xfId="3518"/>
    <cellStyle name="Commentaire 30" xfId="3519"/>
    <cellStyle name="Commentaire 30 2" xfId="3520"/>
    <cellStyle name="Commentaire 30 3" xfId="3521"/>
    <cellStyle name="Commentaire 30 4" xfId="3522"/>
    <cellStyle name="Commentaire 30 5" xfId="3523"/>
    <cellStyle name="Commentaire 31" xfId="3524"/>
    <cellStyle name="Commentaire 32" xfId="3525"/>
    <cellStyle name="Commentaire 33" xfId="3526"/>
    <cellStyle name="Commentaire 4" xfId="3527"/>
    <cellStyle name="Commentaire 4 2" xfId="3528"/>
    <cellStyle name="Commentaire 4 2 2" xfId="3529"/>
    <cellStyle name="Commentaire 4 2 2 2" xfId="3530"/>
    <cellStyle name="Commentaire 4 2 2 2 2" xfId="3531"/>
    <cellStyle name="Commentaire 4 2 2 3" xfId="3532"/>
    <cellStyle name="Commentaire 4 2 2 3 2" xfId="3533"/>
    <cellStyle name="Commentaire 4 2 2 4" xfId="3534"/>
    <cellStyle name="Commentaire 4 2 3" xfId="3535"/>
    <cellStyle name="Commentaire 4 2 3 2" xfId="3536"/>
    <cellStyle name="Commentaire 4 2 4" xfId="3537"/>
    <cellStyle name="Commentaire 4 2 4 2" xfId="3538"/>
    <cellStyle name="Commentaire 4 2 5" xfId="3539"/>
    <cellStyle name="Commentaire 4 3" xfId="3540"/>
    <cellStyle name="Commentaire 4 3 2" xfId="3541"/>
    <cellStyle name="Commentaire 4 3 2 2" xfId="3542"/>
    <cellStyle name="Commentaire 4 3 3" xfId="3543"/>
    <cellStyle name="Commentaire 4 3 3 2" xfId="3544"/>
    <cellStyle name="Commentaire 4 3 4" xfId="3545"/>
    <cellStyle name="Commentaire 4 4" xfId="3546"/>
    <cellStyle name="Commentaire 4 4 2" xfId="3547"/>
    <cellStyle name="Commentaire 4 5" xfId="3548"/>
    <cellStyle name="Commentaire 4 5 2" xfId="3549"/>
    <cellStyle name="Commentaire 4 6" xfId="3550"/>
    <cellStyle name="Commentaire 5" xfId="3551"/>
    <cellStyle name="Commentaire 5 10" xfId="3552"/>
    <cellStyle name="Commentaire 5 10 2" xfId="3553"/>
    <cellStyle name="Commentaire 5 10 3" xfId="3554"/>
    <cellStyle name="Commentaire 5 10 4" xfId="3555"/>
    <cellStyle name="Commentaire 5 10 5" xfId="3556"/>
    <cellStyle name="Commentaire 5 11" xfId="3557"/>
    <cellStyle name="Commentaire 5 11 2" xfId="3558"/>
    <cellStyle name="Commentaire 5 11 3" xfId="3559"/>
    <cellStyle name="Commentaire 5 11 4" xfId="3560"/>
    <cellStyle name="Commentaire 5 11 5" xfId="3561"/>
    <cellStyle name="Commentaire 5 12" xfId="3562"/>
    <cellStyle name="Commentaire 5 12 2" xfId="3563"/>
    <cellStyle name="Commentaire 5 12 3" xfId="3564"/>
    <cellStyle name="Commentaire 5 12 4" xfId="3565"/>
    <cellStyle name="Commentaire 5 12 5" xfId="3566"/>
    <cellStyle name="Commentaire 5 13" xfId="3567"/>
    <cellStyle name="Commentaire 5 13 2" xfId="3568"/>
    <cellStyle name="Commentaire 5 13 3" xfId="3569"/>
    <cellStyle name="Commentaire 5 13 4" xfId="3570"/>
    <cellStyle name="Commentaire 5 13 5" xfId="3571"/>
    <cellStyle name="Commentaire 5 14" xfId="3572"/>
    <cellStyle name="Commentaire 5 14 2" xfId="3573"/>
    <cellStyle name="Commentaire 5 14 3" xfId="3574"/>
    <cellStyle name="Commentaire 5 14 4" xfId="3575"/>
    <cellStyle name="Commentaire 5 14 5" xfId="3576"/>
    <cellStyle name="Commentaire 5 15" xfId="3577"/>
    <cellStyle name="Commentaire 5 15 2" xfId="3578"/>
    <cellStyle name="Commentaire 5 15 3" xfId="3579"/>
    <cellStyle name="Commentaire 5 15 4" xfId="3580"/>
    <cellStyle name="Commentaire 5 16" xfId="3581"/>
    <cellStyle name="Commentaire 5 16 2" xfId="3582"/>
    <cellStyle name="Commentaire 5 16 3" xfId="3583"/>
    <cellStyle name="Commentaire 5 16 4" xfId="3584"/>
    <cellStyle name="Commentaire 5 17" xfId="3585"/>
    <cellStyle name="Commentaire 5 17 2" xfId="3586"/>
    <cellStyle name="Commentaire 5 17 3" xfId="3587"/>
    <cellStyle name="Commentaire 5 18" xfId="3588"/>
    <cellStyle name="Commentaire 5 18 2" xfId="3589"/>
    <cellStyle name="Commentaire 5 18 3" xfId="3590"/>
    <cellStyle name="Commentaire 5 18 4" xfId="3591"/>
    <cellStyle name="Commentaire 5 18 5" xfId="3592"/>
    <cellStyle name="Commentaire 5 19" xfId="3593"/>
    <cellStyle name="Commentaire 5 2" xfId="3594"/>
    <cellStyle name="Commentaire 5 2 2" xfId="3595"/>
    <cellStyle name="Commentaire 5 2 2 2" xfId="3596"/>
    <cellStyle name="Commentaire 5 2 2 3" xfId="3597"/>
    <cellStyle name="Commentaire 5 2 2 4" xfId="3598"/>
    <cellStyle name="Commentaire 5 2 2 5" xfId="3599"/>
    <cellStyle name="Commentaire 5 2 3" xfId="3600"/>
    <cellStyle name="Commentaire 5 2 4" xfId="3601"/>
    <cellStyle name="Commentaire 5 2 5" xfId="3602"/>
    <cellStyle name="Commentaire 5 20" xfId="3603"/>
    <cellStyle name="Commentaire 5 21" xfId="3604"/>
    <cellStyle name="Commentaire 5 3" xfId="3605"/>
    <cellStyle name="Commentaire 5 3 2" xfId="3606"/>
    <cellStyle name="Commentaire 5 3 2 2" xfId="3607"/>
    <cellStyle name="Commentaire 5 3 2 3" xfId="3608"/>
    <cellStyle name="Commentaire 5 3 2 4" xfId="3609"/>
    <cellStyle name="Commentaire 5 3 2 5" xfId="3610"/>
    <cellStyle name="Commentaire 5 3 3" xfId="3611"/>
    <cellStyle name="Commentaire 5 3 4" xfId="3612"/>
    <cellStyle name="Commentaire 5 3 5" xfId="3613"/>
    <cellStyle name="Commentaire 5 4" xfId="3614"/>
    <cellStyle name="Commentaire 5 4 2" xfId="3615"/>
    <cellStyle name="Commentaire 5 4 3" xfId="3616"/>
    <cellStyle name="Commentaire 5 4 4" xfId="3617"/>
    <cellStyle name="Commentaire 5 4 5" xfId="3618"/>
    <cellStyle name="Commentaire 5 5" xfId="3619"/>
    <cellStyle name="Commentaire 5 5 2" xfId="3620"/>
    <cellStyle name="Commentaire 5 5 3" xfId="3621"/>
    <cellStyle name="Commentaire 5 5 4" xfId="3622"/>
    <cellStyle name="Commentaire 5 5 5" xfId="3623"/>
    <cellStyle name="Commentaire 5 6" xfId="3624"/>
    <cellStyle name="Commentaire 5 6 2" xfId="3625"/>
    <cellStyle name="Commentaire 5 6 3" xfId="3626"/>
    <cellStyle name="Commentaire 5 6 4" xfId="3627"/>
    <cellStyle name="Commentaire 5 6 5" xfId="3628"/>
    <cellStyle name="Commentaire 5 7" xfId="3629"/>
    <cellStyle name="Commentaire 5 7 2" xfId="3630"/>
    <cellStyle name="Commentaire 5 7 3" xfId="3631"/>
    <cellStyle name="Commentaire 5 7 4" xfId="3632"/>
    <cellStyle name="Commentaire 5 7 5" xfId="3633"/>
    <cellStyle name="Commentaire 5 8" xfId="3634"/>
    <cellStyle name="Commentaire 5 8 2" xfId="3635"/>
    <cellStyle name="Commentaire 5 8 3" xfId="3636"/>
    <cellStyle name="Commentaire 5 8 4" xfId="3637"/>
    <cellStyle name="Commentaire 5 8 5" xfId="3638"/>
    <cellStyle name="Commentaire 5 9" xfId="3639"/>
    <cellStyle name="Commentaire 5 9 2" xfId="3640"/>
    <cellStyle name="Commentaire 5 9 3" xfId="3641"/>
    <cellStyle name="Commentaire 5 9 4" xfId="3642"/>
    <cellStyle name="Commentaire 5 9 5" xfId="3643"/>
    <cellStyle name="Commentaire 6" xfId="3644"/>
    <cellStyle name="Commentaire 6 10" xfId="3645"/>
    <cellStyle name="Commentaire 6 10 2" xfId="3646"/>
    <cellStyle name="Commentaire 6 10 3" xfId="3647"/>
    <cellStyle name="Commentaire 6 10 4" xfId="3648"/>
    <cellStyle name="Commentaire 6 10 5" xfId="3649"/>
    <cellStyle name="Commentaire 6 11" xfId="3650"/>
    <cellStyle name="Commentaire 6 11 2" xfId="3651"/>
    <cellStyle name="Commentaire 6 11 3" xfId="3652"/>
    <cellStyle name="Commentaire 6 11 4" xfId="3653"/>
    <cellStyle name="Commentaire 6 11 5" xfId="3654"/>
    <cellStyle name="Commentaire 6 12" xfId="3655"/>
    <cellStyle name="Commentaire 6 12 2" xfId="3656"/>
    <cellStyle name="Commentaire 6 12 3" xfId="3657"/>
    <cellStyle name="Commentaire 6 12 4" xfId="3658"/>
    <cellStyle name="Commentaire 6 12 5" xfId="3659"/>
    <cellStyle name="Commentaire 6 13" xfId="3660"/>
    <cellStyle name="Commentaire 6 13 2" xfId="3661"/>
    <cellStyle name="Commentaire 6 13 3" xfId="3662"/>
    <cellStyle name="Commentaire 6 13 4" xfId="3663"/>
    <cellStyle name="Commentaire 6 13 5" xfId="3664"/>
    <cellStyle name="Commentaire 6 14" xfId="3665"/>
    <cellStyle name="Commentaire 6 14 2" xfId="3666"/>
    <cellStyle name="Commentaire 6 14 3" xfId="3667"/>
    <cellStyle name="Commentaire 6 14 4" xfId="3668"/>
    <cellStyle name="Commentaire 6 14 5" xfId="3669"/>
    <cellStyle name="Commentaire 6 15" xfId="3670"/>
    <cellStyle name="Commentaire 6 15 2" xfId="3671"/>
    <cellStyle name="Commentaire 6 15 3" xfId="3672"/>
    <cellStyle name="Commentaire 6 15 4" xfId="3673"/>
    <cellStyle name="Commentaire 6 16" xfId="3674"/>
    <cellStyle name="Commentaire 6 16 2" xfId="3675"/>
    <cellStyle name="Commentaire 6 16 3" xfId="3676"/>
    <cellStyle name="Commentaire 6 16 4" xfId="3677"/>
    <cellStyle name="Commentaire 6 17" xfId="3678"/>
    <cellStyle name="Commentaire 6 17 2" xfId="3679"/>
    <cellStyle name="Commentaire 6 17 3" xfId="3680"/>
    <cellStyle name="Commentaire 6 18" xfId="3681"/>
    <cellStyle name="Commentaire 6 18 2" xfId="3682"/>
    <cellStyle name="Commentaire 6 18 3" xfId="3683"/>
    <cellStyle name="Commentaire 6 18 4" xfId="3684"/>
    <cellStyle name="Commentaire 6 18 5" xfId="3685"/>
    <cellStyle name="Commentaire 6 19" xfId="3686"/>
    <cellStyle name="Commentaire 6 2" xfId="3687"/>
    <cellStyle name="Commentaire 6 2 2" xfId="3688"/>
    <cellStyle name="Commentaire 6 2 2 2" xfId="3689"/>
    <cellStyle name="Commentaire 6 2 2 3" xfId="3690"/>
    <cellStyle name="Commentaire 6 2 2 4" xfId="3691"/>
    <cellStyle name="Commentaire 6 2 2 5" xfId="3692"/>
    <cellStyle name="Commentaire 6 2 3" xfId="3693"/>
    <cellStyle name="Commentaire 6 2 4" xfId="3694"/>
    <cellStyle name="Commentaire 6 2 5" xfId="3695"/>
    <cellStyle name="Commentaire 6 20" xfId="3696"/>
    <cellStyle name="Commentaire 6 21" xfId="3697"/>
    <cellStyle name="Commentaire 6 3" xfId="3698"/>
    <cellStyle name="Commentaire 6 3 2" xfId="3699"/>
    <cellStyle name="Commentaire 6 3 2 2" xfId="3700"/>
    <cellStyle name="Commentaire 6 3 2 3" xfId="3701"/>
    <cellStyle name="Commentaire 6 3 2 4" xfId="3702"/>
    <cellStyle name="Commentaire 6 3 2 5" xfId="3703"/>
    <cellStyle name="Commentaire 6 3 3" xfId="3704"/>
    <cellStyle name="Commentaire 6 3 4" xfId="3705"/>
    <cellStyle name="Commentaire 6 3 5" xfId="3706"/>
    <cellStyle name="Commentaire 6 4" xfId="3707"/>
    <cellStyle name="Commentaire 6 4 2" xfId="3708"/>
    <cellStyle name="Commentaire 6 4 3" xfId="3709"/>
    <cellStyle name="Commentaire 6 4 4" xfId="3710"/>
    <cellStyle name="Commentaire 6 4 5" xfId="3711"/>
    <cellStyle name="Commentaire 6 5" xfId="3712"/>
    <cellStyle name="Commentaire 6 5 2" xfId="3713"/>
    <cellStyle name="Commentaire 6 5 3" xfId="3714"/>
    <cellStyle name="Commentaire 6 5 4" xfId="3715"/>
    <cellStyle name="Commentaire 6 5 5" xfId="3716"/>
    <cellStyle name="Commentaire 6 6" xfId="3717"/>
    <cellStyle name="Commentaire 6 6 2" xfId="3718"/>
    <cellStyle name="Commentaire 6 6 3" xfId="3719"/>
    <cellStyle name="Commentaire 6 6 4" xfId="3720"/>
    <cellStyle name="Commentaire 6 6 5" xfId="3721"/>
    <cellStyle name="Commentaire 6 7" xfId="3722"/>
    <cellStyle name="Commentaire 6 7 2" xfId="3723"/>
    <cellStyle name="Commentaire 6 7 3" xfId="3724"/>
    <cellStyle name="Commentaire 6 7 4" xfId="3725"/>
    <cellStyle name="Commentaire 6 7 5" xfId="3726"/>
    <cellStyle name="Commentaire 6 8" xfId="3727"/>
    <cellStyle name="Commentaire 6 8 2" xfId="3728"/>
    <cellStyle name="Commentaire 6 8 3" xfId="3729"/>
    <cellStyle name="Commentaire 6 8 4" xfId="3730"/>
    <cellStyle name="Commentaire 6 8 5" xfId="3731"/>
    <cellStyle name="Commentaire 6 9" xfId="3732"/>
    <cellStyle name="Commentaire 6 9 2" xfId="3733"/>
    <cellStyle name="Commentaire 6 9 3" xfId="3734"/>
    <cellStyle name="Commentaire 6 9 4" xfId="3735"/>
    <cellStyle name="Commentaire 6 9 5" xfId="3736"/>
    <cellStyle name="Commentaire 7" xfId="3737"/>
    <cellStyle name="Commentaire 7 2" xfId="3738"/>
    <cellStyle name="Commentaire 7 2 2" xfId="3739"/>
    <cellStyle name="Commentaire 7 2 2 2" xfId="3740"/>
    <cellStyle name="Commentaire 7 2 3" xfId="3741"/>
    <cellStyle name="Commentaire 7 2 3 2" xfId="3742"/>
    <cellStyle name="Commentaire 7 2 4" xfId="3743"/>
    <cellStyle name="Commentaire 7 3" xfId="3744"/>
    <cellStyle name="Commentaire 7 3 2" xfId="3745"/>
    <cellStyle name="Commentaire 7 4" xfId="3746"/>
    <cellStyle name="Commentaire 7 4 2" xfId="3747"/>
    <cellStyle name="Commentaire 7 5" xfId="3748"/>
    <cellStyle name="Commentaire 8" xfId="3749"/>
    <cellStyle name="Commentaire 8 10" xfId="3750"/>
    <cellStyle name="Commentaire 8 10 2" xfId="3751"/>
    <cellStyle name="Commentaire 8 10 3" xfId="3752"/>
    <cellStyle name="Commentaire 8 10 4" xfId="3753"/>
    <cellStyle name="Commentaire 8 10 5" xfId="3754"/>
    <cellStyle name="Commentaire 8 11" xfId="3755"/>
    <cellStyle name="Commentaire 8 11 2" xfId="3756"/>
    <cellStyle name="Commentaire 8 11 3" xfId="3757"/>
    <cellStyle name="Commentaire 8 11 4" xfId="3758"/>
    <cellStyle name="Commentaire 8 11 5" xfId="3759"/>
    <cellStyle name="Commentaire 8 12" xfId="3760"/>
    <cellStyle name="Commentaire 8 12 2" xfId="3761"/>
    <cellStyle name="Commentaire 8 12 3" xfId="3762"/>
    <cellStyle name="Commentaire 8 12 4" xfId="3763"/>
    <cellStyle name="Commentaire 8 12 5" xfId="3764"/>
    <cellStyle name="Commentaire 8 13" xfId="3765"/>
    <cellStyle name="Commentaire 8 13 2" xfId="3766"/>
    <cellStyle name="Commentaire 8 13 3" xfId="3767"/>
    <cellStyle name="Commentaire 8 13 4" xfId="3768"/>
    <cellStyle name="Commentaire 8 13 5" xfId="3769"/>
    <cellStyle name="Commentaire 8 14" xfId="3770"/>
    <cellStyle name="Commentaire 8 14 2" xfId="3771"/>
    <cellStyle name="Commentaire 8 14 3" xfId="3772"/>
    <cellStyle name="Commentaire 8 14 4" xfId="3773"/>
    <cellStyle name="Commentaire 8 14 5" xfId="3774"/>
    <cellStyle name="Commentaire 8 15" xfId="3775"/>
    <cellStyle name="Commentaire 8 15 2" xfId="3776"/>
    <cellStyle name="Commentaire 8 15 3" xfId="3777"/>
    <cellStyle name="Commentaire 8 15 4" xfId="3778"/>
    <cellStyle name="Commentaire 8 16" xfId="3779"/>
    <cellStyle name="Commentaire 8 16 2" xfId="3780"/>
    <cellStyle name="Commentaire 8 16 3" xfId="3781"/>
    <cellStyle name="Commentaire 8 16 4" xfId="3782"/>
    <cellStyle name="Commentaire 8 17" xfId="3783"/>
    <cellStyle name="Commentaire 8 17 2" xfId="3784"/>
    <cellStyle name="Commentaire 8 17 3" xfId="3785"/>
    <cellStyle name="Commentaire 8 18" xfId="3786"/>
    <cellStyle name="Commentaire 8 18 2" xfId="3787"/>
    <cellStyle name="Commentaire 8 18 3" xfId="3788"/>
    <cellStyle name="Commentaire 8 18 4" xfId="3789"/>
    <cellStyle name="Commentaire 8 18 5" xfId="3790"/>
    <cellStyle name="Commentaire 8 19" xfId="3791"/>
    <cellStyle name="Commentaire 8 2" xfId="3792"/>
    <cellStyle name="Commentaire 8 2 2" xfId="3793"/>
    <cellStyle name="Commentaire 8 2 2 2" xfId="3794"/>
    <cellStyle name="Commentaire 8 2 2 3" xfId="3795"/>
    <cellStyle name="Commentaire 8 2 2 4" xfId="3796"/>
    <cellStyle name="Commentaire 8 2 2 5" xfId="3797"/>
    <cellStyle name="Commentaire 8 2 3" xfId="3798"/>
    <cellStyle name="Commentaire 8 2 4" xfId="3799"/>
    <cellStyle name="Commentaire 8 2 5" xfId="3800"/>
    <cellStyle name="Commentaire 8 20" xfId="3801"/>
    <cellStyle name="Commentaire 8 21" xfId="3802"/>
    <cellStyle name="Commentaire 8 3" xfId="3803"/>
    <cellStyle name="Commentaire 8 3 2" xfId="3804"/>
    <cellStyle name="Commentaire 8 3 2 2" xfId="3805"/>
    <cellStyle name="Commentaire 8 3 2 3" xfId="3806"/>
    <cellStyle name="Commentaire 8 3 2 4" xfId="3807"/>
    <cellStyle name="Commentaire 8 3 2 5" xfId="3808"/>
    <cellStyle name="Commentaire 8 3 3" xfId="3809"/>
    <cellStyle name="Commentaire 8 3 4" xfId="3810"/>
    <cellStyle name="Commentaire 8 3 5" xfId="3811"/>
    <cellStyle name="Commentaire 8 4" xfId="3812"/>
    <cellStyle name="Commentaire 8 4 2" xfId="3813"/>
    <cellStyle name="Commentaire 8 4 3" xfId="3814"/>
    <cellStyle name="Commentaire 8 4 4" xfId="3815"/>
    <cellStyle name="Commentaire 8 4 5" xfId="3816"/>
    <cellStyle name="Commentaire 8 5" xfId="3817"/>
    <cellStyle name="Commentaire 8 5 2" xfId="3818"/>
    <cellStyle name="Commentaire 8 5 3" xfId="3819"/>
    <cellStyle name="Commentaire 8 5 4" xfId="3820"/>
    <cellStyle name="Commentaire 8 5 5" xfId="3821"/>
    <cellStyle name="Commentaire 8 6" xfId="3822"/>
    <cellStyle name="Commentaire 8 6 2" xfId="3823"/>
    <cellStyle name="Commentaire 8 6 3" xfId="3824"/>
    <cellStyle name="Commentaire 8 6 4" xfId="3825"/>
    <cellStyle name="Commentaire 8 6 5" xfId="3826"/>
    <cellStyle name="Commentaire 8 7" xfId="3827"/>
    <cellStyle name="Commentaire 8 7 2" xfId="3828"/>
    <cellStyle name="Commentaire 8 7 3" xfId="3829"/>
    <cellStyle name="Commentaire 8 7 4" xfId="3830"/>
    <cellStyle name="Commentaire 8 7 5" xfId="3831"/>
    <cellStyle name="Commentaire 8 8" xfId="3832"/>
    <cellStyle name="Commentaire 8 8 2" xfId="3833"/>
    <cellStyle name="Commentaire 8 8 3" xfId="3834"/>
    <cellStyle name="Commentaire 8 8 4" xfId="3835"/>
    <cellStyle name="Commentaire 8 8 5" xfId="3836"/>
    <cellStyle name="Commentaire 8 9" xfId="3837"/>
    <cellStyle name="Commentaire 8 9 2" xfId="3838"/>
    <cellStyle name="Commentaire 8 9 3" xfId="3839"/>
    <cellStyle name="Commentaire 8 9 4" xfId="3840"/>
    <cellStyle name="Commentaire 8 9 5" xfId="3841"/>
    <cellStyle name="Commentaire 9" xfId="3842"/>
    <cellStyle name="Commentaire 9 2" xfId="3843"/>
    <cellStyle name="Commentaire 9 2 2" xfId="3844"/>
    <cellStyle name="Commentaire 9 2 2 2" xfId="3845"/>
    <cellStyle name="Commentaire 9 2 3" xfId="3846"/>
    <cellStyle name="Commentaire 9 2 3 2" xfId="3847"/>
    <cellStyle name="Commentaire 9 2 4" xfId="3848"/>
    <cellStyle name="Commentaire 9 3" xfId="3849"/>
    <cellStyle name="Commentaire 9 3 2" xfId="3850"/>
    <cellStyle name="Commentaire 9 4" xfId="3851"/>
    <cellStyle name="Commentaire 9 4 2" xfId="3852"/>
    <cellStyle name="Commentaire 9 5" xfId="3853"/>
    <cellStyle name="Currency [0] 10" xfId="3854"/>
    <cellStyle name="Currency [0] 11" xfId="3855"/>
    <cellStyle name="Currency [0] 12" xfId="3856"/>
    <cellStyle name="Currency [0] 13" xfId="3857"/>
    <cellStyle name="Currency [0] 14" xfId="3858"/>
    <cellStyle name="Currency [0] 15" xfId="3859"/>
    <cellStyle name="Currency [0] 16" xfId="3860"/>
    <cellStyle name="Currency [0] 17" xfId="3861"/>
    <cellStyle name="Currency [0] 18" xfId="3862"/>
    <cellStyle name="Currency [0] 19" xfId="3863"/>
    <cellStyle name="Currency [0] 2" xfId="3864"/>
    <cellStyle name="Currency [0] 2 10" xfId="3865"/>
    <cellStyle name="Currency [0] 2 11" xfId="3866"/>
    <cellStyle name="Currency [0] 2 12" xfId="3867"/>
    <cellStyle name="Currency [0] 2 13" xfId="3868"/>
    <cellStyle name="Currency [0] 2 14" xfId="3869"/>
    <cellStyle name="Currency [0] 2 15" xfId="3870"/>
    <cellStyle name="Currency [0] 2 16" xfId="3871"/>
    <cellStyle name="Currency [0] 2 17" xfId="3872"/>
    <cellStyle name="Currency [0] 2 18" xfId="3873"/>
    <cellStyle name="Currency [0] 2 19" xfId="3874"/>
    <cellStyle name="Currency [0] 2 2" xfId="3875"/>
    <cellStyle name="Currency [0] 2 20" xfId="3876"/>
    <cellStyle name="Currency [0] 2 21" xfId="3877"/>
    <cellStyle name="Currency [0] 2 22" xfId="3878"/>
    <cellStyle name="Currency [0] 2 23" xfId="3879"/>
    <cellStyle name="Currency [0] 2 24" xfId="3880"/>
    <cellStyle name="Currency [0] 2 25" xfId="3881"/>
    <cellStyle name="Currency [0] 2 26" xfId="3882"/>
    <cellStyle name="Currency [0] 2 27" xfId="3883"/>
    <cellStyle name="Currency [0] 2 28" xfId="3884"/>
    <cellStyle name="Currency [0] 2 29" xfId="3885"/>
    <cellStyle name="Currency [0] 2 3" xfId="3886"/>
    <cellStyle name="Currency [0] 2 30" xfId="3887"/>
    <cellStyle name="Currency [0] 2 4" xfId="3888"/>
    <cellStyle name="Currency [0] 2 5" xfId="3889"/>
    <cellStyle name="Currency [0] 2 6" xfId="3890"/>
    <cellStyle name="Currency [0] 2 7" xfId="3891"/>
    <cellStyle name="Currency [0] 2 8" xfId="3892"/>
    <cellStyle name="Currency [0] 2 9" xfId="3893"/>
    <cellStyle name="Currency [0] 2_02ZZ BFU July 2008" xfId="3894"/>
    <cellStyle name="Currency [0] 20" xfId="3895"/>
    <cellStyle name="Currency [0] 21" xfId="3896"/>
    <cellStyle name="Currency [0] 22" xfId="3897"/>
    <cellStyle name="Currency [0] 23" xfId="3898"/>
    <cellStyle name="Currency [0] 24" xfId="3899"/>
    <cellStyle name="Currency [0] 25" xfId="3900"/>
    <cellStyle name="Currency [0] 26" xfId="3901"/>
    <cellStyle name="Currency [0] 27" xfId="3902"/>
    <cellStyle name="Currency [0] 28" xfId="3903"/>
    <cellStyle name="Currency [0] 29" xfId="3904"/>
    <cellStyle name="Currency [0] 3" xfId="3905"/>
    <cellStyle name="Currency [0] 3 10" xfId="3906"/>
    <cellStyle name="Currency [0] 3 11" xfId="3907"/>
    <cellStyle name="Currency [0] 3 12" xfId="3908"/>
    <cellStyle name="Currency [0] 3 13" xfId="3909"/>
    <cellStyle name="Currency [0] 3 14" xfId="3910"/>
    <cellStyle name="Currency [0] 3 15" xfId="3911"/>
    <cellStyle name="Currency [0] 3 16" xfId="3912"/>
    <cellStyle name="Currency [0] 3 17" xfId="3913"/>
    <cellStyle name="Currency [0] 3 18" xfId="3914"/>
    <cellStyle name="Currency [0] 3 19" xfId="3915"/>
    <cellStyle name="Currency [0] 3 2" xfId="3916"/>
    <cellStyle name="Currency [0] 3 20" xfId="3917"/>
    <cellStyle name="Currency [0] 3 21" xfId="3918"/>
    <cellStyle name="Currency [0] 3 22" xfId="3919"/>
    <cellStyle name="Currency [0] 3 3" xfId="3920"/>
    <cellStyle name="Currency [0] 3 4" xfId="3921"/>
    <cellStyle name="Currency [0] 3 5" xfId="3922"/>
    <cellStyle name="Currency [0] 3 6" xfId="3923"/>
    <cellStyle name="Currency [0] 3 7" xfId="3924"/>
    <cellStyle name="Currency [0] 3 8" xfId="3925"/>
    <cellStyle name="Currency [0] 3 9" xfId="3926"/>
    <cellStyle name="Currency [0] 30" xfId="3927"/>
    <cellStyle name="Currency [0] 4" xfId="3928"/>
    <cellStyle name="Currency [0] 5" xfId="3929"/>
    <cellStyle name="Currency [0] 6" xfId="3930"/>
    <cellStyle name="Currency [0] 7" xfId="3931"/>
    <cellStyle name="Currency [0] 8" xfId="3932"/>
    <cellStyle name="Currency [0] 9" xfId="3933"/>
    <cellStyle name="Currency 2" xfId="3934"/>
    <cellStyle name="Currency 2 10" xfId="8296"/>
    <cellStyle name="Currency 2 2" xfId="3935"/>
    <cellStyle name="Currency 2 2 2" xfId="3936"/>
    <cellStyle name="Currency 2 2 2 2" xfId="3937"/>
    <cellStyle name="Currency 2 2 2 2 2" xfId="3938"/>
    <cellStyle name="Currency 2 2 2 2 2 2" xfId="3939"/>
    <cellStyle name="Currency 2 2 2 2 3" xfId="3940"/>
    <cellStyle name="Currency 2 2 2 2 4" xfId="3941"/>
    <cellStyle name="Currency 2 2 2 3" xfId="3942"/>
    <cellStyle name="Currency 2 2 2 3 2" xfId="3943"/>
    <cellStyle name="Currency 2 2 2 4" xfId="3944"/>
    <cellStyle name="Currency 2 2 2 5" xfId="3945"/>
    <cellStyle name="Currency 2 2 3" xfId="3946"/>
    <cellStyle name="Currency 2 2 3 2" xfId="3947"/>
    <cellStyle name="Currency 2 2 3 2 2" xfId="3948"/>
    <cellStyle name="Currency 2 2 3 3" xfId="3949"/>
    <cellStyle name="Currency 2 2 3 4" xfId="3950"/>
    <cellStyle name="Currency 2 2 4" xfId="3951"/>
    <cellStyle name="Currency 2 2 4 2" xfId="3952"/>
    <cellStyle name="Currency 2 2 5" xfId="3953"/>
    <cellStyle name="Currency 2 2 6" xfId="3954"/>
    <cellStyle name="Currency 2 2 7" xfId="8297"/>
    <cellStyle name="Currency 2 3" xfId="3955"/>
    <cellStyle name="Currency 2 3 2" xfId="3956"/>
    <cellStyle name="Currency 2 3 2 2" xfId="3957"/>
    <cellStyle name="Currency 2 3 2 2 2" xfId="3958"/>
    <cellStyle name="Currency 2 3 2 2 2 2" xfId="3959"/>
    <cellStyle name="Currency 2 3 2 2 3" xfId="3960"/>
    <cellStyle name="Currency 2 3 2 2 4" xfId="3961"/>
    <cellStyle name="Currency 2 3 2 3" xfId="3962"/>
    <cellStyle name="Currency 2 3 2 3 2" xfId="3963"/>
    <cellStyle name="Currency 2 3 2 4" xfId="3964"/>
    <cellStyle name="Currency 2 3 2 5" xfId="3965"/>
    <cellStyle name="Currency 2 3 3" xfId="3966"/>
    <cellStyle name="Currency 2 3 3 2" xfId="3967"/>
    <cellStyle name="Currency 2 3 3 2 2" xfId="3968"/>
    <cellStyle name="Currency 2 3 3 3" xfId="3969"/>
    <cellStyle name="Currency 2 3 3 4" xfId="3970"/>
    <cellStyle name="Currency 2 3 4" xfId="3971"/>
    <cellStyle name="Currency 2 3 4 2" xfId="3972"/>
    <cellStyle name="Currency 2 3 5" xfId="3973"/>
    <cellStyle name="Currency 2 3 6" xfId="3974"/>
    <cellStyle name="Currency 2 4" xfId="3975"/>
    <cellStyle name="Currency 2 4 2" xfId="3976"/>
    <cellStyle name="Currency 2 4 2 2" xfId="3977"/>
    <cellStyle name="Currency 2 4 2 2 2" xfId="3978"/>
    <cellStyle name="Currency 2 4 2 3" xfId="3979"/>
    <cellStyle name="Currency 2 4 2 4" xfId="3980"/>
    <cellStyle name="Currency 2 4 3" xfId="3981"/>
    <cellStyle name="Currency 2 4 3 2" xfId="3982"/>
    <cellStyle name="Currency 2 4 4" xfId="3983"/>
    <cellStyle name="Currency 2 4 5" xfId="3984"/>
    <cellStyle name="Currency 2 5" xfId="3985"/>
    <cellStyle name="Currency 2 5 2" xfId="3986"/>
    <cellStyle name="Currency 2 5 2 2" xfId="3987"/>
    <cellStyle name="Currency 2 5 2 2 2" xfId="3988"/>
    <cellStyle name="Currency 2 5 2 3" xfId="3989"/>
    <cellStyle name="Currency 2 5 2 4" xfId="3990"/>
    <cellStyle name="Currency 2 5 3" xfId="3991"/>
    <cellStyle name="Currency 2 5 3 2" xfId="3992"/>
    <cellStyle name="Currency 2 5 4" xfId="3993"/>
    <cellStyle name="Currency 2 5 5" xfId="3994"/>
    <cellStyle name="Currency 2 6" xfId="3995"/>
    <cellStyle name="Currency 2 7" xfId="3996"/>
    <cellStyle name="Currency 2 8" xfId="3997"/>
    <cellStyle name="Currency 2 9" xfId="3998"/>
    <cellStyle name="Currency 3" xfId="3999"/>
    <cellStyle name="Currency 3 10" xfId="4000"/>
    <cellStyle name="Currency 3 10 2" xfId="4001"/>
    <cellStyle name="Currency 3 10 3" xfId="4002"/>
    <cellStyle name="Currency 3 11" xfId="4003"/>
    <cellStyle name="Currency 3 11 2" xfId="4004"/>
    <cellStyle name="Currency 3 11 3" xfId="4005"/>
    <cellStyle name="Currency 3 12" xfId="4006"/>
    <cellStyle name="Currency 3 12 2" xfId="4007"/>
    <cellStyle name="Currency 3 12 3" xfId="4008"/>
    <cellStyle name="Currency 3 13" xfId="4009"/>
    <cellStyle name="Currency 3 13 2" xfId="4010"/>
    <cellStyle name="Currency 3 13 3" xfId="4011"/>
    <cellStyle name="Currency 3 14" xfId="4012"/>
    <cellStyle name="Currency 3 14 2" xfId="4013"/>
    <cellStyle name="Currency 3 14 3" xfId="4014"/>
    <cellStyle name="Currency 3 15" xfId="4015"/>
    <cellStyle name="Currency 3 15 2" xfId="4016"/>
    <cellStyle name="Currency 3 15 3" xfId="4017"/>
    <cellStyle name="Currency 3 16" xfId="4018"/>
    <cellStyle name="Currency 3 16 2" xfId="4019"/>
    <cellStyle name="Currency 3 16 3" xfId="4020"/>
    <cellStyle name="Currency 3 17" xfId="4021"/>
    <cellStyle name="Currency 3 17 2" xfId="4022"/>
    <cellStyle name="Currency 3 17 3" xfId="4023"/>
    <cellStyle name="Currency 3 18" xfId="4024"/>
    <cellStyle name="Currency 3 18 2" xfId="4025"/>
    <cellStyle name="Currency 3 18 3" xfId="4026"/>
    <cellStyle name="Currency 3 19" xfId="4027"/>
    <cellStyle name="Currency 3 19 2" xfId="4028"/>
    <cellStyle name="Currency 3 19 3" xfId="4029"/>
    <cellStyle name="Currency 3 2" xfId="4030"/>
    <cellStyle name="Currency 3 20" xfId="4031"/>
    <cellStyle name="Currency 3 20 2" xfId="4032"/>
    <cellStyle name="Currency 3 20 3" xfId="4033"/>
    <cellStyle name="Currency 3 21" xfId="4034"/>
    <cellStyle name="Currency 3 21 2" xfId="4035"/>
    <cellStyle name="Currency 3 21 3" xfId="4036"/>
    <cellStyle name="Currency 3 22" xfId="4037"/>
    <cellStyle name="Currency 3 22 2" xfId="4038"/>
    <cellStyle name="Currency 3 22 3" xfId="4039"/>
    <cellStyle name="Currency 3 23" xfId="4040"/>
    <cellStyle name="Currency 3 23 2" xfId="4041"/>
    <cellStyle name="Currency 3 23 3" xfId="4042"/>
    <cellStyle name="Currency 3 24" xfId="4043"/>
    <cellStyle name="Currency 3 24 2" xfId="4044"/>
    <cellStyle name="Currency 3 24 3" xfId="4045"/>
    <cellStyle name="Currency 3 25" xfId="4046"/>
    <cellStyle name="Currency 3 25 2" xfId="4047"/>
    <cellStyle name="Currency 3 25 3" xfId="4048"/>
    <cellStyle name="Currency 3 26" xfId="4049"/>
    <cellStyle name="Currency 3 26 2" xfId="4050"/>
    <cellStyle name="Currency 3 26 3" xfId="4051"/>
    <cellStyle name="Currency 3 27" xfId="4052"/>
    <cellStyle name="Currency 3 27 2" xfId="4053"/>
    <cellStyle name="Currency 3 27 3" xfId="4054"/>
    <cellStyle name="Currency 3 28" xfId="4055"/>
    <cellStyle name="Currency 3 28 2" xfId="4056"/>
    <cellStyle name="Currency 3 28 3" xfId="4057"/>
    <cellStyle name="Currency 3 29" xfId="4058"/>
    <cellStyle name="Currency 3 29 2" xfId="4059"/>
    <cellStyle name="Currency 3 29 3" xfId="4060"/>
    <cellStyle name="Currency 3 3" xfId="4061"/>
    <cellStyle name="Currency 3 3 2" xfId="4062"/>
    <cellStyle name="Currency 3 3 3" xfId="4063"/>
    <cellStyle name="Currency 3 30" xfId="4064"/>
    <cellStyle name="Currency 3 30 2" xfId="4065"/>
    <cellStyle name="Currency 3 30 3" xfId="4066"/>
    <cellStyle name="Currency 3 31" xfId="4067"/>
    <cellStyle name="Currency 3 31 2" xfId="4068"/>
    <cellStyle name="Currency 3 31 3" xfId="4069"/>
    <cellStyle name="Currency 3 32" xfId="4070"/>
    <cellStyle name="Currency 3 32 2" xfId="4071"/>
    <cellStyle name="Currency 3 32 3" xfId="4072"/>
    <cellStyle name="Currency 3 33" xfId="4073"/>
    <cellStyle name="Currency 3 33 2" xfId="4074"/>
    <cellStyle name="Currency 3 33 3" xfId="4075"/>
    <cellStyle name="Currency 3 34" xfId="4076"/>
    <cellStyle name="Currency 3 34 2" xfId="4077"/>
    <cellStyle name="Currency 3 34 3" xfId="4078"/>
    <cellStyle name="Currency 3 35" xfId="4079"/>
    <cellStyle name="Currency 3 35 2" xfId="4080"/>
    <cellStyle name="Currency 3 35 3" xfId="4081"/>
    <cellStyle name="Currency 3 36" xfId="4082"/>
    <cellStyle name="Currency 3 36 2" xfId="4083"/>
    <cellStyle name="Currency 3 36 3" xfId="4084"/>
    <cellStyle name="Currency 3 37" xfId="4085"/>
    <cellStyle name="Currency 3 37 2" xfId="4086"/>
    <cellStyle name="Currency 3 37 3" xfId="4087"/>
    <cellStyle name="Currency 3 38" xfId="4088"/>
    <cellStyle name="Currency 3 38 2" xfId="4089"/>
    <cellStyle name="Currency 3 38 3" xfId="4090"/>
    <cellStyle name="Currency 3 39" xfId="4091"/>
    <cellStyle name="Currency 3 39 2" xfId="4092"/>
    <cellStyle name="Currency 3 39 3" xfId="4093"/>
    <cellStyle name="Currency 3 4" xfId="4094"/>
    <cellStyle name="Currency 3 4 2" xfId="4095"/>
    <cellStyle name="Currency 3 4 3" xfId="4096"/>
    <cellStyle name="Currency 3 40" xfId="4097"/>
    <cellStyle name="Currency 3 40 2" xfId="4098"/>
    <cellStyle name="Currency 3 40 3" xfId="4099"/>
    <cellStyle name="Currency 3 41" xfId="4100"/>
    <cellStyle name="Currency 3 41 2" xfId="4101"/>
    <cellStyle name="Currency 3 41 3" xfId="4102"/>
    <cellStyle name="Currency 3 42" xfId="4103"/>
    <cellStyle name="Currency 3 42 2" xfId="4104"/>
    <cellStyle name="Currency 3 42 3" xfId="4105"/>
    <cellStyle name="Currency 3 43" xfId="4106"/>
    <cellStyle name="Currency 3 43 2" xfId="4107"/>
    <cellStyle name="Currency 3 43 3" xfId="4108"/>
    <cellStyle name="Currency 3 44" xfId="4109"/>
    <cellStyle name="Currency 3 44 2" xfId="4110"/>
    <cellStyle name="Currency 3 44 3" xfId="4111"/>
    <cellStyle name="Currency 3 45" xfId="4112"/>
    <cellStyle name="Currency 3 45 2" xfId="4113"/>
    <cellStyle name="Currency 3 45 3" xfId="4114"/>
    <cellStyle name="Currency 3 46" xfId="4115"/>
    <cellStyle name="Currency 3 46 2" xfId="4116"/>
    <cellStyle name="Currency 3 46 3" xfId="4117"/>
    <cellStyle name="Currency 3 47" xfId="4118"/>
    <cellStyle name="Currency 3 47 2" xfId="4119"/>
    <cellStyle name="Currency 3 47 3" xfId="4120"/>
    <cellStyle name="Currency 3 48" xfId="4121"/>
    <cellStyle name="Currency 3 48 2" xfId="4122"/>
    <cellStyle name="Currency 3 48 3" xfId="4123"/>
    <cellStyle name="Currency 3 49" xfId="4124"/>
    <cellStyle name="Currency 3 49 2" xfId="4125"/>
    <cellStyle name="Currency 3 49 3" xfId="4126"/>
    <cellStyle name="Currency 3 5" xfId="4127"/>
    <cellStyle name="Currency 3 5 2" xfId="4128"/>
    <cellStyle name="Currency 3 5 3" xfId="4129"/>
    <cellStyle name="Currency 3 50" xfId="4130"/>
    <cellStyle name="Currency 3 50 2" xfId="4131"/>
    <cellStyle name="Currency 3 50 3" xfId="4132"/>
    <cellStyle name="Currency 3 51" xfId="4133"/>
    <cellStyle name="Currency 3 51 2" xfId="4134"/>
    <cellStyle name="Currency 3 51 3" xfId="4135"/>
    <cellStyle name="Currency 3 52" xfId="4136"/>
    <cellStyle name="Currency 3 52 2" xfId="4137"/>
    <cellStyle name="Currency 3 52 3" xfId="4138"/>
    <cellStyle name="Currency 3 53" xfId="4139"/>
    <cellStyle name="Currency 3 53 2" xfId="4140"/>
    <cellStyle name="Currency 3 53 3" xfId="4141"/>
    <cellStyle name="Currency 3 54" xfId="4142"/>
    <cellStyle name="Currency 3 54 2" xfId="4143"/>
    <cellStyle name="Currency 3 54 3" xfId="4144"/>
    <cellStyle name="Currency 3 55" xfId="4145"/>
    <cellStyle name="Currency 3 55 2" xfId="4146"/>
    <cellStyle name="Currency 3 55 3" xfId="4147"/>
    <cellStyle name="Currency 3 56" xfId="4148"/>
    <cellStyle name="Currency 3 56 2" xfId="4149"/>
    <cellStyle name="Currency 3 56 3" xfId="4150"/>
    <cellStyle name="Currency 3 57" xfId="4151"/>
    <cellStyle name="Currency 3 57 2" xfId="4152"/>
    <cellStyle name="Currency 3 57 3" xfId="4153"/>
    <cellStyle name="Currency 3 58" xfId="4154"/>
    <cellStyle name="Currency 3 58 2" xfId="4155"/>
    <cellStyle name="Currency 3 58 3" xfId="4156"/>
    <cellStyle name="Currency 3 59" xfId="4157"/>
    <cellStyle name="Currency 3 59 2" xfId="4158"/>
    <cellStyle name="Currency 3 59 3" xfId="4159"/>
    <cellStyle name="Currency 3 6" xfId="4160"/>
    <cellStyle name="Currency 3 6 2" xfId="4161"/>
    <cellStyle name="Currency 3 6 3" xfId="4162"/>
    <cellStyle name="Currency 3 60" xfId="4163"/>
    <cellStyle name="Currency 3 60 2" xfId="4164"/>
    <cellStyle name="Currency 3 60 3" xfId="4165"/>
    <cellStyle name="Currency 3 61" xfId="4166"/>
    <cellStyle name="Currency 3 61 2" xfId="4167"/>
    <cellStyle name="Currency 3 61 3" xfId="4168"/>
    <cellStyle name="Currency 3 62" xfId="4169"/>
    <cellStyle name="Currency 3 62 2" xfId="4170"/>
    <cellStyle name="Currency 3 62 3" xfId="4171"/>
    <cellStyle name="Currency 3 63" xfId="4172"/>
    <cellStyle name="Currency 3 63 2" xfId="4173"/>
    <cellStyle name="Currency 3 63 3" xfId="4174"/>
    <cellStyle name="Currency 3 64" xfId="4175"/>
    <cellStyle name="Currency 3 64 2" xfId="4176"/>
    <cellStyle name="Currency 3 64 3" xfId="4177"/>
    <cellStyle name="Currency 3 65" xfId="4178"/>
    <cellStyle name="Currency 3 65 2" xfId="4179"/>
    <cellStyle name="Currency 3 65 3" xfId="4180"/>
    <cellStyle name="Currency 3 66" xfId="4181"/>
    <cellStyle name="Currency 3 66 2" xfId="4182"/>
    <cellStyle name="Currency 3 66 3" xfId="4183"/>
    <cellStyle name="Currency 3 67" xfId="4184"/>
    <cellStyle name="Currency 3 67 2" xfId="4185"/>
    <cellStyle name="Currency 3 67 3" xfId="4186"/>
    <cellStyle name="Currency 3 68" xfId="4187"/>
    <cellStyle name="Currency 3 68 2" xfId="4188"/>
    <cellStyle name="Currency 3 68 3" xfId="4189"/>
    <cellStyle name="Currency 3 69" xfId="8298"/>
    <cellStyle name="Currency 3 7" xfId="4190"/>
    <cellStyle name="Currency 3 7 2" xfId="4191"/>
    <cellStyle name="Currency 3 7 3" xfId="4192"/>
    <cellStyle name="Currency 3 8" xfId="4193"/>
    <cellStyle name="Currency 3 8 2" xfId="4194"/>
    <cellStyle name="Currency 3 8 3" xfId="4195"/>
    <cellStyle name="Currency 3 9" xfId="4196"/>
    <cellStyle name="Currency 3 9 2" xfId="4197"/>
    <cellStyle name="Currency 3 9 3" xfId="4198"/>
    <cellStyle name="Currency 4" xfId="4199"/>
    <cellStyle name="Currency 4 2" xfId="4200"/>
    <cellStyle name="Currency 4 3" xfId="4201"/>
    <cellStyle name="Currency 4 4" xfId="4202"/>
    <cellStyle name="Currency 4 5" xfId="4203"/>
    <cellStyle name="Currency 4 6" xfId="4204"/>
    <cellStyle name="Currency 4 7" xfId="4205"/>
    <cellStyle name="Currency 4 8" xfId="4206"/>
    <cellStyle name="Currency 4 9" xfId="4207"/>
    <cellStyle name="Currency 5" xfId="4208"/>
    <cellStyle name="Currency 6" xfId="4209"/>
    <cellStyle name="Dezimal 2" xfId="4210"/>
    <cellStyle name="Ellen?rz?cella" xfId="4211"/>
    <cellStyle name="Ellenőrzőcella" xfId="4212"/>
    <cellStyle name="Encabezado 4" xfId="134"/>
    <cellStyle name="Énfasis1" xfId="135"/>
    <cellStyle name="Énfasis2" xfId="136"/>
    <cellStyle name="Énfasis3" xfId="137"/>
    <cellStyle name="Énfasis4" xfId="138"/>
    <cellStyle name="Énfasis5" xfId="139"/>
    <cellStyle name="Énfasis6" xfId="140"/>
    <cellStyle name="Entrada" xfId="141"/>
    <cellStyle name="Entrée 10" xfId="4213"/>
    <cellStyle name="Entrée 10 2" xfId="4214"/>
    <cellStyle name="Entrée 10 3" xfId="4215"/>
    <cellStyle name="Entrée 10 4" xfId="4216"/>
    <cellStyle name="Entrée 11" xfId="4217"/>
    <cellStyle name="Entrée 11 2" xfId="4218"/>
    <cellStyle name="Entrée 11 3" xfId="4219"/>
    <cellStyle name="Entrée 11 4" xfId="4220"/>
    <cellStyle name="Entrée 12" xfId="4221"/>
    <cellStyle name="Entrée 12 2" xfId="4222"/>
    <cellStyle name="Entrée 12 3" xfId="4223"/>
    <cellStyle name="Entrée 12 4" xfId="4224"/>
    <cellStyle name="Entrée 13" xfId="4225"/>
    <cellStyle name="Entrée 13 2" xfId="4226"/>
    <cellStyle name="Entrée 13 3" xfId="4227"/>
    <cellStyle name="Entrée 13 4" xfId="4228"/>
    <cellStyle name="Entrée 14" xfId="4229"/>
    <cellStyle name="Entrée 14 2" xfId="4230"/>
    <cellStyle name="Entrée 14 3" xfId="4231"/>
    <cellStyle name="Entrée 14 4" xfId="4232"/>
    <cellStyle name="Entrée 15" xfId="4233"/>
    <cellStyle name="Entrée 15 2" xfId="4234"/>
    <cellStyle name="Entrée 15 3" xfId="4235"/>
    <cellStyle name="Entrée 15 4" xfId="4236"/>
    <cellStyle name="Entrée 16" xfId="4237"/>
    <cellStyle name="Entrée 16 2" xfId="4238"/>
    <cellStyle name="Entrée 16 3" xfId="4239"/>
    <cellStyle name="Entrée 16 4" xfId="4240"/>
    <cellStyle name="Entrée 17" xfId="4241"/>
    <cellStyle name="Entrée 17 2" xfId="4242"/>
    <cellStyle name="Entrée 17 3" xfId="4243"/>
    <cellStyle name="Entrée 17 4" xfId="4244"/>
    <cellStyle name="Entrée 18" xfId="4245"/>
    <cellStyle name="Entrée 18 2" xfId="4246"/>
    <cellStyle name="Entrée 18 3" xfId="4247"/>
    <cellStyle name="Entrée 18 4" xfId="4248"/>
    <cellStyle name="Entrée 19" xfId="4249"/>
    <cellStyle name="Entrée 19 2" xfId="4250"/>
    <cellStyle name="Entrée 19 3" xfId="4251"/>
    <cellStyle name="Entrée 19 4" xfId="4252"/>
    <cellStyle name="Entrée 2" xfId="4253"/>
    <cellStyle name="Entrée 2 2" xfId="4254"/>
    <cellStyle name="Entrée 2 2 10" xfId="4255"/>
    <cellStyle name="Entrée 2 2 10 2" xfId="4256"/>
    <cellStyle name="Entrée 2 2 10 3" xfId="4257"/>
    <cellStyle name="Entrée 2 2 10 4" xfId="4258"/>
    <cellStyle name="Entrée 2 2 11" xfId="4259"/>
    <cellStyle name="Entrée 2 2 11 2" xfId="4260"/>
    <cellStyle name="Entrée 2 2 11 3" xfId="4261"/>
    <cellStyle name="Entrée 2 2 11 4" xfId="4262"/>
    <cellStyle name="Entrée 2 2 12" xfId="4263"/>
    <cellStyle name="Entrée 2 2 12 2" xfId="4264"/>
    <cellStyle name="Entrée 2 2 12 3" xfId="4265"/>
    <cellStyle name="Entrée 2 2 12 4" xfId="4266"/>
    <cellStyle name="Entrée 2 2 13" xfId="4267"/>
    <cellStyle name="Entrée 2 2 13 2" xfId="4268"/>
    <cellStyle name="Entrée 2 2 13 3" xfId="4269"/>
    <cellStyle name="Entrée 2 2 13 4" xfId="4270"/>
    <cellStyle name="Entrée 2 2 14" xfId="4271"/>
    <cellStyle name="Entrée 2 2 14 2" xfId="4272"/>
    <cellStyle name="Entrée 2 2 14 3" xfId="4273"/>
    <cellStyle name="Entrée 2 2 14 4" xfId="4274"/>
    <cellStyle name="Entrée 2 2 15" xfId="4275"/>
    <cellStyle name="Entrée 2 2 15 2" xfId="4276"/>
    <cellStyle name="Entrée 2 2 15 3" xfId="4277"/>
    <cellStyle name="Entrée 2 2 15 4" xfId="4278"/>
    <cellStyle name="Entrée 2 2 16" xfId="4279"/>
    <cellStyle name="Entrée 2 2 16 2" xfId="4280"/>
    <cellStyle name="Entrée 2 2 16 3" xfId="4281"/>
    <cellStyle name="Entrée 2 2 17" xfId="4282"/>
    <cellStyle name="Entrée 2 2 17 2" xfId="4283"/>
    <cellStyle name="Entrée 2 2 17 3" xfId="4284"/>
    <cellStyle name="Entrée 2 2 18" xfId="4285"/>
    <cellStyle name="Entrée 2 2 19" xfId="4286"/>
    <cellStyle name="Entrée 2 2 2" xfId="4287"/>
    <cellStyle name="Entrée 2 2 2 2" xfId="4288"/>
    <cellStyle name="Entrée 2 2 2 2 2" xfId="4289"/>
    <cellStyle name="Entrée 2 2 2 2 3" xfId="4290"/>
    <cellStyle name="Entrée 2 2 2 2 4" xfId="4291"/>
    <cellStyle name="Entrée 2 2 2 3" xfId="4292"/>
    <cellStyle name="Entrée 2 2 2 4" xfId="4293"/>
    <cellStyle name="Entrée 2 2 3" xfId="4294"/>
    <cellStyle name="Entrée 2 2 3 2" xfId="4295"/>
    <cellStyle name="Entrée 2 2 3 2 2" xfId="4296"/>
    <cellStyle name="Entrée 2 2 3 2 3" xfId="4297"/>
    <cellStyle name="Entrée 2 2 3 2 4" xfId="4298"/>
    <cellStyle name="Entrée 2 2 3 3" xfId="4299"/>
    <cellStyle name="Entrée 2 2 3 4" xfId="4300"/>
    <cellStyle name="Entrée 2 2 4" xfId="4301"/>
    <cellStyle name="Entrée 2 2 4 2" xfId="4302"/>
    <cellStyle name="Entrée 2 2 4 3" xfId="4303"/>
    <cellStyle name="Entrée 2 2 4 4" xfId="4304"/>
    <cellStyle name="Entrée 2 2 5" xfId="4305"/>
    <cellStyle name="Entrée 2 2 5 2" xfId="4306"/>
    <cellStyle name="Entrée 2 2 5 3" xfId="4307"/>
    <cellStyle name="Entrée 2 2 5 4" xfId="4308"/>
    <cellStyle name="Entrée 2 2 6" xfId="4309"/>
    <cellStyle name="Entrée 2 2 6 2" xfId="4310"/>
    <cellStyle name="Entrée 2 2 6 3" xfId="4311"/>
    <cellStyle name="Entrée 2 2 6 4" xfId="4312"/>
    <cellStyle name="Entrée 2 2 7" xfId="4313"/>
    <cellStyle name="Entrée 2 2 7 2" xfId="4314"/>
    <cellStyle name="Entrée 2 2 7 3" xfId="4315"/>
    <cellStyle name="Entrée 2 2 7 4" xfId="4316"/>
    <cellStyle name="Entrée 2 2 8" xfId="4317"/>
    <cellStyle name="Entrée 2 2 8 2" xfId="4318"/>
    <cellStyle name="Entrée 2 2 8 3" xfId="4319"/>
    <cellStyle name="Entrée 2 2 8 4" xfId="4320"/>
    <cellStyle name="Entrée 2 2 9" xfId="4321"/>
    <cellStyle name="Entrée 2 2 9 2" xfId="4322"/>
    <cellStyle name="Entrée 2 2 9 3" xfId="4323"/>
    <cellStyle name="Entrée 2 2 9 4" xfId="4324"/>
    <cellStyle name="Entrée 2 3" xfId="4325"/>
    <cellStyle name="Entrée 2 3 10" xfId="4326"/>
    <cellStyle name="Entrée 2 3 10 2" xfId="4327"/>
    <cellStyle name="Entrée 2 3 10 3" xfId="4328"/>
    <cellStyle name="Entrée 2 3 10 4" xfId="4329"/>
    <cellStyle name="Entrée 2 3 11" xfId="4330"/>
    <cellStyle name="Entrée 2 3 11 2" xfId="4331"/>
    <cellStyle name="Entrée 2 3 11 3" xfId="4332"/>
    <cellStyle name="Entrée 2 3 11 4" xfId="4333"/>
    <cellStyle name="Entrée 2 3 12" xfId="4334"/>
    <cellStyle name="Entrée 2 3 12 2" xfId="4335"/>
    <cellStyle name="Entrée 2 3 12 3" xfId="4336"/>
    <cellStyle name="Entrée 2 3 12 4" xfId="4337"/>
    <cellStyle name="Entrée 2 3 13" xfId="4338"/>
    <cellStyle name="Entrée 2 3 13 2" xfId="4339"/>
    <cellStyle name="Entrée 2 3 13 3" xfId="4340"/>
    <cellStyle name="Entrée 2 3 13 4" xfId="4341"/>
    <cellStyle name="Entrée 2 3 14" xfId="4342"/>
    <cellStyle name="Entrée 2 3 14 2" xfId="4343"/>
    <cellStyle name="Entrée 2 3 14 3" xfId="4344"/>
    <cellStyle name="Entrée 2 3 14 4" xfId="4345"/>
    <cellStyle name="Entrée 2 3 15" xfId="4346"/>
    <cellStyle name="Entrée 2 3 15 2" xfId="4347"/>
    <cellStyle name="Entrée 2 3 15 3" xfId="4348"/>
    <cellStyle name="Entrée 2 3 15 4" xfId="4349"/>
    <cellStyle name="Entrée 2 3 16" xfId="4350"/>
    <cellStyle name="Entrée 2 3 16 2" xfId="4351"/>
    <cellStyle name="Entrée 2 3 16 3" xfId="4352"/>
    <cellStyle name="Entrée 2 3 17" xfId="4353"/>
    <cellStyle name="Entrée 2 3 18" xfId="4354"/>
    <cellStyle name="Entrée 2 3 19" xfId="4355"/>
    <cellStyle name="Entrée 2 3 2" xfId="4356"/>
    <cellStyle name="Entrée 2 3 2 2" xfId="4357"/>
    <cellStyle name="Entrée 2 3 2 2 2" xfId="4358"/>
    <cellStyle name="Entrée 2 3 2 2 3" xfId="4359"/>
    <cellStyle name="Entrée 2 3 2 2 4" xfId="4360"/>
    <cellStyle name="Entrée 2 3 2 3" xfId="4361"/>
    <cellStyle name="Entrée 2 3 2 4" xfId="4362"/>
    <cellStyle name="Entrée 2 3 3" xfId="4363"/>
    <cellStyle name="Entrée 2 3 3 2" xfId="4364"/>
    <cellStyle name="Entrée 2 3 3 2 2" xfId="4365"/>
    <cellStyle name="Entrée 2 3 3 2 3" xfId="4366"/>
    <cellStyle name="Entrée 2 3 3 2 4" xfId="4367"/>
    <cellStyle name="Entrée 2 3 3 3" xfId="4368"/>
    <cellStyle name="Entrée 2 3 3 4" xfId="4369"/>
    <cellStyle name="Entrée 2 3 4" xfId="4370"/>
    <cellStyle name="Entrée 2 3 4 2" xfId="4371"/>
    <cellStyle name="Entrée 2 3 4 3" xfId="4372"/>
    <cellStyle name="Entrée 2 3 4 4" xfId="4373"/>
    <cellStyle name="Entrée 2 3 5" xfId="4374"/>
    <cellStyle name="Entrée 2 3 5 2" xfId="4375"/>
    <cellStyle name="Entrée 2 3 5 3" xfId="4376"/>
    <cellStyle name="Entrée 2 3 5 4" xfId="4377"/>
    <cellStyle name="Entrée 2 3 6" xfId="4378"/>
    <cellStyle name="Entrée 2 3 6 2" xfId="4379"/>
    <cellStyle name="Entrée 2 3 6 3" xfId="4380"/>
    <cellStyle name="Entrée 2 3 6 4" xfId="4381"/>
    <cellStyle name="Entrée 2 3 7" xfId="4382"/>
    <cellStyle name="Entrée 2 3 7 2" xfId="4383"/>
    <cellStyle name="Entrée 2 3 7 3" xfId="4384"/>
    <cellStyle name="Entrée 2 3 7 4" xfId="4385"/>
    <cellStyle name="Entrée 2 3 8" xfId="4386"/>
    <cellStyle name="Entrée 2 3 8 2" xfId="4387"/>
    <cellStyle name="Entrée 2 3 8 3" xfId="4388"/>
    <cellStyle name="Entrée 2 3 8 4" xfId="4389"/>
    <cellStyle name="Entrée 2 3 9" xfId="4390"/>
    <cellStyle name="Entrée 2 3 9 2" xfId="4391"/>
    <cellStyle name="Entrée 2 3 9 3" xfId="4392"/>
    <cellStyle name="Entrée 2 3 9 4" xfId="4393"/>
    <cellStyle name="Entrée 2 4" xfId="4394"/>
    <cellStyle name="Entrée 2 4 2" xfId="4395"/>
    <cellStyle name="Entrée 2 4 3" xfId="4396"/>
    <cellStyle name="Entrée 2 5" xfId="4397"/>
    <cellStyle name="Entrée 2 6" xfId="4398"/>
    <cellStyle name="Entrée 20" xfId="4399"/>
    <cellStyle name="Entrée 20 2" xfId="4400"/>
    <cellStyle name="Entrée 20 3" xfId="4401"/>
    <cellStyle name="Entrée 20 4" xfId="4402"/>
    <cellStyle name="Entrée 21" xfId="4403"/>
    <cellStyle name="Entrée 21 2" xfId="4404"/>
    <cellStyle name="Entrée 21 3" xfId="4405"/>
    <cellStyle name="Entrée 21 4" xfId="4406"/>
    <cellStyle name="Entrée 22" xfId="4407"/>
    <cellStyle name="Entrée 22 2" xfId="4408"/>
    <cellStyle name="Entrée 22 3" xfId="4409"/>
    <cellStyle name="Entrée 22 4" xfId="4410"/>
    <cellStyle name="Entrée 23" xfId="4411"/>
    <cellStyle name="Entrée 23 2" xfId="4412"/>
    <cellStyle name="Entrée 23 3" xfId="4413"/>
    <cellStyle name="Entrée 24" xfId="4414"/>
    <cellStyle name="Entrée 25" xfId="4415"/>
    <cellStyle name="Entrée 26" xfId="4416"/>
    <cellStyle name="Entrée 3" xfId="4417"/>
    <cellStyle name="Entrée 3 10" xfId="4418"/>
    <cellStyle name="Entrée 3 10 2" xfId="4419"/>
    <cellStyle name="Entrée 3 10 3" xfId="4420"/>
    <cellStyle name="Entrée 3 10 4" xfId="4421"/>
    <cellStyle name="Entrée 3 11" xfId="4422"/>
    <cellStyle name="Entrée 3 11 2" xfId="4423"/>
    <cellStyle name="Entrée 3 11 3" xfId="4424"/>
    <cellStyle name="Entrée 3 11 4" xfId="4425"/>
    <cellStyle name="Entrée 3 12" xfId="4426"/>
    <cellStyle name="Entrée 3 12 2" xfId="4427"/>
    <cellStyle name="Entrée 3 12 3" xfId="4428"/>
    <cellStyle name="Entrée 3 12 4" xfId="4429"/>
    <cellStyle name="Entrée 3 13" xfId="4430"/>
    <cellStyle name="Entrée 3 13 2" xfId="4431"/>
    <cellStyle name="Entrée 3 13 3" xfId="4432"/>
    <cellStyle name="Entrée 3 13 4" xfId="4433"/>
    <cellStyle name="Entrée 3 14" xfId="4434"/>
    <cellStyle name="Entrée 3 14 2" xfId="4435"/>
    <cellStyle name="Entrée 3 14 3" xfId="4436"/>
    <cellStyle name="Entrée 3 14 4" xfId="4437"/>
    <cellStyle name="Entrée 3 15" xfId="4438"/>
    <cellStyle name="Entrée 3 15 2" xfId="4439"/>
    <cellStyle name="Entrée 3 15 3" xfId="4440"/>
    <cellStyle name="Entrée 3 15 4" xfId="4441"/>
    <cellStyle name="Entrée 3 16" xfId="4442"/>
    <cellStyle name="Entrée 3 16 2" xfId="4443"/>
    <cellStyle name="Entrée 3 16 3" xfId="4444"/>
    <cellStyle name="Entrée 3 16 4" xfId="4445"/>
    <cellStyle name="Entrée 3 17" xfId="4446"/>
    <cellStyle name="Entrée 3 17 2" xfId="4447"/>
    <cellStyle name="Entrée 3 17 3" xfId="4448"/>
    <cellStyle name="Entrée 3 17 4" xfId="4449"/>
    <cellStyle name="Entrée 3 18" xfId="4450"/>
    <cellStyle name="Entrée 3 18 2" xfId="4451"/>
    <cellStyle name="Entrée 3 18 3" xfId="4452"/>
    <cellStyle name="Entrée 3 18 4" xfId="4453"/>
    <cellStyle name="Entrée 3 19" xfId="4454"/>
    <cellStyle name="Entrée 3 19 2" xfId="4455"/>
    <cellStyle name="Entrée 3 19 3" xfId="4456"/>
    <cellStyle name="Entrée 3 2" xfId="4457"/>
    <cellStyle name="Entrée 3 2 2" xfId="4458"/>
    <cellStyle name="Entrée 3 2 3" xfId="4459"/>
    <cellStyle name="Entrée 3 2 4" xfId="4460"/>
    <cellStyle name="Entrée 3 2 5" xfId="4461"/>
    <cellStyle name="Entrée 3 20" xfId="4462"/>
    <cellStyle name="Entrée 3 20 2" xfId="4463"/>
    <cellStyle name="Entrée 3 20 3" xfId="4464"/>
    <cellStyle name="Entrée 3 21" xfId="4465"/>
    <cellStyle name="Entrée 3 22" xfId="4466"/>
    <cellStyle name="Entrée 3 3" xfId="4467"/>
    <cellStyle name="Entrée 3 3 2" xfId="4468"/>
    <cellStyle name="Entrée 3 3 2 2" xfId="4469"/>
    <cellStyle name="Entrée 3 3 2 3" xfId="4470"/>
    <cellStyle name="Entrée 3 3 2 4" xfId="4471"/>
    <cellStyle name="Entrée 3 3 3" xfId="4472"/>
    <cellStyle name="Entrée 3 3 4" xfId="4473"/>
    <cellStyle name="Entrée 3 4" xfId="4474"/>
    <cellStyle name="Entrée 3 4 2" xfId="4475"/>
    <cellStyle name="Entrée 3 4 2 2" xfId="4476"/>
    <cellStyle name="Entrée 3 4 2 3" xfId="4477"/>
    <cellStyle name="Entrée 3 4 2 4" xfId="4478"/>
    <cellStyle name="Entrée 3 4 3" xfId="4479"/>
    <cellStyle name="Entrée 3 4 4" xfId="4480"/>
    <cellStyle name="Entrée 3 5" xfId="4481"/>
    <cellStyle name="Entrée 3 5 2" xfId="4482"/>
    <cellStyle name="Entrée 3 5 3" xfId="4483"/>
    <cellStyle name="Entrée 3 6" xfId="4484"/>
    <cellStyle name="Entrée 3 6 2" xfId="4485"/>
    <cellStyle name="Entrée 3 6 3" xfId="4486"/>
    <cellStyle name="Entrée 3 7" xfId="4487"/>
    <cellStyle name="Entrée 3 7 2" xfId="4488"/>
    <cellStyle name="Entrée 3 7 3" xfId="4489"/>
    <cellStyle name="Entrée 3 7 4" xfId="4490"/>
    <cellStyle name="Entrée 3 8" xfId="4491"/>
    <cellStyle name="Entrée 3 8 2" xfId="4492"/>
    <cellStyle name="Entrée 3 8 3" xfId="4493"/>
    <cellStyle name="Entrée 3 8 4" xfId="4494"/>
    <cellStyle name="Entrée 3 9" xfId="4495"/>
    <cellStyle name="Entrée 3 9 2" xfId="4496"/>
    <cellStyle name="Entrée 3 9 3" xfId="4497"/>
    <cellStyle name="Entrée 3 9 4" xfId="4498"/>
    <cellStyle name="Entrée 4" xfId="4499"/>
    <cellStyle name="Entrée 4 10" xfId="4500"/>
    <cellStyle name="Entrée 4 10 2" xfId="4501"/>
    <cellStyle name="Entrée 4 10 3" xfId="4502"/>
    <cellStyle name="Entrée 4 10 4" xfId="4503"/>
    <cellStyle name="Entrée 4 11" xfId="4504"/>
    <cellStyle name="Entrée 4 11 2" xfId="4505"/>
    <cellStyle name="Entrée 4 11 3" xfId="4506"/>
    <cellStyle name="Entrée 4 11 4" xfId="4507"/>
    <cellStyle name="Entrée 4 12" xfId="4508"/>
    <cellStyle name="Entrée 4 12 2" xfId="4509"/>
    <cellStyle name="Entrée 4 12 3" xfId="4510"/>
    <cellStyle name="Entrée 4 12 4" xfId="4511"/>
    <cellStyle name="Entrée 4 13" xfId="4512"/>
    <cellStyle name="Entrée 4 13 2" xfId="4513"/>
    <cellStyle name="Entrée 4 13 3" xfId="4514"/>
    <cellStyle name="Entrée 4 13 4" xfId="4515"/>
    <cellStyle name="Entrée 4 14" xfId="4516"/>
    <cellStyle name="Entrée 4 14 2" xfId="4517"/>
    <cellStyle name="Entrée 4 14 3" xfId="4518"/>
    <cellStyle name="Entrée 4 14 4" xfId="4519"/>
    <cellStyle name="Entrée 4 15" xfId="4520"/>
    <cellStyle name="Entrée 4 15 2" xfId="4521"/>
    <cellStyle name="Entrée 4 15 3" xfId="4522"/>
    <cellStyle name="Entrée 4 15 4" xfId="4523"/>
    <cellStyle name="Entrée 4 16" xfId="4524"/>
    <cellStyle name="Entrée 4 16 2" xfId="4525"/>
    <cellStyle name="Entrée 4 16 3" xfId="4526"/>
    <cellStyle name="Entrée 4 17" xfId="4527"/>
    <cellStyle name="Entrée 4 17 2" xfId="4528"/>
    <cellStyle name="Entrée 4 17 3" xfId="4529"/>
    <cellStyle name="Entrée 4 18" xfId="4530"/>
    <cellStyle name="Entrée 4 19" xfId="4531"/>
    <cellStyle name="Entrée 4 2" xfId="4532"/>
    <cellStyle name="Entrée 4 2 2" xfId="4533"/>
    <cellStyle name="Entrée 4 2 2 2" xfId="4534"/>
    <cellStyle name="Entrée 4 2 2 3" xfId="4535"/>
    <cellStyle name="Entrée 4 2 2 4" xfId="4536"/>
    <cellStyle name="Entrée 4 2 3" xfId="4537"/>
    <cellStyle name="Entrée 4 2 4" xfId="4538"/>
    <cellStyle name="Entrée 4 3" xfId="4539"/>
    <cellStyle name="Entrée 4 3 2" xfId="4540"/>
    <cellStyle name="Entrée 4 3 2 2" xfId="4541"/>
    <cellStyle name="Entrée 4 3 2 3" xfId="4542"/>
    <cellStyle name="Entrée 4 3 2 4" xfId="4543"/>
    <cellStyle name="Entrée 4 3 3" xfId="4544"/>
    <cellStyle name="Entrée 4 3 4" xfId="4545"/>
    <cellStyle name="Entrée 4 4" xfId="4546"/>
    <cellStyle name="Entrée 4 4 2" xfId="4547"/>
    <cellStyle name="Entrée 4 4 3" xfId="4548"/>
    <cellStyle name="Entrée 4 4 4" xfId="4549"/>
    <cellStyle name="Entrée 4 5" xfId="4550"/>
    <cellStyle name="Entrée 4 5 2" xfId="4551"/>
    <cellStyle name="Entrée 4 5 3" xfId="4552"/>
    <cellStyle name="Entrée 4 5 4" xfId="4553"/>
    <cellStyle name="Entrée 4 6" xfId="4554"/>
    <cellStyle name="Entrée 4 6 2" xfId="4555"/>
    <cellStyle name="Entrée 4 6 3" xfId="4556"/>
    <cellStyle name="Entrée 4 6 4" xfId="4557"/>
    <cellStyle name="Entrée 4 7" xfId="4558"/>
    <cellStyle name="Entrée 4 7 2" xfId="4559"/>
    <cellStyle name="Entrée 4 7 3" xfId="4560"/>
    <cellStyle name="Entrée 4 7 4" xfId="4561"/>
    <cellStyle name="Entrée 4 8" xfId="4562"/>
    <cellStyle name="Entrée 4 8 2" xfId="4563"/>
    <cellStyle name="Entrée 4 8 3" xfId="4564"/>
    <cellStyle name="Entrée 4 8 4" xfId="4565"/>
    <cellStyle name="Entrée 4 9" xfId="4566"/>
    <cellStyle name="Entrée 4 9 2" xfId="4567"/>
    <cellStyle name="Entrée 4 9 3" xfId="4568"/>
    <cellStyle name="Entrée 4 9 4" xfId="4569"/>
    <cellStyle name="Entrée 5" xfId="4570"/>
    <cellStyle name="Entrée 5 10" xfId="4571"/>
    <cellStyle name="Entrée 5 10 2" xfId="4572"/>
    <cellStyle name="Entrée 5 10 3" xfId="4573"/>
    <cellStyle name="Entrée 5 10 4" xfId="4574"/>
    <cellStyle name="Entrée 5 11" xfId="4575"/>
    <cellStyle name="Entrée 5 11 2" xfId="4576"/>
    <cellStyle name="Entrée 5 11 3" xfId="4577"/>
    <cellStyle name="Entrée 5 11 4" xfId="4578"/>
    <cellStyle name="Entrée 5 12" xfId="4579"/>
    <cellStyle name="Entrée 5 12 2" xfId="4580"/>
    <cellStyle name="Entrée 5 12 3" xfId="4581"/>
    <cellStyle name="Entrée 5 12 4" xfId="4582"/>
    <cellStyle name="Entrée 5 13" xfId="4583"/>
    <cellStyle name="Entrée 5 13 2" xfId="4584"/>
    <cellStyle name="Entrée 5 13 3" xfId="4585"/>
    <cellStyle name="Entrée 5 13 4" xfId="4586"/>
    <cellStyle name="Entrée 5 14" xfId="4587"/>
    <cellStyle name="Entrée 5 14 2" xfId="4588"/>
    <cellStyle name="Entrée 5 14 3" xfId="4589"/>
    <cellStyle name="Entrée 5 14 4" xfId="4590"/>
    <cellStyle name="Entrée 5 15" xfId="4591"/>
    <cellStyle name="Entrée 5 15 2" xfId="4592"/>
    <cellStyle name="Entrée 5 15 3" xfId="4593"/>
    <cellStyle name="Entrée 5 16" xfId="4594"/>
    <cellStyle name="Entrée 5 16 2" xfId="4595"/>
    <cellStyle name="Entrée 5 16 3" xfId="4596"/>
    <cellStyle name="Entrée 5 17" xfId="4597"/>
    <cellStyle name="Entrée 5 18" xfId="4598"/>
    <cellStyle name="Entrée 5 2" xfId="4599"/>
    <cellStyle name="Entrée 5 2 2" xfId="4600"/>
    <cellStyle name="Entrée 5 2 2 2" xfId="4601"/>
    <cellStyle name="Entrée 5 2 2 3" xfId="4602"/>
    <cellStyle name="Entrée 5 2 2 4" xfId="4603"/>
    <cellStyle name="Entrée 5 2 3" xfId="4604"/>
    <cellStyle name="Entrée 5 2 4" xfId="4605"/>
    <cellStyle name="Entrée 5 3" xfId="4606"/>
    <cellStyle name="Entrée 5 3 2" xfId="4607"/>
    <cellStyle name="Entrée 5 3 2 2" xfId="4608"/>
    <cellStyle name="Entrée 5 3 2 3" xfId="4609"/>
    <cellStyle name="Entrée 5 3 2 4" xfId="4610"/>
    <cellStyle name="Entrée 5 3 3" xfId="4611"/>
    <cellStyle name="Entrée 5 3 4" xfId="4612"/>
    <cellStyle name="Entrée 5 3 5" xfId="4613"/>
    <cellStyle name="Entrée 5 4" xfId="4614"/>
    <cellStyle name="Entrée 5 4 2" xfId="4615"/>
    <cellStyle name="Entrée 5 4 3" xfId="4616"/>
    <cellStyle name="Entrée 5 4 4" xfId="4617"/>
    <cellStyle name="Entrée 5 5" xfId="4618"/>
    <cellStyle name="Entrée 5 5 2" xfId="4619"/>
    <cellStyle name="Entrée 5 5 3" xfId="4620"/>
    <cellStyle name="Entrée 5 5 4" xfId="4621"/>
    <cellStyle name="Entrée 5 6" xfId="4622"/>
    <cellStyle name="Entrée 5 6 2" xfId="4623"/>
    <cellStyle name="Entrée 5 6 3" xfId="4624"/>
    <cellStyle name="Entrée 5 6 4" xfId="4625"/>
    <cellStyle name="Entrée 5 7" xfId="4626"/>
    <cellStyle name="Entrée 5 7 2" xfId="4627"/>
    <cellStyle name="Entrée 5 7 3" xfId="4628"/>
    <cellStyle name="Entrée 5 7 4" xfId="4629"/>
    <cellStyle name="Entrée 5 8" xfId="4630"/>
    <cellStyle name="Entrée 5 8 2" xfId="4631"/>
    <cellStyle name="Entrée 5 8 3" xfId="4632"/>
    <cellStyle name="Entrée 5 8 4" xfId="4633"/>
    <cellStyle name="Entrée 5 9" xfId="4634"/>
    <cellStyle name="Entrée 5 9 2" xfId="4635"/>
    <cellStyle name="Entrée 5 9 3" xfId="4636"/>
    <cellStyle name="Entrée 5 9 4" xfId="4637"/>
    <cellStyle name="Entrée 6" xfId="4638"/>
    <cellStyle name="Entrée 6 10" xfId="4639"/>
    <cellStyle name="Entrée 6 10 2" xfId="4640"/>
    <cellStyle name="Entrée 6 10 3" xfId="4641"/>
    <cellStyle name="Entrée 6 10 4" xfId="4642"/>
    <cellStyle name="Entrée 6 11" xfId="4643"/>
    <cellStyle name="Entrée 6 11 2" xfId="4644"/>
    <cellStyle name="Entrée 6 11 3" xfId="4645"/>
    <cellStyle name="Entrée 6 11 4" xfId="4646"/>
    <cellStyle name="Entrée 6 12" xfId="4647"/>
    <cellStyle name="Entrée 6 12 2" xfId="4648"/>
    <cellStyle name="Entrée 6 12 3" xfId="4649"/>
    <cellStyle name="Entrée 6 12 4" xfId="4650"/>
    <cellStyle name="Entrée 6 13" xfId="4651"/>
    <cellStyle name="Entrée 6 13 2" xfId="4652"/>
    <cellStyle name="Entrée 6 13 3" xfId="4653"/>
    <cellStyle name="Entrée 6 13 4" xfId="4654"/>
    <cellStyle name="Entrée 6 14" xfId="4655"/>
    <cellStyle name="Entrée 6 14 2" xfId="4656"/>
    <cellStyle name="Entrée 6 14 3" xfId="4657"/>
    <cellStyle name="Entrée 6 14 4" xfId="4658"/>
    <cellStyle name="Entrée 6 15" xfId="4659"/>
    <cellStyle name="Entrée 6 15 2" xfId="4660"/>
    <cellStyle name="Entrée 6 15 3" xfId="4661"/>
    <cellStyle name="Entrée 6 16" xfId="4662"/>
    <cellStyle name="Entrée 6 17" xfId="4663"/>
    <cellStyle name="Entrée 6 18" xfId="4664"/>
    <cellStyle name="Entrée 6 2" xfId="4665"/>
    <cellStyle name="Entrée 6 2 2" xfId="4666"/>
    <cellStyle name="Entrée 6 2 2 2" xfId="4667"/>
    <cellStyle name="Entrée 6 2 2 3" xfId="4668"/>
    <cellStyle name="Entrée 6 2 2 4" xfId="4669"/>
    <cellStyle name="Entrée 6 2 3" xfId="4670"/>
    <cellStyle name="Entrée 6 2 4" xfId="4671"/>
    <cellStyle name="Entrée 6 3" xfId="4672"/>
    <cellStyle name="Entrée 6 3 2" xfId="4673"/>
    <cellStyle name="Entrée 6 3 2 2" xfId="4674"/>
    <cellStyle name="Entrée 6 3 2 3" xfId="4675"/>
    <cellStyle name="Entrée 6 3 2 4" xfId="4676"/>
    <cellStyle name="Entrée 6 3 3" xfId="4677"/>
    <cellStyle name="Entrée 6 3 4" xfId="4678"/>
    <cellStyle name="Entrée 6 3 5" xfId="4679"/>
    <cellStyle name="Entrée 6 4" xfId="4680"/>
    <cellStyle name="Entrée 6 4 2" xfId="4681"/>
    <cellStyle name="Entrée 6 4 3" xfId="4682"/>
    <cellStyle name="Entrée 6 4 4" xfId="4683"/>
    <cellStyle name="Entrée 6 5" xfId="4684"/>
    <cellStyle name="Entrée 6 5 2" xfId="4685"/>
    <cellStyle name="Entrée 6 5 3" xfId="4686"/>
    <cellStyle name="Entrée 6 5 4" xfId="4687"/>
    <cellStyle name="Entrée 6 6" xfId="4688"/>
    <cellStyle name="Entrée 6 6 2" xfId="4689"/>
    <cellStyle name="Entrée 6 6 3" xfId="4690"/>
    <cellStyle name="Entrée 6 6 4" xfId="4691"/>
    <cellStyle name="Entrée 6 7" xfId="4692"/>
    <cellStyle name="Entrée 6 7 2" xfId="4693"/>
    <cellStyle name="Entrée 6 7 3" xfId="4694"/>
    <cellStyle name="Entrée 6 7 4" xfId="4695"/>
    <cellStyle name="Entrée 6 8" xfId="4696"/>
    <cellStyle name="Entrée 6 8 2" xfId="4697"/>
    <cellStyle name="Entrée 6 8 3" xfId="4698"/>
    <cellStyle name="Entrée 6 8 4" xfId="4699"/>
    <cellStyle name="Entrée 6 9" xfId="4700"/>
    <cellStyle name="Entrée 6 9 2" xfId="4701"/>
    <cellStyle name="Entrée 6 9 3" xfId="4702"/>
    <cellStyle name="Entrée 6 9 4" xfId="4703"/>
    <cellStyle name="Entrée 7" xfId="4704"/>
    <cellStyle name="Entrée 7 2" xfId="4705"/>
    <cellStyle name="Entrée 7 3" xfId="4706"/>
    <cellStyle name="Entrée 8" xfId="4707"/>
    <cellStyle name="Entrée 8 2" xfId="4708"/>
    <cellStyle name="Entrée 8 3" xfId="4709"/>
    <cellStyle name="Entrée 9" xfId="4710"/>
    <cellStyle name="Entrée 9 2" xfId="4711"/>
    <cellStyle name="Entrée 9 3" xfId="4712"/>
    <cellStyle name="Entrée 9 4" xfId="4713"/>
    <cellStyle name="Euro" xfId="31"/>
    <cellStyle name="Euro 10" xfId="32"/>
    <cellStyle name="Euro 11" xfId="33"/>
    <cellStyle name="Euro 12" xfId="34"/>
    <cellStyle name="Euro 13" xfId="35"/>
    <cellStyle name="Euro 14" xfId="36"/>
    <cellStyle name="Euro 15" xfId="37"/>
    <cellStyle name="Euro 16" xfId="38"/>
    <cellStyle name="Euro 17" xfId="39"/>
    <cellStyle name="Euro 18" xfId="40"/>
    <cellStyle name="Euro 19" xfId="41"/>
    <cellStyle name="Euro 2" xfId="42"/>
    <cellStyle name="Euro 2 2" xfId="4714"/>
    <cellStyle name="Euro 20" xfId="43"/>
    <cellStyle name="Euro 21" xfId="44"/>
    <cellStyle name="Euro 22" xfId="8299"/>
    <cellStyle name="Euro 3" xfId="45"/>
    <cellStyle name="Euro 3 2" xfId="46"/>
    <cellStyle name="Euro 4" xfId="47"/>
    <cellStyle name="Euro 5" xfId="48"/>
    <cellStyle name="Euro 6" xfId="49"/>
    <cellStyle name="Euro 7" xfId="50"/>
    <cellStyle name="Euro 8" xfId="51"/>
    <cellStyle name="Euro 9" xfId="52"/>
    <cellStyle name="Euro_090128 IOF no 13 gallon_funnel for vector control" xfId="53"/>
    <cellStyle name="Excel Built-in Normal" xfId="54"/>
    <cellStyle name="Explanatory Text" xfId="55"/>
    <cellStyle name="Explanatory Text 2" xfId="4715"/>
    <cellStyle name="Explanatory Text 3" xfId="4716"/>
    <cellStyle name="Figyelmeztetés" xfId="4717"/>
    <cellStyle name="Good" xfId="56"/>
    <cellStyle name="Good 2" xfId="4718"/>
    <cellStyle name="Good 3" xfId="4719"/>
    <cellStyle name="Header" xfId="4720"/>
    <cellStyle name="Header1" xfId="4721"/>
    <cellStyle name="Header2" xfId="4722"/>
    <cellStyle name="Heading 1" xfId="57"/>
    <cellStyle name="Heading 1 2" xfId="4723"/>
    <cellStyle name="Heading 1 3" xfId="4724"/>
    <cellStyle name="Heading 1 4" xfId="8300"/>
    <cellStyle name="Heading 2" xfId="58"/>
    <cellStyle name="Heading 2 2" xfId="4725"/>
    <cellStyle name="Heading 2 3" xfId="4726"/>
    <cellStyle name="Heading 2 4" xfId="8301"/>
    <cellStyle name="Heading 3" xfId="59"/>
    <cellStyle name="Heading 3 2" xfId="4727"/>
    <cellStyle name="Heading 3 3" xfId="4728"/>
    <cellStyle name="Heading 3 4" xfId="8302"/>
    <cellStyle name="Heading 4" xfId="60"/>
    <cellStyle name="Heading 4 2" xfId="4729"/>
    <cellStyle name="Heading 4 3" xfId="4730"/>
    <cellStyle name="Heading 4 4" xfId="8303"/>
    <cellStyle name="Hipervínculo 2" xfId="142"/>
    <cellStyle name="Hivatkozott cella" xfId="4731"/>
    <cellStyle name="Hyperlink" xfId="8355" builtinId="8"/>
    <cellStyle name="Incorrecto" xfId="143"/>
    <cellStyle name="Input" xfId="61"/>
    <cellStyle name="Input 2" xfId="4732"/>
    <cellStyle name="Input 3" xfId="4733"/>
    <cellStyle name="Insatisfaisant 2" xfId="4734"/>
    <cellStyle name="Jegyzet" xfId="4735"/>
    <cellStyle name="Jelöl?szín (1)" xfId="4736"/>
    <cellStyle name="Jelöl?szín (2)" xfId="4737"/>
    <cellStyle name="Jelöl?szín (3)" xfId="4738"/>
    <cellStyle name="Jelöl?szín (4)" xfId="4739"/>
    <cellStyle name="Jelöl?szín (5)" xfId="4740"/>
    <cellStyle name="Jelöl?szín (6)" xfId="4741"/>
    <cellStyle name="Jelölőszín (1)" xfId="4742"/>
    <cellStyle name="Jelölőszín (2)" xfId="4743"/>
    <cellStyle name="Jelölőszín (3)" xfId="4744"/>
    <cellStyle name="Jelölőszín (4)" xfId="4745"/>
    <cellStyle name="Jelölőszín (5)" xfId="4746"/>
    <cellStyle name="Jelölőszín (6)" xfId="4747"/>
    <cellStyle name="Jó" xfId="4748"/>
    <cellStyle name="Kimenet" xfId="4749"/>
    <cellStyle name="Komma 2" xfId="4750"/>
    <cellStyle name="Lien hypertexte 2" xfId="62"/>
    <cellStyle name="Lien hypertexte 3" xfId="4751"/>
    <cellStyle name="Lien hypertexte 4" xfId="4752"/>
    <cellStyle name="Lien hypertexte visité 2" xfId="4753"/>
    <cellStyle name="Lien hypertexte visité 2 2" xfId="4754"/>
    <cellStyle name="Linked Cell" xfId="63"/>
    <cellStyle name="Linked Cell 2" xfId="4755"/>
    <cellStyle name="Linked Cell 3" xfId="4756"/>
    <cellStyle name="Magyarázó szöveg" xfId="4757"/>
    <cellStyle name="Migliaia 2 2" xfId="4758"/>
    <cellStyle name="Migliaia 3" xfId="4759"/>
    <cellStyle name="Migliaia 3 2" xfId="4760"/>
    <cellStyle name="Migliaia 4" xfId="4761"/>
    <cellStyle name="Migliaia 4 2" xfId="4762"/>
    <cellStyle name="Migliaia 4 2 2" xfId="4763"/>
    <cellStyle name="Migliaia 4 3" xfId="4764"/>
    <cellStyle name="Millares 2" xfId="144"/>
    <cellStyle name="Millares 2 2" xfId="4765"/>
    <cellStyle name="Millares 3" xfId="145"/>
    <cellStyle name="Millares 3 2" xfId="4766"/>
    <cellStyle name="Millares 3 2 2" xfId="4767"/>
    <cellStyle name="Millares 3 2 2 2" xfId="4768"/>
    <cellStyle name="Millares 3 2 3" xfId="4769"/>
    <cellStyle name="Millares 3 3" xfId="4770"/>
    <cellStyle name="Millares 3 3 2" xfId="4771"/>
    <cellStyle name="Millares 3 4" xfId="4772"/>
    <cellStyle name="Millares 4" xfId="146"/>
    <cellStyle name="Millares 5" xfId="147"/>
    <cellStyle name="Milliers [0] 2" xfId="4773"/>
    <cellStyle name="Milliers [0] 3" xfId="4774"/>
    <cellStyle name="Milliers [0] 4" xfId="4775"/>
    <cellStyle name="Milliers 10" xfId="4776"/>
    <cellStyle name="Milliers 10 2" xfId="4777"/>
    <cellStyle name="Milliers 10 3" xfId="4778"/>
    <cellStyle name="Milliers 11" xfId="4779"/>
    <cellStyle name="Milliers 12" xfId="4780"/>
    <cellStyle name="Milliers 13" xfId="4781"/>
    <cellStyle name="Milliers 14" xfId="4782"/>
    <cellStyle name="Milliers 15" xfId="4783"/>
    <cellStyle name="Milliers 16" xfId="4784"/>
    <cellStyle name="Milliers 17" xfId="4785"/>
    <cellStyle name="Milliers 18" xfId="4786"/>
    <cellStyle name="Milliers 19" xfId="8304"/>
    <cellStyle name="Milliers 2" xfId="2"/>
    <cellStyle name="Milliers 2 2" xfId="6"/>
    <cellStyle name="Milliers 2 2 2" xfId="4787"/>
    <cellStyle name="Milliers 2 2 2 2" xfId="4788"/>
    <cellStyle name="Milliers 2 2 2 2 2" xfId="4789"/>
    <cellStyle name="Milliers 2 2 2 2 2 2" xfId="4790"/>
    <cellStyle name="Milliers 2 2 2 2 2 3" xfId="4791"/>
    <cellStyle name="Milliers 2 2 2 2 3" xfId="4792"/>
    <cellStyle name="Milliers 2 2 2 3" xfId="4793"/>
    <cellStyle name="Milliers 2 2 2 4" xfId="4794"/>
    <cellStyle name="Milliers 2 2 2 5" xfId="4795"/>
    <cellStyle name="Milliers 2 2 3" xfId="4796"/>
    <cellStyle name="Milliers 2 2 3 2" xfId="4797"/>
    <cellStyle name="Milliers 2 2 3 3" xfId="4798"/>
    <cellStyle name="Milliers 2 2 4" xfId="4799"/>
    <cellStyle name="Milliers 2 2 5" xfId="4800"/>
    <cellStyle name="Milliers 2 3" xfId="4801"/>
    <cellStyle name="Milliers 2 3 2" xfId="4802"/>
    <cellStyle name="Milliers 2 3 2 2" xfId="4803"/>
    <cellStyle name="Milliers 2 3 2 3" xfId="4804"/>
    <cellStyle name="Milliers 2 3 3" xfId="4805"/>
    <cellStyle name="Milliers 2 3 4" xfId="8305"/>
    <cellStyle name="Milliers 2 4" xfId="4806"/>
    <cellStyle name="Milliers 2 5" xfId="4807"/>
    <cellStyle name="Milliers 2 5 2" xfId="4808"/>
    <cellStyle name="Milliers 2 5 3" xfId="4809"/>
    <cellStyle name="Milliers 2 6" xfId="4810"/>
    <cellStyle name="Milliers 2 7" xfId="4811"/>
    <cellStyle name="Milliers 2 8" xfId="4812"/>
    <cellStyle name="Milliers 2 8 2" xfId="4813"/>
    <cellStyle name="Milliers 2 8 2 2" xfId="4814"/>
    <cellStyle name="Milliers 2 8 3" xfId="4815"/>
    <cellStyle name="Milliers 2 8 4" xfId="4816"/>
    <cellStyle name="Milliers 2 9" xfId="4817"/>
    <cellStyle name="Milliers 2_04 XM 1I - FS Revised - 070808 APP" xfId="4818"/>
    <cellStyle name="Milliers 3" xfId="5"/>
    <cellStyle name="Milliers 3 10" xfId="4819"/>
    <cellStyle name="Milliers 3 11" xfId="4820"/>
    <cellStyle name="Milliers 3 12" xfId="8306"/>
    <cellStyle name="Milliers 3 2" xfId="64"/>
    <cellStyle name="Milliers 3 2 10" xfId="4821"/>
    <cellStyle name="Milliers 3 2 2" xfId="187"/>
    <cellStyle name="Milliers 3 2 2 2" xfId="4822"/>
    <cellStyle name="Milliers 3 2 2 2 2" xfId="4823"/>
    <cellStyle name="Milliers 3 2 2 2 2 2" xfId="4824"/>
    <cellStyle name="Milliers 3 2 2 2 3" xfId="4825"/>
    <cellStyle name="Milliers 3 2 2 2 3 2" xfId="4826"/>
    <cellStyle name="Milliers 3 2 2 3" xfId="4827"/>
    <cellStyle name="Milliers 3 2 2 3 2" xfId="4828"/>
    <cellStyle name="Milliers 3 2 2 4" xfId="4829"/>
    <cellStyle name="Milliers 3 2 2 4 2" xfId="4830"/>
    <cellStyle name="Milliers 3 2 3" xfId="4831"/>
    <cellStyle name="Milliers 3 2 3 2" xfId="4832"/>
    <cellStyle name="Milliers 3 2 3 2 2" xfId="4833"/>
    <cellStyle name="Milliers 3 2 3 2 2 2" xfId="4834"/>
    <cellStyle name="Milliers 3 2 3 2 2 2 2" xfId="4835"/>
    <cellStyle name="Milliers 3 2 3 2 2 2 2 2" xfId="4836"/>
    <cellStyle name="Milliers 3 2 3 2 2 2 3" xfId="4837"/>
    <cellStyle name="Milliers 3 2 3 2 2 2 4" xfId="4838"/>
    <cellStyle name="Milliers 3 2 3 2 2 3" xfId="4839"/>
    <cellStyle name="Milliers 3 2 3 2 2 3 2" xfId="4840"/>
    <cellStyle name="Milliers 3 2 3 2 2 4" xfId="4841"/>
    <cellStyle name="Milliers 3 2 3 2 2 5" xfId="4842"/>
    <cellStyle name="Milliers 3 2 3 2 3" xfId="4843"/>
    <cellStyle name="Milliers 3 2 3 2 3 2" xfId="4844"/>
    <cellStyle name="Milliers 3 2 3 2 3 2 2" xfId="4845"/>
    <cellStyle name="Milliers 3 2 3 2 3 3" xfId="4846"/>
    <cellStyle name="Milliers 3 2 3 2 3 4" xfId="4847"/>
    <cellStyle name="Milliers 3 2 3 2 4" xfId="4848"/>
    <cellStyle name="Milliers 3 2 3 2 4 2" xfId="4849"/>
    <cellStyle name="Milliers 3 2 3 2 5" xfId="4850"/>
    <cellStyle name="Milliers 3 2 3 2 6" xfId="4851"/>
    <cellStyle name="Milliers 3 2 3 3" xfId="4852"/>
    <cellStyle name="Milliers 3 2 3 3 2" xfId="4853"/>
    <cellStyle name="Milliers 3 2 3 3 2 2" xfId="4854"/>
    <cellStyle name="Milliers 3 2 3 3 2 2 2" xfId="4855"/>
    <cellStyle name="Milliers 3 2 3 3 2 3" xfId="4856"/>
    <cellStyle name="Milliers 3 2 3 3 2 4" xfId="4857"/>
    <cellStyle name="Milliers 3 2 3 3 3" xfId="4858"/>
    <cellStyle name="Milliers 3 2 3 3 3 2" xfId="4859"/>
    <cellStyle name="Milliers 3 2 3 3 4" xfId="4860"/>
    <cellStyle name="Milliers 3 2 3 3 5" xfId="4861"/>
    <cellStyle name="Milliers 3 2 3 4" xfId="4862"/>
    <cellStyle name="Milliers 3 2 3 4 2" xfId="4863"/>
    <cellStyle name="Milliers 3 2 3 4 2 2" xfId="4864"/>
    <cellStyle name="Milliers 3 2 3 4 3" xfId="4865"/>
    <cellStyle name="Milliers 3 2 3 4 4" xfId="4866"/>
    <cellStyle name="Milliers 3 2 3 5" xfId="4867"/>
    <cellStyle name="Milliers 3 2 3 5 2" xfId="4868"/>
    <cellStyle name="Milliers 3 2 3 6" xfId="4869"/>
    <cellStyle name="Milliers 3 2 3 7" xfId="4870"/>
    <cellStyle name="Milliers 3 2 4" xfId="4871"/>
    <cellStyle name="Milliers 3 2 5" xfId="4872"/>
    <cellStyle name="Milliers 3 2 6" xfId="4873"/>
    <cellStyle name="Milliers 3 2 6 2" xfId="4874"/>
    <cellStyle name="Milliers 3 2 6 2 2" xfId="4875"/>
    <cellStyle name="Milliers 3 2 6 3" xfId="4876"/>
    <cellStyle name="Milliers 3 2 6 4" xfId="4877"/>
    <cellStyle name="Milliers 3 2 7" xfId="4878"/>
    <cellStyle name="Milliers 3 2 7 2" xfId="4879"/>
    <cellStyle name="Milliers 3 2 7 2 2" xfId="4880"/>
    <cellStyle name="Milliers 3 2 7 3" xfId="4881"/>
    <cellStyle name="Milliers 3 2 7 4" xfId="4882"/>
    <cellStyle name="Milliers 3 2 8" xfId="4883"/>
    <cellStyle name="Milliers 3 2 8 2" xfId="4884"/>
    <cellStyle name="Milliers 3 2 9" xfId="4885"/>
    <cellStyle name="Milliers 3 3" xfId="65"/>
    <cellStyle name="Milliers 3 3 2" xfId="4886"/>
    <cellStyle name="Milliers 3 3 2 2" xfId="4887"/>
    <cellStyle name="Milliers 3 3 2 2 2" xfId="4888"/>
    <cellStyle name="Milliers 3 3 2 3" xfId="4889"/>
    <cellStyle name="Milliers 3 3 2 3 2" xfId="4890"/>
    <cellStyle name="Milliers 3 3 3" xfId="4891"/>
    <cellStyle name="Milliers 3 3 4" xfId="4892"/>
    <cellStyle name="Milliers 3 3 4 2" xfId="4893"/>
    <cellStyle name="Milliers 3 3 4 2 2" xfId="4894"/>
    <cellStyle name="Milliers 3 3 4 3" xfId="4895"/>
    <cellStyle name="Milliers 3 3 4 4" xfId="4896"/>
    <cellStyle name="Milliers 3 3 5" xfId="4897"/>
    <cellStyle name="Milliers 3 3 5 2" xfId="4898"/>
    <cellStyle name="Milliers 3 3 6" xfId="4899"/>
    <cellStyle name="Milliers 3 3 7" xfId="4900"/>
    <cellStyle name="Milliers 3 4" xfId="66"/>
    <cellStyle name="Milliers 3 4 2" xfId="4901"/>
    <cellStyle name="Milliers 3 4 2 2" xfId="4902"/>
    <cellStyle name="Milliers 3 4 2 2 2" xfId="4903"/>
    <cellStyle name="Milliers 3 4 2 3" xfId="4904"/>
    <cellStyle name="Milliers 3 4 2 3 2" xfId="4905"/>
    <cellStyle name="Milliers 3 4 3" xfId="4906"/>
    <cellStyle name="Milliers 3 4 3 2" xfId="4907"/>
    <cellStyle name="Milliers 3 4 3 2 2" xfId="4908"/>
    <cellStyle name="Milliers 3 4 3 3" xfId="4909"/>
    <cellStyle name="Milliers 3 4 3 4" xfId="4910"/>
    <cellStyle name="Milliers 3 4 4" xfId="4911"/>
    <cellStyle name="Milliers 3 4 4 2" xfId="4912"/>
    <cellStyle name="Milliers 3 4 5" xfId="4913"/>
    <cellStyle name="Milliers 3 4 6" xfId="4914"/>
    <cellStyle name="Milliers 3 5" xfId="67"/>
    <cellStyle name="Milliers 3 5 2" xfId="4915"/>
    <cellStyle name="Milliers 3 5 2 2" xfId="4916"/>
    <cellStyle name="Milliers 3 5 2 2 2" xfId="4917"/>
    <cellStyle name="Milliers 3 5 2 3" xfId="4918"/>
    <cellStyle name="Milliers 3 5 2 4" xfId="4919"/>
    <cellStyle name="Milliers 3 5 3" xfId="4920"/>
    <cellStyle name="Milliers 3 5 3 2" xfId="4921"/>
    <cellStyle name="Milliers 3 5 4" xfId="4922"/>
    <cellStyle name="Milliers 3 5 5" xfId="4923"/>
    <cellStyle name="Milliers 3 6" xfId="4924"/>
    <cellStyle name="Milliers 3 6 2" xfId="4925"/>
    <cellStyle name="Milliers 3 6 2 2" xfId="4926"/>
    <cellStyle name="Milliers 3 6 3" xfId="4927"/>
    <cellStyle name="Milliers 3 6 3 2" xfId="4928"/>
    <cellStyle name="Milliers 3 7" xfId="4929"/>
    <cellStyle name="Milliers 3 7 2" xfId="4930"/>
    <cellStyle name="Milliers 3 7 2 2" xfId="4931"/>
    <cellStyle name="Milliers 3 7 3" xfId="4932"/>
    <cellStyle name="Milliers 3 7 3 2" xfId="4933"/>
    <cellStyle name="Milliers 3 7 4" xfId="4934"/>
    <cellStyle name="Milliers 3 7 5" xfId="4935"/>
    <cellStyle name="Milliers 3 8" xfId="4936"/>
    <cellStyle name="Milliers 3 8 2" xfId="4937"/>
    <cellStyle name="Milliers 3 8 2 2" xfId="4938"/>
    <cellStyle name="Milliers 3 8 3" xfId="4939"/>
    <cellStyle name="Milliers 3 8 4" xfId="4940"/>
    <cellStyle name="Milliers 3 9" xfId="4941"/>
    <cellStyle name="Milliers 3 9 2" xfId="4942"/>
    <cellStyle name="Milliers 4" xfId="68"/>
    <cellStyle name="Milliers 4 2" xfId="4943"/>
    <cellStyle name="Milliers 4 2 2" xfId="4944"/>
    <cellStyle name="Milliers 4 2 2 2" xfId="4945"/>
    <cellStyle name="Milliers 4 2 2 2 2" xfId="4946"/>
    <cellStyle name="Milliers 4 2 2 3" xfId="4947"/>
    <cellStyle name="Milliers 4 2 2 3 2" xfId="4948"/>
    <cellStyle name="Milliers 4 2 3" xfId="4949"/>
    <cellStyle name="Milliers 4 2 3 2" xfId="4950"/>
    <cellStyle name="Milliers 4 2 4" xfId="4951"/>
    <cellStyle name="Milliers 4 2 4 2" xfId="4952"/>
    <cellStyle name="Milliers 4 3" xfId="4953"/>
    <cellStyle name="Milliers 4 3 2" xfId="4954"/>
    <cellStyle name="Milliers 4 3 2 2" xfId="4955"/>
    <cellStyle name="Milliers 4 3 3" xfId="4956"/>
    <cellStyle name="Milliers 4 3 3 2" xfId="4957"/>
    <cellStyle name="Milliers 4 4" xfId="4958"/>
    <cellStyle name="Milliers 4 4 2" xfId="4959"/>
    <cellStyle name="Milliers 4 4 2 2" xfId="4960"/>
    <cellStyle name="Milliers 4 4 3" xfId="4961"/>
    <cellStyle name="Milliers 4 4 3 2" xfId="4962"/>
    <cellStyle name="Milliers 4 5" xfId="4963"/>
    <cellStyle name="Milliers 4 5 2" xfId="4964"/>
    <cellStyle name="Milliers 4 5 2 2" xfId="4965"/>
    <cellStyle name="Milliers 4 5 3" xfId="4966"/>
    <cellStyle name="Milliers 4 5 4" xfId="4967"/>
    <cellStyle name="Milliers 4 6" xfId="4968"/>
    <cellStyle name="Milliers 4 7" xfId="4969"/>
    <cellStyle name="Milliers 4 7 2" xfId="4970"/>
    <cellStyle name="Milliers 4_FORMAT BAILLEUR Detail" xfId="4971"/>
    <cellStyle name="Milliers 5" xfId="69"/>
    <cellStyle name="Milliers 5 2" xfId="4972"/>
    <cellStyle name="Milliers 5 3" xfId="4973"/>
    <cellStyle name="Milliers 5 4" xfId="4974"/>
    <cellStyle name="Milliers 5 5" xfId="8307"/>
    <cellStyle name="Milliers 5_A7.01 Budget FU 04TQ - Feb 08 - extension" xfId="4975"/>
    <cellStyle name="Milliers 6" xfId="182"/>
    <cellStyle name="Milliers 6 2" xfId="4977"/>
    <cellStyle name="Milliers 6 2 2" xfId="4978"/>
    <cellStyle name="Milliers 6 2 2 2" xfId="4979"/>
    <cellStyle name="Milliers 6 2 3" xfId="4980"/>
    <cellStyle name="Milliers 6 2 3 2" xfId="4981"/>
    <cellStyle name="Milliers 6 3" xfId="4982"/>
    <cellStyle name="Milliers 6 3 2" xfId="4983"/>
    <cellStyle name="Milliers 6 3 2 2" xfId="4984"/>
    <cellStyle name="Milliers 6 3 3" xfId="4985"/>
    <cellStyle name="Milliers 6 3 4" xfId="4986"/>
    <cellStyle name="Milliers 6 4" xfId="4987"/>
    <cellStyle name="Milliers 6 4 2" xfId="4988"/>
    <cellStyle name="Milliers 6 5" xfId="4989"/>
    <cellStyle name="Milliers 6 6" xfId="4990"/>
    <cellStyle name="Milliers 6 7" xfId="4976"/>
    <cellStyle name="Milliers 6 8" xfId="8308"/>
    <cellStyle name="Milliers 7" xfId="4991"/>
    <cellStyle name="Milliers 7 2" xfId="4992"/>
    <cellStyle name="Milliers 7 3" xfId="4993"/>
    <cellStyle name="Milliers 7 4" xfId="8309"/>
    <cellStyle name="Milliers 8" xfId="4994"/>
    <cellStyle name="Milliers 8 2" xfId="4995"/>
    <cellStyle name="Milliers 8 3" xfId="4996"/>
    <cellStyle name="Milliers 8 4" xfId="4997"/>
    <cellStyle name="Milliers 9" xfId="4998"/>
    <cellStyle name="Milliers 9 2" xfId="4999"/>
    <cellStyle name="Milliers 9 3" xfId="5000"/>
    <cellStyle name="Moneda 2" xfId="148"/>
    <cellStyle name="Monétaire [0] 2" xfId="5001"/>
    <cellStyle name="Monétaire [0] 2 2" xfId="5002"/>
    <cellStyle name="Monétaire [0] 2 2 2" xfId="5003"/>
    <cellStyle name="Monétaire [0] 2 2 3" xfId="5004"/>
    <cellStyle name="Monétaire [0] 2 3" xfId="5005"/>
    <cellStyle name="Monétaire [0] 3" xfId="5006"/>
    <cellStyle name="Monétaire [0] 4" xfId="5007"/>
    <cellStyle name="Monétaire 2" xfId="3"/>
    <cellStyle name="Monétaire 2 10" xfId="5008"/>
    <cellStyle name="Monétaire 2 11" xfId="5009"/>
    <cellStyle name="Monétaire 2 12" xfId="5010"/>
    <cellStyle name="Monétaire 2 13" xfId="5011"/>
    <cellStyle name="Monétaire 2 14" xfId="5012"/>
    <cellStyle name="Monétaire 2 15" xfId="5013"/>
    <cellStyle name="Monétaire 2 16" xfId="5014"/>
    <cellStyle name="Monétaire 2 17" xfId="5015"/>
    <cellStyle name="Monétaire 2 18" xfId="5016"/>
    <cellStyle name="Monétaire 2 19" xfId="5017"/>
    <cellStyle name="Monétaire 2 2" xfId="5018"/>
    <cellStyle name="Monétaire 2 20" xfId="5019"/>
    <cellStyle name="Monétaire 2 21" xfId="5020"/>
    <cellStyle name="Monétaire 2 22" xfId="5021"/>
    <cellStyle name="Monétaire 2 23" xfId="5022"/>
    <cellStyle name="Monétaire 2 24" xfId="5023"/>
    <cellStyle name="Monétaire 2 25" xfId="5024"/>
    <cellStyle name="Monétaire 2 26" xfId="5025"/>
    <cellStyle name="Monétaire 2 27" xfId="5026"/>
    <cellStyle name="Monétaire 2 28" xfId="5027"/>
    <cellStyle name="Monétaire 2 29" xfId="5028"/>
    <cellStyle name="Monétaire 2 3" xfId="5029"/>
    <cellStyle name="Monétaire 2 30" xfId="5030"/>
    <cellStyle name="Monétaire 2 31" xfId="5031"/>
    <cellStyle name="Monétaire 2 32" xfId="5032"/>
    <cellStyle name="Monétaire 2 33" xfId="5033"/>
    <cellStyle name="Monétaire 2 34" xfId="5034"/>
    <cellStyle name="Monétaire 2 35" xfId="5035"/>
    <cellStyle name="Monétaire 2 36" xfId="5036"/>
    <cellStyle name="Monétaire 2 37" xfId="5037"/>
    <cellStyle name="Monétaire 2 38" xfId="5038"/>
    <cellStyle name="Monétaire 2 39" xfId="5039"/>
    <cellStyle name="Monétaire 2 4" xfId="5040"/>
    <cellStyle name="Monétaire 2 40" xfId="5041"/>
    <cellStyle name="Monétaire 2 41" xfId="5042"/>
    <cellStyle name="Monétaire 2 42" xfId="5043"/>
    <cellStyle name="Monétaire 2 43" xfId="5044"/>
    <cellStyle name="Monétaire 2 44" xfId="5045"/>
    <cellStyle name="Monétaire 2 45" xfId="5046"/>
    <cellStyle name="Monétaire 2 46" xfId="5047"/>
    <cellStyle name="Monétaire 2 47" xfId="5048"/>
    <cellStyle name="Monétaire 2 48" xfId="5049"/>
    <cellStyle name="Monétaire 2 49" xfId="5050"/>
    <cellStyle name="Monétaire 2 5" xfId="5051"/>
    <cellStyle name="Monétaire 2 50" xfId="5052"/>
    <cellStyle name="Monétaire 2 51" xfId="5053"/>
    <cellStyle name="Monétaire 2 52" xfId="5054"/>
    <cellStyle name="Monétaire 2 53" xfId="5055"/>
    <cellStyle name="Monétaire 2 54" xfId="5056"/>
    <cellStyle name="Monétaire 2 55" xfId="5057"/>
    <cellStyle name="Monétaire 2 56" xfId="5058"/>
    <cellStyle name="Monétaire 2 57" xfId="5059"/>
    <cellStyle name="Monétaire 2 58" xfId="5060"/>
    <cellStyle name="Monétaire 2 59" xfId="5061"/>
    <cellStyle name="Monétaire 2 6" xfId="5062"/>
    <cellStyle name="Monétaire 2 60" xfId="5063"/>
    <cellStyle name="Monétaire 2 61" xfId="5064"/>
    <cellStyle name="Monétaire 2 62" xfId="5065"/>
    <cellStyle name="Monétaire 2 63" xfId="5066"/>
    <cellStyle name="Monétaire 2 64" xfId="5067"/>
    <cellStyle name="Monétaire 2 65" xfId="5068"/>
    <cellStyle name="Monétaire 2 66" xfId="5069"/>
    <cellStyle name="Monétaire 2 67" xfId="5070"/>
    <cellStyle name="Monétaire 2 68" xfId="5071"/>
    <cellStyle name="Monétaire 2 69" xfId="5072"/>
    <cellStyle name="Monétaire 2 7" xfId="5073"/>
    <cellStyle name="Monétaire 2 70" xfId="5074"/>
    <cellStyle name="Monétaire 2 71" xfId="5075"/>
    <cellStyle name="Monétaire 2 71 2" xfId="5076"/>
    <cellStyle name="Monétaire 2 71 3" xfId="5077"/>
    <cellStyle name="Monétaire 2 71 4" xfId="5078"/>
    <cellStyle name="Monétaire 2 72" xfId="5079"/>
    <cellStyle name="Monétaire 2 72 2" xfId="5080"/>
    <cellStyle name="Monétaire 2 73" xfId="5081"/>
    <cellStyle name="Monétaire 2 73 2" xfId="5082"/>
    <cellStyle name="Monétaire 2 74" xfId="5083"/>
    <cellStyle name="Monétaire 2 8" xfId="5084"/>
    <cellStyle name="Monétaire 2 9" xfId="5085"/>
    <cellStyle name="Monétaire 3" xfId="5086"/>
    <cellStyle name="Monétaire 3 2" xfId="5087"/>
    <cellStyle name="Monétaire 3 3" xfId="8310"/>
    <cellStyle name="Monétaire 4" xfId="5088"/>
    <cellStyle name="Monétaire 4 2" xfId="8311"/>
    <cellStyle name="Monétaire 5" xfId="5089"/>
    <cellStyle name="Neutral" xfId="70"/>
    <cellStyle name="Neutral 2" xfId="5090"/>
    <cellStyle name="Neutral 3" xfId="5091"/>
    <cellStyle name="Neutral 4" xfId="8312"/>
    <cellStyle name="Neutrale" xfId="149"/>
    <cellStyle name="Neutre 2" xfId="5092"/>
    <cellStyle name="Normal" xfId="0" builtinId="0"/>
    <cellStyle name="Normal 10" xfId="5093"/>
    <cellStyle name="Normal 10 2" xfId="185"/>
    <cellStyle name="Normal 10 2 2" xfId="5094"/>
    <cellStyle name="Normal 10 2 3" xfId="5095"/>
    <cellStyle name="Normal 10 3" xfId="5096"/>
    <cellStyle name="Normal 10 4" xfId="5097"/>
    <cellStyle name="Normal 10 5" xfId="8313"/>
    <cellStyle name="Normal 10_IRA12015 CFGB II_budget_FEB 2012" xfId="5098"/>
    <cellStyle name="Normal 11" xfId="71"/>
    <cellStyle name="Normal 11 2" xfId="72"/>
    <cellStyle name="Normal 11 2 2" xfId="5099"/>
    <cellStyle name="Normal 11 2 3" xfId="5100"/>
    <cellStyle name="Normal 11 2 4" xfId="5101"/>
    <cellStyle name="Normal 11 2 4 2" xfId="5102"/>
    <cellStyle name="Normal 11 2 4 2 2" xfId="5103"/>
    <cellStyle name="Normal 11 2 4 2 2 2" xfId="5104"/>
    <cellStyle name="Normal 11 2 4 2 3" xfId="5105"/>
    <cellStyle name="Normal 11 2 4 2 4" xfId="5106"/>
    <cellStyle name="Normal 11 2 4 3" xfId="5107"/>
    <cellStyle name="Normal 11 2 4 3 2" xfId="5108"/>
    <cellStyle name="Normal 11 2 4 4" xfId="5109"/>
    <cellStyle name="Normal 11 2 4 5" xfId="5110"/>
    <cellStyle name="Normal 11 2 5" xfId="5111"/>
    <cellStyle name="Normal 11 2 5 2" xfId="5112"/>
    <cellStyle name="Normal 11 2 5 2 2" xfId="5113"/>
    <cellStyle name="Normal 11 2 5 3" xfId="5114"/>
    <cellStyle name="Normal 11 2 5 4" xfId="5115"/>
    <cellStyle name="Normal 11 2 6" xfId="5116"/>
    <cellStyle name="Normal 11 2 6 2" xfId="5117"/>
    <cellStyle name="Normal 11 2 7" xfId="5118"/>
    <cellStyle name="Normal 11 2 8" xfId="5119"/>
    <cellStyle name="Normal 11 3" xfId="5120"/>
    <cellStyle name="Normal 11 3 2" xfId="5121"/>
    <cellStyle name="Normal 11 3 3" xfId="5122"/>
    <cellStyle name="Normal 11 3 3 2" xfId="5123"/>
    <cellStyle name="Normal 11 3 3 2 2" xfId="5124"/>
    <cellStyle name="Normal 11 3 3 2 2 2" xfId="5125"/>
    <cellStyle name="Normal 11 3 3 2 3" xfId="5126"/>
    <cellStyle name="Normal 11 3 3 2 4" xfId="5127"/>
    <cellStyle name="Normal 11 3 3 3" xfId="5128"/>
    <cellStyle name="Normal 11 3 3 3 2" xfId="5129"/>
    <cellStyle name="Normal 11 3 3 4" xfId="5130"/>
    <cellStyle name="Normal 11 3 3 5" xfId="5131"/>
    <cellStyle name="Normal 11 3 4" xfId="5132"/>
    <cellStyle name="Normal 11 3 4 2" xfId="5133"/>
    <cellStyle name="Normal 11 3 4 2 2" xfId="5134"/>
    <cellStyle name="Normal 11 3 4 3" xfId="5135"/>
    <cellStyle name="Normal 11 3 4 4" xfId="5136"/>
    <cellStyle name="Normal 11 3 5" xfId="5137"/>
    <cellStyle name="Normal 11 3 5 2" xfId="5138"/>
    <cellStyle name="Normal 11 3 6" xfId="5139"/>
    <cellStyle name="Normal 11 3 7" xfId="5140"/>
    <cellStyle name="Normal 11 4" xfId="5141"/>
    <cellStyle name="Normal 11 4 2" xfId="5142"/>
    <cellStyle name="Normal 11 4 2 2" xfId="5143"/>
    <cellStyle name="Normal 11 4 2 2 2" xfId="5144"/>
    <cellStyle name="Normal 11 4 2 2 2 2" xfId="5145"/>
    <cellStyle name="Normal 11 4 2 2 3" xfId="5146"/>
    <cellStyle name="Normal 11 4 2 2 4" xfId="5147"/>
    <cellStyle name="Normal 11 4 2 3" xfId="5148"/>
    <cellStyle name="Normal 11 4 2 3 2" xfId="5149"/>
    <cellStyle name="Normal 11 4 2 4" xfId="5150"/>
    <cellStyle name="Normal 11 4 2 5" xfId="5151"/>
    <cellStyle name="Normal 11 4 3" xfId="5152"/>
    <cellStyle name="Normal 11 4 3 2" xfId="5153"/>
    <cellStyle name="Normal 11 4 3 2 2" xfId="5154"/>
    <cellStyle name="Normal 11 4 3 3" xfId="5155"/>
    <cellStyle name="Normal 11 4 3 4" xfId="5156"/>
    <cellStyle name="Normal 11 4 4" xfId="5157"/>
    <cellStyle name="Normal 11 4 4 2" xfId="5158"/>
    <cellStyle name="Normal 11 4 5" xfId="5159"/>
    <cellStyle name="Normal 11 4 6" xfId="5160"/>
    <cellStyle name="Normal 11 5" xfId="5161"/>
    <cellStyle name="Normal 11 5 2" xfId="5162"/>
    <cellStyle name="Normal 11 5 2 2" xfId="5163"/>
    <cellStyle name="Normal 11 5 2 2 2" xfId="5164"/>
    <cellStyle name="Normal 11 5 2 3" xfId="5165"/>
    <cellStyle name="Normal 11 5 2 4" xfId="5166"/>
    <cellStyle name="Normal 11 5 3" xfId="5167"/>
    <cellStyle name="Normal 11 5 3 2" xfId="5168"/>
    <cellStyle name="Normal 11 5 4" xfId="5169"/>
    <cellStyle name="Normal 11 5 5" xfId="5170"/>
    <cellStyle name="Normal 11 6" xfId="5171"/>
    <cellStyle name="Normal 11 6 2" xfId="5172"/>
    <cellStyle name="Normal 11 6 2 2" xfId="5173"/>
    <cellStyle name="Normal 11 6 2 2 2" xfId="5174"/>
    <cellStyle name="Normal 11 6 2 3" xfId="5175"/>
    <cellStyle name="Normal 11 6 2 4" xfId="5176"/>
    <cellStyle name="Normal 11 6 3" xfId="5177"/>
    <cellStyle name="Normal 11 6 3 2" xfId="5178"/>
    <cellStyle name="Normal 11 6 4" xfId="5179"/>
    <cellStyle name="Normal 11 6 5" xfId="5180"/>
    <cellStyle name="Normal 11_101208 - LEDA II ECHO Budget VF2 intern" xfId="73"/>
    <cellStyle name="Normal 12" xfId="5181"/>
    <cellStyle name="Normal 12 2" xfId="5182"/>
    <cellStyle name="Normal 12 2 10" xfId="5183"/>
    <cellStyle name="Normal 12 2 2" xfId="5184"/>
    <cellStyle name="Normal 12 2 2 2" xfId="5185"/>
    <cellStyle name="Normal 12 2 2 2 2" xfId="5186"/>
    <cellStyle name="Normal 12 2 2 2 2 2" xfId="5187"/>
    <cellStyle name="Normal 12 2 2 2 2 2 2" xfId="5188"/>
    <cellStyle name="Normal 12 2 2 2 2 2 2 2" xfId="5189"/>
    <cellStyle name="Normal 12 2 2 2 2 2 3" xfId="5190"/>
    <cellStyle name="Normal 12 2 2 2 2 2 4" xfId="5191"/>
    <cellStyle name="Normal 12 2 2 2 2 3" xfId="5192"/>
    <cellStyle name="Normal 12 2 2 2 2 3 2" xfId="5193"/>
    <cellStyle name="Normal 12 2 2 2 2 4" xfId="5194"/>
    <cellStyle name="Normal 12 2 2 2 2 5" xfId="5195"/>
    <cellStyle name="Normal 12 2 2 2 3" xfId="5196"/>
    <cellStyle name="Normal 12 2 2 2 3 2" xfId="5197"/>
    <cellStyle name="Normal 12 2 2 2 3 2 2" xfId="5198"/>
    <cellStyle name="Normal 12 2 2 2 3 3" xfId="5199"/>
    <cellStyle name="Normal 12 2 2 2 3 4" xfId="5200"/>
    <cellStyle name="Normal 12 2 2 2 4" xfId="5201"/>
    <cellStyle name="Normal 12 2 2 2 4 2" xfId="5202"/>
    <cellStyle name="Normal 12 2 2 2 5" xfId="5203"/>
    <cellStyle name="Normal 12 2 2 2 6" xfId="5204"/>
    <cellStyle name="Normal 12 2 2 3" xfId="5205"/>
    <cellStyle name="Normal 12 2 2 3 2" xfId="5206"/>
    <cellStyle name="Normal 12 2 2 3 2 2" xfId="5207"/>
    <cellStyle name="Normal 12 2 2 3 2 2 2" xfId="5208"/>
    <cellStyle name="Normal 12 2 2 3 2 2 2 2" xfId="5209"/>
    <cellStyle name="Normal 12 2 2 3 2 2 3" xfId="5210"/>
    <cellStyle name="Normal 12 2 2 3 2 2 4" xfId="5211"/>
    <cellStyle name="Normal 12 2 2 3 2 3" xfId="5212"/>
    <cellStyle name="Normal 12 2 2 3 2 3 2" xfId="5213"/>
    <cellStyle name="Normal 12 2 2 3 2 4" xfId="5214"/>
    <cellStyle name="Normal 12 2 2 3 2 5" xfId="5215"/>
    <cellStyle name="Normal 12 2 2 3 3" xfId="5216"/>
    <cellStyle name="Normal 12 2 2 3 3 2" xfId="5217"/>
    <cellStyle name="Normal 12 2 2 3 3 2 2" xfId="5218"/>
    <cellStyle name="Normal 12 2 2 3 3 3" xfId="5219"/>
    <cellStyle name="Normal 12 2 2 3 3 4" xfId="5220"/>
    <cellStyle name="Normal 12 2 2 3 4" xfId="5221"/>
    <cellStyle name="Normal 12 2 2 3 4 2" xfId="5222"/>
    <cellStyle name="Normal 12 2 2 3 5" xfId="5223"/>
    <cellStyle name="Normal 12 2 2 3 6" xfId="5224"/>
    <cellStyle name="Normal 12 2 2 4" xfId="5225"/>
    <cellStyle name="Normal 12 2 2 4 2" xfId="5226"/>
    <cellStyle name="Normal 12 2 2 4 2 2" xfId="5227"/>
    <cellStyle name="Normal 12 2 2 4 2 2 2" xfId="5228"/>
    <cellStyle name="Normal 12 2 2 4 2 3" xfId="5229"/>
    <cellStyle name="Normal 12 2 2 4 2 4" xfId="5230"/>
    <cellStyle name="Normal 12 2 2 4 3" xfId="5231"/>
    <cellStyle name="Normal 12 2 2 4 3 2" xfId="5232"/>
    <cellStyle name="Normal 12 2 2 4 4" xfId="5233"/>
    <cellStyle name="Normal 12 2 2 4 5" xfId="5234"/>
    <cellStyle name="Normal 12 2 2 5" xfId="5235"/>
    <cellStyle name="Normal 12 2 2 5 2" xfId="5236"/>
    <cellStyle name="Normal 12 2 2 5 2 2" xfId="5237"/>
    <cellStyle name="Normal 12 2 2 5 3" xfId="5238"/>
    <cellStyle name="Normal 12 2 2 5 4" xfId="5239"/>
    <cellStyle name="Normal 12 2 2 6" xfId="5240"/>
    <cellStyle name="Normal 12 2 2 6 2" xfId="5241"/>
    <cellStyle name="Normal 12 2 2 7" xfId="5242"/>
    <cellStyle name="Normal 12 2 2 8" xfId="5243"/>
    <cellStyle name="Normal 12 2 3" xfId="5244"/>
    <cellStyle name="Normal 12 2 3 2" xfId="5245"/>
    <cellStyle name="Normal 12 2 3 2 2" xfId="5246"/>
    <cellStyle name="Normal 12 2 3 2 2 2" xfId="5247"/>
    <cellStyle name="Normal 12 2 3 2 2 2 2" xfId="5248"/>
    <cellStyle name="Normal 12 2 3 2 2 2 2 2" xfId="5249"/>
    <cellStyle name="Normal 12 2 3 2 2 2 3" xfId="5250"/>
    <cellStyle name="Normal 12 2 3 2 2 2 4" xfId="5251"/>
    <cellStyle name="Normal 12 2 3 2 2 3" xfId="5252"/>
    <cellStyle name="Normal 12 2 3 2 2 3 2" xfId="5253"/>
    <cellStyle name="Normal 12 2 3 2 2 4" xfId="5254"/>
    <cellStyle name="Normal 12 2 3 2 2 5" xfId="5255"/>
    <cellStyle name="Normal 12 2 3 2 3" xfId="5256"/>
    <cellStyle name="Normal 12 2 3 2 3 2" xfId="5257"/>
    <cellStyle name="Normal 12 2 3 2 3 2 2" xfId="5258"/>
    <cellStyle name="Normal 12 2 3 2 3 3" xfId="5259"/>
    <cellStyle name="Normal 12 2 3 2 3 4" xfId="5260"/>
    <cellStyle name="Normal 12 2 3 2 4" xfId="5261"/>
    <cellStyle name="Normal 12 2 3 2 4 2" xfId="5262"/>
    <cellStyle name="Normal 12 2 3 2 5" xfId="5263"/>
    <cellStyle name="Normal 12 2 3 2 6" xfId="5264"/>
    <cellStyle name="Normal 12 2 3 3" xfId="5265"/>
    <cellStyle name="Normal 12 2 3 3 2" xfId="5266"/>
    <cellStyle name="Normal 12 2 3 3 2 2" xfId="5267"/>
    <cellStyle name="Normal 12 2 3 3 2 2 2" xfId="5268"/>
    <cellStyle name="Normal 12 2 3 3 2 2 2 2" xfId="5269"/>
    <cellStyle name="Normal 12 2 3 3 2 2 3" xfId="5270"/>
    <cellStyle name="Normal 12 2 3 3 2 2 4" xfId="5271"/>
    <cellStyle name="Normal 12 2 3 3 2 3" xfId="5272"/>
    <cellStyle name="Normal 12 2 3 3 2 3 2" xfId="5273"/>
    <cellStyle name="Normal 12 2 3 3 2 4" xfId="5274"/>
    <cellStyle name="Normal 12 2 3 3 2 5" xfId="5275"/>
    <cellStyle name="Normal 12 2 3 3 3" xfId="5276"/>
    <cellStyle name="Normal 12 2 3 3 3 2" xfId="5277"/>
    <cellStyle name="Normal 12 2 3 3 3 2 2" xfId="5278"/>
    <cellStyle name="Normal 12 2 3 3 3 3" xfId="5279"/>
    <cellStyle name="Normal 12 2 3 3 3 4" xfId="5280"/>
    <cellStyle name="Normal 12 2 3 3 4" xfId="5281"/>
    <cellStyle name="Normal 12 2 3 3 4 2" xfId="5282"/>
    <cellStyle name="Normal 12 2 3 3 5" xfId="5283"/>
    <cellStyle name="Normal 12 2 3 3 6" xfId="5284"/>
    <cellStyle name="Normal 12 2 3 4" xfId="5285"/>
    <cellStyle name="Normal 12 2 3 4 2" xfId="5286"/>
    <cellStyle name="Normal 12 2 3 4 2 2" xfId="5287"/>
    <cellStyle name="Normal 12 2 3 4 2 2 2" xfId="5288"/>
    <cellStyle name="Normal 12 2 3 4 2 3" xfId="5289"/>
    <cellStyle name="Normal 12 2 3 4 2 4" xfId="5290"/>
    <cellStyle name="Normal 12 2 3 4 3" xfId="5291"/>
    <cellStyle name="Normal 12 2 3 4 3 2" xfId="5292"/>
    <cellStyle name="Normal 12 2 3 4 4" xfId="5293"/>
    <cellStyle name="Normal 12 2 3 4 5" xfId="5294"/>
    <cellStyle name="Normal 12 2 3 5" xfId="5295"/>
    <cellStyle name="Normal 12 2 3 5 2" xfId="5296"/>
    <cellStyle name="Normal 12 2 3 5 2 2" xfId="5297"/>
    <cellStyle name="Normal 12 2 3 5 3" xfId="5298"/>
    <cellStyle name="Normal 12 2 3 5 4" xfId="5299"/>
    <cellStyle name="Normal 12 2 3 6" xfId="5300"/>
    <cellStyle name="Normal 12 2 3 6 2" xfId="5301"/>
    <cellStyle name="Normal 12 2 3 7" xfId="5302"/>
    <cellStyle name="Normal 12 2 3 8" xfId="5303"/>
    <cellStyle name="Normal 12 2 4" xfId="5304"/>
    <cellStyle name="Normal 12 2 4 2" xfId="5305"/>
    <cellStyle name="Normal 12 2 4 2 2" xfId="5306"/>
    <cellStyle name="Normal 12 2 4 2 2 2" xfId="5307"/>
    <cellStyle name="Normal 12 2 4 2 2 2 2" xfId="5308"/>
    <cellStyle name="Normal 12 2 4 2 2 3" xfId="5309"/>
    <cellStyle name="Normal 12 2 4 2 2 4" xfId="5310"/>
    <cellStyle name="Normal 12 2 4 2 3" xfId="5311"/>
    <cellStyle name="Normal 12 2 4 2 3 2" xfId="5312"/>
    <cellStyle name="Normal 12 2 4 2 4" xfId="5313"/>
    <cellStyle name="Normal 12 2 4 2 5" xfId="5314"/>
    <cellStyle name="Normal 12 2 4 3" xfId="5315"/>
    <cellStyle name="Normal 12 2 4 3 2" xfId="5316"/>
    <cellStyle name="Normal 12 2 4 3 2 2" xfId="5317"/>
    <cellStyle name="Normal 12 2 4 3 3" xfId="5318"/>
    <cellStyle name="Normal 12 2 4 3 4" xfId="5319"/>
    <cellStyle name="Normal 12 2 4 4" xfId="5320"/>
    <cellStyle name="Normal 12 2 4 4 2" xfId="5321"/>
    <cellStyle name="Normal 12 2 4 5" xfId="5322"/>
    <cellStyle name="Normal 12 2 4 6" xfId="5323"/>
    <cellStyle name="Normal 12 2 5" xfId="5324"/>
    <cellStyle name="Normal 12 2 5 2" xfId="5325"/>
    <cellStyle name="Normal 12 2 5 2 2" xfId="5326"/>
    <cellStyle name="Normal 12 2 5 2 2 2" xfId="5327"/>
    <cellStyle name="Normal 12 2 5 2 2 2 2" xfId="5328"/>
    <cellStyle name="Normal 12 2 5 2 2 3" xfId="5329"/>
    <cellStyle name="Normal 12 2 5 2 2 4" xfId="5330"/>
    <cellStyle name="Normal 12 2 5 2 3" xfId="5331"/>
    <cellStyle name="Normal 12 2 5 2 3 2" xfId="5332"/>
    <cellStyle name="Normal 12 2 5 2 4" xfId="5333"/>
    <cellStyle name="Normal 12 2 5 2 5" xfId="5334"/>
    <cellStyle name="Normal 12 2 5 3" xfId="5335"/>
    <cellStyle name="Normal 12 2 5 3 2" xfId="5336"/>
    <cellStyle name="Normal 12 2 5 3 2 2" xfId="5337"/>
    <cellStyle name="Normal 12 2 5 3 3" xfId="5338"/>
    <cellStyle name="Normal 12 2 5 3 4" xfId="5339"/>
    <cellStyle name="Normal 12 2 5 4" xfId="5340"/>
    <cellStyle name="Normal 12 2 5 4 2" xfId="5341"/>
    <cellStyle name="Normal 12 2 5 5" xfId="5342"/>
    <cellStyle name="Normal 12 2 5 6" xfId="5343"/>
    <cellStyle name="Normal 12 2 6" xfId="5344"/>
    <cellStyle name="Normal 12 2 6 2" xfId="5345"/>
    <cellStyle name="Normal 12 2 6 2 2" xfId="5346"/>
    <cellStyle name="Normal 12 2 6 2 2 2" xfId="5347"/>
    <cellStyle name="Normal 12 2 6 2 3" xfId="5348"/>
    <cellStyle name="Normal 12 2 6 2 4" xfId="5349"/>
    <cellStyle name="Normal 12 2 6 3" xfId="5350"/>
    <cellStyle name="Normal 12 2 6 3 2" xfId="5351"/>
    <cellStyle name="Normal 12 2 6 4" xfId="5352"/>
    <cellStyle name="Normal 12 2 6 5" xfId="5353"/>
    <cellStyle name="Normal 12 2 7" xfId="5354"/>
    <cellStyle name="Normal 12 2 7 2" xfId="5355"/>
    <cellStyle name="Normal 12 2 7 2 2" xfId="5356"/>
    <cellStyle name="Normal 12 2 7 3" xfId="5357"/>
    <cellStyle name="Normal 12 2 7 4" xfId="5358"/>
    <cellStyle name="Normal 12 2 8" xfId="5359"/>
    <cellStyle name="Normal 12 2 8 2" xfId="5360"/>
    <cellStyle name="Normal 12 2 9" xfId="5361"/>
    <cellStyle name="Normal 12 3" xfId="5362"/>
    <cellStyle name="Normal 12 3 2" xfId="5363"/>
    <cellStyle name="Normal 12 3 3" xfId="5364"/>
    <cellStyle name="Normal 12 3 3 2" xfId="5365"/>
    <cellStyle name="Normal 12 3 3 2 2" xfId="5366"/>
    <cellStyle name="Normal 12 3 3 2 2 2" xfId="5367"/>
    <cellStyle name="Normal 12 3 3 2 3" xfId="5368"/>
    <cellStyle name="Normal 12 3 3 2 4" xfId="5369"/>
    <cellStyle name="Normal 12 3 3 3" xfId="5370"/>
    <cellStyle name="Normal 12 3 3 3 2" xfId="5371"/>
    <cellStyle name="Normal 12 3 3 4" xfId="5372"/>
    <cellStyle name="Normal 12 3 3 5" xfId="5373"/>
    <cellStyle name="Normal 12 3 4" xfId="5374"/>
    <cellStyle name="Normal 12 3 4 2" xfId="5375"/>
    <cellStyle name="Normal 12 3 4 2 2" xfId="5376"/>
    <cellStyle name="Normal 12 3 4 3" xfId="5377"/>
    <cellStyle name="Normal 12 3 4 4" xfId="5378"/>
    <cellStyle name="Normal 12 3 5" xfId="5379"/>
    <cellStyle name="Normal 12 3 5 2" xfId="5380"/>
    <cellStyle name="Normal 12 3 6" xfId="5381"/>
    <cellStyle name="Normal 12 3 7" xfId="5382"/>
    <cellStyle name="Normal 12 4" xfId="5383"/>
    <cellStyle name="Normal 12 4 2" xfId="5384"/>
    <cellStyle name="Normal 12 4 2 2" xfId="5385"/>
    <cellStyle name="Normal 12 4 2 2 2" xfId="5386"/>
    <cellStyle name="Normal 12 4 2 2 2 2" xfId="5387"/>
    <cellStyle name="Normal 12 4 2 2 3" xfId="5388"/>
    <cellStyle name="Normal 12 4 2 2 4" xfId="5389"/>
    <cellStyle name="Normal 12 4 2 3" xfId="5390"/>
    <cellStyle name="Normal 12 4 2 3 2" xfId="5391"/>
    <cellStyle name="Normal 12 4 2 4" xfId="5392"/>
    <cellStyle name="Normal 12 4 2 5" xfId="5393"/>
    <cellStyle name="Normal 12 4 3" xfId="5394"/>
    <cellStyle name="Normal 12 4 3 2" xfId="5395"/>
    <cellStyle name="Normal 12 4 3 2 2" xfId="5396"/>
    <cellStyle name="Normal 12 4 3 3" xfId="5397"/>
    <cellStyle name="Normal 12 4 3 4" xfId="5398"/>
    <cellStyle name="Normal 12 4 4" xfId="5399"/>
    <cellStyle name="Normal 12 4 4 2" xfId="5400"/>
    <cellStyle name="Normal 12 4 5" xfId="5401"/>
    <cellStyle name="Normal 12 4 6" xfId="5402"/>
    <cellStyle name="Normal 12 5" xfId="5403"/>
    <cellStyle name="Normal 12 5 2" xfId="5404"/>
    <cellStyle name="Normal 12 5 2 2" xfId="5405"/>
    <cellStyle name="Normal 12 5 2 2 2" xfId="5406"/>
    <cellStyle name="Normal 12 5 2 3" xfId="5407"/>
    <cellStyle name="Normal 12 5 2 4" xfId="5408"/>
    <cellStyle name="Normal 12 5 3" xfId="5409"/>
    <cellStyle name="Normal 12 5 3 2" xfId="5410"/>
    <cellStyle name="Normal 12 5 4" xfId="5411"/>
    <cellStyle name="Normal 12 5 5" xfId="5412"/>
    <cellStyle name="Normal 12 6" xfId="5413"/>
    <cellStyle name="Normal 12 6 2" xfId="5414"/>
    <cellStyle name="Normal 12 6 2 2" xfId="5415"/>
    <cellStyle name="Normal 12 6 2 2 2" xfId="5416"/>
    <cellStyle name="Normal 12 6 2 3" xfId="5417"/>
    <cellStyle name="Normal 12 6 2 4" xfId="5418"/>
    <cellStyle name="Normal 12 6 3" xfId="5419"/>
    <cellStyle name="Normal 12 6 3 2" xfId="5420"/>
    <cellStyle name="Normal 12 6 4" xfId="5421"/>
    <cellStyle name="Normal 12 6 5" xfId="5422"/>
    <cellStyle name="Normal 12_FORMAT BAILLEUR Detail" xfId="5423"/>
    <cellStyle name="Normal 13" xfId="5424"/>
    <cellStyle name="Normal 13 2" xfId="5425"/>
    <cellStyle name="Normal 13 2 2" xfId="5426"/>
    <cellStyle name="Normal 13 2 2 2" xfId="5427"/>
    <cellStyle name="Normal 13 2 3" xfId="5428"/>
    <cellStyle name="Normal 13 2 4" xfId="5429"/>
    <cellStyle name="Normal 13 3" xfId="5430"/>
    <cellStyle name="Normal 13 4" xfId="5431"/>
    <cellStyle name="Normal 13 4 2" xfId="5432"/>
    <cellStyle name="Normal 14" xfId="5433"/>
    <cellStyle name="Normal 14 2" xfId="5434"/>
    <cellStyle name="Normal 14 2 2" xfId="5435"/>
    <cellStyle name="Normal 14 2 3" xfId="5436"/>
    <cellStyle name="Normal 14 2 3 2" xfId="5437"/>
    <cellStyle name="Normal 14 2 3 2 2" xfId="5438"/>
    <cellStyle name="Normal 14 2 3 2 2 2" xfId="5439"/>
    <cellStyle name="Normal 14 2 3 2 3" xfId="5440"/>
    <cellStyle name="Normal 14 2 3 2 4" xfId="5441"/>
    <cellStyle name="Normal 14 2 3 3" xfId="5442"/>
    <cellStyle name="Normal 14 2 3 3 2" xfId="5443"/>
    <cellStyle name="Normal 14 2 3 4" xfId="5444"/>
    <cellStyle name="Normal 14 2 3 5" xfId="5445"/>
    <cellStyle name="Normal 14 2 4" xfId="5446"/>
    <cellStyle name="Normal 14 2 4 2" xfId="5447"/>
    <cellStyle name="Normal 14 2 4 2 2" xfId="5448"/>
    <cellStyle name="Normal 14 2 4 2 2 2" xfId="5449"/>
    <cellStyle name="Normal 14 2 4 2 3" xfId="5450"/>
    <cellStyle name="Normal 14 2 4 2 4" xfId="5451"/>
    <cellStyle name="Normal 14 2 4 3" xfId="5452"/>
    <cellStyle name="Normal 14 2 4 3 2" xfId="5453"/>
    <cellStyle name="Normal 14 2 4 4" xfId="5454"/>
    <cellStyle name="Normal 14 2 4 5" xfId="5455"/>
    <cellStyle name="Normal 14 3" xfId="5456"/>
    <cellStyle name="Normal 14 3 2" xfId="5457"/>
    <cellStyle name="Normal 14 3 3" xfId="5458"/>
    <cellStyle name="Normal 14 3 3 2" xfId="5459"/>
    <cellStyle name="Normal 14 3 3 2 2" xfId="5460"/>
    <cellStyle name="Normal 14 3 3 2 2 2" xfId="5461"/>
    <cellStyle name="Normal 14 3 3 2 3" xfId="5462"/>
    <cellStyle name="Normal 14 3 3 2 4" xfId="5463"/>
    <cellStyle name="Normal 14 3 3 3" xfId="5464"/>
    <cellStyle name="Normal 14 3 3 3 2" xfId="5465"/>
    <cellStyle name="Normal 14 3 3 4" xfId="5466"/>
    <cellStyle name="Normal 14 3 3 5" xfId="5467"/>
    <cellStyle name="Normal 14 3 4" xfId="5468"/>
    <cellStyle name="Normal 14 3 4 2" xfId="5469"/>
    <cellStyle name="Normal 14 3 4 2 2" xfId="5470"/>
    <cellStyle name="Normal 14 3 4 2 2 2" xfId="5471"/>
    <cellStyle name="Normal 14 3 4 2 3" xfId="5472"/>
    <cellStyle name="Normal 14 3 4 2 4" xfId="5473"/>
    <cellStyle name="Normal 14 3 4 3" xfId="5474"/>
    <cellStyle name="Normal 14 3 4 3 2" xfId="5475"/>
    <cellStyle name="Normal 14 3 4 4" xfId="5476"/>
    <cellStyle name="Normal 14 3 4 5" xfId="5477"/>
    <cellStyle name="Normal 14 4" xfId="5478"/>
    <cellStyle name="Normal 14 5" xfId="5479"/>
    <cellStyle name="Normal 14 5 2" xfId="5480"/>
    <cellStyle name="Normal 14 5 2 2" xfId="5481"/>
    <cellStyle name="Normal 14 5 2 2 2" xfId="5482"/>
    <cellStyle name="Normal 14 5 2 2 2 2" xfId="5483"/>
    <cellStyle name="Normal 14 5 2 2 3" xfId="5484"/>
    <cellStyle name="Normal 14 5 2 2 4" xfId="5485"/>
    <cellStyle name="Normal 14 5 2 3" xfId="5486"/>
    <cellStyle name="Normal 14 5 2 3 2" xfId="5487"/>
    <cellStyle name="Normal 14 5 2 4" xfId="5488"/>
    <cellStyle name="Normal 14 5 2 5" xfId="5489"/>
    <cellStyle name="Normal 14 5 3" xfId="5490"/>
    <cellStyle name="Normal 14 5 3 2" xfId="5491"/>
    <cellStyle name="Normal 14 5 3 2 2" xfId="5492"/>
    <cellStyle name="Normal 14 5 3 3" xfId="5493"/>
    <cellStyle name="Normal 14 5 3 4" xfId="5494"/>
    <cellStyle name="Normal 14 5 4" xfId="5495"/>
    <cellStyle name="Normal 14 5 4 2" xfId="5496"/>
    <cellStyle name="Normal 14 5 5" xfId="5497"/>
    <cellStyle name="Normal 14 5 6" xfId="5498"/>
    <cellStyle name="Normal 14 6" xfId="5499"/>
    <cellStyle name="Normal 14 6 2" xfId="5500"/>
    <cellStyle name="Normal 14 6 2 2" xfId="5501"/>
    <cellStyle name="Normal 14 6 2 2 2" xfId="5502"/>
    <cellStyle name="Normal 14 6 2 3" xfId="5503"/>
    <cellStyle name="Normal 14 6 2 4" xfId="5504"/>
    <cellStyle name="Normal 14 6 3" xfId="5505"/>
    <cellStyle name="Normal 14 6 3 2" xfId="5506"/>
    <cellStyle name="Normal 14 6 4" xfId="5507"/>
    <cellStyle name="Normal 14 6 5" xfId="5508"/>
    <cellStyle name="Normal 14 7" xfId="5509"/>
    <cellStyle name="Normal 14 7 2" xfId="5510"/>
    <cellStyle name="Normal 14 7 2 2" xfId="5511"/>
    <cellStyle name="Normal 14 7 2 2 2" xfId="5512"/>
    <cellStyle name="Normal 14 7 2 3" xfId="5513"/>
    <cellStyle name="Normal 14 7 2 4" xfId="5514"/>
    <cellStyle name="Normal 14 7 3" xfId="5515"/>
    <cellStyle name="Normal 14 7 3 2" xfId="5516"/>
    <cellStyle name="Normal 14 7 4" xfId="5517"/>
    <cellStyle name="Normal 14 7 5" xfId="5518"/>
    <cellStyle name="Normal 15" xfId="5519"/>
    <cellStyle name="Normal 15 2" xfId="5520"/>
    <cellStyle name="Normal 15 2 2" xfId="5521"/>
    <cellStyle name="Normal 15 2 3" xfId="5522"/>
    <cellStyle name="Normal 15 3" xfId="5523"/>
    <cellStyle name="Normal 15 4" xfId="5524"/>
    <cellStyle name="Normal 15 4 2" xfId="5525"/>
    <cellStyle name="Normal 15 4 2 2" xfId="5526"/>
    <cellStyle name="Normal 15 4 2 2 2" xfId="5527"/>
    <cellStyle name="Normal 15 4 2 2 2 2" xfId="5528"/>
    <cellStyle name="Normal 15 4 2 2 3" xfId="5529"/>
    <cellStyle name="Normal 15 4 2 2 4" xfId="5530"/>
    <cellStyle name="Normal 15 4 2 3" xfId="5531"/>
    <cellStyle name="Normal 15 4 2 3 2" xfId="5532"/>
    <cellStyle name="Normal 15 4 2 4" xfId="5533"/>
    <cellStyle name="Normal 15 4 2 5" xfId="5534"/>
    <cellStyle name="Normal 15 4 3" xfId="5535"/>
    <cellStyle name="Normal 15 4 3 2" xfId="5536"/>
    <cellStyle name="Normal 15 4 3 2 2" xfId="5537"/>
    <cellStyle name="Normal 15 4 3 3" xfId="5538"/>
    <cellStyle name="Normal 15 4 3 4" xfId="5539"/>
    <cellStyle name="Normal 15 4 4" xfId="5540"/>
    <cellStyle name="Normal 15 4 4 2" xfId="5541"/>
    <cellStyle name="Normal 15 4 5" xfId="5542"/>
    <cellStyle name="Normal 15 4 6" xfId="5543"/>
    <cellStyle name="Normal 15 5" xfId="5544"/>
    <cellStyle name="Normal 15 5 2" xfId="5545"/>
    <cellStyle name="Normal 15 5 2 2" xfId="5546"/>
    <cellStyle name="Normal 15 5 2 2 2" xfId="5547"/>
    <cellStyle name="Normal 15 5 2 2 2 2" xfId="5548"/>
    <cellStyle name="Normal 15 5 2 2 3" xfId="5549"/>
    <cellStyle name="Normal 15 5 2 2 4" xfId="5550"/>
    <cellStyle name="Normal 15 5 2 3" xfId="5551"/>
    <cellStyle name="Normal 15 5 2 3 2" xfId="5552"/>
    <cellStyle name="Normal 15 5 2 4" xfId="5553"/>
    <cellStyle name="Normal 15 5 2 5" xfId="5554"/>
    <cellStyle name="Normal 15 5 3" xfId="5555"/>
    <cellStyle name="Normal 15 5 3 2" xfId="5556"/>
    <cellStyle name="Normal 15 5 3 2 2" xfId="5557"/>
    <cellStyle name="Normal 15 5 3 3" xfId="5558"/>
    <cellStyle name="Normal 15 5 3 4" xfId="5559"/>
    <cellStyle name="Normal 15 5 4" xfId="5560"/>
    <cellStyle name="Normal 15 5 4 2" xfId="5561"/>
    <cellStyle name="Normal 15 5 5" xfId="5562"/>
    <cellStyle name="Normal 15 5 6" xfId="5563"/>
    <cellStyle name="Normal 16" xfId="5564"/>
    <cellStyle name="Normal 16 10" xfId="5565"/>
    <cellStyle name="Normal 16 10 2" xfId="5566"/>
    <cellStyle name="Normal 16 11" xfId="5567"/>
    <cellStyle name="Normal 16 12" xfId="5568"/>
    <cellStyle name="Normal 16 2" xfId="5569"/>
    <cellStyle name="Normal 16 2 2" xfId="5570"/>
    <cellStyle name="Normal 16 2 3" xfId="5571"/>
    <cellStyle name="Normal 16 2 3 2" xfId="5572"/>
    <cellStyle name="Normal 16 2 3 2 2" xfId="5573"/>
    <cellStyle name="Normal 16 2 3 2 2 2" xfId="5574"/>
    <cellStyle name="Normal 16 2 3 2 3" xfId="5575"/>
    <cellStyle name="Normal 16 2 3 2 4" xfId="5576"/>
    <cellStyle name="Normal 16 2 3 3" xfId="5577"/>
    <cellStyle name="Normal 16 2 3 3 2" xfId="5578"/>
    <cellStyle name="Normal 16 2 3 4" xfId="5579"/>
    <cellStyle name="Normal 16 2 3 5" xfId="5580"/>
    <cellStyle name="Normal 16 2 4" xfId="5581"/>
    <cellStyle name="Normal 16 2 4 2" xfId="5582"/>
    <cellStyle name="Normal 16 2 4 2 2" xfId="5583"/>
    <cellStyle name="Normal 16 2 4 2 2 2" xfId="5584"/>
    <cellStyle name="Normal 16 2 4 2 3" xfId="5585"/>
    <cellStyle name="Normal 16 2 4 2 4" xfId="5586"/>
    <cellStyle name="Normal 16 2 4 3" xfId="5587"/>
    <cellStyle name="Normal 16 2 4 3 2" xfId="5588"/>
    <cellStyle name="Normal 16 2 4 4" xfId="5589"/>
    <cellStyle name="Normal 16 2 4 5" xfId="5590"/>
    <cellStyle name="Normal 16 2 5" xfId="5591"/>
    <cellStyle name="Normal 16 2 5 2" xfId="5592"/>
    <cellStyle name="Normal 16 2 5 2 2" xfId="5593"/>
    <cellStyle name="Normal 16 2 5 3" xfId="5594"/>
    <cellStyle name="Normal 16 2 5 4" xfId="5595"/>
    <cellStyle name="Normal 16 2 6" xfId="5596"/>
    <cellStyle name="Normal 16 2 6 2" xfId="5597"/>
    <cellStyle name="Normal 16 2 7" xfId="5598"/>
    <cellStyle name="Normal 16 2 8" xfId="5599"/>
    <cellStyle name="Normal 16 3" xfId="5600"/>
    <cellStyle name="Normal 16 3 2" xfId="5601"/>
    <cellStyle name="Normal 16 3 3" xfId="5602"/>
    <cellStyle name="Normal 16 3 3 2" xfId="5603"/>
    <cellStyle name="Normal 16 3 3 2 2" xfId="5604"/>
    <cellStyle name="Normal 16 3 3 2 2 2" xfId="5605"/>
    <cellStyle name="Normal 16 3 3 2 3" xfId="5606"/>
    <cellStyle name="Normal 16 3 3 2 4" xfId="5607"/>
    <cellStyle name="Normal 16 3 3 3" xfId="5608"/>
    <cellStyle name="Normal 16 3 3 3 2" xfId="5609"/>
    <cellStyle name="Normal 16 3 3 4" xfId="5610"/>
    <cellStyle name="Normal 16 3 3 5" xfId="5611"/>
    <cellStyle name="Normal 16 3 4" xfId="5612"/>
    <cellStyle name="Normal 16 3 4 2" xfId="5613"/>
    <cellStyle name="Normal 16 3 4 2 2" xfId="5614"/>
    <cellStyle name="Normal 16 3 4 2 2 2" xfId="5615"/>
    <cellStyle name="Normal 16 3 4 2 3" xfId="5616"/>
    <cellStyle name="Normal 16 3 4 2 4" xfId="5617"/>
    <cellStyle name="Normal 16 3 4 3" xfId="5618"/>
    <cellStyle name="Normal 16 3 4 3 2" xfId="5619"/>
    <cellStyle name="Normal 16 3 4 4" xfId="5620"/>
    <cellStyle name="Normal 16 3 4 5" xfId="5621"/>
    <cellStyle name="Normal 16 3 5" xfId="5622"/>
    <cellStyle name="Normal 16 3 5 2" xfId="5623"/>
    <cellStyle name="Normal 16 3 5 2 2" xfId="5624"/>
    <cellStyle name="Normal 16 3 5 3" xfId="5625"/>
    <cellStyle name="Normal 16 3 5 4" xfId="5626"/>
    <cellStyle name="Normal 16 3 6" xfId="5627"/>
    <cellStyle name="Normal 16 3 6 2" xfId="5628"/>
    <cellStyle name="Normal 16 3 7" xfId="5629"/>
    <cellStyle name="Normal 16 3 8" xfId="5630"/>
    <cellStyle name="Normal 16 4" xfId="5631"/>
    <cellStyle name="Normal 16 5" xfId="5632"/>
    <cellStyle name="Normal 16 5 2" xfId="5633"/>
    <cellStyle name="Normal 16 5 2 2" xfId="5634"/>
    <cellStyle name="Normal 16 5 2 2 2" xfId="5635"/>
    <cellStyle name="Normal 16 5 2 2 2 2" xfId="5636"/>
    <cellStyle name="Normal 16 5 2 2 3" xfId="5637"/>
    <cellStyle name="Normal 16 5 2 2 4" xfId="5638"/>
    <cellStyle name="Normal 16 5 2 3" xfId="5639"/>
    <cellStyle name="Normal 16 5 2 3 2" xfId="5640"/>
    <cellStyle name="Normal 16 5 2 4" xfId="5641"/>
    <cellStyle name="Normal 16 5 2 5" xfId="5642"/>
    <cellStyle name="Normal 16 5 3" xfId="5643"/>
    <cellStyle name="Normal 16 5 3 2" xfId="5644"/>
    <cellStyle name="Normal 16 5 3 2 2" xfId="5645"/>
    <cellStyle name="Normal 16 5 3 3" xfId="5646"/>
    <cellStyle name="Normal 16 5 3 4" xfId="5647"/>
    <cellStyle name="Normal 16 5 4" xfId="5648"/>
    <cellStyle name="Normal 16 5 4 2" xfId="5649"/>
    <cellStyle name="Normal 16 5 5" xfId="5650"/>
    <cellStyle name="Normal 16 5 6" xfId="5651"/>
    <cellStyle name="Normal 16 6" xfId="5652"/>
    <cellStyle name="Normal 16 7" xfId="5653"/>
    <cellStyle name="Normal 16 7 2" xfId="5654"/>
    <cellStyle name="Normal 16 7 2 2" xfId="5655"/>
    <cellStyle name="Normal 16 7 2 2 2" xfId="5656"/>
    <cellStyle name="Normal 16 7 2 3" xfId="5657"/>
    <cellStyle name="Normal 16 7 2 4" xfId="5658"/>
    <cellStyle name="Normal 16 7 3" xfId="5659"/>
    <cellStyle name="Normal 16 7 3 2" xfId="5660"/>
    <cellStyle name="Normal 16 7 4" xfId="5661"/>
    <cellStyle name="Normal 16 7 5" xfId="5662"/>
    <cellStyle name="Normal 16 8" xfId="5663"/>
    <cellStyle name="Normal 16 8 2" xfId="5664"/>
    <cellStyle name="Normal 16 8 2 2" xfId="5665"/>
    <cellStyle name="Normal 16 8 2 2 2" xfId="5666"/>
    <cellStyle name="Normal 16 8 2 3" xfId="5667"/>
    <cellStyle name="Normal 16 8 2 4" xfId="5668"/>
    <cellStyle name="Normal 16 8 3" xfId="5669"/>
    <cellStyle name="Normal 16 8 3 2" xfId="5670"/>
    <cellStyle name="Normal 16 8 4" xfId="5671"/>
    <cellStyle name="Normal 16 8 5" xfId="5672"/>
    <cellStyle name="Normal 16 9" xfId="5673"/>
    <cellStyle name="Normal 16 9 2" xfId="5674"/>
    <cellStyle name="Normal 16 9 2 2" xfId="5675"/>
    <cellStyle name="Normal 16 9 3" xfId="5676"/>
    <cellStyle name="Normal 16 9 4" xfId="5677"/>
    <cellStyle name="Normal 17" xfId="5678"/>
    <cellStyle name="Normal 17 2" xfId="5679"/>
    <cellStyle name="Normal 17 3" xfId="5680"/>
    <cellStyle name="Normal 17 4" xfId="5681"/>
    <cellStyle name="Normal 17 5" xfId="5682"/>
    <cellStyle name="Normal 18" xfId="5683"/>
    <cellStyle name="Normal 18 2" xfId="5684"/>
    <cellStyle name="Normal 18 2 2" xfId="5685"/>
    <cellStyle name="Normal 18 2 2 2" xfId="5686"/>
    <cellStyle name="Normal 18 2 2 2 2" xfId="5687"/>
    <cellStyle name="Normal 18 2 2 2 2 2" xfId="5688"/>
    <cellStyle name="Normal 18 2 2 2 3" xfId="5689"/>
    <cellStyle name="Normal 18 2 2 2 4" xfId="5690"/>
    <cellStyle name="Normal 18 2 2 3" xfId="5691"/>
    <cellStyle name="Normal 18 2 2 3 2" xfId="5692"/>
    <cellStyle name="Normal 18 2 2 4" xfId="5693"/>
    <cellStyle name="Normal 18 2 2 5" xfId="5694"/>
    <cellStyle name="Normal 18 2 3" xfId="5695"/>
    <cellStyle name="Normal 18 2 3 2" xfId="5696"/>
    <cellStyle name="Normal 18 2 3 2 2" xfId="5697"/>
    <cellStyle name="Normal 18 2 3 2 2 2" xfId="5698"/>
    <cellStyle name="Normal 18 2 3 2 3" xfId="5699"/>
    <cellStyle name="Normal 18 2 3 2 4" xfId="5700"/>
    <cellStyle name="Normal 18 2 3 3" xfId="5701"/>
    <cellStyle name="Normal 18 2 3 3 2" xfId="5702"/>
    <cellStyle name="Normal 18 2 3 4" xfId="5703"/>
    <cellStyle name="Normal 18 2 3 5" xfId="5704"/>
    <cellStyle name="Normal 18 2 4" xfId="5705"/>
    <cellStyle name="Normal 18 2 5" xfId="5706"/>
    <cellStyle name="Normal 18 2 5 2" xfId="5707"/>
    <cellStyle name="Normal 18 2 5 2 2" xfId="5708"/>
    <cellStyle name="Normal 18 2 5 3" xfId="5709"/>
    <cellStyle name="Normal 18 2 5 4" xfId="5710"/>
    <cellStyle name="Normal 18 2 6" xfId="5711"/>
    <cellStyle name="Normal 18 2 6 2" xfId="5712"/>
    <cellStyle name="Normal 18 2 7" xfId="5713"/>
    <cellStyle name="Normal 18 2 8" xfId="5714"/>
    <cellStyle name="Normal 18 3" xfId="5715"/>
    <cellStyle name="Normal 18 3 2" xfId="5716"/>
    <cellStyle name="Normal 18 3 3" xfId="5717"/>
    <cellStyle name="Normal 18 3 3 2" xfId="5718"/>
    <cellStyle name="Normal 18 3 3 2 2" xfId="5719"/>
    <cellStyle name="Normal 18 3 3 3" xfId="5720"/>
    <cellStyle name="Normal 18 3 3 4" xfId="5721"/>
    <cellStyle name="Normal 18 3 4" xfId="5722"/>
    <cellStyle name="Normal 18 3 4 2" xfId="5723"/>
    <cellStyle name="Normal 18 3 5" xfId="5724"/>
    <cellStyle name="Normal 18 3 6" xfId="5725"/>
    <cellStyle name="Normal 18 4" xfId="5726"/>
    <cellStyle name="Normal 18 4 2" xfId="5727"/>
    <cellStyle name="Normal 18 4 3" xfId="5728"/>
    <cellStyle name="Normal 18 4 3 2" xfId="5729"/>
    <cellStyle name="Normal 18 4 3 2 2" xfId="5730"/>
    <cellStyle name="Normal 18 4 3 3" xfId="5731"/>
    <cellStyle name="Normal 18 4 3 4" xfId="5732"/>
    <cellStyle name="Normal 18 4 4" xfId="5733"/>
    <cellStyle name="Normal 18 4 4 2" xfId="5734"/>
    <cellStyle name="Normal 18 4 5" xfId="5735"/>
    <cellStyle name="Normal 18 4 6" xfId="5736"/>
    <cellStyle name="Normal 18 5" xfId="5737"/>
    <cellStyle name="Normal 18 6" xfId="5738"/>
    <cellStyle name="Normal 18 6 2" xfId="5739"/>
    <cellStyle name="Normal 18 6 2 2" xfId="5740"/>
    <cellStyle name="Normal 18 6 3" xfId="5741"/>
    <cellStyle name="Normal 18 6 4" xfId="5742"/>
    <cellStyle name="Normal 18 7" xfId="5743"/>
    <cellStyle name="Normal 18 7 2" xfId="5744"/>
    <cellStyle name="Normal 18 8" xfId="5745"/>
    <cellStyle name="Normal 18 9" xfId="5746"/>
    <cellStyle name="Normal 19" xfId="5747"/>
    <cellStyle name="Normal 19 12" xfId="5748"/>
    <cellStyle name="Normal 19 12 2" xfId="5749"/>
    <cellStyle name="Normal 19 2" xfId="5750"/>
    <cellStyle name="Normal 19 2 2" xfId="5751"/>
    <cellStyle name="Normal 19 2 2 2" xfId="5752"/>
    <cellStyle name="Normal 19 2 2 2 2" xfId="5753"/>
    <cellStyle name="Normal 19 2 2 2 2 2" xfId="5754"/>
    <cellStyle name="Normal 19 2 2 2 3" xfId="5755"/>
    <cellStyle name="Normal 19 2 2 2 3 2" xfId="5756"/>
    <cellStyle name="Normal 19 2 2 2 4" xfId="5757"/>
    <cellStyle name="Normal 19 2 2 3" xfId="5758"/>
    <cellStyle name="Normal 19 2 2 3 2" xfId="5759"/>
    <cellStyle name="Normal 19 2 2 4" xfId="5760"/>
    <cellStyle name="Normal 19 2 2 4 2" xfId="5761"/>
    <cellStyle name="Normal 19 2 2 5" xfId="5762"/>
    <cellStyle name="Normal 19 2 3" xfId="5763"/>
    <cellStyle name="Normal 19 2 3 2" xfId="5764"/>
    <cellStyle name="Normal 19 2 3 2 2" xfId="5765"/>
    <cellStyle name="Normal 19 2 3 3" xfId="5766"/>
    <cellStyle name="Normal 19 2 3 3 2" xfId="5767"/>
    <cellStyle name="Normal 19 2 3 4" xfId="5768"/>
    <cellStyle name="Normal 19 2 4" xfId="5769"/>
    <cellStyle name="Normal 19 2 4 2" xfId="5770"/>
    <cellStyle name="Normal 19 2 5" xfId="5771"/>
    <cellStyle name="Normal 19 2 5 2" xfId="5772"/>
    <cellStyle name="Normal 19 3" xfId="5773"/>
    <cellStyle name="Normal 2" xfId="1"/>
    <cellStyle name="Normal 2 10" xfId="5774"/>
    <cellStyle name="Normal 2 10 2" xfId="5775"/>
    <cellStyle name="Normal 2 11" xfId="5776"/>
    <cellStyle name="Normal 2 12" xfId="5777"/>
    <cellStyle name="Normal 2 13" xfId="5778"/>
    <cellStyle name="Normal 2 14" xfId="5779"/>
    <cellStyle name="Normal 2 15" xfId="5780"/>
    <cellStyle name="Normal 2 16" xfId="5781"/>
    <cellStyle name="Normal 2 17" xfId="5782"/>
    <cellStyle name="Normal 2 18" xfId="5783"/>
    <cellStyle name="Normal 2 19" xfId="5784"/>
    <cellStyle name="Normal 2 2" xfId="74"/>
    <cellStyle name="Normal 2 2 10" xfId="5785"/>
    <cellStyle name="Normal 2 2 11" xfId="5786"/>
    <cellStyle name="Normal 2 2 12" xfId="5787"/>
    <cellStyle name="Normal 2 2 13" xfId="5788"/>
    <cellStyle name="Normal 2 2 14" xfId="5789"/>
    <cellStyle name="Normal 2 2 15" xfId="5790"/>
    <cellStyle name="Normal 2 2 16" xfId="5791"/>
    <cellStyle name="Normal 2 2 17" xfId="5792"/>
    <cellStyle name="Normal 2 2 18" xfId="5793"/>
    <cellStyle name="Normal 2 2 19" xfId="5794"/>
    <cellStyle name="Normal 2 2 2" xfId="5795"/>
    <cellStyle name="Normal 2 2 2 2" xfId="5796"/>
    <cellStyle name="Normal 2 2 2 2 2" xfId="5797"/>
    <cellStyle name="Normal 2 2 2 2 2 2" xfId="5798"/>
    <cellStyle name="Normal 2 2 2 2 2 2 2" xfId="5799"/>
    <cellStyle name="Normal 2 2 2 2 2 2 2 2" xfId="5800"/>
    <cellStyle name="Normal 2 2 2 2 2 2 2 2 2" xfId="5801"/>
    <cellStyle name="Normal 2 2 2 2 2 2 2 2 2 2" xfId="5802"/>
    <cellStyle name="Normal 2 2 2 2 2 2 2 3" xfId="5803"/>
    <cellStyle name="Normal 2 2 2 2 2 2 3" xfId="5804"/>
    <cellStyle name="Normal 2 2 2 2 2 3" xfId="5805"/>
    <cellStyle name="Normal 2 2 2 2 2 4" xfId="5806"/>
    <cellStyle name="Normal 2 2 2 2 3" xfId="5807"/>
    <cellStyle name="Normal 2 2 2 2 4" xfId="5808"/>
    <cellStyle name="Normal 2 2 2 3" xfId="5809"/>
    <cellStyle name="Normal 2 2 2 3 2" xfId="5810"/>
    <cellStyle name="Normal 2 2 2 4" xfId="5811"/>
    <cellStyle name="Normal 2 2 2 5" xfId="5812"/>
    <cellStyle name="Normal 2 2 2 6" xfId="8315"/>
    <cellStyle name="Normal 2 2 20" xfId="5813"/>
    <cellStyle name="Normal 2 2 21" xfId="5814"/>
    <cellStyle name="Normal 2 2 22" xfId="5815"/>
    <cellStyle name="Normal 2 2 23" xfId="5816"/>
    <cellStyle name="Normal 2 2 24" xfId="5817"/>
    <cellStyle name="Normal 2 2 25" xfId="5818"/>
    <cellStyle name="Normal 2 2 26" xfId="5819"/>
    <cellStyle name="Normal 2 2 27" xfId="5820"/>
    <cellStyle name="Normal 2 2 28" xfId="5821"/>
    <cellStyle name="Normal 2 2 29" xfId="5822"/>
    <cellStyle name="Normal 2 2 3" xfId="5823"/>
    <cellStyle name="Normal 2 2 3 2" xfId="5824"/>
    <cellStyle name="Normal 2 2 3_PN Abeche 09 01 05" xfId="5825"/>
    <cellStyle name="Normal 2 2 4" xfId="5826"/>
    <cellStyle name="Normal 2 2 4 2" xfId="5827"/>
    <cellStyle name="Normal 2 2 4 3" xfId="5828"/>
    <cellStyle name="Normal 2 2 4 3 2" xfId="5829"/>
    <cellStyle name="Normal 2 2 4 3 2 2" xfId="5830"/>
    <cellStyle name="Normal 2 2 4 3 2 2 2" xfId="5831"/>
    <cellStyle name="Normal 2 2 4 3 2 2 2 2" xfId="5832"/>
    <cellStyle name="Normal 2 2 4 3 2 2 3" xfId="5833"/>
    <cellStyle name="Normal 2 2 4 3 2 2 4" xfId="5834"/>
    <cellStyle name="Normal 2 2 4 3 2 3" xfId="5835"/>
    <cellStyle name="Normal 2 2 4 3 2 3 2" xfId="5836"/>
    <cellStyle name="Normal 2 2 4 3 2 4" xfId="5837"/>
    <cellStyle name="Normal 2 2 4 3 2 5" xfId="5838"/>
    <cellStyle name="Normal 2 2 4 3 3" xfId="5839"/>
    <cellStyle name="Normal 2 2 4 3 3 2" xfId="5840"/>
    <cellStyle name="Normal 2 2 4 3 3 2 2" xfId="5841"/>
    <cellStyle name="Normal 2 2 4 3 3 3" xfId="5842"/>
    <cellStyle name="Normal 2 2 4 3 3 4" xfId="5843"/>
    <cellStyle name="Normal 2 2 4 3 4" xfId="5844"/>
    <cellStyle name="Normal 2 2 4 3 4 2" xfId="5845"/>
    <cellStyle name="Normal 2 2 4 3 5" xfId="5846"/>
    <cellStyle name="Normal 2 2 4 3 6" xfId="5847"/>
    <cellStyle name="Normal 2 2 4 4" xfId="5848"/>
    <cellStyle name="Normal 2 2 4 4 2" xfId="5849"/>
    <cellStyle name="Normal 2 2 4 4 2 2" xfId="5850"/>
    <cellStyle name="Normal 2 2 4 4 2 2 2" xfId="5851"/>
    <cellStyle name="Normal 2 2 4 4 2 3" xfId="5852"/>
    <cellStyle name="Normal 2 2 4 4 2 4" xfId="5853"/>
    <cellStyle name="Normal 2 2 4 4 3" xfId="5854"/>
    <cellStyle name="Normal 2 2 4 4 3 2" xfId="5855"/>
    <cellStyle name="Normal 2 2 4 4 4" xfId="5856"/>
    <cellStyle name="Normal 2 2 4 4 5" xfId="5857"/>
    <cellStyle name="Normal 2 2 4 5" xfId="5858"/>
    <cellStyle name="Normal 2 2 4 5 2" xfId="5859"/>
    <cellStyle name="Normal 2 2 4 5 2 2" xfId="5860"/>
    <cellStyle name="Normal 2 2 4 5 3" xfId="5861"/>
    <cellStyle name="Normal 2 2 4 5 4" xfId="5862"/>
    <cellStyle name="Normal 2 2 4 6" xfId="5863"/>
    <cellStyle name="Normal 2 2 4 6 2" xfId="5864"/>
    <cellStyle name="Normal 2 2 4 7" xfId="5865"/>
    <cellStyle name="Normal 2 2 4 8" xfId="5866"/>
    <cellStyle name="Normal 2 2 5" xfId="5867"/>
    <cellStyle name="Normal 2 2 6" xfId="5868"/>
    <cellStyle name="Normal 2 2 7" xfId="5869"/>
    <cellStyle name="Normal 2 2 8" xfId="5870"/>
    <cellStyle name="Normal 2 2 9" xfId="5871"/>
    <cellStyle name="Normal 2 2_INTERSOS 238 2009 UNITI E ESPERIMENTO" xfId="5872"/>
    <cellStyle name="Normal 2 20" xfId="5873"/>
    <cellStyle name="Normal 2 21" xfId="5874"/>
    <cellStyle name="Normal 2 22" xfId="5875"/>
    <cellStyle name="Normal 2 23" xfId="5876"/>
    <cellStyle name="Normal 2 24" xfId="5877"/>
    <cellStyle name="Normal 2 25" xfId="5878"/>
    <cellStyle name="Normal 2 26" xfId="5879"/>
    <cellStyle name="Normal 2 27" xfId="5880"/>
    <cellStyle name="Normal 2 28" xfId="5881"/>
    <cellStyle name="Normal 2 29" xfId="5882"/>
    <cellStyle name="Normal 2 3" xfId="5883"/>
    <cellStyle name="Normal 2 3 10" xfId="5884"/>
    <cellStyle name="Normal 2 3 2" xfId="5885"/>
    <cellStyle name="Normal 2 3 2 2" xfId="5886"/>
    <cellStyle name="Normal 2 3 2 2 2" xfId="5887"/>
    <cellStyle name="Normal 2 3 2 2 2 2" xfId="5888"/>
    <cellStyle name="Normal 2 3 2 2 2 2 2" xfId="5889"/>
    <cellStyle name="Normal 2 3 2 2 2 2 2 2" xfId="5890"/>
    <cellStyle name="Normal 2 3 2 2 2 2 3" xfId="5891"/>
    <cellStyle name="Normal 2 3 2 2 2 2 4" xfId="5892"/>
    <cellStyle name="Normal 2 3 2 2 2 3" xfId="5893"/>
    <cellStyle name="Normal 2 3 2 2 2 3 2" xfId="5894"/>
    <cellStyle name="Normal 2 3 2 2 2 4" xfId="5895"/>
    <cellStyle name="Normal 2 3 2 2 2 5" xfId="5896"/>
    <cellStyle name="Normal 2 3 2 2 3" xfId="5897"/>
    <cellStyle name="Normal 2 3 2 2 3 2" xfId="5898"/>
    <cellStyle name="Normal 2 3 2 2 3 2 2" xfId="5899"/>
    <cellStyle name="Normal 2 3 2 2 3 3" xfId="5900"/>
    <cellStyle name="Normal 2 3 2 2 3 4" xfId="5901"/>
    <cellStyle name="Normal 2 3 2 2 4" xfId="5902"/>
    <cellStyle name="Normal 2 3 2 2 4 2" xfId="5903"/>
    <cellStyle name="Normal 2 3 2 2 5" xfId="5904"/>
    <cellStyle name="Normal 2 3 2 2 6" xfId="5905"/>
    <cellStyle name="Normal 2 3 2 3" xfId="5906"/>
    <cellStyle name="Normal 2 3 2 3 2" xfId="5907"/>
    <cellStyle name="Normal 2 3 2 3 2 2" xfId="5908"/>
    <cellStyle name="Normal 2 3 2 3 2 2 2" xfId="5909"/>
    <cellStyle name="Normal 2 3 2 3 2 3" xfId="5910"/>
    <cellStyle name="Normal 2 3 2 3 2 4" xfId="5911"/>
    <cellStyle name="Normal 2 3 2 3 3" xfId="5912"/>
    <cellStyle name="Normal 2 3 2 3 3 2" xfId="5913"/>
    <cellStyle name="Normal 2 3 2 3 4" xfId="5914"/>
    <cellStyle name="Normal 2 3 2 3 5" xfId="5915"/>
    <cellStyle name="Normal 2 3 2 4" xfId="5916"/>
    <cellStyle name="Normal 2 3 2 4 2" xfId="5917"/>
    <cellStyle name="Normal 2 3 2 4 2 2" xfId="5918"/>
    <cellStyle name="Normal 2 3 2 4 3" xfId="5919"/>
    <cellStyle name="Normal 2 3 2 4 4" xfId="5920"/>
    <cellStyle name="Normal 2 3 2 5" xfId="5921"/>
    <cellStyle name="Normal 2 3 2 5 2" xfId="5922"/>
    <cellStyle name="Normal 2 3 2 6" xfId="5923"/>
    <cellStyle name="Normal 2 3 2 7" xfId="5924"/>
    <cellStyle name="Normal 2 3 3" xfId="5925"/>
    <cellStyle name="Normal 2 3 4" xfId="5926"/>
    <cellStyle name="Normal 2 3 4 2" xfId="5927"/>
    <cellStyle name="Normal 2 3 4 2 2" xfId="5928"/>
    <cellStyle name="Normal 2 3 4 2 2 2" xfId="5929"/>
    <cellStyle name="Normal 2 3 4 2 2 2 2" xfId="5930"/>
    <cellStyle name="Normal 2 3 4 2 2 2 2 2" xfId="5931"/>
    <cellStyle name="Normal 2 3 4 2 2 2 3" xfId="5932"/>
    <cellStyle name="Normal 2 3 4 2 2 2 4" xfId="5933"/>
    <cellStyle name="Normal 2 3 4 2 2 3" xfId="5934"/>
    <cellStyle name="Normal 2 3 4 2 2 3 2" xfId="5935"/>
    <cellStyle name="Normal 2 3 4 2 2 4" xfId="5936"/>
    <cellStyle name="Normal 2 3 4 2 2 5" xfId="5937"/>
    <cellStyle name="Normal 2 3 4 2 3" xfId="5938"/>
    <cellStyle name="Normal 2 3 4 2 3 2" xfId="5939"/>
    <cellStyle name="Normal 2 3 4 2 3 2 2" xfId="5940"/>
    <cellStyle name="Normal 2 3 4 2 3 3" xfId="5941"/>
    <cellStyle name="Normal 2 3 4 2 3 4" xfId="5942"/>
    <cellStyle name="Normal 2 3 4 2 4" xfId="5943"/>
    <cellStyle name="Normal 2 3 4 2 4 2" xfId="5944"/>
    <cellStyle name="Normal 2 3 4 2 5" xfId="5945"/>
    <cellStyle name="Normal 2 3 4 2 6" xfId="5946"/>
    <cellStyle name="Normal 2 3 4 3" xfId="5947"/>
    <cellStyle name="Normal 2 3 4 3 2" xfId="5948"/>
    <cellStyle name="Normal 2 3 4 3 2 2" xfId="5949"/>
    <cellStyle name="Normal 2 3 4 3 2 2 2" xfId="5950"/>
    <cellStyle name="Normal 2 3 4 3 2 3" xfId="5951"/>
    <cellStyle name="Normal 2 3 4 3 2 4" xfId="5952"/>
    <cellStyle name="Normal 2 3 4 3 3" xfId="5953"/>
    <cellStyle name="Normal 2 3 4 3 3 2" xfId="5954"/>
    <cellStyle name="Normal 2 3 4 3 4" xfId="5955"/>
    <cellStyle name="Normal 2 3 4 3 5" xfId="5956"/>
    <cellStyle name="Normal 2 3 4 4" xfId="5957"/>
    <cellStyle name="Normal 2 3 4 4 2" xfId="5958"/>
    <cellStyle name="Normal 2 3 4 4 2 2" xfId="5959"/>
    <cellStyle name="Normal 2 3 4 4 3" xfId="5960"/>
    <cellStyle name="Normal 2 3 4 4 4" xfId="5961"/>
    <cellStyle name="Normal 2 3 4 5" xfId="5962"/>
    <cellStyle name="Normal 2 3 4 5 2" xfId="5963"/>
    <cellStyle name="Normal 2 3 4 6" xfId="5964"/>
    <cellStyle name="Normal 2 3 4 7" xfId="5965"/>
    <cellStyle name="Normal 2 3 5" xfId="5966"/>
    <cellStyle name="Normal 2 3 5 2" xfId="5967"/>
    <cellStyle name="Normal 2 3 5 2 2" xfId="5968"/>
    <cellStyle name="Normal 2 3 5 2 2 2" xfId="5969"/>
    <cellStyle name="Normal 2 3 5 2 2 2 2" xfId="5970"/>
    <cellStyle name="Normal 2 3 5 2 2 3" xfId="5971"/>
    <cellStyle name="Normal 2 3 5 2 2 4" xfId="5972"/>
    <cellStyle name="Normal 2 3 5 2 3" xfId="5973"/>
    <cellStyle name="Normal 2 3 5 2 3 2" xfId="5974"/>
    <cellStyle name="Normal 2 3 5 2 4" xfId="5975"/>
    <cellStyle name="Normal 2 3 5 2 5" xfId="5976"/>
    <cellStyle name="Normal 2 3 5 3" xfId="5977"/>
    <cellStyle name="Normal 2 3 5 3 2" xfId="5978"/>
    <cellStyle name="Normal 2 3 5 3 2 2" xfId="5979"/>
    <cellStyle name="Normal 2 3 5 3 3" xfId="5980"/>
    <cellStyle name="Normal 2 3 5 3 4" xfId="5981"/>
    <cellStyle name="Normal 2 3 5 4" xfId="5982"/>
    <cellStyle name="Normal 2 3 5 4 2" xfId="5983"/>
    <cellStyle name="Normal 2 3 5 5" xfId="5984"/>
    <cellStyle name="Normal 2 3 5 6" xfId="5985"/>
    <cellStyle name="Normal 2 3 6" xfId="5986"/>
    <cellStyle name="Normal 2 3 6 2" xfId="5987"/>
    <cellStyle name="Normal 2 3 6 2 2" xfId="5988"/>
    <cellStyle name="Normal 2 3 6 2 2 2" xfId="5989"/>
    <cellStyle name="Normal 2 3 6 2 3" xfId="5990"/>
    <cellStyle name="Normal 2 3 6 2 4" xfId="5991"/>
    <cellStyle name="Normal 2 3 6 3" xfId="5992"/>
    <cellStyle name="Normal 2 3 6 3 2" xfId="5993"/>
    <cellStyle name="Normal 2 3 6 4" xfId="5994"/>
    <cellStyle name="Normal 2 3 6 5" xfId="5995"/>
    <cellStyle name="Normal 2 3 7" xfId="5996"/>
    <cellStyle name="Normal 2 3 7 2" xfId="5997"/>
    <cellStyle name="Normal 2 3 7 2 2" xfId="5998"/>
    <cellStyle name="Normal 2 3 7 3" xfId="5999"/>
    <cellStyle name="Normal 2 3 7 4" xfId="6000"/>
    <cellStyle name="Normal 2 3 8" xfId="6001"/>
    <cellStyle name="Normal 2 3 8 2" xfId="6002"/>
    <cellStyle name="Normal 2 3 9" xfId="6003"/>
    <cellStyle name="Normal 2 3_FORMAT BAILLEUR Detail" xfId="6004"/>
    <cellStyle name="Normal 2 30" xfId="6005"/>
    <cellStyle name="Normal 2 31" xfId="8314"/>
    <cellStyle name="Normal 2 4" xfId="6006"/>
    <cellStyle name="Normal 2 4 2" xfId="6007"/>
    <cellStyle name="Normal 2 4 3" xfId="6008"/>
    <cellStyle name="Normal 2 4 3 2" xfId="6009"/>
    <cellStyle name="Normal 2 4 3 2 2" xfId="6010"/>
    <cellStyle name="Normal 2 4 3 2 2 2" xfId="6011"/>
    <cellStyle name="Normal 2 4 3 2 2 2 2" xfId="6012"/>
    <cellStyle name="Normal 2 4 3 2 2 3" xfId="6013"/>
    <cellStyle name="Normal 2 4 3 2 2 4" xfId="6014"/>
    <cellStyle name="Normal 2 4 3 2 3" xfId="6015"/>
    <cellStyle name="Normal 2 4 3 2 3 2" xfId="6016"/>
    <cellStyle name="Normal 2 4 3 2 4" xfId="6017"/>
    <cellStyle name="Normal 2 4 3 2 5" xfId="6018"/>
    <cellStyle name="Normal 2 4 3 3" xfId="6019"/>
    <cellStyle name="Normal 2 4 3 3 2" xfId="6020"/>
    <cellStyle name="Normal 2 4 3 3 2 2" xfId="6021"/>
    <cellStyle name="Normal 2 4 3 3 3" xfId="6022"/>
    <cellStyle name="Normal 2 4 3 3 4" xfId="6023"/>
    <cellStyle name="Normal 2 4 3 4" xfId="6024"/>
    <cellStyle name="Normal 2 4 3 4 2" xfId="6025"/>
    <cellStyle name="Normal 2 4 3 5" xfId="6026"/>
    <cellStyle name="Normal 2 4 3 6" xfId="6027"/>
    <cellStyle name="Normal 2 4 4" xfId="6028"/>
    <cellStyle name="Normal 2 4 4 2" xfId="6029"/>
    <cellStyle name="Normal 2 4 4 2 2" xfId="6030"/>
    <cellStyle name="Normal 2 4 4 2 2 2" xfId="6031"/>
    <cellStyle name="Normal 2 4 4 2 3" xfId="6032"/>
    <cellStyle name="Normal 2 4 4 2 4" xfId="6033"/>
    <cellStyle name="Normal 2 4 4 3" xfId="6034"/>
    <cellStyle name="Normal 2 4 4 3 2" xfId="6035"/>
    <cellStyle name="Normal 2 4 4 4" xfId="6036"/>
    <cellStyle name="Normal 2 4 4 5" xfId="6037"/>
    <cellStyle name="Normal 2 4 5" xfId="6038"/>
    <cellStyle name="Normal 2 4 5 2" xfId="6039"/>
    <cellStyle name="Normal 2 4 5 2 2" xfId="6040"/>
    <cellStyle name="Normal 2 4 5 3" xfId="6041"/>
    <cellStyle name="Normal 2 4 5 4" xfId="6042"/>
    <cellStyle name="Normal 2 4 6" xfId="6043"/>
    <cellStyle name="Normal 2 4 6 2" xfId="6044"/>
    <cellStyle name="Normal 2 4 7" xfId="6045"/>
    <cellStyle name="Normal 2 4 8" xfId="6046"/>
    <cellStyle name="Normal 2 5" xfId="6047"/>
    <cellStyle name="Normal 2 5 2" xfId="6048"/>
    <cellStyle name="Normal 2 5 2 2" xfId="6049"/>
    <cellStyle name="Normal 2 5 2 2 2" xfId="6050"/>
    <cellStyle name="Normal 2 5 2 2 2 2" xfId="6051"/>
    <cellStyle name="Normal 2 5 2 2 2 2 2" xfId="6052"/>
    <cellStyle name="Normal 2 5 2 2 2 3" xfId="6053"/>
    <cellStyle name="Normal 2 5 2 2 2 4" xfId="6054"/>
    <cellStyle name="Normal 2 5 2 2 3" xfId="6055"/>
    <cellStyle name="Normal 2 5 2 2 3 2" xfId="6056"/>
    <cellStyle name="Normal 2 5 2 2 4" xfId="6057"/>
    <cellStyle name="Normal 2 5 2 2 5" xfId="6058"/>
    <cellStyle name="Normal 2 5 2 3" xfId="6059"/>
    <cellStyle name="Normal 2 5 2 3 2" xfId="6060"/>
    <cellStyle name="Normal 2 5 2 3 2 2" xfId="6061"/>
    <cellStyle name="Normal 2 5 2 3 3" xfId="6062"/>
    <cellStyle name="Normal 2 5 2 3 4" xfId="6063"/>
    <cellStyle name="Normal 2 5 2 4" xfId="6064"/>
    <cellStyle name="Normal 2 5 2 4 2" xfId="6065"/>
    <cellStyle name="Normal 2 5 2 5" xfId="6066"/>
    <cellStyle name="Normal 2 5 2 6" xfId="6067"/>
    <cellStyle name="Normal 2 5 3" xfId="6068"/>
    <cellStyle name="Normal 2 5 3 2" xfId="6069"/>
    <cellStyle name="Normal 2 5 3 2 2" xfId="6070"/>
    <cellStyle name="Normal 2 5 3 2 2 2" xfId="6071"/>
    <cellStyle name="Normal 2 5 3 2 3" xfId="6072"/>
    <cellStyle name="Normal 2 5 3 2 4" xfId="6073"/>
    <cellStyle name="Normal 2 5 3 3" xfId="6074"/>
    <cellStyle name="Normal 2 5 3 3 2" xfId="6075"/>
    <cellStyle name="Normal 2 5 3 4" xfId="6076"/>
    <cellStyle name="Normal 2 5 3 5" xfId="6077"/>
    <cellStyle name="Normal 2 5 4" xfId="6078"/>
    <cellStyle name="Normal 2 5 4 2" xfId="6079"/>
    <cellStyle name="Normal 2 5 4 2 2" xfId="6080"/>
    <cellStyle name="Normal 2 5 4 3" xfId="6081"/>
    <cellStyle name="Normal 2 5 4 4" xfId="6082"/>
    <cellStyle name="Normal 2 5 5" xfId="6083"/>
    <cellStyle name="Normal 2 5 5 2" xfId="6084"/>
    <cellStyle name="Normal 2 5 6" xfId="6085"/>
    <cellStyle name="Normal 2 5 7" xfId="6086"/>
    <cellStyle name="Normal 2 6" xfId="6087"/>
    <cellStyle name="Normal 2 6 2" xfId="6088"/>
    <cellStyle name="Normal 2 6 2 2" xfId="6089"/>
    <cellStyle name="Normal 2 6 2 2 2" xfId="6090"/>
    <cellStyle name="Normal 2 6 2 2 2 2" xfId="6091"/>
    <cellStyle name="Normal 2 6 2 2 3" xfId="6092"/>
    <cellStyle name="Normal 2 6 2 2 4" xfId="6093"/>
    <cellStyle name="Normal 2 6 2 3" xfId="6094"/>
    <cellStyle name="Normal 2 6 2 3 2" xfId="6095"/>
    <cellStyle name="Normal 2 6 2 4" xfId="6096"/>
    <cellStyle name="Normal 2 6 2 5" xfId="6097"/>
    <cellStyle name="Normal 2 6 3" xfId="6098"/>
    <cellStyle name="Normal 2 6 3 2" xfId="6099"/>
    <cellStyle name="Normal 2 6 3 2 2" xfId="6100"/>
    <cellStyle name="Normal 2 6 3 3" xfId="6101"/>
    <cellStyle name="Normal 2 6 3 4" xfId="6102"/>
    <cellStyle name="Normal 2 6 4" xfId="6103"/>
    <cellStyle name="Normal 2 6 4 2" xfId="6104"/>
    <cellStyle name="Normal 2 6 5" xfId="6105"/>
    <cellStyle name="Normal 2 6 6" xfId="6106"/>
    <cellStyle name="Normal 2 7" xfId="6107"/>
    <cellStyle name="Normal 2 7 2" xfId="6108"/>
    <cellStyle name="Normal 2 7 2 2" xfId="6109"/>
    <cellStyle name="Normal 2 7 2 2 2" xfId="6110"/>
    <cellStyle name="Normal 2 7 2 3" xfId="6111"/>
    <cellStyle name="Normal 2 7 2 4" xfId="6112"/>
    <cellStyle name="Normal 2 7 3" xfId="6113"/>
    <cellStyle name="Normal 2 7 3 2" xfId="6114"/>
    <cellStyle name="Normal 2 7 4" xfId="6115"/>
    <cellStyle name="Normal 2 7 5" xfId="6116"/>
    <cellStyle name="Normal 2 8" xfId="6117"/>
    <cellStyle name="Normal 2 9" xfId="6118"/>
    <cellStyle name="Normal 2 9 2" xfId="8316"/>
    <cellStyle name="Normal 2_02XU BFU - July 2008" xfId="6119"/>
    <cellStyle name="Normal 20" xfId="6120"/>
    <cellStyle name="Normal 20 2" xfId="6121"/>
    <cellStyle name="Normal 20 2 2" xfId="6122"/>
    <cellStyle name="Normal 20 2 2 2" xfId="6123"/>
    <cellStyle name="Normal 20 2 2 2 2" xfId="6124"/>
    <cellStyle name="Normal 20 2 2 3" xfId="6125"/>
    <cellStyle name="Normal 20 2 2 3 2" xfId="6126"/>
    <cellStyle name="Normal 20 2 2 4" xfId="6127"/>
    <cellStyle name="Normal 20 2 3" xfId="6128"/>
    <cellStyle name="Normal 20 2 3 2" xfId="6129"/>
    <cellStyle name="Normal 20 2 4" xfId="6130"/>
    <cellStyle name="Normal 20 2 4 2" xfId="6131"/>
    <cellStyle name="Normal 20 3" xfId="6132"/>
    <cellStyle name="Normal 20 3 2" xfId="6133"/>
    <cellStyle name="Normal 20 3 2 2" xfId="6134"/>
    <cellStyle name="Normal 20 3 3" xfId="6135"/>
    <cellStyle name="Normal 20 3 3 2" xfId="6136"/>
    <cellStyle name="Normal 20 3 4" xfId="6137"/>
    <cellStyle name="Normal 20 4" xfId="6138"/>
    <cellStyle name="Normal 20 4 2" xfId="6139"/>
    <cellStyle name="Normal 20 5" xfId="6140"/>
    <cellStyle name="Normal 20 5 2" xfId="6141"/>
    <cellStyle name="Normal 21" xfId="6142"/>
    <cellStyle name="Normal 21 2" xfId="6143"/>
    <cellStyle name="Normal 22" xfId="6144"/>
    <cellStyle name="Normal 22 2" xfId="6145"/>
    <cellStyle name="Normal 22 2 2" xfId="6146"/>
    <cellStyle name="Normal 22 2 2 2" xfId="6147"/>
    <cellStyle name="Normal 22 2 3" xfId="6148"/>
    <cellStyle name="Normal 22 2 3 2" xfId="6149"/>
    <cellStyle name="Normal 22 3" xfId="6150"/>
    <cellStyle name="Normal 22 3 2" xfId="6151"/>
    <cellStyle name="Normal 22 3 2 2" xfId="6152"/>
    <cellStyle name="Normal 22 3 3" xfId="6153"/>
    <cellStyle name="Normal 22 3 4" xfId="6154"/>
    <cellStyle name="Normal 22 4" xfId="6155"/>
    <cellStyle name="Normal 22 4 2" xfId="6156"/>
    <cellStyle name="Normal 22 5" xfId="6157"/>
    <cellStyle name="Normal 22 6" xfId="6158"/>
    <cellStyle name="Normal 23" xfId="6159"/>
    <cellStyle name="Normal 23 2" xfId="6160"/>
    <cellStyle name="Normal 23 2 2" xfId="6161"/>
    <cellStyle name="Normal 23 2 2 2" xfId="6162"/>
    <cellStyle name="Normal 23 2 3" xfId="6163"/>
    <cellStyle name="Normal 23 2 3 2" xfId="6164"/>
    <cellStyle name="Normal 23 3" xfId="6165"/>
    <cellStyle name="Normal 23 3 2" xfId="6166"/>
    <cellStyle name="Normal 23 3 2 2" xfId="6167"/>
    <cellStyle name="Normal 23 3 3" xfId="6168"/>
    <cellStyle name="Normal 23 3 4" xfId="6169"/>
    <cellStyle name="Normal 23 4" xfId="6170"/>
    <cellStyle name="Normal 23 4 2" xfId="6171"/>
    <cellStyle name="Normal 23 4 2 2" xfId="6172"/>
    <cellStyle name="Normal 23 4 3" xfId="6173"/>
    <cellStyle name="Normal 23 5" xfId="6174"/>
    <cellStyle name="Normal 23 5 2" xfId="6175"/>
    <cellStyle name="Normal 23 6" xfId="6176"/>
    <cellStyle name="Normal 23 7" xfId="6177"/>
    <cellStyle name="Normal 24" xfId="6178"/>
    <cellStyle name="Normal 24 2" xfId="6179"/>
    <cellStyle name="Normal 24 2 2" xfId="6180"/>
    <cellStyle name="Normal 24 3" xfId="6181"/>
    <cellStyle name="Normal 24 3 2" xfId="6182"/>
    <cellStyle name="Normal 25" xfId="6183"/>
    <cellStyle name="Normal 25 2" xfId="6184"/>
    <cellStyle name="Normal 25 2 2" xfId="6185"/>
    <cellStyle name="Normal 25 3" xfId="6186"/>
    <cellStyle name="Normal 25 3 2" xfId="6187"/>
    <cellStyle name="Normal 26" xfId="6188"/>
    <cellStyle name="Normal 26 2" xfId="6189"/>
    <cellStyle name="Normal 26 3" xfId="6190"/>
    <cellStyle name="Normal 27" xfId="6191"/>
    <cellStyle name="Normal 27 2" xfId="6192"/>
    <cellStyle name="Normal 27 2 2" xfId="6193"/>
    <cellStyle name="Normal 27 2 2 2" xfId="6194"/>
    <cellStyle name="Normal 27 2 3" xfId="6195"/>
    <cellStyle name="Normal 27 2 4" xfId="6196"/>
    <cellStyle name="Normal 27 3" xfId="6197"/>
    <cellStyle name="Normal 27 3 2" xfId="6198"/>
    <cellStyle name="Normal 27 4" xfId="6199"/>
    <cellStyle name="Normal 27 5" xfId="6200"/>
    <cellStyle name="Normal 28" xfId="6201"/>
    <cellStyle name="Normal 28 2" xfId="6202"/>
    <cellStyle name="Normal 28 2 2" xfId="6203"/>
    <cellStyle name="Normal 28 2 2 2" xfId="6204"/>
    <cellStyle name="Normal 28 2 3" xfId="6205"/>
    <cellStyle name="Normal 28 2 4" xfId="6206"/>
    <cellStyle name="Normal 28 3" xfId="6207"/>
    <cellStyle name="Normal 28 3 2" xfId="6208"/>
    <cellStyle name="Normal 28 4" xfId="6209"/>
    <cellStyle name="Normal 28 5" xfId="6210"/>
    <cellStyle name="Normal 29" xfId="6211"/>
    <cellStyle name="Normal 29 2" xfId="6212"/>
    <cellStyle name="Normal 29 2 2" xfId="6213"/>
    <cellStyle name="Normal 29 2 2 2" xfId="6214"/>
    <cellStyle name="Normal 29 2 3" xfId="6215"/>
    <cellStyle name="Normal 29 2 4" xfId="6216"/>
    <cellStyle name="Normal 29 3" xfId="6217"/>
    <cellStyle name="Normal 29 3 2" xfId="6218"/>
    <cellStyle name="Normal 29 4" xfId="6219"/>
    <cellStyle name="Normal 29 5" xfId="6220"/>
    <cellStyle name="Normal 3" xfId="75"/>
    <cellStyle name="Normal 3 10" xfId="6221"/>
    <cellStyle name="Normal 3 11" xfId="6222"/>
    <cellStyle name="Normal 3 12" xfId="6223"/>
    <cellStyle name="Normal 3 13" xfId="6224"/>
    <cellStyle name="Normal 3 13 2" xfId="6225"/>
    <cellStyle name="Normal 3 13 2 2" xfId="6226"/>
    <cellStyle name="Normal 3 13 2 2 2" xfId="6227"/>
    <cellStyle name="Normal 3 13 2 2 2 2" xfId="6228"/>
    <cellStyle name="Normal 3 13 2 2 3" xfId="6229"/>
    <cellStyle name="Normal 3 13 2 2 4" xfId="6230"/>
    <cellStyle name="Normal 3 13 2 3" xfId="6231"/>
    <cellStyle name="Normal 3 13 2 3 2" xfId="6232"/>
    <cellStyle name="Normal 3 13 2 4" xfId="6233"/>
    <cellStyle name="Normal 3 13 2 5" xfId="6234"/>
    <cellStyle name="Normal 3 13 3" xfId="6235"/>
    <cellStyle name="Normal 3 13 3 2" xfId="6236"/>
    <cellStyle name="Normal 3 13 3 2 2" xfId="6237"/>
    <cellStyle name="Normal 3 13 3 3" xfId="6238"/>
    <cellStyle name="Normal 3 13 3 4" xfId="6239"/>
    <cellStyle name="Normal 3 13 4" xfId="6240"/>
    <cellStyle name="Normal 3 13 4 2" xfId="6241"/>
    <cellStyle name="Normal 3 13 5" xfId="6242"/>
    <cellStyle name="Normal 3 13 6" xfId="6243"/>
    <cellStyle name="Normal 3 14" xfId="6244"/>
    <cellStyle name="Normal 3 14 2" xfId="6245"/>
    <cellStyle name="Normal 3 14 2 2" xfId="6246"/>
    <cellStyle name="Normal 3 14 2 2 2" xfId="6247"/>
    <cellStyle name="Normal 3 14 2 3" xfId="6248"/>
    <cellStyle name="Normal 3 14 2 4" xfId="6249"/>
    <cellStyle name="Normal 3 14 3" xfId="6250"/>
    <cellStyle name="Normal 3 14 3 2" xfId="6251"/>
    <cellStyle name="Normal 3 14 4" xfId="6252"/>
    <cellStyle name="Normal 3 14 5" xfId="6253"/>
    <cellStyle name="Normal 3 15" xfId="6254"/>
    <cellStyle name="Normal 3 15 2" xfId="6255"/>
    <cellStyle name="Normal 3 15 2 2" xfId="6256"/>
    <cellStyle name="Normal 3 15 2 2 2" xfId="6257"/>
    <cellStyle name="Normal 3 15 2 3" xfId="6258"/>
    <cellStyle name="Normal 3 15 2 4" xfId="6259"/>
    <cellStyle name="Normal 3 15 3" xfId="6260"/>
    <cellStyle name="Normal 3 15 3 2" xfId="6261"/>
    <cellStyle name="Normal 3 15 4" xfId="6262"/>
    <cellStyle name="Normal 3 15 5" xfId="6263"/>
    <cellStyle name="Normal 3 16" xfId="8317"/>
    <cellStyle name="Normal 3 2" xfId="150"/>
    <cellStyle name="Normal 3 2 2" xfId="186"/>
    <cellStyle name="Normal 3 2 2 2" xfId="6264"/>
    <cellStyle name="Normal 3 2 2 3" xfId="6265"/>
    <cellStyle name="Normal 3 2 2 4" xfId="6266"/>
    <cellStyle name="Normal 3 2 2 5" xfId="6267"/>
    <cellStyle name="Normal 3 2 2 6" xfId="6268"/>
    <cellStyle name="Normal 3 2 2 6 2" xfId="6269"/>
    <cellStyle name="Normal 3 2 2 6 2 2" xfId="6270"/>
    <cellStyle name="Normal 3 2 2 6 2 2 2" xfId="6271"/>
    <cellStyle name="Normal 3 2 2 6 2 3" xfId="6272"/>
    <cellStyle name="Normal 3 2 2 6 2 4" xfId="6273"/>
    <cellStyle name="Normal 3 2 2 6 3" xfId="6274"/>
    <cellStyle name="Normal 3 2 2 6 3 2" xfId="6275"/>
    <cellStyle name="Normal 3 2 2 6 4" xfId="6276"/>
    <cellStyle name="Normal 3 2 2 6 5" xfId="6277"/>
    <cellStyle name="Normal 3 2 2 7" xfId="6278"/>
    <cellStyle name="Normal 3 2 2 7 2" xfId="6279"/>
    <cellStyle name="Normal 3 2 2 7 2 2" xfId="6280"/>
    <cellStyle name="Normal 3 2 2 7 2 2 2" xfId="6281"/>
    <cellStyle name="Normal 3 2 2 7 2 3" xfId="6282"/>
    <cellStyle name="Normal 3 2 2 7 2 4" xfId="6283"/>
    <cellStyle name="Normal 3 2 2 7 3" xfId="6284"/>
    <cellStyle name="Normal 3 2 2 7 3 2" xfId="6285"/>
    <cellStyle name="Normal 3 2 2 7 4" xfId="6286"/>
    <cellStyle name="Normal 3 2 2 7 5" xfId="6287"/>
    <cellStyle name="Normal 3 2 3" xfId="6288"/>
    <cellStyle name="Normal 3 2 3 2" xfId="6289"/>
    <cellStyle name="Normal 3 2 3 3" xfId="6290"/>
    <cellStyle name="Normal 3 2 3 3 2" xfId="6291"/>
    <cellStyle name="Normal 3 2 3 3 2 2" xfId="6292"/>
    <cellStyle name="Normal 3 2 3 3 2 2 2" xfId="6293"/>
    <cellStyle name="Normal 3 2 3 3 2 3" xfId="6294"/>
    <cellStyle name="Normal 3 2 3 3 2 4" xfId="6295"/>
    <cellStyle name="Normal 3 2 3 3 3" xfId="6296"/>
    <cellStyle name="Normal 3 2 3 3 3 2" xfId="6297"/>
    <cellStyle name="Normal 3 2 3 3 4" xfId="6298"/>
    <cellStyle name="Normal 3 2 3 3 5" xfId="6299"/>
    <cellStyle name="Normal 3 2 3 4" xfId="6300"/>
    <cellStyle name="Normal 3 2 3 4 2" xfId="6301"/>
    <cellStyle name="Normal 3 2 3 4 2 2" xfId="6302"/>
    <cellStyle name="Normal 3 2 3 4 3" xfId="6303"/>
    <cellStyle name="Normal 3 2 3 4 4" xfId="6304"/>
    <cellStyle name="Normal 3 2 3 5" xfId="6305"/>
    <cellStyle name="Normal 3 2 3 5 2" xfId="6306"/>
    <cellStyle name="Normal 3 2 3 6" xfId="6307"/>
    <cellStyle name="Normal 3 2 3 7" xfId="6308"/>
    <cellStyle name="Normal 3 2 4" xfId="6309"/>
    <cellStyle name="Normal 3 2 5" xfId="6310"/>
    <cellStyle name="Normal 3 2 6" xfId="6311"/>
    <cellStyle name="Normal 3 2 6 2" xfId="6312"/>
    <cellStyle name="Normal 3 2 6 2 2" xfId="6313"/>
    <cellStyle name="Normal 3 2 6 2 2 2" xfId="6314"/>
    <cellStyle name="Normal 3 2 6 2 2 2 2" xfId="6315"/>
    <cellStyle name="Normal 3 2 6 2 2 3" xfId="6316"/>
    <cellStyle name="Normal 3 2 6 2 2 4" xfId="6317"/>
    <cellStyle name="Normal 3 2 6 2 3" xfId="6318"/>
    <cellStyle name="Normal 3 2 6 2 3 2" xfId="6319"/>
    <cellStyle name="Normal 3 2 6 2 4" xfId="6320"/>
    <cellStyle name="Normal 3 2 6 2 5" xfId="6321"/>
    <cellStyle name="Normal 3 2 6 3" xfId="6322"/>
    <cellStyle name="Normal 3 2 6 3 2" xfId="6323"/>
    <cellStyle name="Normal 3 2 6 3 2 2" xfId="6324"/>
    <cellStyle name="Normal 3 2 6 3 3" xfId="6325"/>
    <cellStyle name="Normal 3 2 6 3 4" xfId="6326"/>
    <cellStyle name="Normal 3 2 6 4" xfId="6327"/>
    <cellStyle name="Normal 3 2 6 4 2" xfId="6328"/>
    <cellStyle name="Normal 3 2 6 5" xfId="6329"/>
    <cellStyle name="Normal 3 2 6 6" xfId="6330"/>
    <cellStyle name="Normal 3 2 7" xfId="6331"/>
    <cellStyle name="Normal 3 2 7 2" xfId="6332"/>
    <cellStyle name="Normal 3 2 7 2 2" xfId="6333"/>
    <cellStyle name="Normal 3 2 7 2 2 2" xfId="6334"/>
    <cellStyle name="Normal 3 2 7 2 3" xfId="6335"/>
    <cellStyle name="Normal 3 2 7 2 4" xfId="6336"/>
    <cellStyle name="Normal 3 2 7 3" xfId="6337"/>
    <cellStyle name="Normal 3 2 7 3 2" xfId="6338"/>
    <cellStyle name="Normal 3 2 7 4" xfId="6339"/>
    <cellStyle name="Normal 3 2 7 5" xfId="6340"/>
    <cellStyle name="Normal 3 2 8" xfId="6341"/>
    <cellStyle name="Normal 3 2 8 2" xfId="6342"/>
    <cellStyle name="Normal 3 2 8 2 2" xfId="6343"/>
    <cellStyle name="Normal 3 2 8 2 2 2" xfId="6344"/>
    <cellStyle name="Normal 3 2 8 2 3" xfId="6345"/>
    <cellStyle name="Normal 3 2 8 2 4" xfId="6346"/>
    <cellStyle name="Normal 3 2 8 3" xfId="6347"/>
    <cellStyle name="Normal 3 2 8 3 2" xfId="6348"/>
    <cellStyle name="Normal 3 2 8 4" xfId="6349"/>
    <cellStyle name="Normal 3 2 8 5" xfId="6350"/>
    <cellStyle name="Normal 3 2_MC C001 mars 2010-vu papillonnée" xfId="6351"/>
    <cellStyle name="Normal 3 3" xfId="184"/>
    <cellStyle name="Normal 3 3 10" xfId="8318"/>
    <cellStyle name="Normal 3 3 2" xfId="6352"/>
    <cellStyle name="Normal 3 3 2 2" xfId="6353"/>
    <cellStyle name="Normal 3 3 2 3" xfId="6354"/>
    <cellStyle name="Normal 3 3 2 3 2" xfId="6355"/>
    <cellStyle name="Normal 3 3 2 3 2 2" xfId="6356"/>
    <cellStyle name="Normal 3 3 2 3 2 2 2" xfId="6357"/>
    <cellStyle name="Normal 3 3 2 3 2 3" xfId="6358"/>
    <cellStyle name="Normal 3 3 2 3 2 4" xfId="6359"/>
    <cellStyle name="Normal 3 3 2 3 3" xfId="6360"/>
    <cellStyle name="Normal 3 3 2 3 3 2" xfId="6361"/>
    <cellStyle name="Normal 3 3 2 3 4" xfId="6362"/>
    <cellStyle name="Normal 3 3 2 3 5" xfId="6363"/>
    <cellStyle name="Normal 3 3 2 4" xfId="6364"/>
    <cellStyle name="Normal 3 3 2 4 2" xfId="6365"/>
    <cellStyle name="Normal 3 3 2 4 2 2" xfId="6366"/>
    <cellStyle name="Normal 3 3 2 4 3" xfId="6367"/>
    <cellStyle name="Normal 3 3 2 4 4" xfId="6368"/>
    <cellStyle name="Normal 3 3 2 5" xfId="6369"/>
    <cellStyle name="Normal 3 3 2 5 2" xfId="6370"/>
    <cellStyle name="Normal 3 3 2 6" xfId="6371"/>
    <cellStyle name="Normal 3 3 2 7" xfId="6372"/>
    <cellStyle name="Normal 3 3 3" xfId="6373"/>
    <cellStyle name="Normal 3 3 3 2" xfId="6374"/>
    <cellStyle name="Normal 3 3 3 3" xfId="6375"/>
    <cellStyle name="Normal 3 3 3 3 2" xfId="6376"/>
    <cellStyle name="Normal 3 3 3 3 2 2" xfId="6377"/>
    <cellStyle name="Normal 3 3 3 3 2 2 2" xfId="6378"/>
    <cellStyle name="Normal 3 3 3 3 2 3" xfId="6379"/>
    <cellStyle name="Normal 3 3 3 3 2 4" xfId="6380"/>
    <cellStyle name="Normal 3 3 3 3 3" xfId="6381"/>
    <cellStyle name="Normal 3 3 3 3 3 2" xfId="6382"/>
    <cellStyle name="Normal 3 3 3 3 4" xfId="6383"/>
    <cellStyle name="Normal 3 3 3 3 5" xfId="6384"/>
    <cellStyle name="Normal 3 3 3 4" xfId="6385"/>
    <cellStyle name="Normal 3 3 3 4 2" xfId="6386"/>
    <cellStyle name="Normal 3 3 3 4 2 2" xfId="6387"/>
    <cellStyle name="Normal 3 3 3 4 3" xfId="6388"/>
    <cellStyle name="Normal 3 3 3 4 4" xfId="6389"/>
    <cellStyle name="Normal 3 3 3 5" xfId="6390"/>
    <cellStyle name="Normal 3 3 3 5 2" xfId="6391"/>
    <cellStyle name="Normal 3 3 3 6" xfId="6392"/>
    <cellStyle name="Normal 3 3 3 7" xfId="6393"/>
    <cellStyle name="Normal 3 3 4" xfId="6394"/>
    <cellStyle name="Normal 3 3 4 2" xfId="6395"/>
    <cellStyle name="Normal 3 3 4 2 2" xfId="6396"/>
    <cellStyle name="Normal 3 3 4 2 2 2" xfId="6397"/>
    <cellStyle name="Normal 3 3 4 2 2 2 2" xfId="6398"/>
    <cellStyle name="Normal 3 3 4 2 2 3" xfId="6399"/>
    <cellStyle name="Normal 3 3 4 2 2 4" xfId="6400"/>
    <cellStyle name="Normal 3 3 4 2 3" xfId="6401"/>
    <cellStyle name="Normal 3 3 4 2 3 2" xfId="6402"/>
    <cellStyle name="Normal 3 3 4 2 4" xfId="6403"/>
    <cellStyle name="Normal 3 3 4 2 5" xfId="6404"/>
    <cellStyle name="Normal 3 3 4 3" xfId="6405"/>
    <cellStyle name="Normal 3 3 4 3 2" xfId="6406"/>
    <cellStyle name="Normal 3 3 4 3 2 2" xfId="6407"/>
    <cellStyle name="Normal 3 3 4 3 3" xfId="6408"/>
    <cellStyle name="Normal 3 3 4 3 4" xfId="6409"/>
    <cellStyle name="Normal 3 3 4 4" xfId="6410"/>
    <cellStyle name="Normal 3 3 4 4 2" xfId="6411"/>
    <cellStyle name="Normal 3 3 4 5" xfId="6412"/>
    <cellStyle name="Normal 3 3 4 6" xfId="6413"/>
    <cellStyle name="Normal 3 3 5" xfId="6414"/>
    <cellStyle name="Normal 3 3 5 2" xfId="6415"/>
    <cellStyle name="Normal 3 3 5 2 2" xfId="6416"/>
    <cellStyle name="Normal 3 3 5 2 2 2" xfId="6417"/>
    <cellStyle name="Normal 3 3 5 2 3" xfId="6418"/>
    <cellStyle name="Normal 3 3 5 2 4" xfId="6419"/>
    <cellStyle name="Normal 3 3 5 3" xfId="6420"/>
    <cellStyle name="Normal 3 3 5 3 2" xfId="6421"/>
    <cellStyle name="Normal 3 3 5 4" xfId="6422"/>
    <cellStyle name="Normal 3 3 5 5" xfId="6423"/>
    <cellStyle name="Normal 3 3 6" xfId="6424"/>
    <cellStyle name="Normal 3 3 6 2" xfId="6425"/>
    <cellStyle name="Normal 3 3 6 2 2" xfId="6426"/>
    <cellStyle name="Normal 3 3 6 3" xfId="6427"/>
    <cellStyle name="Normal 3 3 6 4" xfId="6428"/>
    <cellStyle name="Normal 3 3 7" xfId="6429"/>
    <cellStyle name="Normal 3 3 7 2" xfId="6430"/>
    <cellStyle name="Normal 3 3 8" xfId="6431"/>
    <cellStyle name="Normal 3 3 9" xfId="6432"/>
    <cellStyle name="Normal 3 4" xfId="6433"/>
    <cellStyle name="Normal 3 4 2" xfId="6434"/>
    <cellStyle name="Normal 3 4 2 2" xfId="6435"/>
    <cellStyle name="Normal 3 4 2 2 2" xfId="6436"/>
    <cellStyle name="Normal 3 4 2 2 2 2" xfId="6437"/>
    <cellStyle name="Normal 3 4 2 2 2 2 2" xfId="6438"/>
    <cellStyle name="Normal 3 4 2 2 2 3" xfId="6439"/>
    <cellStyle name="Normal 3 4 2 2 2 4" xfId="6440"/>
    <cellStyle name="Normal 3 4 2 2 3" xfId="6441"/>
    <cellStyle name="Normal 3 4 2 2 3 2" xfId="6442"/>
    <cellStyle name="Normal 3 4 2 2 4" xfId="6443"/>
    <cellStyle name="Normal 3 4 2 2 5" xfId="6444"/>
    <cellStyle name="Normal 3 4 2 3" xfId="6445"/>
    <cellStyle name="Normal 3 4 2 3 2" xfId="6446"/>
    <cellStyle name="Normal 3 4 2 3 2 2" xfId="6447"/>
    <cellStyle name="Normal 3 4 2 3 3" xfId="6448"/>
    <cellStyle name="Normal 3 4 2 3 4" xfId="6449"/>
    <cellStyle name="Normal 3 4 2 4" xfId="6450"/>
    <cellStyle name="Normal 3 4 2 4 2" xfId="6451"/>
    <cellStyle name="Normal 3 4 2 5" xfId="6452"/>
    <cellStyle name="Normal 3 4 2 6" xfId="6453"/>
    <cellStyle name="Normal 3 4 3" xfId="6454"/>
    <cellStyle name="Normal 3 4 3 2" xfId="6455"/>
    <cellStyle name="Normal 3 4 3 2 2" xfId="6456"/>
    <cellStyle name="Normal 3 4 3 2 2 2" xfId="6457"/>
    <cellStyle name="Normal 3 4 3 2 2 2 2" xfId="6458"/>
    <cellStyle name="Normal 3 4 3 2 2 3" xfId="6459"/>
    <cellStyle name="Normal 3 4 3 2 2 4" xfId="6460"/>
    <cellStyle name="Normal 3 4 3 2 3" xfId="6461"/>
    <cellStyle name="Normal 3 4 3 2 3 2" xfId="6462"/>
    <cellStyle name="Normal 3 4 3 2 4" xfId="6463"/>
    <cellStyle name="Normal 3 4 3 2 5" xfId="6464"/>
    <cellStyle name="Normal 3 4 3 3" xfId="6465"/>
    <cellStyle name="Normal 3 4 3 3 2" xfId="6466"/>
    <cellStyle name="Normal 3 4 3 3 2 2" xfId="6467"/>
    <cellStyle name="Normal 3 4 3 3 3" xfId="6468"/>
    <cellStyle name="Normal 3 4 3 3 4" xfId="6469"/>
    <cellStyle name="Normal 3 4 3 4" xfId="6470"/>
    <cellStyle name="Normal 3 4 3 4 2" xfId="6471"/>
    <cellStyle name="Normal 3 4 3 5" xfId="6472"/>
    <cellStyle name="Normal 3 4 3 6" xfId="6473"/>
    <cellStyle name="Normal 3 4 4" xfId="6474"/>
    <cellStyle name="Normal 3 4 4 2" xfId="6475"/>
    <cellStyle name="Normal 3 4 4 2 2" xfId="6476"/>
    <cellStyle name="Normal 3 4 4 2 2 2" xfId="6477"/>
    <cellStyle name="Normal 3 4 4 2 3" xfId="6478"/>
    <cellStyle name="Normal 3 4 4 2 4" xfId="6479"/>
    <cellStyle name="Normal 3 4 4 3" xfId="6480"/>
    <cellStyle name="Normal 3 4 4 3 2" xfId="6481"/>
    <cellStyle name="Normal 3 4 4 4" xfId="6482"/>
    <cellStyle name="Normal 3 4 4 5" xfId="6483"/>
    <cellStyle name="Normal 3 4 5" xfId="6484"/>
    <cellStyle name="Normal 3 4 5 2" xfId="6485"/>
    <cellStyle name="Normal 3 4 5 2 2" xfId="6486"/>
    <cellStyle name="Normal 3 4 5 3" xfId="6487"/>
    <cellStyle name="Normal 3 4 5 4" xfId="6488"/>
    <cellStyle name="Normal 3 4 6" xfId="6489"/>
    <cellStyle name="Normal 3 4 6 2" xfId="6490"/>
    <cellStyle name="Normal 3 4 7" xfId="6491"/>
    <cellStyle name="Normal 3 4 8" xfId="6492"/>
    <cellStyle name="Normal 3 4 9" xfId="8319"/>
    <cellStyle name="Normal 3 5" xfId="6493"/>
    <cellStyle name="Normal 3 5 2" xfId="6494"/>
    <cellStyle name="Normal 3 5 2 2" xfId="6495"/>
    <cellStyle name="Normal 3 5 2 2 2" xfId="6496"/>
    <cellStyle name="Normal 3 5 2 2 2 2" xfId="6497"/>
    <cellStyle name="Normal 3 5 2 2 2 2 2" xfId="6498"/>
    <cellStyle name="Normal 3 5 2 2 2 3" xfId="6499"/>
    <cellStyle name="Normal 3 5 2 2 2 4" xfId="6500"/>
    <cellStyle name="Normal 3 5 2 2 3" xfId="6501"/>
    <cellStyle name="Normal 3 5 2 2 3 2" xfId="6502"/>
    <cellStyle name="Normal 3 5 2 2 4" xfId="6503"/>
    <cellStyle name="Normal 3 5 2 2 5" xfId="6504"/>
    <cellStyle name="Normal 3 5 2 3" xfId="6505"/>
    <cellStyle name="Normal 3 5 2 3 2" xfId="6506"/>
    <cellStyle name="Normal 3 5 2 3 2 2" xfId="6507"/>
    <cellStyle name="Normal 3 5 2 3 3" xfId="6508"/>
    <cellStyle name="Normal 3 5 2 3 4" xfId="6509"/>
    <cellStyle name="Normal 3 5 2 4" xfId="6510"/>
    <cellStyle name="Normal 3 5 2 4 2" xfId="6511"/>
    <cellStyle name="Normal 3 5 2 5" xfId="6512"/>
    <cellStyle name="Normal 3 5 2 6" xfId="6513"/>
    <cellStyle name="Normal 3 5 3" xfId="6514"/>
    <cellStyle name="Normal 3 5 3 2" xfId="6515"/>
    <cellStyle name="Normal 3 5 3 2 2" xfId="6516"/>
    <cellStyle name="Normal 3 5 3 2 2 2" xfId="6517"/>
    <cellStyle name="Normal 3 5 3 2 2 2 2" xfId="6518"/>
    <cellStyle name="Normal 3 5 3 2 2 3" xfId="6519"/>
    <cellStyle name="Normal 3 5 3 2 2 4" xfId="6520"/>
    <cellStyle name="Normal 3 5 3 2 3" xfId="6521"/>
    <cellStyle name="Normal 3 5 3 2 3 2" xfId="6522"/>
    <cellStyle name="Normal 3 5 3 2 4" xfId="6523"/>
    <cellStyle name="Normal 3 5 3 2 5" xfId="6524"/>
    <cellStyle name="Normal 3 5 3 3" xfId="6525"/>
    <cellStyle name="Normal 3 5 3 3 2" xfId="6526"/>
    <cellStyle name="Normal 3 5 3 3 2 2" xfId="6527"/>
    <cellStyle name="Normal 3 5 3 3 3" xfId="6528"/>
    <cellStyle name="Normal 3 5 3 3 4" xfId="6529"/>
    <cellStyle name="Normal 3 5 3 4" xfId="6530"/>
    <cellStyle name="Normal 3 5 3 4 2" xfId="6531"/>
    <cellStyle name="Normal 3 5 3 5" xfId="6532"/>
    <cellStyle name="Normal 3 5 3 6" xfId="6533"/>
    <cellStyle name="Normal 3 5 4" xfId="6534"/>
    <cellStyle name="Normal 3 5 4 2" xfId="6535"/>
    <cellStyle name="Normal 3 5 4 2 2" xfId="6536"/>
    <cellStyle name="Normal 3 5 4 2 2 2" xfId="6537"/>
    <cellStyle name="Normal 3 5 4 2 3" xfId="6538"/>
    <cellStyle name="Normal 3 5 4 2 4" xfId="6539"/>
    <cellStyle name="Normal 3 5 4 3" xfId="6540"/>
    <cellStyle name="Normal 3 5 4 3 2" xfId="6541"/>
    <cellStyle name="Normal 3 5 4 4" xfId="6542"/>
    <cellStyle name="Normal 3 5 4 5" xfId="6543"/>
    <cellStyle name="Normal 3 5 5" xfId="6544"/>
    <cellStyle name="Normal 3 5 5 2" xfId="6545"/>
    <cellStyle name="Normal 3 5 5 2 2" xfId="6546"/>
    <cellStyle name="Normal 3 5 5 3" xfId="6547"/>
    <cellStyle name="Normal 3 5 5 4" xfId="6548"/>
    <cellStyle name="Normal 3 5 6" xfId="6549"/>
    <cellStyle name="Normal 3 5 6 2" xfId="6550"/>
    <cellStyle name="Normal 3 5 7" xfId="6551"/>
    <cellStyle name="Normal 3 5 8" xfId="6552"/>
    <cellStyle name="Normal 3 6" xfId="6553"/>
    <cellStyle name="Normal 3 6 2" xfId="6554"/>
    <cellStyle name="Normal 3 6 2 2" xfId="6555"/>
    <cellStyle name="Normal 3 6 2 2 2" xfId="6556"/>
    <cellStyle name="Normal 3 6 2 2 2 2" xfId="6557"/>
    <cellStyle name="Normal 3 6 2 2 2 2 2" xfId="6558"/>
    <cellStyle name="Normal 3 6 2 2 2 3" xfId="6559"/>
    <cellStyle name="Normal 3 6 2 2 2 4" xfId="6560"/>
    <cellStyle name="Normal 3 6 2 2 3" xfId="6561"/>
    <cellStyle name="Normal 3 6 2 2 3 2" xfId="6562"/>
    <cellStyle name="Normal 3 6 2 2 4" xfId="6563"/>
    <cellStyle name="Normal 3 6 2 2 5" xfId="6564"/>
    <cellStyle name="Normal 3 6 2 3" xfId="6565"/>
    <cellStyle name="Normal 3 6 2 3 2" xfId="6566"/>
    <cellStyle name="Normal 3 6 2 3 2 2" xfId="6567"/>
    <cellStyle name="Normal 3 6 2 3 3" xfId="6568"/>
    <cellStyle name="Normal 3 6 2 3 4" xfId="6569"/>
    <cellStyle name="Normal 3 6 2 4" xfId="6570"/>
    <cellStyle name="Normal 3 6 2 4 2" xfId="6571"/>
    <cellStyle name="Normal 3 6 2 5" xfId="6572"/>
    <cellStyle name="Normal 3 6 2 6" xfId="6573"/>
    <cellStyle name="Normal 3 6 3" xfId="6574"/>
    <cellStyle name="Normal 3 6 3 2" xfId="6575"/>
    <cellStyle name="Normal 3 6 3 2 2" xfId="6576"/>
    <cellStyle name="Normal 3 6 3 2 2 2" xfId="6577"/>
    <cellStyle name="Normal 3 6 3 2 2 2 2" xfId="6578"/>
    <cellStyle name="Normal 3 6 3 2 2 3" xfId="6579"/>
    <cellStyle name="Normal 3 6 3 2 2 4" xfId="6580"/>
    <cellStyle name="Normal 3 6 3 2 3" xfId="6581"/>
    <cellStyle name="Normal 3 6 3 2 3 2" xfId="6582"/>
    <cellStyle name="Normal 3 6 3 2 4" xfId="6583"/>
    <cellStyle name="Normal 3 6 3 2 5" xfId="6584"/>
    <cellStyle name="Normal 3 6 3 3" xfId="6585"/>
    <cellStyle name="Normal 3 6 3 3 2" xfId="6586"/>
    <cellStyle name="Normal 3 6 3 3 2 2" xfId="6587"/>
    <cellStyle name="Normal 3 6 3 3 3" xfId="6588"/>
    <cellStyle name="Normal 3 6 3 3 4" xfId="6589"/>
    <cellStyle name="Normal 3 6 3 4" xfId="6590"/>
    <cellStyle name="Normal 3 6 3 4 2" xfId="6591"/>
    <cellStyle name="Normal 3 6 3 5" xfId="6592"/>
    <cellStyle name="Normal 3 6 3 6" xfId="6593"/>
    <cellStyle name="Normal 3 6 4" xfId="6594"/>
    <cellStyle name="Normal 3 6 5" xfId="6595"/>
    <cellStyle name="Normal 3 6 5 2" xfId="6596"/>
    <cellStyle name="Normal 3 6 5 2 2" xfId="6597"/>
    <cellStyle name="Normal 3 6 5 2 2 2" xfId="6598"/>
    <cellStyle name="Normal 3 6 5 2 3" xfId="6599"/>
    <cellStyle name="Normal 3 6 5 2 4" xfId="6600"/>
    <cellStyle name="Normal 3 6 5 3" xfId="6601"/>
    <cellStyle name="Normal 3 6 5 3 2" xfId="6602"/>
    <cellStyle name="Normal 3 6 5 4" xfId="6603"/>
    <cellStyle name="Normal 3 6 5 5" xfId="6604"/>
    <cellStyle name="Normal 3 6 6" xfId="6605"/>
    <cellStyle name="Normal 3 6 6 2" xfId="6606"/>
    <cellStyle name="Normal 3 6 6 2 2" xfId="6607"/>
    <cellStyle name="Normal 3 6 6 3" xfId="6608"/>
    <cellStyle name="Normal 3 6 6 4" xfId="6609"/>
    <cellStyle name="Normal 3 6 7" xfId="6610"/>
    <cellStyle name="Normal 3 6 7 2" xfId="6611"/>
    <cellStyle name="Normal 3 6 8" xfId="6612"/>
    <cellStyle name="Normal 3 6 9" xfId="6613"/>
    <cellStyle name="Normal 3 7" xfId="6614"/>
    <cellStyle name="Normal 3 7 2" xfId="6615"/>
    <cellStyle name="Normal 3 7 3" xfId="6616"/>
    <cellStyle name="Normal 3 7 3 2" xfId="6617"/>
    <cellStyle name="Normal 3 7 3 2 2" xfId="6618"/>
    <cellStyle name="Normal 3 7 3 2 2 2" xfId="6619"/>
    <cellStyle name="Normal 3 7 3 2 3" xfId="6620"/>
    <cellStyle name="Normal 3 7 3 2 4" xfId="6621"/>
    <cellStyle name="Normal 3 7 3 3" xfId="6622"/>
    <cellStyle name="Normal 3 7 3 3 2" xfId="6623"/>
    <cellStyle name="Normal 3 7 3 4" xfId="6624"/>
    <cellStyle name="Normal 3 7 3 5" xfId="6625"/>
    <cellStyle name="Normal 3 7 4" xfId="6626"/>
    <cellStyle name="Normal 3 7 4 2" xfId="6627"/>
    <cellStyle name="Normal 3 7 4 2 2" xfId="6628"/>
    <cellStyle name="Normal 3 7 4 3" xfId="6629"/>
    <cellStyle name="Normal 3 7 4 4" xfId="6630"/>
    <cellStyle name="Normal 3 7 5" xfId="6631"/>
    <cellStyle name="Normal 3 7 5 2" xfId="6632"/>
    <cellStyle name="Normal 3 7 6" xfId="6633"/>
    <cellStyle name="Normal 3 7 7" xfId="6634"/>
    <cellStyle name="Normal 3 8" xfId="6635"/>
    <cellStyle name="Normal 3 8 2" xfId="6636"/>
    <cellStyle name="Normal 3 8 3" xfId="6637"/>
    <cellStyle name="Normal 3 8 3 2" xfId="6638"/>
    <cellStyle name="Normal 3 8 3 2 2" xfId="6639"/>
    <cellStyle name="Normal 3 8 3 2 2 2" xfId="6640"/>
    <cellStyle name="Normal 3 8 3 2 3" xfId="6641"/>
    <cellStyle name="Normal 3 8 3 2 4" xfId="6642"/>
    <cellStyle name="Normal 3 8 3 3" xfId="6643"/>
    <cellStyle name="Normal 3 8 3 3 2" xfId="6644"/>
    <cellStyle name="Normal 3 8 3 4" xfId="6645"/>
    <cellStyle name="Normal 3 8 3 5" xfId="6646"/>
    <cellStyle name="Normal 3 8 4" xfId="6647"/>
    <cellStyle name="Normal 3 8 4 2" xfId="6648"/>
    <cellStyle name="Normal 3 8 4 2 2" xfId="6649"/>
    <cellStyle name="Normal 3 8 4 3" xfId="6650"/>
    <cellStyle name="Normal 3 8 4 4" xfId="6651"/>
    <cellStyle name="Normal 3 8 5" xfId="6652"/>
    <cellStyle name="Normal 3 8 5 2" xfId="6653"/>
    <cellStyle name="Normal 3 8 6" xfId="6654"/>
    <cellStyle name="Normal 3 8 7" xfId="6655"/>
    <cellStyle name="Normal 3 9" xfId="6656"/>
    <cellStyle name="Normal 3_10.01.29 LIB10022-1 budget VS" xfId="6657"/>
    <cellStyle name="Normal 30" xfId="6658"/>
    <cellStyle name="Normal 30 2" xfId="6659"/>
    <cellStyle name="Normal 30 2 2" xfId="6660"/>
    <cellStyle name="Normal 30 2 2 2" xfId="6661"/>
    <cellStyle name="Normal 30 2 3" xfId="6662"/>
    <cellStyle name="Normal 30 2 4" xfId="6663"/>
    <cellStyle name="Normal 30 3" xfId="6664"/>
    <cellStyle name="Normal 30 3 2" xfId="6665"/>
    <cellStyle name="Normal 30 4" xfId="6666"/>
    <cellStyle name="Normal 30 5" xfId="6667"/>
    <cellStyle name="Normal 31" xfId="6668"/>
    <cellStyle name="Normal 31 2" xfId="6669"/>
    <cellStyle name="Normal 31 2 2" xfId="6670"/>
    <cellStyle name="Normal 31 2 2 2" xfId="6671"/>
    <cellStyle name="Normal 31 2 3" xfId="6672"/>
    <cellStyle name="Normal 31 2 4" xfId="6673"/>
    <cellStyle name="Normal 31 3" xfId="6674"/>
    <cellStyle name="Normal 31 3 2" xfId="6675"/>
    <cellStyle name="Normal 31 4" xfId="6676"/>
    <cellStyle name="Normal 31 5" xfId="6677"/>
    <cellStyle name="Normal 32" xfId="6678"/>
    <cellStyle name="Normal 32 2" xfId="6679"/>
    <cellStyle name="Normal 32 2 2" xfId="6680"/>
    <cellStyle name="Normal 32 2 2 2" xfId="6681"/>
    <cellStyle name="Normal 32 2 3" xfId="6682"/>
    <cellStyle name="Normal 32 2 4" xfId="6683"/>
    <cellStyle name="Normal 32 3" xfId="6684"/>
    <cellStyle name="Normal 32 3 2" xfId="6685"/>
    <cellStyle name="Normal 32 4" xfId="6686"/>
    <cellStyle name="Normal 32 5" xfId="6687"/>
    <cellStyle name="Normal 33" xfId="6688"/>
    <cellStyle name="Normal 33 2" xfId="6689"/>
    <cellStyle name="Normal 33 2 2" xfId="6690"/>
    <cellStyle name="Normal 33 2 2 2" xfId="6691"/>
    <cellStyle name="Normal 33 2 3" xfId="6692"/>
    <cellStyle name="Normal 33 2 4" xfId="6693"/>
    <cellStyle name="Normal 33 3" xfId="6694"/>
    <cellStyle name="Normal 33 3 2" xfId="6695"/>
    <cellStyle name="Normal 33 4" xfId="6696"/>
    <cellStyle name="Normal 33 5" xfId="6697"/>
    <cellStyle name="Normal 34" xfId="6698"/>
    <cellStyle name="Normal 34 2" xfId="6699"/>
    <cellStyle name="Normal 34 2 2" xfId="6700"/>
    <cellStyle name="Normal 34 2 2 2" xfId="6701"/>
    <cellStyle name="Normal 34 2 3" xfId="6702"/>
    <cellStyle name="Normal 34 2 4" xfId="6703"/>
    <cellStyle name="Normal 34 3" xfId="6704"/>
    <cellStyle name="Normal 34 3 2" xfId="6705"/>
    <cellStyle name="Normal 34 4" xfId="6706"/>
    <cellStyle name="Normal 34 5" xfId="6707"/>
    <cellStyle name="Normal 35" xfId="6708"/>
    <cellStyle name="Normal 36" xfId="6709"/>
    <cellStyle name="Normal 36 2" xfId="6710"/>
    <cellStyle name="Normal 4" xfId="76"/>
    <cellStyle name="Normal 4 10" xfId="6711"/>
    <cellStyle name="Normal 4 11" xfId="6712"/>
    <cellStyle name="Normal 4 12" xfId="6713"/>
    <cellStyle name="Normal 4 13" xfId="6714"/>
    <cellStyle name="Normal 4 14" xfId="6715"/>
    <cellStyle name="Normal 4 15" xfId="6716"/>
    <cellStyle name="Normal 4 16" xfId="6717"/>
    <cellStyle name="Normal 4 17" xfId="6718"/>
    <cellStyle name="Normal 4 18" xfId="6719"/>
    <cellStyle name="Normal 4 19" xfId="6720"/>
    <cellStyle name="Normal 4 2" xfId="6721"/>
    <cellStyle name="Normal 4 2 2" xfId="6722"/>
    <cellStyle name="Normal 4 2 2 2" xfId="6723"/>
    <cellStyle name="Normal 4 2 3" xfId="6724"/>
    <cellStyle name="Normal 4 2 4" xfId="8321"/>
    <cellStyle name="Normal 4 20" xfId="6725"/>
    <cellStyle name="Normal 4 21" xfId="6726"/>
    <cellStyle name="Normal 4 22" xfId="6727"/>
    <cellStyle name="Normal 4 23" xfId="6728"/>
    <cellStyle name="Normal 4 24" xfId="8320"/>
    <cellStyle name="Normal 4 3" xfId="151"/>
    <cellStyle name="Normal 4 3 2" xfId="6729"/>
    <cellStyle name="Normal 4 4" xfId="6730"/>
    <cellStyle name="Normal 4 4 2" xfId="6731"/>
    <cellStyle name="Normal 4 4 3" xfId="6732"/>
    <cellStyle name="Normal 4 4 4" xfId="6733"/>
    <cellStyle name="Normal 4 4 5" xfId="8322"/>
    <cellStyle name="Normal 4 5" xfId="6734"/>
    <cellStyle name="Normal 4 6" xfId="6735"/>
    <cellStyle name="Normal 4 6 2" xfId="6736"/>
    <cellStyle name="Normal 4 6 2 2" xfId="6737"/>
    <cellStyle name="Normal 4 6 2 2 2" xfId="6738"/>
    <cellStyle name="Normal 4 6 2 2 2 2" xfId="6739"/>
    <cellStyle name="Normal 4 6 2 2 2 2 2" xfId="6740"/>
    <cellStyle name="Normal 4 6 2 2 2 3" xfId="6741"/>
    <cellStyle name="Normal 4 6 2 2 2 4" xfId="6742"/>
    <cellStyle name="Normal 4 6 2 2 3" xfId="6743"/>
    <cellStyle name="Normal 4 6 2 2 3 2" xfId="6744"/>
    <cellStyle name="Normal 4 6 2 2 4" xfId="6745"/>
    <cellStyle name="Normal 4 6 2 2 5" xfId="6746"/>
    <cellStyle name="Normal 4 6 2 3" xfId="6747"/>
    <cellStyle name="Normal 4 6 2 3 2" xfId="6748"/>
    <cellStyle name="Normal 4 6 2 3 2 2" xfId="6749"/>
    <cellStyle name="Normal 4 6 2 3 3" xfId="6750"/>
    <cellStyle name="Normal 4 6 2 3 4" xfId="6751"/>
    <cellStyle name="Normal 4 6 2 4" xfId="6752"/>
    <cellStyle name="Normal 4 6 2 4 2" xfId="6753"/>
    <cellStyle name="Normal 4 6 2 5" xfId="6754"/>
    <cellStyle name="Normal 4 6 2 6" xfId="6755"/>
    <cellStyle name="Normal 4 6 3" xfId="6756"/>
    <cellStyle name="Normal 4 6 3 2" xfId="6757"/>
    <cellStyle name="Normal 4 6 3 2 2" xfId="6758"/>
    <cellStyle name="Normal 4 6 3 2 2 2" xfId="6759"/>
    <cellStyle name="Normal 4 6 3 2 3" xfId="6760"/>
    <cellStyle name="Normal 4 6 3 2 4" xfId="6761"/>
    <cellStyle name="Normal 4 6 3 3" xfId="6762"/>
    <cellStyle name="Normal 4 6 3 3 2" xfId="6763"/>
    <cellStyle name="Normal 4 6 3 4" xfId="6764"/>
    <cellStyle name="Normal 4 6 3 5" xfId="6765"/>
    <cellStyle name="Normal 4 6 4" xfId="6766"/>
    <cellStyle name="Normal 4 6 4 2" xfId="6767"/>
    <cellStyle name="Normal 4 6 4 2 2" xfId="6768"/>
    <cellStyle name="Normal 4 6 4 3" xfId="6769"/>
    <cellStyle name="Normal 4 6 4 4" xfId="6770"/>
    <cellStyle name="Normal 4 6 5" xfId="6771"/>
    <cellStyle name="Normal 4 6 5 2" xfId="6772"/>
    <cellStyle name="Normal 4 6 6" xfId="6773"/>
    <cellStyle name="Normal 4 6 7" xfId="6774"/>
    <cellStyle name="Normal 4 7" xfId="6775"/>
    <cellStyle name="Normal 4 8" xfId="6776"/>
    <cellStyle name="Normal 4 9" xfId="6777"/>
    <cellStyle name="Normal 4_A7.01 Budget FU 04TQ - Feb 08 - extension" xfId="6778"/>
    <cellStyle name="Normal 5" xfId="152"/>
    <cellStyle name="Normal 5 2" xfId="6779"/>
    <cellStyle name="Normal 5 2 2" xfId="6780"/>
    <cellStyle name="Normal 5 2 3" xfId="8323"/>
    <cellStyle name="Normal 5 3" xfId="6781"/>
    <cellStyle name="Normal 5 3 2" xfId="8324"/>
    <cellStyle name="Normal 5 4" xfId="6782"/>
    <cellStyle name="Normal 5 4 2" xfId="6783"/>
    <cellStyle name="Normal 5 5" xfId="6784"/>
    <cellStyle name="Normal 5 6" xfId="6785"/>
    <cellStyle name="Normal 6" xfId="153"/>
    <cellStyle name="Normal 6 10" xfId="6786"/>
    <cellStyle name="Normal 6 10 2" xfId="6787"/>
    <cellStyle name="Normal 6 11" xfId="6788"/>
    <cellStyle name="Normal 6 12" xfId="6789"/>
    <cellStyle name="Normal 6 2" xfId="6790"/>
    <cellStyle name="Normal 6 2 2" xfId="6791"/>
    <cellStyle name="Normal 6 2 2 2" xfId="6792"/>
    <cellStyle name="Normal 6 2 2 2 2" xfId="6793"/>
    <cellStyle name="Normal 6 2 2 2 2 2" xfId="6794"/>
    <cellStyle name="Normal 6 2 2 2 2 2 2" xfId="6795"/>
    <cellStyle name="Normal 6 2 2 2 2 3" xfId="6796"/>
    <cellStyle name="Normal 6 2 2 2 2 4" xfId="6797"/>
    <cellStyle name="Normal 6 2 2 2 3" xfId="6798"/>
    <cellStyle name="Normal 6 2 2 2 3 2" xfId="6799"/>
    <cellStyle name="Normal 6 2 2 2 4" xfId="6800"/>
    <cellStyle name="Normal 6 2 2 2 5" xfId="6801"/>
    <cellStyle name="Normal 6 2 2 3" xfId="6802"/>
    <cellStyle name="Normal 6 2 2 3 2" xfId="6803"/>
    <cellStyle name="Normal 6 2 2 3 2 2" xfId="6804"/>
    <cellStyle name="Normal 6 2 2 3 3" xfId="6805"/>
    <cellStyle name="Normal 6 2 2 3 4" xfId="6806"/>
    <cellStyle name="Normal 6 2 2 4" xfId="6807"/>
    <cellStyle name="Normal 6 2 2 4 2" xfId="6808"/>
    <cellStyle name="Normal 6 2 2 5" xfId="6809"/>
    <cellStyle name="Normal 6 2 2 6" xfId="6810"/>
    <cellStyle name="Normal 6 2 3" xfId="6811"/>
    <cellStyle name="Normal 6 2 3 2" xfId="6812"/>
    <cellStyle name="Normal 6 2 3 2 2" xfId="6813"/>
    <cellStyle name="Normal 6 2 3 2 2 2" xfId="6814"/>
    <cellStyle name="Normal 6 2 3 2 2 2 2" xfId="6815"/>
    <cellStyle name="Normal 6 2 3 2 2 3" xfId="6816"/>
    <cellStyle name="Normal 6 2 3 2 2 4" xfId="6817"/>
    <cellStyle name="Normal 6 2 3 2 3" xfId="6818"/>
    <cellStyle name="Normal 6 2 3 2 3 2" xfId="6819"/>
    <cellStyle name="Normal 6 2 3 2 4" xfId="6820"/>
    <cellStyle name="Normal 6 2 3 2 5" xfId="6821"/>
    <cellStyle name="Normal 6 2 3 3" xfId="6822"/>
    <cellStyle name="Normal 6 2 3 3 2" xfId="6823"/>
    <cellStyle name="Normal 6 2 3 3 2 2" xfId="6824"/>
    <cellStyle name="Normal 6 2 3 3 3" xfId="6825"/>
    <cellStyle name="Normal 6 2 3 3 4" xfId="6826"/>
    <cellStyle name="Normal 6 2 3 4" xfId="6827"/>
    <cellStyle name="Normal 6 2 3 4 2" xfId="6828"/>
    <cellStyle name="Normal 6 2 3 5" xfId="6829"/>
    <cellStyle name="Normal 6 2 3 6" xfId="6830"/>
    <cellStyle name="Normal 6 2 4" xfId="6831"/>
    <cellStyle name="Normal 6 2 5" xfId="6832"/>
    <cellStyle name="Normal 6 2 5 2" xfId="6833"/>
    <cellStyle name="Normal 6 2 5 2 2" xfId="6834"/>
    <cellStyle name="Normal 6 2 5 2 2 2" xfId="6835"/>
    <cellStyle name="Normal 6 2 5 2 3" xfId="6836"/>
    <cellStyle name="Normal 6 2 5 2 4" xfId="6837"/>
    <cellStyle name="Normal 6 2 5 3" xfId="6838"/>
    <cellStyle name="Normal 6 2 5 3 2" xfId="6839"/>
    <cellStyle name="Normal 6 2 5 4" xfId="6840"/>
    <cellStyle name="Normal 6 2 5 5" xfId="6841"/>
    <cellStyle name="Normal 6 2 6" xfId="6842"/>
    <cellStyle name="Normal 6 2 6 2" xfId="6843"/>
    <cellStyle name="Normal 6 2 6 2 2" xfId="6844"/>
    <cellStyle name="Normal 6 2 6 2 2 2" xfId="6845"/>
    <cellStyle name="Normal 6 2 6 2 3" xfId="6846"/>
    <cellStyle name="Normal 6 2 6 2 4" xfId="6847"/>
    <cellStyle name="Normal 6 2 6 3" xfId="6848"/>
    <cellStyle name="Normal 6 2 6 3 2" xfId="6849"/>
    <cellStyle name="Normal 6 2 6 4" xfId="6850"/>
    <cellStyle name="Normal 6 2 6 5" xfId="6851"/>
    <cellStyle name="Normal 6 3" xfId="6852"/>
    <cellStyle name="Normal 6 3 2" xfId="6853"/>
    <cellStyle name="Normal 6 3 2 2" xfId="6854"/>
    <cellStyle name="Normal 6 3 2 2 2" xfId="6855"/>
    <cellStyle name="Normal 6 3 2 2 2 2" xfId="6856"/>
    <cellStyle name="Normal 6 3 2 2 3" xfId="6857"/>
    <cellStyle name="Normal 6 3 2 2 3 2" xfId="6858"/>
    <cellStyle name="Normal 6 3 2 2 4" xfId="6859"/>
    <cellStyle name="Normal 6 3 2 2 5" xfId="6860"/>
    <cellStyle name="Normal 6 3 2 3" xfId="6861"/>
    <cellStyle name="Normal 6 3 2 3 2" xfId="6862"/>
    <cellStyle name="Normal 6 3 2 3 2 2" xfId="6863"/>
    <cellStyle name="Normal 6 3 2 3 3" xfId="6864"/>
    <cellStyle name="Normal 6 3 2 3 4" xfId="6865"/>
    <cellStyle name="Normal 6 3 2 4" xfId="6866"/>
    <cellStyle name="Normal 6 3 2 4 2" xfId="6867"/>
    <cellStyle name="Normal 6 3 2 5" xfId="6868"/>
    <cellStyle name="Normal 6 3 2 6" xfId="6869"/>
    <cellStyle name="Normal 6 3 3" xfId="6870"/>
    <cellStyle name="Normal 6 3 3 2" xfId="6871"/>
    <cellStyle name="Normal 6 3 3 2 2" xfId="6872"/>
    <cellStyle name="Normal 6 3 3 2 2 2" xfId="6873"/>
    <cellStyle name="Normal 6 3 3 2 3" xfId="6874"/>
    <cellStyle name="Normal 6 3 3 2 3 2" xfId="6875"/>
    <cellStyle name="Normal 6 3 3 2 4" xfId="6876"/>
    <cellStyle name="Normal 6 3 3 3" xfId="6877"/>
    <cellStyle name="Normal 6 3 3 3 2" xfId="6878"/>
    <cellStyle name="Normal 6 3 3 4" xfId="6879"/>
    <cellStyle name="Normal 6 3 3 4 2" xfId="6880"/>
    <cellStyle name="Normal 6 3 4" xfId="6881"/>
    <cellStyle name="Normal 6 3 4 2" xfId="6882"/>
    <cellStyle name="Normal 6 3 4 2 2" xfId="6883"/>
    <cellStyle name="Normal 6 3 4 3" xfId="6884"/>
    <cellStyle name="Normal 6 3 4 3 2" xfId="6885"/>
    <cellStyle name="Normal 6 3 5" xfId="6886"/>
    <cellStyle name="Normal 6 3 5 2" xfId="6887"/>
    <cellStyle name="Normal 6 3 5 2 2" xfId="6888"/>
    <cellStyle name="Normal 6 3 5 3" xfId="6889"/>
    <cellStyle name="Normal 6 3 5 4" xfId="6890"/>
    <cellStyle name="Normal 6 3 6" xfId="6891"/>
    <cellStyle name="Normal 6 3 6 2" xfId="6892"/>
    <cellStyle name="Normal 6 3 6 2 2" xfId="6893"/>
    <cellStyle name="Normal 6 3 6 3" xfId="6894"/>
    <cellStyle name="Normal 6 3 6 4" xfId="6895"/>
    <cellStyle name="Normal 6 3 7" xfId="6896"/>
    <cellStyle name="Normal 6 3 7 2" xfId="6897"/>
    <cellStyle name="Normal 6 3 8" xfId="6898"/>
    <cellStyle name="Normal 6 3 9" xfId="6899"/>
    <cellStyle name="Normal 6 4" xfId="6900"/>
    <cellStyle name="Normal 6 4 2" xfId="6901"/>
    <cellStyle name="Normal 6 4 2 2" xfId="6902"/>
    <cellStyle name="Normal 6 4 2 2 2" xfId="6903"/>
    <cellStyle name="Normal 6 4 2 3" xfId="6904"/>
    <cellStyle name="Normal 6 4 2 3 2" xfId="6905"/>
    <cellStyle name="Normal 6 4 3" xfId="6906"/>
    <cellStyle name="Normal 6 4 3 2" xfId="6907"/>
    <cellStyle name="Normal 6 4 3 2 2" xfId="6908"/>
    <cellStyle name="Normal 6 4 3 3" xfId="6909"/>
    <cellStyle name="Normal 6 4 3 4" xfId="6910"/>
    <cellStyle name="Normal 6 4 4" xfId="6911"/>
    <cellStyle name="Normal 6 4 4 2" xfId="6912"/>
    <cellStyle name="Normal 6 4 4 2 2" xfId="6913"/>
    <cellStyle name="Normal 6 4 4 3" xfId="6914"/>
    <cellStyle name="Normal 6 4 4 4" xfId="6915"/>
    <cellStyle name="Normal 6 4 5" xfId="6916"/>
    <cellStyle name="Normal 6 4 5 2" xfId="6917"/>
    <cellStyle name="Normal 6 4 6" xfId="6918"/>
    <cellStyle name="Normal 6 4 7" xfId="6919"/>
    <cellStyle name="Normal 6 5" xfId="6920"/>
    <cellStyle name="Normal 6 5 2" xfId="6921"/>
    <cellStyle name="Normal 6 5 2 2" xfId="6922"/>
    <cellStyle name="Normal 6 5 2 2 2" xfId="6923"/>
    <cellStyle name="Normal 6 5 2 3" xfId="6924"/>
    <cellStyle name="Normal 6 5 2 3 2" xfId="6925"/>
    <cellStyle name="Normal 6 5 2 4" xfId="6926"/>
    <cellStyle name="Normal 6 5 2 5" xfId="6927"/>
    <cellStyle name="Normal 6 5 3" xfId="6928"/>
    <cellStyle name="Normal 6 5 3 2" xfId="6929"/>
    <cellStyle name="Normal 6 5 4" xfId="6930"/>
    <cellStyle name="Normal 6 5 4 2" xfId="6931"/>
    <cellStyle name="Normal 6 5 5" xfId="6932"/>
    <cellStyle name="Normal 6 5 6" xfId="6933"/>
    <cellStyle name="Normal 6 6" xfId="6934"/>
    <cellStyle name="Normal 6 6 2" xfId="6935"/>
    <cellStyle name="Normal 6 6 2 2" xfId="6936"/>
    <cellStyle name="Normal 6 6 3" xfId="6937"/>
    <cellStyle name="Normal 6 6 3 2" xfId="6938"/>
    <cellStyle name="Normal 6 6 4" xfId="6939"/>
    <cellStyle name="Normal 6 6 5" xfId="6940"/>
    <cellStyle name="Normal 6 7" xfId="6941"/>
    <cellStyle name="Normal 6 7 2" xfId="6942"/>
    <cellStyle name="Normal 6 7 2 2" xfId="6943"/>
    <cellStyle name="Normal 6 7 3" xfId="6944"/>
    <cellStyle name="Normal 6 7 4" xfId="6945"/>
    <cellStyle name="Normal 6 8" xfId="6946"/>
    <cellStyle name="Normal 6 8 2" xfId="6947"/>
    <cellStyle name="Normal 6 8 2 2" xfId="6948"/>
    <cellStyle name="Normal 6 8 3" xfId="6949"/>
    <cellStyle name="Normal 6 8 4" xfId="6950"/>
    <cellStyle name="Normal 6 9" xfId="6951"/>
    <cellStyle name="Normal 6 9 2" xfId="6952"/>
    <cellStyle name="Normal 7" xfId="181"/>
    <cellStyle name="Normal 7 2" xfId="6954"/>
    <cellStyle name="Normal 7 2 2" xfId="6955"/>
    <cellStyle name="Normal 7 3" xfId="6956"/>
    <cellStyle name="Normal 7 4" xfId="6957"/>
    <cellStyle name="Normal 7 5" xfId="6953"/>
    <cellStyle name="Normal 7_IRA12015 CFGB II_budget_FEB 2012" xfId="6958"/>
    <cellStyle name="Normal 8" xfId="6959"/>
    <cellStyle name="Normal 8 2" xfId="6960"/>
    <cellStyle name="Normal 8 3" xfId="6961"/>
    <cellStyle name="Normal 8 4" xfId="6962"/>
    <cellStyle name="Normal 8 5" xfId="8325"/>
    <cellStyle name="Normal 9" xfId="6963"/>
    <cellStyle name="Normal 9 2" xfId="6964"/>
    <cellStyle name="Normal 9 2 2" xfId="6965"/>
    <cellStyle name="Normal 9 2 3" xfId="6966"/>
    <cellStyle name="Normal 9 2 3 2" xfId="6967"/>
    <cellStyle name="Normal 9 2 4" xfId="6968"/>
    <cellStyle name="Normal 9 2 4 2" xfId="6969"/>
    <cellStyle name="Normal 9 3" xfId="6970"/>
    <cellStyle name="Normal 9 3 2" xfId="6971"/>
    <cellStyle name="Normal 9 3 2 2" xfId="6972"/>
    <cellStyle name="Normal 9 3 2 2 2" xfId="6973"/>
    <cellStyle name="Normal 9 3 2 3" xfId="6974"/>
    <cellStyle name="Normal 9 3 2 3 2" xfId="6975"/>
    <cellStyle name="Normal 9 3 2 4" xfId="6976"/>
    <cellStyle name="Normal 9 3 3" xfId="6977"/>
    <cellStyle name="Normal 9 3 3 2" xfId="6978"/>
    <cellStyle name="Normal 9 3 4" xfId="6979"/>
    <cellStyle name="Normal 9 3 5" xfId="6980"/>
    <cellStyle name="Normal 9 4" xfId="6981"/>
    <cellStyle name="Normal 9 4 2" xfId="6982"/>
    <cellStyle name="Normal 9 4 2 2" xfId="6983"/>
    <cellStyle name="Normal 9 4 3" xfId="6984"/>
    <cellStyle name="Normal 9 4 3 2" xfId="6985"/>
    <cellStyle name="Normal 9 4 4" xfId="6986"/>
    <cellStyle name="Normal 9 5" xfId="6987"/>
    <cellStyle name="Normal 9 5 2" xfId="6988"/>
    <cellStyle name="Normal 9 5 2 2" xfId="6989"/>
    <cellStyle name="Normal 9 5 3" xfId="6990"/>
    <cellStyle name="Normal 9 5 3 2" xfId="6991"/>
    <cellStyle name="Normal 9 5 4" xfId="6992"/>
    <cellStyle name="Normal 9 6" xfId="6993"/>
    <cellStyle name="Normal 9 6 2" xfId="6994"/>
    <cellStyle name="Normal 9 7" xfId="6995"/>
    <cellStyle name="Normal 9 7 2" xfId="6996"/>
    <cellStyle name="Normal 9 8" xfId="8326"/>
    <cellStyle name="Normal 9_IRA12015 CFGB II_budget_FEB 2012" xfId="6997"/>
    <cellStyle name="Normale 10 2" xfId="6998"/>
    <cellStyle name="Normale 2" xfId="6999"/>
    <cellStyle name="Normale 3" xfId="7000"/>
    <cellStyle name="Normale 3 2" xfId="7001"/>
    <cellStyle name="Normale 3 3" xfId="7002"/>
    <cellStyle name="Normale 3 4" xfId="7003"/>
    <cellStyle name="Normale 3_INTERSOS 238 2009 UNITI E ESPERIMENTO" xfId="7004"/>
    <cellStyle name="Normale 4" xfId="7005"/>
    <cellStyle name="Normale 4 2" xfId="7006"/>
    <cellStyle name="Normale 4_PN Abeche 09 01 05" xfId="7007"/>
    <cellStyle name="Nota" xfId="154"/>
    <cellStyle name="Notas" xfId="155"/>
    <cellStyle name="Note" xfId="77"/>
    <cellStyle name="Note 2" xfId="7008"/>
    <cellStyle name="Note 3" xfId="7009"/>
    <cellStyle name="Összesen" xfId="7010"/>
    <cellStyle name="Output" xfId="78"/>
    <cellStyle name="Output 2" xfId="7011"/>
    <cellStyle name="Output 3" xfId="7012"/>
    <cellStyle name="Percent" xfId="180" builtinId="5"/>
    <cellStyle name="Percent 10" xfId="7013"/>
    <cellStyle name="Percent 11" xfId="7014"/>
    <cellStyle name="Percent 2" xfId="79"/>
    <cellStyle name="Percent 2 10" xfId="7015"/>
    <cellStyle name="Percent 2 11" xfId="7016"/>
    <cellStyle name="Percent 2 2" xfId="7017"/>
    <cellStyle name="Percent 2 2 2" xfId="7018"/>
    <cellStyle name="Percent 2 3" xfId="7019"/>
    <cellStyle name="Percent 2 4" xfId="7020"/>
    <cellStyle name="Percent 2 5" xfId="7021"/>
    <cellStyle name="Percent 2 6" xfId="7022"/>
    <cellStyle name="Percent 2 7" xfId="7023"/>
    <cellStyle name="Percent 2 8" xfId="7024"/>
    <cellStyle name="Percent 2 9" xfId="7025"/>
    <cellStyle name="Percent 3" xfId="80"/>
    <cellStyle name="Percent 3 10" xfId="7026"/>
    <cellStyle name="Percent 3 10 2" xfId="7027"/>
    <cellStyle name="Percent 3 10 3" xfId="7028"/>
    <cellStyle name="Percent 3 11" xfId="7029"/>
    <cellStyle name="Percent 3 11 2" xfId="7030"/>
    <cellStyle name="Percent 3 11 3" xfId="7031"/>
    <cellStyle name="Percent 3 12" xfId="7032"/>
    <cellStyle name="Percent 3 12 2" xfId="7033"/>
    <cellStyle name="Percent 3 12 3" xfId="7034"/>
    <cellStyle name="Percent 3 13" xfId="7035"/>
    <cellStyle name="Percent 3 13 2" xfId="7036"/>
    <cellStyle name="Percent 3 13 3" xfId="7037"/>
    <cellStyle name="Percent 3 14" xfId="7038"/>
    <cellStyle name="Percent 3 14 2" xfId="7039"/>
    <cellStyle name="Percent 3 14 3" xfId="7040"/>
    <cellStyle name="Percent 3 15" xfId="7041"/>
    <cellStyle name="Percent 3 15 2" xfId="7042"/>
    <cellStyle name="Percent 3 15 3" xfId="7043"/>
    <cellStyle name="Percent 3 16" xfId="7044"/>
    <cellStyle name="Percent 3 16 2" xfId="7045"/>
    <cellStyle name="Percent 3 16 3" xfId="7046"/>
    <cellStyle name="Percent 3 17" xfId="7047"/>
    <cellStyle name="Percent 3 17 2" xfId="7048"/>
    <cellStyle name="Percent 3 17 3" xfId="7049"/>
    <cellStyle name="Percent 3 18" xfId="7050"/>
    <cellStyle name="Percent 3 18 2" xfId="7051"/>
    <cellStyle name="Percent 3 18 3" xfId="7052"/>
    <cellStyle name="Percent 3 19" xfId="7053"/>
    <cellStyle name="Percent 3 19 2" xfId="7054"/>
    <cellStyle name="Percent 3 19 3" xfId="7055"/>
    <cellStyle name="Percent 3 2" xfId="7056"/>
    <cellStyle name="Percent 3 2 10" xfId="7057"/>
    <cellStyle name="Percent 3 2 10 2" xfId="7058"/>
    <cellStyle name="Percent 3 2 10 3" xfId="7059"/>
    <cellStyle name="Percent 3 2 11" xfId="7060"/>
    <cellStyle name="Percent 3 2 11 2" xfId="7061"/>
    <cellStyle name="Percent 3 2 11 3" xfId="7062"/>
    <cellStyle name="Percent 3 2 12" xfId="7063"/>
    <cellStyle name="Percent 3 2 12 2" xfId="7064"/>
    <cellStyle name="Percent 3 2 12 3" xfId="7065"/>
    <cellStyle name="Percent 3 2 13" xfId="7066"/>
    <cellStyle name="Percent 3 2 13 2" xfId="7067"/>
    <cellStyle name="Percent 3 2 13 3" xfId="7068"/>
    <cellStyle name="Percent 3 2 14" xfId="7069"/>
    <cellStyle name="Percent 3 2 14 2" xfId="7070"/>
    <cellStyle name="Percent 3 2 14 3" xfId="7071"/>
    <cellStyle name="Percent 3 2 15" xfId="7072"/>
    <cellStyle name="Percent 3 2 15 2" xfId="7073"/>
    <cellStyle name="Percent 3 2 15 3" xfId="7074"/>
    <cellStyle name="Percent 3 2 16" xfId="7075"/>
    <cellStyle name="Percent 3 2 16 2" xfId="7076"/>
    <cellStyle name="Percent 3 2 16 3" xfId="7077"/>
    <cellStyle name="Percent 3 2 17" xfId="7078"/>
    <cellStyle name="Percent 3 2 17 2" xfId="7079"/>
    <cellStyle name="Percent 3 2 17 3" xfId="7080"/>
    <cellStyle name="Percent 3 2 18" xfId="7081"/>
    <cellStyle name="Percent 3 2 18 2" xfId="7082"/>
    <cellStyle name="Percent 3 2 18 3" xfId="7083"/>
    <cellStyle name="Percent 3 2 19" xfId="7084"/>
    <cellStyle name="Percent 3 2 19 2" xfId="7085"/>
    <cellStyle name="Percent 3 2 19 3" xfId="7086"/>
    <cellStyle name="Percent 3 2 2" xfId="7087"/>
    <cellStyle name="Percent 3 2 2 2" xfId="7088"/>
    <cellStyle name="Percent 3 2 2 3" xfId="7089"/>
    <cellStyle name="Percent 3 2 20" xfId="7090"/>
    <cellStyle name="Percent 3 2 20 2" xfId="7091"/>
    <cellStyle name="Percent 3 2 20 3" xfId="7092"/>
    <cellStyle name="Percent 3 2 21" xfId="7093"/>
    <cellStyle name="Percent 3 2 21 2" xfId="7094"/>
    <cellStyle name="Percent 3 2 21 3" xfId="7095"/>
    <cellStyle name="Percent 3 2 22" xfId="7096"/>
    <cellStyle name="Percent 3 2 22 2" xfId="7097"/>
    <cellStyle name="Percent 3 2 22 3" xfId="7098"/>
    <cellStyle name="Percent 3 2 23" xfId="7099"/>
    <cellStyle name="Percent 3 2 23 2" xfId="7100"/>
    <cellStyle name="Percent 3 2 23 3" xfId="7101"/>
    <cellStyle name="Percent 3 2 24" xfId="7102"/>
    <cellStyle name="Percent 3 2 24 2" xfId="7103"/>
    <cellStyle name="Percent 3 2 24 3" xfId="7104"/>
    <cellStyle name="Percent 3 2 25" xfId="7105"/>
    <cellStyle name="Percent 3 2 25 2" xfId="7106"/>
    <cellStyle name="Percent 3 2 25 3" xfId="7107"/>
    <cellStyle name="Percent 3 2 26" xfId="7108"/>
    <cellStyle name="Percent 3 2 26 2" xfId="7109"/>
    <cellStyle name="Percent 3 2 26 3" xfId="7110"/>
    <cellStyle name="Percent 3 2 27" xfId="7111"/>
    <cellStyle name="Percent 3 2 27 2" xfId="7112"/>
    <cellStyle name="Percent 3 2 27 3" xfId="7113"/>
    <cellStyle name="Percent 3 2 28" xfId="7114"/>
    <cellStyle name="Percent 3 2 28 2" xfId="7115"/>
    <cellStyle name="Percent 3 2 28 3" xfId="7116"/>
    <cellStyle name="Percent 3 2 29" xfId="7117"/>
    <cellStyle name="Percent 3 2 29 2" xfId="7118"/>
    <cellStyle name="Percent 3 2 29 3" xfId="7119"/>
    <cellStyle name="Percent 3 2 3" xfId="7120"/>
    <cellStyle name="Percent 3 2 3 2" xfId="7121"/>
    <cellStyle name="Percent 3 2 3 3" xfId="7122"/>
    <cellStyle name="Percent 3 2 30" xfId="7123"/>
    <cellStyle name="Percent 3 2 30 2" xfId="7124"/>
    <cellStyle name="Percent 3 2 30 3" xfId="7125"/>
    <cellStyle name="Percent 3 2 31" xfId="7126"/>
    <cellStyle name="Percent 3 2 31 2" xfId="7127"/>
    <cellStyle name="Percent 3 2 31 3" xfId="7128"/>
    <cellStyle name="Percent 3 2 32" xfId="7129"/>
    <cellStyle name="Percent 3 2 32 2" xfId="7130"/>
    <cellStyle name="Percent 3 2 32 3" xfId="7131"/>
    <cellStyle name="Percent 3 2 33" xfId="7132"/>
    <cellStyle name="Percent 3 2 33 2" xfId="7133"/>
    <cellStyle name="Percent 3 2 33 3" xfId="7134"/>
    <cellStyle name="Percent 3 2 34" xfId="7135"/>
    <cellStyle name="Percent 3 2 34 2" xfId="7136"/>
    <cellStyle name="Percent 3 2 34 3" xfId="7137"/>
    <cellStyle name="Percent 3 2 35" xfId="7138"/>
    <cellStyle name="Percent 3 2 35 2" xfId="7139"/>
    <cellStyle name="Percent 3 2 35 3" xfId="7140"/>
    <cellStyle name="Percent 3 2 36" xfId="7141"/>
    <cellStyle name="Percent 3 2 36 2" xfId="7142"/>
    <cellStyle name="Percent 3 2 36 3" xfId="7143"/>
    <cellStyle name="Percent 3 2 37" xfId="7144"/>
    <cellStyle name="Percent 3 2 37 2" xfId="7145"/>
    <cellStyle name="Percent 3 2 37 3" xfId="7146"/>
    <cellStyle name="Percent 3 2 38" xfId="7147"/>
    <cellStyle name="Percent 3 2 38 2" xfId="7148"/>
    <cellStyle name="Percent 3 2 38 3" xfId="7149"/>
    <cellStyle name="Percent 3 2 39" xfId="7150"/>
    <cellStyle name="Percent 3 2 39 2" xfId="7151"/>
    <cellStyle name="Percent 3 2 39 3" xfId="7152"/>
    <cellStyle name="Percent 3 2 4" xfId="7153"/>
    <cellStyle name="Percent 3 2 4 2" xfId="7154"/>
    <cellStyle name="Percent 3 2 4 3" xfId="7155"/>
    <cellStyle name="Percent 3 2 40" xfId="7156"/>
    <cellStyle name="Percent 3 2 40 2" xfId="7157"/>
    <cellStyle name="Percent 3 2 40 3" xfId="7158"/>
    <cellStyle name="Percent 3 2 41" xfId="7159"/>
    <cellStyle name="Percent 3 2 41 2" xfId="7160"/>
    <cellStyle name="Percent 3 2 41 3" xfId="7161"/>
    <cellStyle name="Percent 3 2 42" xfId="7162"/>
    <cellStyle name="Percent 3 2 42 2" xfId="7163"/>
    <cellStyle name="Percent 3 2 42 3" xfId="7164"/>
    <cellStyle name="Percent 3 2 43" xfId="7165"/>
    <cellStyle name="Percent 3 2 43 2" xfId="7166"/>
    <cellStyle name="Percent 3 2 43 3" xfId="7167"/>
    <cellStyle name="Percent 3 2 44" xfId="7168"/>
    <cellStyle name="Percent 3 2 44 2" xfId="7169"/>
    <cellStyle name="Percent 3 2 44 3" xfId="7170"/>
    <cellStyle name="Percent 3 2 45" xfId="7171"/>
    <cellStyle name="Percent 3 2 45 2" xfId="7172"/>
    <cellStyle name="Percent 3 2 45 3" xfId="7173"/>
    <cellStyle name="Percent 3 2 46" xfId="7174"/>
    <cellStyle name="Percent 3 2 46 2" xfId="7175"/>
    <cellStyle name="Percent 3 2 46 3" xfId="7176"/>
    <cellStyle name="Percent 3 2 47" xfId="7177"/>
    <cellStyle name="Percent 3 2 47 2" xfId="7178"/>
    <cellStyle name="Percent 3 2 47 3" xfId="7179"/>
    <cellStyle name="Percent 3 2 48" xfId="7180"/>
    <cellStyle name="Percent 3 2 48 2" xfId="7181"/>
    <cellStyle name="Percent 3 2 48 3" xfId="7182"/>
    <cellStyle name="Percent 3 2 49" xfId="7183"/>
    <cellStyle name="Percent 3 2 49 2" xfId="7184"/>
    <cellStyle name="Percent 3 2 49 3" xfId="7185"/>
    <cellStyle name="Percent 3 2 5" xfId="7186"/>
    <cellStyle name="Percent 3 2 5 2" xfId="7187"/>
    <cellStyle name="Percent 3 2 5 3" xfId="7188"/>
    <cellStyle name="Percent 3 2 50" xfId="7189"/>
    <cellStyle name="Percent 3 2 50 2" xfId="7190"/>
    <cellStyle name="Percent 3 2 50 3" xfId="7191"/>
    <cellStyle name="Percent 3 2 51" xfId="7192"/>
    <cellStyle name="Percent 3 2 51 2" xfId="7193"/>
    <cellStyle name="Percent 3 2 51 3" xfId="7194"/>
    <cellStyle name="Percent 3 2 52" xfId="7195"/>
    <cellStyle name="Percent 3 2 52 2" xfId="7196"/>
    <cellStyle name="Percent 3 2 52 3" xfId="7197"/>
    <cellStyle name="Percent 3 2 53" xfId="7198"/>
    <cellStyle name="Percent 3 2 53 2" xfId="7199"/>
    <cellStyle name="Percent 3 2 53 3" xfId="7200"/>
    <cellStyle name="Percent 3 2 54" xfId="7201"/>
    <cellStyle name="Percent 3 2 54 2" xfId="7202"/>
    <cellStyle name="Percent 3 2 54 3" xfId="7203"/>
    <cellStyle name="Percent 3 2 55" xfId="7204"/>
    <cellStyle name="Percent 3 2 55 2" xfId="7205"/>
    <cellStyle name="Percent 3 2 55 3" xfId="7206"/>
    <cellStyle name="Percent 3 2 56" xfId="7207"/>
    <cellStyle name="Percent 3 2 56 2" xfId="7208"/>
    <cellStyle name="Percent 3 2 56 3" xfId="7209"/>
    <cellStyle name="Percent 3 2 57" xfId="7210"/>
    <cellStyle name="Percent 3 2 57 2" xfId="7211"/>
    <cellStyle name="Percent 3 2 57 3" xfId="7212"/>
    <cellStyle name="Percent 3 2 58" xfId="7213"/>
    <cellStyle name="Percent 3 2 58 2" xfId="7214"/>
    <cellStyle name="Percent 3 2 58 3" xfId="7215"/>
    <cellStyle name="Percent 3 2 59" xfId="7216"/>
    <cellStyle name="Percent 3 2 59 2" xfId="7217"/>
    <cellStyle name="Percent 3 2 59 3" xfId="7218"/>
    <cellStyle name="Percent 3 2 6" xfId="7219"/>
    <cellStyle name="Percent 3 2 6 2" xfId="7220"/>
    <cellStyle name="Percent 3 2 6 3" xfId="7221"/>
    <cellStyle name="Percent 3 2 60" xfId="7222"/>
    <cellStyle name="Percent 3 2 60 2" xfId="7223"/>
    <cellStyle name="Percent 3 2 60 3" xfId="7224"/>
    <cellStyle name="Percent 3 2 61" xfId="7225"/>
    <cellStyle name="Percent 3 2 61 2" xfId="7226"/>
    <cellStyle name="Percent 3 2 61 3" xfId="7227"/>
    <cellStyle name="Percent 3 2 62" xfId="7228"/>
    <cellStyle name="Percent 3 2 62 2" xfId="7229"/>
    <cellStyle name="Percent 3 2 62 3" xfId="7230"/>
    <cellStyle name="Percent 3 2 63" xfId="7231"/>
    <cellStyle name="Percent 3 2 63 2" xfId="7232"/>
    <cellStyle name="Percent 3 2 63 3" xfId="7233"/>
    <cellStyle name="Percent 3 2 64" xfId="7234"/>
    <cellStyle name="Percent 3 2 64 2" xfId="7235"/>
    <cellStyle name="Percent 3 2 64 3" xfId="7236"/>
    <cellStyle name="Percent 3 2 65" xfId="7237"/>
    <cellStyle name="Percent 3 2 65 2" xfId="7238"/>
    <cellStyle name="Percent 3 2 65 3" xfId="7239"/>
    <cellStyle name="Percent 3 2 66" xfId="7240"/>
    <cellStyle name="Percent 3 2 66 2" xfId="7241"/>
    <cellStyle name="Percent 3 2 66 3" xfId="7242"/>
    <cellStyle name="Percent 3 2 67" xfId="7243"/>
    <cellStyle name="Percent 3 2 67 2" xfId="7244"/>
    <cellStyle name="Percent 3 2 67 3" xfId="7245"/>
    <cellStyle name="Percent 3 2 68" xfId="7246"/>
    <cellStyle name="Percent 3 2 69" xfId="7247"/>
    <cellStyle name="Percent 3 2 7" xfId="7248"/>
    <cellStyle name="Percent 3 2 7 2" xfId="7249"/>
    <cellStyle name="Percent 3 2 7 3" xfId="7250"/>
    <cellStyle name="Percent 3 2 8" xfId="7251"/>
    <cellStyle name="Percent 3 2 8 2" xfId="7252"/>
    <cellStyle name="Percent 3 2 8 3" xfId="7253"/>
    <cellStyle name="Percent 3 2 9" xfId="7254"/>
    <cellStyle name="Percent 3 2 9 2" xfId="7255"/>
    <cellStyle name="Percent 3 2 9 3" xfId="7256"/>
    <cellStyle name="Percent 3 20" xfId="7257"/>
    <cellStyle name="Percent 3 20 2" xfId="7258"/>
    <cellStyle name="Percent 3 20 3" xfId="7259"/>
    <cellStyle name="Percent 3 21" xfId="7260"/>
    <cellStyle name="Percent 3 21 2" xfId="7261"/>
    <cellStyle name="Percent 3 21 3" xfId="7262"/>
    <cellStyle name="Percent 3 22" xfId="7263"/>
    <cellStyle name="Percent 3 22 2" xfId="7264"/>
    <cellStyle name="Percent 3 22 3" xfId="7265"/>
    <cellStyle name="Percent 3 23" xfId="7266"/>
    <cellStyle name="Percent 3 23 2" xfId="7267"/>
    <cellStyle name="Percent 3 23 3" xfId="7268"/>
    <cellStyle name="Percent 3 24" xfId="7269"/>
    <cellStyle name="Percent 3 24 2" xfId="7270"/>
    <cellStyle name="Percent 3 24 3" xfId="7271"/>
    <cellStyle name="Percent 3 25" xfId="7272"/>
    <cellStyle name="Percent 3 25 2" xfId="7273"/>
    <cellStyle name="Percent 3 25 3" xfId="7274"/>
    <cellStyle name="Percent 3 26" xfId="7275"/>
    <cellStyle name="Percent 3 26 2" xfId="7276"/>
    <cellStyle name="Percent 3 26 3" xfId="7277"/>
    <cellStyle name="Percent 3 27" xfId="7278"/>
    <cellStyle name="Percent 3 27 2" xfId="7279"/>
    <cellStyle name="Percent 3 27 3" xfId="7280"/>
    <cellStyle name="Percent 3 28" xfId="7281"/>
    <cellStyle name="Percent 3 28 2" xfId="7282"/>
    <cellStyle name="Percent 3 28 3" xfId="7283"/>
    <cellStyle name="Percent 3 29" xfId="7284"/>
    <cellStyle name="Percent 3 29 2" xfId="7285"/>
    <cellStyle name="Percent 3 29 3" xfId="7286"/>
    <cellStyle name="Percent 3 3" xfId="7287"/>
    <cellStyle name="Percent 3 30" xfId="7288"/>
    <cellStyle name="Percent 3 30 2" xfId="7289"/>
    <cellStyle name="Percent 3 30 3" xfId="7290"/>
    <cellStyle name="Percent 3 31" xfId="7291"/>
    <cellStyle name="Percent 3 31 2" xfId="7292"/>
    <cellStyle name="Percent 3 31 3" xfId="7293"/>
    <cellStyle name="Percent 3 32" xfId="7294"/>
    <cellStyle name="Percent 3 32 2" xfId="7295"/>
    <cellStyle name="Percent 3 32 3" xfId="7296"/>
    <cellStyle name="Percent 3 33" xfId="7297"/>
    <cellStyle name="Percent 3 33 2" xfId="7298"/>
    <cellStyle name="Percent 3 33 3" xfId="7299"/>
    <cellStyle name="Percent 3 34" xfId="7300"/>
    <cellStyle name="Percent 3 34 2" xfId="7301"/>
    <cellStyle name="Percent 3 34 3" xfId="7302"/>
    <cellStyle name="Percent 3 35" xfId="7303"/>
    <cellStyle name="Percent 3 35 2" xfId="7304"/>
    <cellStyle name="Percent 3 35 3" xfId="7305"/>
    <cellStyle name="Percent 3 36" xfId="7306"/>
    <cellStyle name="Percent 3 36 2" xfId="7307"/>
    <cellStyle name="Percent 3 36 3" xfId="7308"/>
    <cellStyle name="Percent 3 37" xfId="7309"/>
    <cellStyle name="Percent 3 37 2" xfId="7310"/>
    <cellStyle name="Percent 3 37 3" xfId="7311"/>
    <cellStyle name="Percent 3 38" xfId="7312"/>
    <cellStyle name="Percent 3 38 2" xfId="7313"/>
    <cellStyle name="Percent 3 38 3" xfId="7314"/>
    <cellStyle name="Percent 3 39" xfId="7315"/>
    <cellStyle name="Percent 3 39 2" xfId="7316"/>
    <cellStyle name="Percent 3 39 3" xfId="7317"/>
    <cellStyle name="Percent 3 4" xfId="7318"/>
    <cellStyle name="Percent 3 4 2" xfId="7319"/>
    <cellStyle name="Percent 3 4 3" xfId="7320"/>
    <cellStyle name="Percent 3 40" xfId="7321"/>
    <cellStyle name="Percent 3 40 2" xfId="7322"/>
    <cellStyle name="Percent 3 40 3" xfId="7323"/>
    <cellStyle name="Percent 3 41" xfId="7324"/>
    <cellStyle name="Percent 3 41 2" xfId="7325"/>
    <cellStyle name="Percent 3 41 3" xfId="7326"/>
    <cellStyle name="Percent 3 42" xfId="7327"/>
    <cellStyle name="Percent 3 42 2" xfId="7328"/>
    <cellStyle name="Percent 3 42 3" xfId="7329"/>
    <cellStyle name="Percent 3 43" xfId="7330"/>
    <cellStyle name="Percent 3 43 2" xfId="7331"/>
    <cellStyle name="Percent 3 43 3" xfId="7332"/>
    <cellStyle name="Percent 3 44" xfId="7333"/>
    <cellStyle name="Percent 3 44 2" xfId="7334"/>
    <cellStyle name="Percent 3 44 3" xfId="7335"/>
    <cellStyle name="Percent 3 45" xfId="7336"/>
    <cellStyle name="Percent 3 45 2" xfId="7337"/>
    <cellStyle name="Percent 3 45 3" xfId="7338"/>
    <cellStyle name="Percent 3 46" xfId="7339"/>
    <cellStyle name="Percent 3 46 2" xfId="7340"/>
    <cellStyle name="Percent 3 46 3" xfId="7341"/>
    <cellStyle name="Percent 3 47" xfId="7342"/>
    <cellStyle name="Percent 3 47 2" xfId="7343"/>
    <cellStyle name="Percent 3 47 3" xfId="7344"/>
    <cellStyle name="Percent 3 48" xfId="7345"/>
    <cellStyle name="Percent 3 48 2" xfId="7346"/>
    <cellStyle name="Percent 3 48 3" xfId="7347"/>
    <cellStyle name="Percent 3 49" xfId="7348"/>
    <cellStyle name="Percent 3 49 2" xfId="7349"/>
    <cellStyle name="Percent 3 49 3" xfId="7350"/>
    <cellStyle name="Percent 3 5" xfId="7351"/>
    <cellStyle name="Percent 3 5 2" xfId="7352"/>
    <cellStyle name="Percent 3 5 3" xfId="7353"/>
    <cellStyle name="Percent 3 50" xfId="7354"/>
    <cellStyle name="Percent 3 50 2" xfId="7355"/>
    <cellStyle name="Percent 3 50 3" xfId="7356"/>
    <cellStyle name="Percent 3 51" xfId="7357"/>
    <cellStyle name="Percent 3 51 2" xfId="7358"/>
    <cellStyle name="Percent 3 51 3" xfId="7359"/>
    <cellStyle name="Percent 3 52" xfId="7360"/>
    <cellStyle name="Percent 3 52 2" xfId="7361"/>
    <cellStyle name="Percent 3 52 3" xfId="7362"/>
    <cellStyle name="Percent 3 53" xfId="7363"/>
    <cellStyle name="Percent 3 53 2" xfId="7364"/>
    <cellStyle name="Percent 3 53 3" xfId="7365"/>
    <cellStyle name="Percent 3 54" xfId="7366"/>
    <cellStyle name="Percent 3 54 2" xfId="7367"/>
    <cellStyle name="Percent 3 54 3" xfId="7368"/>
    <cellStyle name="Percent 3 55" xfId="7369"/>
    <cellStyle name="Percent 3 55 2" xfId="7370"/>
    <cellStyle name="Percent 3 55 3" xfId="7371"/>
    <cellStyle name="Percent 3 56" xfId="7372"/>
    <cellStyle name="Percent 3 56 2" xfId="7373"/>
    <cellStyle name="Percent 3 56 3" xfId="7374"/>
    <cellStyle name="Percent 3 57" xfId="7375"/>
    <cellStyle name="Percent 3 57 2" xfId="7376"/>
    <cellStyle name="Percent 3 57 3" xfId="7377"/>
    <cellStyle name="Percent 3 58" xfId="7378"/>
    <cellStyle name="Percent 3 58 2" xfId="7379"/>
    <cellStyle name="Percent 3 58 3" xfId="7380"/>
    <cellStyle name="Percent 3 59" xfId="7381"/>
    <cellStyle name="Percent 3 59 2" xfId="7382"/>
    <cellStyle name="Percent 3 59 3" xfId="7383"/>
    <cellStyle name="Percent 3 6" xfId="7384"/>
    <cellStyle name="Percent 3 6 2" xfId="7385"/>
    <cellStyle name="Percent 3 6 3" xfId="7386"/>
    <cellStyle name="Percent 3 60" xfId="7387"/>
    <cellStyle name="Percent 3 60 2" xfId="7388"/>
    <cellStyle name="Percent 3 60 3" xfId="7389"/>
    <cellStyle name="Percent 3 61" xfId="7390"/>
    <cellStyle name="Percent 3 61 2" xfId="7391"/>
    <cellStyle name="Percent 3 61 3" xfId="7392"/>
    <cellStyle name="Percent 3 62" xfId="7393"/>
    <cellStyle name="Percent 3 62 2" xfId="7394"/>
    <cellStyle name="Percent 3 62 3" xfId="7395"/>
    <cellStyle name="Percent 3 63" xfId="7396"/>
    <cellStyle name="Percent 3 63 2" xfId="7397"/>
    <cellStyle name="Percent 3 63 3" xfId="7398"/>
    <cellStyle name="Percent 3 64" xfId="7399"/>
    <cellStyle name="Percent 3 64 2" xfId="7400"/>
    <cellStyle name="Percent 3 64 3" xfId="7401"/>
    <cellStyle name="Percent 3 65" xfId="7402"/>
    <cellStyle name="Percent 3 65 2" xfId="7403"/>
    <cellStyle name="Percent 3 65 3" xfId="7404"/>
    <cellStyle name="Percent 3 66" xfId="7405"/>
    <cellStyle name="Percent 3 66 2" xfId="7406"/>
    <cellStyle name="Percent 3 66 3" xfId="7407"/>
    <cellStyle name="Percent 3 67" xfId="7408"/>
    <cellStyle name="Percent 3 67 2" xfId="7409"/>
    <cellStyle name="Percent 3 67 3" xfId="7410"/>
    <cellStyle name="Percent 3 68" xfId="7411"/>
    <cellStyle name="Percent 3 68 2" xfId="7412"/>
    <cellStyle name="Percent 3 68 3" xfId="7413"/>
    <cellStyle name="Percent 3 69" xfId="7414"/>
    <cellStyle name="Percent 3 69 2" xfId="7415"/>
    <cellStyle name="Percent 3 69 3" xfId="7416"/>
    <cellStyle name="Percent 3 7" xfId="7417"/>
    <cellStyle name="Percent 3 7 2" xfId="7418"/>
    <cellStyle name="Percent 3 7 3" xfId="7419"/>
    <cellStyle name="Percent 3 70" xfId="8327"/>
    <cellStyle name="Percent 3 8" xfId="7420"/>
    <cellStyle name="Percent 3 8 2" xfId="7421"/>
    <cellStyle name="Percent 3 8 3" xfId="7422"/>
    <cellStyle name="Percent 3 9" xfId="7423"/>
    <cellStyle name="Percent 3 9 2" xfId="7424"/>
    <cellStyle name="Percent 3 9 3" xfId="7425"/>
    <cellStyle name="Percent 4" xfId="7426"/>
    <cellStyle name="Percent 4 2" xfId="7427"/>
    <cellStyle name="Percent 5" xfId="7428"/>
    <cellStyle name="Percent 5 2" xfId="7429"/>
    <cellStyle name="Percent 5 2 2" xfId="7430"/>
    <cellStyle name="Percent 5 2 2 2" xfId="7431"/>
    <cellStyle name="Percent 5 2 2 2 2" xfId="7432"/>
    <cellStyle name="Percent 5 2 2 2 2 2" xfId="7433"/>
    <cellStyle name="Percent 5 2 2 2 3" xfId="7434"/>
    <cellStyle name="Percent 5 2 2 2 4" xfId="7435"/>
    <cellStyle name="Percent 5 2 2 3" xfId="7436"/>
    <cellStyle name="Percent 5 2 2 3 2" xfId="7437"/>
    <cellStyle name="Percent 5 2 2 4" xfId="7438"/>
    <cellStyle name="Percent 5 2 2 5" xfId="7439"/>
    <cellStyle name="Percent 5 2 3" xfId="7440"/>
    <cellStyle name="Percent 5 2 3 2" xfId="7441"/>
    <cellStyle name="Percent 5 2 3 2 2" xfId="7442"/>
    <cellStyle name="Percent 5 2 3 3" xfId="7443"/>
    <cellStyle name="Percent 5 2 3 4" xfId="7444"/>
    <cellStyle name="Percent 5 2 4" xfId="7445"/>
    <cellStyle name="Percent 5 2 4 2" xfId="7446"/>
    <cellStyle name="Percent 5 2 5" xfId="7447"/>
    <cellStyle name="Percent 5 2 6" xfId="7448"/>
    <cellStyle name="Percent 5 3" xfId="7449"/>
    <cellStyle name="Percent 5 3 2" xfId="7450"/>
    <cellStyle name="Percent 5 3 2 2" xfId="7451"/>
    <cellStyle name="Percent 5 3 2 2 2" xfId="7452"/>
    <cellStyle name="Percent 5 3 2 2 2 2" xfId="7453"/>
    <cellStyle name="Percent 5 3 2 2 3" xfId="7454"/>
    <cellStyle name="Percent 5 3 2 2 4" xfId="7455"/>
    <cellStyle name="Percent 5 3 2 3" xfId="7456"/>
    <cellStyle name="Percent 5 3 2 3 2" xfId="7457"/>
    <cellStyle name="Percent 5 3 2 4" xfId="7458"/>
    <cellStyle name="Percent 5 3 2 5" xfId="7459"/>
    <cellStyle name="Percent 5 3 3" xfId="7460"/>
    <cellStyle name="Percent 5 3 3 2" xfId="7461"/>
    <cellStyle name="Percent 5 3 3 2 2" xfId="7462"/>
    <cellStyle name="Percent 5 3 3 3" xfId="7463"/>
    <cellStyle name="Percent 5 3 3 4" xfId="7464"/>
    <cellStyle name="Percent 5 3 4" xfId="7465"/>
    <cellStyle name="Percent 5 3 4 2" xfId="7466"/>
    <cellStyle name="Percent 5 3 5" xfId="7467"/>
    <cellStyle name="Percent 5 3 6" xfId="7468"/>
    <cellStyle name="Percent 5 4" xfId="7469"/>
    <cellStyle name="Percent 5 4 2" xfId="7470"/>
    <cellStyle name="Percent 5 4 2 2" xfId="7471"/>
    <cellStyle name="Percent 5 4 2 2 2" xfId="7472"/>
    <cellStyle name="Percent 5 4 2 3" xfId="7473"/>
    <cellStyle name="Percent 5 4 2 4" xfId="7474"/>
    <cellStyle name="Percent 5 4 3" xfId="7475"/>
    <cellStyle name="Percent 5 4 3 2" xfId="7476"/>
    <cellStyle name="Percent 5 4 4" xfId="7477"/>
    <cellStyle name="Percent 5 4 5" xfId="7478"/>
    <cellStyle name="Percent 5 5" xfId="7479"/>
    <cellStyle name="Percent 5 5 2" xfId="7480"/>
    <cellStyle name="Percent 5 5 2 2" xfId="7481"/>
    <cellStyle name="Percent 5 5 3" xfId="7482"/>
    <cellStyle name="Percent 5 5 4" xfId="7483"/>
    <cellStyle name="Percent 5 6" xfId="7484"/>
    <cellStyle name="Percent 5 6 2" xfId="7485"/>
    <cellStyle name="Percent 5 7" xfId="7486"/>
    <cellStyle name="Percent 5 8" xfId="7487"/>
    <cellStyle name="Percent 6" xfId="7488"/>
    <cellStyle name="Percent 6 2" xfId="7489"/>
    <cellStyle name="Percent 6 2 2" xfId="7490"/>
    <cellStyle name="Percent 6 2 2 2" xfId="7491"/>
    <cellStyle name="Percent 6 2 2 2 2" xfId="7492"/>
    <cellStyle name="Percent 6 2 2 2 2 2" xfId="7493"/>
    <cellStyle name="Percent 6 2 2 2 3" xfId="7494"/>
    <cellStyle name="Percent 6 2 2 2 4" xfId="7495"/>
    <cellStyle name="Percent 6 2 2 3" xfId="7496"/>
    <cellStyle name="Percent 6 2 2 3 2" xfId="7497"/>
    <cellStyle name="Percent 6 2 2 4" xfId="7498"/>
    <cellStyle name="Percent 6 2 2 5" xfId="7499"/>
    <cellStyle name="Percent 6 2 3" xfId="7500"/>
    <cellStyle name="Percent 6 2 3 2" xfId="7501"/>
    <cellStyle name="Percent 6 2 3 2 2" xfId="7502"/>
    <cellStyle name="Percent 6 2 3 3" xfId="7503"/>
    <cellStyle name="Percent 6 2 3 4" xfId="7504"/>
    <cellStyle name="Percent 6 2 4" xfId="7505"/>
    <cellStyle name="Percent 6 2 4 2" xfId="7506"/>
    <cellStyle name="Percent 6 2 5" xfId="7507"/>
    <cellStyle name="Percent 6 2 6" xfId="7508"/>
    <cellStyle name="Percent 6 3" xfId="7509"/>
    <cellStyle name="Percent 6 3 2" xfId="7510"/>
    <cellStyle name="Percent 6 3 2 2" xfId="7511"/>
    <cellStyle name="Percent 6 3 2 2 2" xfId="7512"/>
    <cellStyle name="Percent 6 3 2 2 2 2" xfId="7513"/>
    <cellStyle name="Percent 6 3 2 2 3" xfId="7514"/>
    <cellStyle name="Percent 6 3 2 2 4" xfId="7515"/>
    <cellStyle name="Percent 6 3 2 3" xfId="7516"/>
    <cellStyle name="Percent 6 3 2 3 2" xfId="7517"/>
    <cellStyle name="Percent 6 3 2 4" xfId="7518"/>
    <cellStyle name="Percent 6 3 2 5" xfId="7519"/>
    <cellStyle name="Percent 6 3 3" xfId="7520"/>
    <cellStyle name="Percent 6 3 3 2" xfId="7521"/>
    <cellStyle name="Percent 6 3 3 2 2" xfId="7522"/>
    <cellStyle name="Percent 6 3 3 3" xfId="7523"/>
    <cellStyle name="Percent 6 3 3 4" xfId="7524"/>
    <cellStyle name="Percent 6 3 4" xfId="7525"/>
    <cellStyle name="Percent 6 3 4 2" xfId="7526"/>
    <cellStyle name="Percent 6 3 5" xfId="7527"/>
    <cellStyle name="Percent 6 3 6" xfId="7528"/>
    <cellStyle name="Percent 6 4" xfId="7529"/>
    <cellStyle name="Percent 6 4 2" xfId="7530"/>
    <cellStyle name="Percent 6 4 2 2" xfId="7531"/>
    <cellStyle name="Percent 6 4 2 2 2" xfId="7532"/>
    <cellStyle name="Percent 6 4 2 3" xfId="7533"/>
    <cellStyle name="Percent 6 4 2 4" xfId="7534"/>
    <cellStyle name="Percent 6 4 3" xfId="7535"/>
    <cellStyle name="Percent 6 4 3 2" xfId="7536"/>
    <cellStyle name="Percent 6 4 4" xfId="7537"/>
    <cellStyle name="Percent 6 4 5" xfId="7538"/>
    <cellStyle name="Percent 6 5" xfId="7539"/>
    <cellStyle name="Percent 6 5 2" xfId="7540"/>
    <cellStyle name="Percent 6 5 2 2" xfId="7541"/>
    <cellStyle name="Percent 6 5 3" xfId="7542"/>
    <cellStyle name="Percent 6 5 4" xfId="7543"/>
    <cellStyle name="Percent 6 6" xfId="7544"/>
    <cellStyle name="Percent 6 6 2" xfId="7545"/>
    <cellStyle name="Percent 6 7" xfId="7546"/>
    <cellStyle name="Percent 6 8" xfId="7547"/>
    <cellStyle name="Percent 7" xfId="7548"/>
    <cellStyle name="Percent 7 2" xfId="7549"/>
    <cellStyle name="Percent 7 3" xfId="7550"/>
    <cellStyle name="Percent 8" xfId="7551"/>
    <cellStyle name="Percent 8 2" xfId="7552"/>
    <cellStyle name="Percent 9" xfId="7553"/>
    <cellStyle name="Percentuale 2 2" xfId="7554"/>
    <cellStyle name="Porcentual 2" xfId="156"/>
    <cellStyle name="Porcentual 2 2" xfId="157"/>
    <cellStyle name="Porcentual 3" xfId="158"/>
    <cellStyle name="Pourcentage 10" xfId="7555"/>
    <cellStyle name="Pourcentage 11" xfId="7556"/>
    <cellStyle name="Pourcentage 11 2" xfId="7557"/>
    <cellStyle name="Pourcentage 11 2 2" xfId="7558"/>
    <cellStyle name="Pourcentage 11 2 2 2" xfId="7559"/>
    <cellStyle name="Pourcentage 11 2 3" xfId="7560"/>
    <cellStyle name="Pourcentage 11 2 4" xfId="7561"/>
    <cellStyle name="Pourcentage 11 3" xfId="7562"/>
    <cellStyle name="Pourcentage 11 3 2" xfId="7563"/>
    <cellStyle name="Pourcentage 11 4" xfId="7564"/>
    <cellStyle name="Pourcentage 11 5" xfId="7565"/>
    <cellStyle name="Pourcentage 2" xfId="4"/>
    <cellStyle name="Pourcentage 2 10" xfId="7566"/>
    <cellStyle name="Pourcentage 2 10 2" xfId="7567"/>
    <cellStyle name="Pourcentage 2 11" xfId="7568"/>
    <cellStyle name="Pourcentage 2 12" xfId="7569"/>
    <cellStyle name="Pourcentage 2 2" xfId="7570"/>
    <cellStyle name="Pourcentage 2 2 2" xfId="7571"/>
    <cellStyle name="Pourcentage 2 2 3" xfId="8328"/>
    <cellStyle name="Pourcentage 2 3" xfId="188"/>
    <cellStyle name="Pourcentage 2 3 2" xfId="7572"/>
    <cellStyle name="Pourcentage 2 4" xfId="7573"/>
    <cellStyle name="Pourcentage 2 4 2" xfId="7574"/>
    <cellStyle name="Pourcentage 2 4 3" xfId="7575"/>
    <cellStyle name="Pourcentage 2 4 3 2" xfId="7576"/>
    <cellStyle name="Pourcentage 2 4 3 2 2" xfId="7577"/>
    <cellStyle name="Pourcentage 2 4 3 3" xfId="7578"/>
    <cellStyle name="Pourcentage 2 4 3 4" xfId="7579"/>
    <cellStyle name="Pourcentage 2 4 4" xfId="7580"/>
    <cellStyle name="Pourcentage 2 4 4 2" xfId="7581"/>
    <cellStyle name="Pourcentage 2 4 4 2 2" xfId="7582"/>
    <cellStyle name="Pourcentage 2 4 4 3" xfId="7583"/>
    <cellStyle name="Pourcentage 2 4 4 4" xfId="7584"/>
    <cellStyle name="Pourcentage 2 4 5" xfId="7585"/>
    <cellStyle name="Pourcentage 2 4 5 2" xfId="7586"/>
    <cellStyle name="Pourcentage 2 4 6" xfId="7587"/>
    <cellStyle name="Pourcentage 2 4 7" xfId="7588"/>
    <cellStyle name="Pourcentage 2 5" xfId="7589"/>
    <cellStyle name="Pourcentage 2 6" xfId="7590"/>
    <cellStyle name="Pourcentage 2 7" xfId="7591"/>
    <cellStyle name="Pourcentage 2 7 2" xfId="7592"/>
    <cellStyle name="Pourcentage 2 7 2 2" xfId="7593"/>
    <cellStyle name="Pourcentage 2 7 3" xfId="7594"/>
    <cellStyle name="Pourcentage 2 7 4" xfId="7595"/>
    <cellStyle name="Pourcentage 2 8" xfId="7596"/>
    <cellStyle name="Pourcentage 2 8 2" xfId="7597"/>
    <cellStyle name="Pourcentage 2 8 2 2" xfId="7598"/>
    <cellStyle name="Pourcentage 2 8 3" xfId="7599"/>
    <cellStyle name="Pourcentage 2 8 4" xfId="7600"/>
    <cellStyle name="Pourcentage 2 9" xfId="7601"/>
    <cellStyle name="Pourcentage 2 9 2" xfId="7602"/>
    <cellStyle name="Pourcentage 2 9 2 2" xfId="7603"/>
    <cellStyle name="Pourcentage 2 9 3" xfId="7604"/>
    <cellStyle name="Pourcentage 2 9 4" xfId="7605"/>
    <cellStyle name="Pourcentage 3" xfId="81"/>
    <cellStyle name="Pourcentage 3 2" xfId="7606"/>
    <cellStyle name="Pourcentage 3 2 2" xfId="7607"/>
    <cellStyle name="Pourcentage 3 2 3" xfId="7608"/>
    <cellStyle name="Pourcentage 3 3" xfId="7609"/>
    <cellStyle name="Pourcentage 3 3 2" xfId="7610"/>
    <cellStyle name="Pourcentage 3 4" xfId="7611"/>
    <cellStyle name="Pourcentage 4" xfId="82"/>
    <cellStyle name="Pourcentage 4 2" xfId="7612"/>
    <cellStyle name="Pourcentage 4 3" xfId="7613"/>
    <cellStyle name="Pourcentage 4 4" xfId="8329"/>
    <cellStyle name="Pourcentage 5" xfId="183"/>
    <cellStyle name="Pourcentage 5 2" xfId="7615"/>
    <cellStyle name="Pourcentage 5 3" xfId="7616"/>
    <cellStyle name="Pourcentage 5 3 2" xfId="7617"/>
    <cellStyle name="Pourcentage 5 3 2 2" xfId="7618"/>
    <cellStyle name="Pourcentage 5 3 3" xfId="7619"/>
    <cellStyle name="Pourcentage 5 3 4" xfId="7620"/>
    <cellStyle name="Pourcentage 5 4" xfId="7621"/>
    <cellStyle name="Pourcentage 5 4 2" xfId="7622"/>
    <cellStyle name="Pourcentage 5 5" xfId="7623"/>
    <cellStyle name="Pourcentage 5 6" xfId="7624"/>
    <cellStyle name="Pourcentage 5 7" xfId="7614"/>
    <cellStyle name="Pourcentage 6" xfId="7625"/>
    <cellStyle name="Pourcentage 6 2" xfId="7626"/>
    <cellStyle name="Pourcentage 6 2 2" xfId="7627"/>
    <cellStyle name="Pourcentage 6 2 2 2" xfId="7628"/>
    <cellStyle name="Pourcentage 6 2 2 2 2" xfId="7629"/>
    <cellStyle name="Pourcentage 6 2 2 2 2 2" xfId="7630"/>
    <cellStyle name="Pourcentage 6 2 2 2 2 2 2" xfId="7631"/>
    <cellStyle name="Pourcentage 6 2 2 2 2 3" xfId="7632"/>
    <cellStyle name="Pourcentage 6 2 2 2 2 4" xfId="7633"/>
    <cellStyle name="Pourcentage 6 2 2 2 3" xfId="7634"/>
    <cellStyle name="Pourcentage 6 2 2 2 3 2" xfId="7635"/>
    <cellStyle name="Pourcentage 6 2 2 2 4" xfId="7636"/>
    <cellStyle name="Pourcentage 6 2 2 2 5" xfId="7637"/>
    <cellStyle name="Pourcentage 6 2 2 3" xfId="7638"/>
    <cellStyle name="Pourcentage 6 2 2 3 2" xfId="7639"/>
    <cellStyle name="Pourcentage 6 2 2 3 2 2" xfId="7640"/>
    <cellStyle name="Pourcentage 6 2 2 3 3" xfId="7641"/>
    <cellStyle name="Pourcentage 6 2 2 3 4" xfId="7642"/>
    <cellStyle name="Pourcentage 6 2 2 4" xfId="7643"/>
    <cellStyle name="Pourcentage 6 2 2 4 2" xfId="7644"/>
    <cellStyle name="Pourcentage 6 2 2 5" xfId="7645"/>
    <cellStyle name="Pourcentage 6 2 2 6" xfId="7646"/>
    <cellStyle name="Pourcentage 6 2 3" xfId="7647"/>
    <cellStyle name="Pourcentage 6 2 3 2" xfId="7648"/>
    <cellStyle name="Pourcentage 6 2 3 2 2" xfId="7649"/>
    <cellStyle name="Pourcentage 6 2 3 2 2 2" xfId="7650"/>
    <cellStyle name="Pourcentage 6 2 3 2 3" xfId="7651"/>
    <cellStyle name="Pourcentage 6 2 3 2 4" xfId="7652"/>
    <cellStyle name="Pourcentage 6 2 3 3" xfId="7653"/>
    <cellStyle name="Pourcentage 6 2 3 3 2" xfId="7654"/>
    <cellStyle name="Pourcentage 6 2 3 4" xfId="7655"/>
    <cellStyle name="Pourcentage 6 2 3 5" xfId="7656"/>
    <cellStyle name="Pourcentage 6 2 4" xfId="7657"/>
    <cellStyle name="Pourcentage 6 2 4 2" xfId="7658"/>
    <cellStyle name="Pourcentage 6 2 4 2 2" xfId="7659"/>
    <cellStyle name="Pourcentage 6 2 4 3" xfId="7660"/>
    <cellStyle name="Pourcentage 6 2 4 4" xfId="7661"/>
    <cellStyle name="Pourcentage 6 2 5" xfId="7662"/>
    <cellStyle name="Pourcentage 6 2 5 2" xfId="7663"/>
    <cellStyle name="Pourcentage 6 2 6" xfId="7664"/>
    <cellStyle name="Pourcentage 6 2 7" xfId="7665"/>
    <cellStyle name="Pourcentage 6 3" xfId="7666"/>
    <cellStyle name="Pourcentage 6 4" xfId="7667"/>
    <cellStyle name="Pourcentage 6 4 2" xfId="7668"/>
    <cellStyle name="Pourcentage 6 4 2 2" xfId="7669"/>
    <cellStyle name="Pourcentage 6 4 2 2 2" xfId="7670"/>
    <cellStyle name="Pourcentage 6 4 2 2 2 2" xfId="7671"/>
    <cellStyle name="Pourcentage 6 4 2 2 3" xfId="7672"/>
    <cellStyle name="Pourcentage 6 4 2 2 4" xfId="7673"/>
    <cellStyle name="Pourcentage 6 4 2 3" xfId="7674"/>
    <cellStyle name="Pourcentage 6 4 2 3 2" xfId="7675"/>
    <cellStyle name="Pourcentage 6 4 2 4" xfId="7676"/>
    <cellStyle name="Pourcentage 6 4 2 5" xfId="7677"/>
    <cellStyle name="Pourcentage 6 4 3" xfId="7678"/>
    <cellStyle name="Pourcentage 6 4 3 2" xfId="7679"/>
    <cellStyle name="Pourcentage 6 4 3 2 2" xfId="7680"/>
    <cellStyle name="Pourcentage 6 4 3 3" xfId="7681"/>
    <cellStyle name="Pourcentage 6 4 3 4" xfId="7682"/>
    <cellStyle name="Pourcentage 6 4 4" xfId="7683"/>
    <cellStyle name="Pourcentage 6 4 4 2" xfId="7684"/>
    <cellStyle name="Pourcentage 6 4 5" xfId="7685"/>
    <cellStyle name="Pourcentage 6 4 6" xfId="7686"/>
    <cellStyle name="Pourcentage 6 5" xfId="7687"/>
    <cellStyle name="Pourcentage 6 5 2" xfId="7688"/>
    <cellStyle name="Pourcentage 6 5 2 2" xfId="7689"/>
    <cellStyle name="Pourcentage 6 5 2 2 2" xfId="7690"/>
    <cellStyle name="Pourcentage 6 5 2 3" xfId="7691"/>
    <cellStyle name="Pourcentage 6 5 2 4" xfId="7692"/>
    <cellStyle name="Pourcentage 6 5 3" xfId="7693"/>
    <cellStyle name="Pourcentage 6 5 3 2" xfId="7694"/>
    <cellStyle name="Pourcentage 6 5 4" xfId="7695"/>
    <cellStyle name="Pourcentage 6 5 5" xfId="7696"/>
    <cellStyle name="Pourcentage 6 6" xfId="7697"/>
    <cellStyle name="Pourcentage 6 6 2" xfId="7698"/>
    <cellStyle name="Pourcentage 6 6 2 2" xfId="7699"/>
    <cellStyle name="Pourcentage 6 6 3" xfId="7700"/>
    <cellStyle name="Pourcentage 6 6 4" xfId="7701"/>
    <cellStyle name="Pourcentage 6 7" xfId="7702"/>
    <cellStyle name="Pourcentage 6 7 2" xfId="7703"/>
    <cellStyle name="Pourcentage 6 8" xfId="7704"/>
    <cellStyle name="Pourcentage 6 9" xfId="7705"/>
    <cellStyle name="Pourcentage 7" xfId="7706"/>
    <cellStyle name="Pourcentage 8" xfId="7707"/>
    <cellStyle name="Pourcentage 9" xfId="7708"/>
    <cellStyle name="Pourcentage_mhu234052bis_THAI BFU 928 1011 revisedvtest" xfId="179"/>
    <cellStyle name="Prozent 2" xfId="7709"/>
    <cellStyle name="Rossz" xfId="7710"/>
    <cellStyle name="Salida" xfId="159"/>
    <cellStyle name="Satisfaisant 2" xfId="7711"/>
    <cellStyle name="Semleges" xfId="7712"/>
    <cellStyle name="Sortie 2" xfId="7713"/>
    <cellStyle name="Sortie 2 10" xfId="7714"/>
    <cellStyle name="Sortie 2 10 2" xfId="7715"/>
    <cellStyle name="Sortie 2 10 3" xfId="7716"/>
    <cellStyle name="Sortie 2 10 4" xfId="7717"/>
    <cellStyle name="Sortie 2 11" xfId="7718"/>
    <cellStyle name="Sortie 2 11 2" xfId="7719"/>
    <cellStyle name="Sortie 2 11 3" xfId="7720"/>
    <cellStyle name="Sortie 2 11 4" xfId="7721"/>
    <cellStyle name="Sortie 2 12" xfId="7722"/>
    <cellStyle name="Sortie 2 12 2" xfId="7723"/>
    <cellStyle name="Sortie 2 12 3" xfId="7724"/>
    <cellStyle name="Sortie 2 12 4" xfId="7725"/>
    <cellStyle name="Sortie 2 13" xfId="7726"/>
    <cellStyle name="Sortie 2 13 2" xfId="7727"/>
    <cellStyle name="Sortie 2 13 3" xfId="7728"/>
    <cellStyle name="Sortie 2 13 4" xfId="7729"/>
    <cellStyle name="Sortie 2 14" xfId="7730"/>
    <cellStyle name="Sortie 2 14 2" xfId="7731"/>
    <cellStyle name="Sortie 2 14 3" xfId="7732"/>
    <cellStyle name="Sortie 2 14 4" xfId="7733"/>
    <cellStyle name="Sortie 2 15" xfId="7734"/>
    <cellStyle name="Sortie 2 15 2" xfId="7735"/>
    <cellStyle name="Sortie 2 15 3" xfId="7736"/>
    <cellStyle name="Sortie 2 15 4" xfId="7737"/>
    <cellStyle name="Sortie 2 16" xfId="7738"/>
    <cellStyle name="Sortie 2 16 2" xfId="7739"/>
    <cellStyle name="Sortie 2 16 3" xfId="7740"/>
    <cellStyle name="Sortie 2 16 4" xfId="7741"/>
    <cellStyle name="Sortie 2 17" xfId="7742"/>
    <cellStyle name="Sortie 2 17 2" xfId="7743"/>
    <cellStyle name="Sortie 2 17 3" xfId="7744"/>
    <cellStyle name="Sortie 2 18" xfId="7745"/>
    <cellStyle name="Sortie 2 18 2" xfId="7746"/>
    <cellStyle name="Sortie 2 18 3" xfId="7747"/>
    <cellStyle name="Sortie 2 19" xfId="7748"/>
    <cellStyle name="Sortie 2 2" xfId="7749"/>
    <cellStyle name="Sortie 2 2 10" xfId="7750"/>
    <cellStyle name="Sortie 2 2 10 2" xfId="7751"/>
    <cellStyle name="Sortie 2 2 10 3" xfId="7752"/>
    <cellStyle name="Sortie 2 2 10 4" xfId="7753"/>
    <cellStyle name="Sortie 2 2 11" xfId="7754"/>
    <cellStyle name="Sortie 2 2 11 2" xfId="7755"/>
    <cellStyle name="Sortie 2 2 11 3" xfId="7756"/>
    <cellStyle name="Sortie 2 2 11 4" xfId="7757"/>
    <cellStyle name="Sortie 2 2 12" xfId="7758"/>
    <cellStyle name="Sortie 2 2 12 2" xfId="7759"/>
    <cellStyle name="Sortie 2 2 12 3" xfId="7760"/>
    <cellStyle name="Sortie 2 2 12 4" xfId="7761"/>
    <cellStyle name="Sortie 2 2 13" xfId="7762"/>
    <cellStyle name="Sortie 2 2 13 2" xfId="7763"/>
    <cellStyle name="Sortie 2 2 13 3" xfId="7764"/>
    <cellStyle name="Sortie 2 2 13 4" xfId="7765"/>
    <cellStyle name="Sortie 2 2 14" xfId="7766"/>
    <cellStyle name="Sortie 2 2 14 2" xfId="7767"/>
    <cellStyle name="Sortie 2 2 14 3" xfId="7768"/>
    <cellStyle name="Sortie 2 2 15" xfId="7769"/>
    <cellStyle name="Sortie 2 2 16" xfId="7770"/>
    <cellStyle name="Sortie 2 2 17" xfId="7771"/>
    <cellStyle name="Sortie 2 2 2" xfId="7772"/>
    <cellStyle name="Sortie 2 2 2 2" xfId="7773"/>
    <cellStyle name="Sortie 2 2 2 2 2" xfId="7774"/>
    <cellStyle name="Sortie 2 2 2 2 3" xfId="7775"/>
    <cellStyle name="Sortie 2 2 2 2 4" xfId="7776"/>
    <cellStyle name="Sortie 2 2 2 3" xfId="7777"/>
    <cellStyle name="Sortie 2 2 2 4" xfId="7778"/>
    <cellStyle name="Sortie 2 2 3" xfId="7779"/>
    <cellStyle name="Sortie 2 2 3 2" xfId="7780"/>
    <cellStyle name="Sortie 2 2 3 2 2" xfId="7781"/>
    <cellStyle name="Sortie 2 2 3 2 3" xfId="7782"/>
    <cellStyle name="Sortie 2 2 3 2 4" xfId="7783"/>
    <cellStyle name="Sortie 2 2 3 3" xfId="7784"/>
    <cellStyle name="Sortie 2 2 3 4" xfId="7785"/>
    <cellStyle name="Sortie 2 2 4" xfId="7786"/>
    <cellStyle name="Sortie 2 2 4 2" xfId="7787"/>
    <cellStyle name="Sortie 2 2 4 3" xfId="7788"/>
    <cellStyle name="Sortie 2 2 4 4" xfId="7789"/>
    <cellStyle name="Sortie 2 2 5" xfId="7790"/>
    <cellStyle name="Sortie 2 2 5 2" xfId="7791"/>
    <cellStyle name="Sortie 2 2 5 3" xfId="7792"/>
    <cellStyle name="Sortie 2 2 5 4" xfId="7793"/>
    <cellStyle name="Sortie 2 2 6" xfId="7794"/>
    <cellStyle name="Sortie 2 2 6 2" xfId="7795"/>
    <cellStyle name="Sortie 2 2 6 3" xfId="7796"/>
    <cellStyle name="Sortie 2 2 6 4" xfId="7797"/>
    <cellStyle name="Sortie 2 2 7" xfId="7798"/>
    <cellStyle name="Sortie 2 2 7 2" xfId="7799"/>
    <cellStyle name="Sortie 2 2 7 3" xfId="7800"/>
    <cellStyle name="Sortie 2 2 7 4" xfId="7801"/>
    <cellStyle name="Sortie 2 2 8" xfId="7802"/>
    <cellStyle name="Sortie 2 2 8 2" xfId="7803"/>
    <cellStyle name="Sortie 2 2 8 3" xfId="7804"/>
    <cellStyle name="Sortie 2 2 8 4" xfId="7805"/>
    <cellStyle name="Sortie 2 2 9" xfId="7806"/>
    <cellStyle name="Sortie 2 2 9 2" xfId="7807"/>
    <cellStyle name="Sortie 2 2 9 3" xfId="7808"/>
    <cellStyle name="Sortie 2 2 9 4" xfId="7809"/>
    <cellStyle name="Sortie 2 3" xfId="7810"/>
    <cellStyle name="Sortie 2 3 10" xfId="7811"/>
    <cellStyle name="Sortie 2 3 10 2" xfId="7812"/>
    <cellStyle name="Sortie 2 3 10 3" xfId="7813"/>
    <cellStyle name="Sortie 2 3 10 4" xfId="7814"/>
    <cellStyle name="Sortie 2 3 11" xfId="7815"/>
    <cellStyle name="Sortie 2 3 11 2" xfId="7816"/>
    <cellStyle name="Sortie 2 3 11 3" xfId="7817"/>
    <cellStyle name="Sortie 2 3 11 4" xfId="7818"/>
    <cellStyle name="Sortie 2 3 12" xfId="7819"/>
    <cellStyle name="Sortie 2 3 12 2" xfId="7820"/>
    <cellStyle name="Sortie 2 3 12 3" xfId="7821"/>
    <cellStyle name="Sortie 2 3 12 4" xfId="7822"/>
    <cellStyle name="Sortie 2 3 13" xfId="7823"/>
    <cellStyle name="Sortie 2 3 13 2" xfId="7824"/>
    <cellStyle name="Sortie 2 3 13 3" xfId="7825"/>
    <cellStyle name="Sortie 2 3 13 4" xfId="7826"/>
    <cellStyle name="Sortie 2 3 14" xfId="7827"/>
    <cellStyle name="Sortie 2 3 14 2" xfId="7828"/>
    <cellStyle name="Sortie 2 3 14 3" xfId="7829"/>
    <cellStyle name="Sortie 2 3 15" xfId="7830"/>
    <cellStyle name="Sortie 2 3 16" xfId="7831"/>
    <cellStyle name="Sortie 2 3 17" xfId="7832"/>
    <cellStyle name="Sortie 2 3 2" xfId="7833"/>
    <cellStyle name="Sortie 2 3 2 2" xfId="7834"/>
    <cellStyle name="Sortie 2 3 2 2 2" xfId="7835"/>
    <cellStyle name="Sortie 2 3 2 2 3" xfId="7836"/>
    <cellStyle name="Sortie 2 3 2 2 4" xfId="7837"/>
    <cellStyle name="Sortie 2 3 2 3" xfId="7838"/>
    <cellStyle name="Sortie 2 3 2 4" xfId="7839"/>
    <cellStyle name="Sortie 2 3 3" xfId="7840"/>
    <cellStyle name="Sortie 2 3 3 2" xfId="7841"/>
    <cellStyle name="Sortie 2 3 3 2 2" xfId="7842"/>
    <cellStyle name="Sortie 2 3 3 2 3" xfId="7843"/>
    <cellStyle name="Sortie 2 3 3 2 4" xfId="7844"/>
    <cellStyle name="Sortie 2 3 3 3" xfId="7845"/>
    <cellStyle name="Sortie 2 3 3 4" xfId="7846"/>
    <cellStyle name="Sortie 2 3 4" xfId="7847"/>
    <cellStyle name="Sortie 2 3 4 2" xfId="7848"/>
    <cellStyle name="Sortie 2 3 4 3" xfId="7849"/>
    <cellStyle name="Sortie 2 3 4 4" xfId="7850"/>
    <cellStyle name="Sortie 2 3 5" xfId="7851"/>
    <cellStyle name="Sortie 2 3 5 2" xfId="7852"/>
    <cellStyle name="Sortie 2 3 5 3" xfId="7853"/>
    <cellStyle name="Sortie 2 3 5 4" xfId="7854"/>
    <cellStyle name="Sortie 2 3 6" xfId="7855"/>
    <cellStyle name="Sortie 2 3 6 2" xfId="7856"/>
    <cellStyle name="Sortie 2 3 6 3" xfId="7857"/>
    <cellStyle name="Sortie 2 3 6 4" xfId="7858"/>
    <cellStyle name="Sortie 2 3 7" xfId="7859"/>
    <cellStyle name="Sortie 2 3 7 2" xfId="7860"/>
    <cellStyle name="Sortie 2 3 7 3" xfId="7861"/>
    <cellStyle name="Sortie 2 3 7 4" xfId="7862"/>
    <cellStyle name="Sortie 2 3 8" xfId="7863"/>
    <cellStyle name="Sortie 2 3 8 2" xfId="7864"/>
    <cellStyle name="Sortie 2 3 8 3" xfId="7865"/>
    <cellStyle name="Sortie 2 3 8 4" xfId="7866"/>
    <cellStyle name="Sortie 2 3 9" xfId="7867"/>
    <cellStyle name="Sortie 2 3 9 2" xfId="7868"/>
    <cellStyle name="Sortie 2 3 9 3" xfId="7869"/>
    <cellStyle name="Sortie 2 3 9 4" xfId="7870"/>
    <cellStyle name="Sortie 2 4" xfId="7871"/>
    <cellStyle name="Sortie 2 4 2" xfId="7872"/>
    <cellStyle name="Sortie 2 4 2 2" xfId="7873"/>
    <cellStyle name="Sortie 2 4 2 3" xfId="7874"/>
    <cellStyle name="Sortie 2 4 2 4" xfId="7875"/>
    <cellStyle name="Sortie 2 4 3" xfId="7876"/>
    <cellStyle name="Sortie 2 4 4" xfId="7877"/>
    <cellStyle name="Sortie 2 5" xfId="7878"/>
    <cellStyle name="Sortie 2 5 2" xfId="7879"/>
    <cellStyle name="Sortie 2 5 2 2" xfId="7880"/>
    <cellStyle name="Sortie 2 5 2 3" xfId="7881"/>
    <cellStyle name="Sortie 2 5 2 4" xfId="7882"/>
    <cellStyle name="Sortie 2 5 3" xfId="7883"/>
    <cellStyle name="Sortie 2 5 4" xfId="7884"/>
    <cellStyle name="Sortie 2 6" xfId="7885"/>
    <cellStyle name="Sortie 2 6 2" xfId="7886"/>
    <cellStyle name="Sortie 2 6 3" xfId="7887"/>
    <cellStyle name="Sortie 2 7" xfId="7888"/>
    <cellStyle name="Sortie 2 7 2" xfId="7889"/>
    <cellStyle name="Sortie 2 7 3" xfId="7890"/>
    <cellStyle name="Sortie 2 7 4" xfId="7891"/>
    <cellStyle name="Sortie 2 8" xfId="7892"/>
    <cellStyle name="Sortie 2 8 2" xfId="7893"/>
    <cellStyle name="Sortie 2 8 3" xfId="7894"/>
    <cellStyle name="Sortie 2 8 4" xfId="7895"/>
    <cellStyle name="Sortie 2 9" xfId="7896"/>
    <cellStyle name="Sortie 2 9 2" xfId="7897"/>
    <cellStyle name="Sortie 2 9 3" xfId="7898"/>
    <cellStyle name="Sortie 2 9 4" xfId="7899"/>
    <cellStyle name="Számítás" xfId="7900"/>
    <cellStyle name="Testo avviso" xfId="160"/>
    <cellStyle name="Testo descrittivo" xfId="161"/>
    <cellStyle name="Texte explicatif 2" xfId="7901"/>
    <cellStyle name="Texto de advertencia" xfId="162"/>
    <cellStyle name="Texto explicativo" xfId="163"/>
    <cellStyle name="Title" xfId="83"/>
    <cellStyle name="Title 2" xfId="7902"/>
    <cellStyle name="Title 3" xfId="7903"/>
    <cellStyle name="Title 4" xfId="8330"/>
    <cellStyle name="Titolo" xfId="164"/>
    <cellStyle name="Titolo 1" xfId="165"/>
    <cellStyle name="Titolo 2" xfId="166"/>
    <cellStyle name="Titolo 3" xfId="167"/>
    <cellStyle name="Titolo 4" xfId="168"/>
    <cellStyle name="Titre 1" xfId="7904"/>
    <cellStyle name="Titre 1 1" xfId="7905"/>
    <cellStyle name="Titre 1 1 1" xfId="7906"/>
    <cellStyle name="Titre 2" xfId="7907"/>
    <cellStyle name="Titre 1 2" xfId="7908"/>
    <cellStyle name="Titre 2 2" xfId="7909"/>
    <cellStyle name="Titre 3 2" xfId="7910"/>
    <cellStyle name="Titre 3 2 2" xfId="7911"/>
    <cellStyle name="Titre 3 2 2 2" xfId="7912"/>
    <cellStyle name="Titre 3 2 2 2 2" xfId="7913"/>
    <cellStyle name="Titre 3 2 2 2 2 2" xfId="7914"/>
    <cellStyle name="Titre 3 2 2 2 2 2 2" xfId="7915"/>
    <cellStyle name="Titre 3 2 2 2 2 3" xfId="7916"/>
    <cellStyle name="Titre 3 2 2 2 2 3 2" xfId="7917"/>
    <cellStyle name="Titre 3 2 2 2 2 4" xfId="7918"/>
    <cellStyle name="Titre 3 2 2 2 2 4 2" xfId="7919"/>
    <cellStyle name="Titre 3 2 2 2 2 5" xfId="7920"/>
    <cellStyle name="Titre 3 2 2 2 2 5 2" xfId="7921"/>
    <cellStyle name="Titre 3 2 2 2 2 6" xfId="7922"/>
    <cellStyle name="Titre 3 2 2 2 3" xfId="7923"/>
    <cellStyle name="Titre 3 2 2 2 3 2" xfId="7924"/>
    <cellStyle name="Titre 3 2 2 2 3 2 2" xfId="7925"/>
    <cellStyle name="Titre 3 2 2 2 3 3" xfId="7926"/>
    <cellStyle name="Titre 3 2 2 2 3 3 2" xfId="7927"/>
    <cellStyle name="Titre 3 2 2 2 3 4" xfId="7928"/>
    <cellStyle name="Titre 3 2 2 2 3 4 2" xfId="7929"/>
    <cellStyle name="Titre 3 2 2 2 3 5" xfId="7930"/>
    <cellStyle name="Titre 3 2 2 2 4" xfId="7931"/>
    <cellStyle name="Titre 3 2 2 2 4 2" xfId="7932"/>
    <cellStyle name="Titre 3 2 2 2 4 2 2" xfId="7933"/>
    <cellStyle name="Titre 3 2 2 2 4 3" xfId="7934"/>
    <cellStyle name="Titre 3 2 2 2 4 3 2" xfId="7935"/>
    <cellStyle name="Titre 3 2 2 2 4 4" xfId="7936"/>
    <cellStyle name="Titre 3 2 2 2 4 4 2" xfId="7937"/>
    <cellStyle name="Titre 3 2 2 2 4 5" xfId="7938"/>
    <cellStyle name="Titre 3 2 2 2 5" xfId="7939"/>
    <cellStyle name="Titre 3 2 2 2 5 2" xfId="7940"/>
    <cellStyle name="Titre 3 2 2 2 5 2 2" xfId="7941"/>
    <cellStyle name="Titre 3 2 2 2 5 3" xfId="7942"/>
    <cellStyle name="Titre 3 2 2 2 5 3 2" xfId="7943"/>
    <cellStyle name="Titre 3 2 2 2 5 4" xfId="7944"/>
    <cellStyle name="Titre 3 2 2 2 6" xfId="7945"/>
    <cellStyle name="Titre 3 2 2 2 6 2" xfId="7946"/>
    <cellStyle name="Titre 3 2 2 2 7" xfId="7947"/>
    <cellStyle name="Titre 3 2 2 2 7 2" xfId="7948"/>
    <cellStyle name="Titre 3 2 2 2 8" xfId="7949"/>
    <cellStyle name="Titre 3 2 2 3" xfId="7950"/>
    <cellStyle name="Titre 3 2 2 3 2" xfId="7951"/>
    <cellStyle name="Titre 3 2 2 3 2 2" xfId="7952"/>
    <cellStyle name="Titre 3 2 2 3 3" xfId="7953"/>
    <cellStyle name="Titre 3 2 2 3 3 2" xfId="7954"/>
    <cellStyle name="Titre 3 2 2 3 4" xfId="7955"/>
    <cellStyle name="Titre 3 2 2 3 4 2" xfId="7956"/>
    <cellStyle name="Titre 3 2 2 3 5" xfId="7957"/>
    <cellStyle name="Titre 3 2 2 3 5 2" xfId="7958"/>
    <cellStyle name="Titre 3 2 2 3 6" xfId="7959"/>
    <cellStyle name="Titre 3 2 2 4" xfId="7960"/>
    <cellStyle name="Titre 3 2 2 4 2" xfId="7961"/>
    <cellStyle name="Titre 3 2 2 4 2 2" xfId="7962"/>
    <cellStyle name="Titre 3 2 2 4 3" xfId="7963"/>
    <cellStyle name="Titre 3 2 2 4 3 2" xfId="7964"/>
    <cellStyle name="Titre 3 2 2 4 4" xfId="7965"/>
    <cellStyle name="Titre 3 2 2 4 4 2" xfId="7966"/>
    <cellStyle name="Titre 3 2 2 4 5" xfId="7967"/>
    <cellStyle name="Titre 3 2 2 5" xfId="7968"/>
    <cellStyle name="Titre 3 2 2 5 2" xfId="7969"/>
    <cellStyle name="Titre 3 2 2 5 2 2" xfId="7970"/>
    <cellStyle name="Titre 3 2 2 5 3" xfId="7971"/>
    <cellStyle name="Titre 3 2 2 5 3 2" xfId="7972"/>
    <cellStyle name="Titre 3 2 2 5 4" xfId="7973"/>
    <cellStyle name="Titre 3 2 2 5 4 2" xfId="7974"/>
    <cellStyle name="Titre 3 2 2 5 5" xfId="7975"/>
    <cellStyle name="Titre 3 2 2 6" xfId="7976"/>
    <cellStyle name="Titre 3 2 2 6 2" xfId="7977"/>
    <cellStyle name="Titre 3 2 2 6 2 2" xfId="7978"/>
    <cellStyle name="Titre 3 2 2 6 3" xfId="7979"/>
    <cellStyle name="Titre 3 2 2 6 3 2" xfId="7980"/>
    <cellStyle name="Titre 3 2 2 6 4" xfId="7981"/>
    <cellStyle name="Titre 3 2 2 7" xfId="7982"/>
    <cellStyle name="Titre 3 2 3" xfId="7983"/>
    <cellStyle name="Titre 3 2 3 2" xfId="7984"/>
    <cellStyle name="Titre 3 2 3 2 2" xfId="7985"/>
    <cellStyle name="Titre 3 2 3 2 2 2" xfId="7986"/>
    <cellStyle name="Titre 3 2 3 2 3" xfId="7987"/>
    <cellStyle name="Titre 3 2 3 2 3 2" xfId="7988"/>
    <cellStyle name="Titre 3 2 3 2 4" xfId="7989"/>
    <cellStyle name="Titre 3 2 3 2 4 2" xfId="7990"/>
    <cellStyle name="Titre 3 2 3 2 5" xfId="7991"/>
    <cellStyle name="Titre 3 2 3 2 5 2" xfId="7992"/>
    <cellStyle name="Titre 3 2 3 2 6" xfId="7993"/>
    <cellStyle name="Titre 3 2 3 3" xfId="7994"/>
    <cellStyle name="Titre 3 2 3 3 2" xfId="7995"/>
    <cellStyle name="Titre 3 2 3 3 2 2" xfId="7996"/>
    <cellStyle name="Titre 3 2 3 3 3" xfId="7997"/>
    <cellStyle name="Titre 3 2 3 3 3 2" xfId="7998"/>
    <cellStyle name="Titre 3 2 3 3 4" xfId="7999"/>
    <cellStyle name="Titre 3 2 3 3 4 2" xfId="8000"/>
    <cellStyle name="Titre 3 2 3 3 5" xfId="8001"/>
    <cellStyle name="Titre 3 2 3 4" xfId="8002"/>
    <cellStyle name="Titre 3 2 3 4 2" xfId="8003"/>
    <cellStyle name="Titre 3 2 3 4 2 2" xfId="8004"/>
    <cellStyle name="Titre 3 2 3 4 3" xfId="8005"/>
    <cellStyle name="Titre 3 2 3 4 3 2" xfId="8006"/>
    <cellStyle name="Titre 3 2 3 4 4" xfId="8007"/>
    <cellStyle name="Titre 3 2 3 4 4 2" xfId="8008"/>
    <cellStyle name="Titre 3 2 3 4 5" xfId="8009"/>
    <cellStyle name="Titre 3 2 3 5" xfId="8010"/>
    <cellStyle name="Titre 3 2 3 5 2" xfId="8011"/>
    <cellStyle name="Titre 3 2 3 5 2 2" xfId="8012"/>
    <cellStyle name="Titre 3 2 3 5 3" xfId="8013"/>
    <cellStyle name="Titre 3 2 3 5 3 2" xfId="8014"/>
    <cellStyle name="Titre 3 2 3 5 4" xfId="8015"/>
    <cellStyle name="Titre 3 2 3 6" xfId="8016"/>
    <cellStyle name="Titre 3 2 3 6 2" xfId="8017"/>
    <cellStyle name="Titre 3 2 3 7" xfId="8018"/>
    <cellStyle name="Titre 3 2 3 7 2" xfId="8019"/>
    <cellStyle name="Titre 3 2 3 8" xfId="8020"/>
    <cellStyle name="Titre 3 2 4" xfId="8021"/>
    <cellStyle name="Titre 3 2 4 2" xfId="8022"/>
    <cellStyle name="Titre 3 2 4 2 2" xfId="8023"/>
    <cellStyle name="Titre 3 2 4 3" xfId="8024"/>
    <cellStyle name="Titre 3 2 4 3 2" xfId="8025"/>
    <cellStyle name="Titre 3 2 4 4" xfId="8026"/>
    <cellStyle name="Titre 3 2 4 4 2" xfId="8027"/>
    <cellStyle name="Titre 3 2 4 5" xfId="8028"/>
    <cellStyle name="Titre 3 2 4 5 2" xfId="8029"/>
    <cellStyle name="Titre 3 2 4 6" xfId="8030"/>
    <cellStyle name="Titre 3 2 5" xfId="8031"/>
    <cellStyle name="Titre 3 2 5 2" xfId="8032"/>
    <cellStyle name="Titre 3 2 5 2 2" xfId="8033"/>
    <cellStyle name="Titre 3 2 5 3" xfId="8034"/>
    <cellStyle name="Titre 3 2 5 3 2" xfId="8035"/>
    <cellStyle name="Titre 3 2 5 4" xfId="8036"/>
    <cellStyle name="Titre 3 2 5 4 2" xfId="8037"/>
    <cellStyle name="Titre 3 2 5 5" xfId="8038"/>
    <cellStyle name="Titre 3 2 6" xfId="8039"/>
    <cellStyle name="Titre 3 2 6 2" xfId="8040"/>
    <cellStyle name="Titre 3 2 6 2 2" xfId="8041"/>
    <cellStyle name="Titre 3 2 6 3" xfId="8042"/>
    <cellStyle name="Titre 3 2 6 3 2" xfId="8043"/>
    <cellStyle name="Titre 3 2 6 4" xfId="8044"/>
    <cellStyle name="Titre 3 2 6 4 2" xfId="8045"/>
    <cellStyle name="Titre 3 2 6 5" xfId="8046"/>
    <cellStyle name="Titre 3 2 7" xfId="8047"/>
    <cellStyle name="Titre 3 2 7 2" xfId="8048"/>
    <cellStyle name="Titre 3 2 7 2 2" xfId="8049"/>
    <cellStyle name="Titre 3 2 7 3" xfId="8050"/>
    <cellStyle name="Titre 3 2 7 3 2" xfId="8051"/>
    <cellStyle name="Titre 3 2 7 4" xfId="8052"/>
    <cellStyle name="Titre 3 2 8" xfId="8053"/>
    <cellStyle name="Titre 4 2" xfId="8054"/>
    <cellStyle name="Título" xfId="169"/>
    <cellStyle name="Título 1" xfId="170"/>
    <cellStyle name="Título 2" xfId="171"/>
    <cellStyle name="Título 3" xfId="172"/>
    <cellStyle name="Título_10.07.08 Comptadoc std sample Juin 2008 GN" xfId="173"/>
    <cellStyle name="Total 2" xfId="8055"/>
    <cellStyle name="Total 2 10" xfId="8056"/>
    <cellStyle name="Total 2 10 2" xfId="8057"/>
    <cellStyle name="Total 2 10 3" xfId="8058"/>
    <cellStyle name="Total 2 10 4" xfId="8059"/>
    <cellStyle name="Total 2 11" xfId="8060"/>
    <cellStyle name="Total 2 11 2" xfId="8061"/>
    <cellStyle name="Total 2 11 3" xfId="8062"/>
    <cellStyle name="Total 2 11 4" xfId="8063"/>
    <cellStyle name="Total 2 12" xfId="8064"/>
    <cellStyle name="Total 2 12 2" xfId="8065"/>
    <cellStyle name="Total 2 12 3" xfId="8066"/>
    <cellStyle name="Total 2 12 4" xfId="8067"/>
    <cellStyle name="Total 2 13" xfId="8068"/>
    <cellStyle name="Total 2 13 2" xfId="8069"/>
    <cellStyle name="Total 2 13 3" xfId="8070"/>
    <cellStyle name="Total 2 13 4" xfId="8071"/>
    <cellStyle name="Total 2 14" xfId="8072"/>
    <cellStyle name="Total 2 14 2" xfId="8073"/>
    <cellStyle name="Total 2 14 3" xfId="8074"/>
    <cellStyle name="Total 2 14 4" xfId="8075"/>
    <cellStyle name="Total 2 15" xfId="8076"/>
    <cellStyle name="Total 2 15 2" xfId="8077"/>
    <cellStyle name="Total 2 15 3" xfId="8078"/>
    <cellStyle name="Total 2 15 4" xfId="8079"/>
    <cellStyle name="Total 2 16" xfId="8080"/>
    <cellStyle name="Total 2 16 2" xfId="8081"/>
    <cellStyle name="Total 2 16 3" xfId="8082"/>
    <cellStyle name="Total 2 16 4" xfId="8083"/>
    <cellStyle name="Total 2 17" xfId="8084"/>
    <cellStyle name="Total 2 17 2" xfId="8085"/>
    <cellStyle name="Total 2 17 3" xfId="8086"/>
    <cellStyle name="Total 2 18" xfId="8087"/>
    <cellStyle name="Total 2 18 2" xfId="8088"/>
    <cellStyle name="Total 2 18 3" xfId="8089"/>
    <cellStyle name="Total 2 19" xfId="8090"/>
    <cellStyle name="Total 2 2" xfId="8091"/>
    <cellStyle name="Total 2 2 10" xfId="8092"/>
    <cellStyle name="Total 2 2 10 2" xfId="8093"/>
    <cellStyle name="Total 2 2 10 3" xfId="8094"/>
    <cellStyle name="Total 2 2 10 4" xfId="8095"/>
    <cellStyle name="Total 2 2 11" xfId="8096"/>
    <cellStyle name="Total 2 2 11 2" xfId="8097"/>
    <cellStyle name="Total 2 2 11 3" xfId="8098"/>
    <cellStyle name="Total 2 2 11 4" xfId="8099"/>
    <cellStyle name="Total 2 2 12" xfId="8100"/>
    <cellStyle name="Total 2 2 12 2" xfId="8101"/>
    <cellStyle name="Total 2 2 12 3" xfId="8102"/>
    <cellStyle name="Total 2 2 12 4" xfId="8103"/>
    <cellStyle name="Total 2 2 13" xfId="8104"/>
    <cellStyle name="Total 2 2 13 2" xfId="8105"/>
    <cellStyle name="Total 2 2 13 3" xfId="8106"/>
    <cellStyle name="Total 2 2 13 4" xfId="8107"/>
    <cellStyle name="Total 2 2 14" xfId="8108"/>
    <cellStyle name="Total 2 2 14 2" xfId="8109"/>
    <cellStyle name="Total 2 2 14 3" xfId="8110"/>
    <cellStyle name="Total 2 2 15" xfId="8111"/>
    <cellStyle name="Total 2 2 16" xfId="8112"/>
    <cellStyle name="Total 2 2 17" xfId="8113"/>
    <cellStyle name="Total 2 2 2" xfId="8114"/>
    <cellStyle name="Total 2 2 2 2" xfId="8115"/>
    <cellStyle name="Total 2 2 2 2 2" xfId="8116"/>
    <cellStyle name="Total 2 2 2 2 3" xfId="8117"/>
    <cellStyle name="Total 2 2 2 2 4" xfId="8118"/>
    <cellStyle name="Total 2 2 2 3" xfId="8119"/>
    <cellStyle name="Total 2 2 2 4" xfId="8120"/>
    <cellStyle name="Total 2 2 3" xfId="8121"/>
    <cellStyle name="Total 2 2 3 2" xfId="8122"/>
    <cellStyle name="Total 2 2 3 2 2" xfId="8123"/>
    <cellStyle name="Total 2 2 3 2 3" xfId="8124"/>
    <cellStyle name="Total 2 2 3 2 4" xfId="8125"/>
    <cellStyle name="Total 2 2 3 3" xfId="8126"/>
    <cellStyle name="Total 2 2 3 4" xfId="8127"/>
    <cellStyle name="Total 2 2 4" xfId="8128"/>
    <cellStyle name="Total 2 2 4 2" xfId="8129"/>
    <cellStyle name="Total 2 2 4 3" xfId="8130"/>
    <cellStyle name="Total 2 2 4 4" xfId="8131"/>
    <cellStyle name="Total 2 2 5" xfId="8132"/>
    <cellStyle name="Total 2 2 5 2" xfId="8133"/>
    <cellStyle name="Total 2 2 5 3" xfId="8134"/>
    <cellStyle name="Total 2 2 5 4" xfId="8135"/>
    <cellStyle name="Total 2 2 6" xfId="8136"/>
    <cellStyle name="Total 2 2 6 2" xfId="8137"/>
    <cellStyle name="Total 2 2 6 3" xfId="8138"/>
    <cellStyle name="Total 2 2 6 4" xfId="8139"/>
    <cellStyle name="Total 2 2 7" xfId="8140"/>
    <cellStyle name="Total 2 2 7 2" xfId="8141"/>
    <cellStyle name="Total 2 2 7 3" xfId="8142"/>
    <cellStyle name="Total 2 2 7 4" xfId="8143"/>
    <cellStyle name="Total 2 2 8" xfId="8144"/>
    <cellStyle name="Total 2 2 8 2" xfId="8145"/>
    <cellStyle name="Total 2 2 8 3" xfId="8146"/>
    <cellStyle name="Total 2 2 8 4" xfId="8147"/>
    <cellStyle name="Total 2 2 9" xfId="8148"/>
    <cellStyle name="Total 2 2 9 2" xfId="8149"/>
    <cellStyle name="Total 2 2 9 3" xfId="8150"/>
    <cellStyle name="Total 2 2 9 4" xfId="8151"/>
    <cellStyle name="Total 2 3" xfId="8152"/>
    <cellStyle name="Total 2 3 10" xfId="8153"/>
    <cellStyle name="Total 2 3 10 2" xfId="8154"/>
    <cellStyle name="Total 2 3 10 3" xfId="8155"/>
    <cellStyle name="Total 2 3 10 4" xfId="8156"/>
    <cellStyle name="Total 2 3 11" xfId="8157"/>
    <cellStyle name="Total 2 3 11 2" xfId="8158"/>
    <cellStyle name="Total 2 3 11 3" xfId="8159"/>
    <cellStyle name="Total 2 3 11 4" xfId="8160"/>
    <cellStyle name="Total 2 3 12" xfId="8161"/>
    <cellStyle name="Total 2 3 12 2" xfId="8162"/>
    <cellStyle name="Total 2 3 12 3" xfId="8163"/>
    <cellStyle name="Total 2 3 12 4" xfId="8164"/>
    <cellStyle name="Total 2 3 13" xfId="8165"/>
    <cellStyle name="Total 2 3 13 2" xfId="8166"/>
    <cellStyle name="Total 2 3 13 3" xfId="8167"/>
    <cellStyle name="Total 2 3 13 4" xfId="8168"/>
    <cellStyle name="Total 2 3 14" xfId="8169"/>
    <cellStyle name="Total 2 3 14 2" xfId="8170"/>
    <cellStyle name="Total 2 3 14 3" xfId="8171"/>
    <cellStyle name="Total 2 3 15" xfId="8172"/>
    <cellStyle name="Total 2 3 16" xfId="8173"/>
    <cellStyle name="Total 2 3 17" xfId="8174"/>
    <cellStyle name="Total 2 3 2" xfId="8175"/>
    <cellStyle name="Total 2 3 2 2" xfId="8176"/>
    <cellStyle name="Total 2 3 2 2 2" xfId="8177"/>
    <cellStyle name="Total 2 3 2 2 3" xfId="8178"/>
    <cellStyle name="Total 2 3 2 2 4" xfId="8179"/>
    <cellStyle name="Total 2 3 2 3" xfId="8180"/>
    <cellStyle name="Total 2 3 2 4" xfId="8181"/>
    <cellStyle name="Total 2 3 3" xfId="8182"/>
    <cellStyle name="Total 2 3 3 2" xfId="8183"/>
    <cellStyle name="Total 2 3 3 2 2" xfId="8184"/>
    <cellStyle name="Total 2 3 3 2 3" xfId="8185"/>
    <cellStyle name="Total 2 3 3 2 4" xfId="8186"/>
    <cellStyle name="Total 2 3 3 3" xfId="8187"/>
    <cellStyle name="Total 2 3 3 4" xfId="8188"/>
    <cellStyle name="Total 2 3 4" xfId="8189"/>
    <cellStyle name="Total 2 3 4 2" xfId="8190"/>
    <cellStyle name="Total 2 3 4 3" xfId="8191"/>
    <cellStyle name="Total 2 3 4 4" xfId="8192"/>
    <cellStyle name="Total 2 3 5" xfId="8193"/>
    <cellStyle name="Total 2 3 5 2" xfId="8194"/>
    <cellStyle name="Total 2 3 5 3" xfId="8195"/>
    <cellStyle name="Total 2 3 5 4" xfId="8196"/>
    <cellStyle name="Total 2 3 6" xfId="8197"/>
    <cellStyle name="Total 2 3 6 2" xfId="8198"/>
    <cellStyle name="Total 2 3 6 3" xfId="8199"/>
    <cellStyle name="Total 2 3 6 4" xfId="8200"/>
    <cellStyle name="Total 2 3 7" xfId="8201"/>
    <cellStyle name="Total 2 3 7 2" xfId="8202"/>
    <cellStyle name="Total 2 3 7 3" xfId="8203"/>
    <cellStyle name="Total 2 3 7 4" xfId="8204"/>
    <cellStyle name="Total 2 3 8" xfId="8205"/>
    <cellStyle name="Total 2 3 8 2" xfId="8206"/>
    <cellStyle name="Total 2 3 8 3" xfId="8207"/>
    <cellStyle name="Total 2 3 8 4" xfId="8208"/>
    <cellStyle name="Total 2 3 9" xfId="8209"/>
    <cellStyle name="Total 2 3 9 2" xfId="8210"/>
    <cellStyle name="Total 2 3 9 3" xfId="8211"/>
    <cellStyle name="Total 2 3 9 4" xfId="8212"/>
    <cellStyle name="Total 2 4" xfId="8213"/>
    <cellStyle name="Total 2 4 2" xfId="8214"/>
    <cellStyle name="Total 2 4 2 2" xfId="8215"/>
    <cellStyle name="Total 2 4 2 3" xfId="8216"/>
    <cellStyle name="Total 2 4 2 4" xfId="8217"/>
    <cellStyle name="Total 2 4 3" xfId="8218"/>
    <cellStyle name="Total 2 4 4" xfId="8219"/>
    <cellStyle name="Total 2 5" xfId="8220"/>
    <cellStyle name="Total 2 5 2" xfId="8221"/>
    <cellStyle name="Total 2 5 2 2" xfId="8222"/>
    <cellStyle name="Total 2 5 2 3" xfId="8223"/>
    <cellStyle name="Total 2 5 2 4" xfId="8224"/>
    <cellStyle name="Total 2 5 3" xfId="8225"/>
    <cellStyle name="Total 2 5 4" xfId="8226"/>
    <cellStyle name="Total 2 6" xfId="8227"/>
    <cellStyle name="Total 2 6 2" xfId="8228"/>
    <cellStyle name="Total 2 6 3" xfId="8229"/>
    <cellStyle name="Total 2 7" xfId="8230"/>
    <cellStyle name="Total 2 7 2" xfId="8231"/>
    <cellStyle name="Total 2 7 3" xfId="8232"/>
    <cellStyle name="Total 2 7 4" xfId="8233"/>
    <cellStyle name="Total 2 8" xfId="8234"/>
    <cellStyle name="Total 2 8 2" xfId="8235"/>
    <cellStyle name="Total 2 8 3" xfId="8236"/>
    <cellStyle name="Total 2 8 4" xfId="8237"/>
    <cellStyle name="Total 2 9" xfId="8238"/>
    <cellStyle name="Total 2 9 2" xfId="8239"/>
    <cellStyle name="Total 2 9 3" xfId="8240"/>
    <cellStyle name="Total 2 9 4" xfId="8241"/>
    <cellStyle name="Total 3" xfId="8242"/>
    <cellStyle name="Totale" xfId="174"/>
    <cellStyle name="Valore non valido" xfId="175"/>
    <cellStyle name="Valore valido" xfId="176"/>
    <cellStyle name="Vérification 2" xfId="8243"/>
    <cellStyle name="Warning Text" xfId="84"/>
    <cellStyle name="Warning Text 2" xfId="8244"/>
    <cellStyle name="Warning Text 3" xfId="8245"/>
    <cellStyle name="Акцент1" xfId="8246"/>
    <cellStyle name="Акцент2" xfId="8247"/>
    <cellStyle name="Акцент3" xfId="8248"/>
    <cellStyle name="Акцент4" xfId="8249"/>
    <cellStyle name="Акцент5" xfId="8250"/>
    <cellStyle name="Акцент6" xfId="8251"/>
    <cellStyle name="Ввод " xfId="8252"/>
    <cellStyle name="Вывод" xfId="8253"/>
    <cellStyle name="Вычисление" xfId="8254"/>
    <cellStyle name="Заголовок 1" xfId="8255"/>
    <cellStyle name="Заголовок 2" xfId="8256"/>
    <cellStyle name="Заголовок 3" xfId="8257"/>
    <cellStyle name="Заголовок 4" xfId="8258"/>
    <cellStyle name="Итог" xfId="8259"/>
    <cellStyle name="Контрольная ячейка" xfId="8260"/>
    <cellStyle name="Название" xfId="8261"/>
    <cellStyle name="Нейтральный" xfId="8262"/>
    <cellStyle name="Обычный 2" xfId="8263"/>
    <cellStyle name="Обычный_Annexes Contracts 19,20" xfId="177"/>
    <cellStyle name="Плохой" xfId="8264"/>
    <cellStyle name="Пояснение" xfId="8265"/>
    <cellStyle name="Примечание" xfId="8266"/>
    <cellStyle name="Процентный 2" xfId="8267"/>
    <cellStyle name="Связанная ячейка" xfId="8268"/>
    <cellStyle name="Текст предупреждения" xfId="8269"/>
    <cellStyle name="Финансовый_Annex 3. FLA Budget ACTED_priority 3_to submit" xfId="8270"/>
    <cellStyle name="Хороший" xfId="8271"/>
    <cellStyle name="إخراج" xfId="8331"/>
    <cellStyle name="إدخال" xfId="8332"/>
    <cellStyle name="الإجمالي" xfId="8333"/>
    <cellStyle name="تمييز1" xfId="8334"/>
    <cellStyle name="تمييز2" xfId="8335"/>
    <cellStyle name="تمييز3" xfId="8336"/>
    <cellStyle name="تمييز4" xfId="8337"/>
    <cellStyle name="تمييز5" xfId="8338"/>
    <cellStyle name="تمييز6" xfId="8339"/>
    <cellStyle name="جيد" xfId="8340"/>
    <cellStyle name="حساب" xfId="8341"/>
    <cellStyle name="خلية تدقيق" xfId="8342"/>
    <cellStyle name="خلية مرتبطة" xfId="8343"/>
    <cellStyle name="سيئ" xfId="8344"/>
    <cellStyle name="عنوان" xfId="8345"/>
    <cellStyle name="عنوان 1" xfId="8346"/>
    <cellStyle name="عنوان 2" xfId="8347"/>
    <cellStyle name="عنوان 3" xfId="8348"/>
    <cellStyle name="عنوان 4" xfId="8349"/>
    <cellStyle name="عنوان_HRs_database_January 2010" xfId="8350"/>
    <cellStyle name="محايد" xfId="8351"/>
    <cellStyle name="ملاحظة" xfId="8352"/>
    <cellStyle name="نص تحذير" xfId="8353"/>
    <cellStyle name="نص توضيحي" xfId="8354"/>
  </cellStyles>
  <dxfs count="0"/>
  <tableStyles count="0" defaultTableStyle="TableStyleMedium2" defaultPivotStyle="PivotStyleLight16"/>
  <colors>
    <mruColors>
      <color rgb="FF794F43"/>
      <color rgb="FF0886EE"/>
      <color rgb="FFE4E1DC"/>
      <color rgb="FFB18073"/>
      <color rgb="FFDEC7C0"/>
      <color rgb="FFE6D5D0"/>
      <color rgb="FFD1B3AB"/>
      <color rgb="FF4F4537"/>
      <color rgb="FF97836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externalLink" Target="externalLinks/externalLink38.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63" Type="http://schemas.openxmlformats.org/officeDocument/2006/relationships/externalLink" Target="externalLinks/externalLink54.xml"/><Relationship Id="rId68" Type="http://schemas.openxmlformats.org/officeDocument/2006/relationships/externalLink" Target="externalLinks/externalLink59.xml"/><Relationship Id="rId7" Type="http://schemas.openxmlformats.org/officeDocument/2006/relationships/worksheet" Target="worksheets/sheet7.xml"/><Relationship Id="rId71" Type="http://schemas.openxmlformats.org/officeDocument/2006/relationships/externalLink" Target="externalLinks/externalLink62.xml"/><Relationship Id="rId2" Type="http://schemas.openxmlformats.org/officeDocument/2006/relationships/worksheet" Target="worksheets/sheet2.xml"/><Relationship Id="rId16" Type="http://schemas.openxmlformats.org/officeDocument/2006/relationships/externalLink" Target="externalLinks/externalLink7.xml"/><Relationship Id="rId29" Type="http://schemas.openxmlformats.org/officeDocument/2006/relationships/externalLink" Target="externalLinks/externalLink20.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53" Type="http://schemas.openxmlformats.org/officeDocument/2006/relationships/externalLink" Target="externalLinks/externalLink44.xml"/><Relationship Id="rId58" Type="http://schemas.openxmlformats.org/officeDocument/2006/relationships/externalLink" Target="externalLinks/externalLink49.xml"/><Relationship Id="rId66" Type="http://schemas.openxmlformats.org/officeDocument/2006/relationships/externalLink" Target="externalLinks/externalLink57.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49" Type="http://schemas.openxmlformats.org/officeDocument/2006/relationships/externalLink" Target="externalLinks/externalLink40.xml"/><Relationship Id="rId57" Type="http://schemas.openxmlformats.org/officeDocument/2006/relationships/externalLink" Target="externalLinks/externalLink48.xml"/><Relationship Id="rId61" Type="http://schemas.openxmlformats.org/officeDocument/2006/relationships/externalLink" Target="externalLinks/externalLink52.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52" Type="http://schemas.openxmlformats.org/officeDocument/2006/relationships/externalLink" Target="externalLinks/externalLink43.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56" Type="http://schemas.openxmlformats.org/officeDocument/2006/relationships/externalLink" Target="externalLinks/externalLink47.xml"/><Relationship Id="rId64" Type="http://schemas.openxmlformats.org/officeDocument/2006/relationships/externalLink" Target="externalLinks/externalLink55.xml"/><Relationship Id="rId69" Type="http://schemas.openxmlformats.org/officeDocument/2006/relationships/externalLink" Target="externalLinks/externalLink60.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externalLink" Target="externalLinks/externalLink37.xml"/><Relationship Id="rId59" Type="http://schemas.openxmlformats.org/officeDocument/2006/relationships/externalLink" Target="externalLinks/externalLink50.xml"/><Relationship Id="rId67" Type="http://schemas.openxmlformats.org/officeDocument/2006/relationships/externalLink" Target="externalLinks/externalLink58.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54" Type="http://schemas.openxmlformats.org/officeDocument/2006/relationships/externalLink" Target="externalLinks/externalLink45.xml"/><Relationship Id="rId62" Type="http://schemas.openxmlformats.org/officeDocument/2006/relationships/externalLink" Target="externalLinks/externalLink53.xml"/><Relationship Id="rId70" Type="http://schemas.openxmlformats.org/officeDocument/2006/relationships/externalLink" Target="externalLinks/externalLink61.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xdr:from>
      <xdr:col>9</xdr:col>
      <xdr:colOff>761999</xdr:colOff>
      <xdr:row>88</xdr:row>
      <xdr:rowOff>0</xdr:rowOff>
    </xdr:from>
    <xdr:to>
      <xdr:col>10</xdr:col>
      <xdr:colOff>352636</xdr:colOff>
      <xdr:row>99</xdr:row>
      <xdr:rowOff>42334</xdr:rowOff>
    </xdr:to>
    <xdr:sp macro="" textlink="">
      <xdr:nvSpPr>
        <xdr:cNvPr id="2" name="Accolade fermante 1"/>
        <xdr:cNvSpPr/>
      </xdr:nvSpPr>
      <xdr:spPr>
        <a:xfrm>
          <a:off x="6794499" y="19187583"/>
          <a:ext cx="352637" cy="1629834"/>
        </a:xfrm>
        <a:prstGeom prst="rightBrace">
          <a:avLst/>
        </a:prstGeom>
      </xdr:spPr>
      <xdr:style>
        <a:lnRef idx="1">
          <a:schemeClr val="accent6"/>
        </a:lnRef>
        <a:fillRef idx="0">
          <a:schemeClr val="accent6"/>
        </a:fillRef>
        <a:effectRef idx="0">
          <a:schemeClr val="accent6"/>
        </a:effectRef>
        <a:fontRef idx="minor">
          <a:schemeClr val="tx1"/>
        </a:fontRef>
      </xdr:style>
      <xdr:txBody>
        <a:bodyPr vertOverflow="clip" horzOverflow="clip" rtlCol="0" anchor="t"/>
        <a:lstStyle/>
        <a:p>
          <a:pPr algn="l"/>
          <a:endParaRPr lang="fr-CH" sz="1100"/>
        </a:p>
      </xdr:txBody>
    </xdr:sp>
    <xdr:clientData/>
  </xdr:twoCellAnchor>
  <xdr:twoCellAnchor>
    <xdr:from>
      <xdr:col>10</xdr:col>
      <xdr:colOff>476251</xdr:colOff>
      <xdr:row>91</xdr:row>
      <xdr:rowOff>10582</xdr:rowOff>
    </xdr:from>
    <xdr:to>
      <xdr:col>15</xdr:col>
      <xdr:colOff>613834</xdr:colOff>
      <xdr:row>96</xdr:row>
      <xdr:rowOff>31748</xdr:rowOff>
    </xdr:to>
    <xdr:sp macro="" textlink="">
      <xdr:nvSpPr>
        <xdr:cNvPr id="3" name="Rectangle 2"/>
        <xdr:cNvSpPr/>
      </xdr:nvSpPr>
      <xdr:spPr>
        <a:xfrm>
          <a:off x="7270751" y="19674415"/>
          <a:ext cx="3947583" cy="814916"/>
        </a:xfrm>
        <a:prstGeom prst="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fr-CH" sz="1100"/>
            <a:t>39 for Program</a:t>
          </a:r>
          <a:r>
            <a:rPr lang="fr-CH" sz="1100" baseline="0"/>
            <a:t> Costs</a:t>
          </a:r>
        </a:p>
        <a:p>
          <a:pPr algn="l"/>
          <a:r>
            <a:rPr lang="fr-CH" sz="1100" baseline="0"/>
            <a:t>39XX : the two last s figures for each activity type</a:t>
          </a:r>
        </a:p>
        <a:p>
          <a:pPr algn="l"/>
          <a:r>
            <a:rPr lang="fr-CH" sz="1100" baseline="0"/>
            <a:t>3901xx: the two lasts figures for budget lines, from 01 to 99 (create supplementary line if needed)</a:t>
          </a:r>
          <a:endParaRPr lang="fr-CH" sz="1100"/>
        </a:p>
      </xdr:txBody>
    </xdr:sp>
    <xdr:clientData/>
  </xdr:twoCellAnchor>
  <xdr:twoCellAnchor>
    <xdr:from>
      <xdr:col>11</xdr:col>
      <xdr:colOff>391585</xdr:colOff>
      <xdr:row>69</xdr:row>
      <xdr:rowOff>116416</xdr:rowOff>
    </xdr:from>
    <xdr:to>
      <xdr:col>15</xdr:col>
      <xdr:colOff>656166</xdr:colOff>
      <xdr:row>75</xdr:row>
      <xdr:rowOff>52916</xdr:rowOff>
    </xdr:to>
    <xdr:sp macro="" textlink="">
      <xdr:nvSpPr>
        <xdr:cNvPr id="4" name="Rectangle 3"/>
        <xdr:cNvSpPr/>
      </xdr:nvSpPr>
      <xdr:spPr>
        <a:xfrm>
          <a:off x="7948085" y="15282333"/>
          <a:ext cx="3312581" cy="889000"/>
        </a:xfrm>
        <a:prstGeom prst="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fr-CH" sz="1000"/>
            <a:t>30XX01:</a:t>
          </a:r>
          <a:r>
            <a:rPr lang="fr-CH" sz="1000" baseline="0"/>
            <a:t> For salaries and charges</a:t>
          </a:r>
        </a:p>
        <a:p>
          <a:pPr algn="l"/>
          <a:r>
            <a:rPr lang="fr-CH" sz="1000" baseline="0"/>
            <a:t>30XX02: For travels and associated costs</a:t>
          </a:r>
        </a:p>
        <a:p>
          <a:pPr algn="l"/>
          <a:r>
            <a:rPr lang="fr-CH" sz="1000" baseline="0"/>
            <a:t>30XX03: For others expenses</a:t>
          </a:r>
        </a:p>
        <a:p>
          <a:pPr algn="ctr"/>
          <a:r>
            <a:rPr lang="fr-CH" sz="1000" i="1" baseline="0"/>
            <a:t>Please see  HR Expatriates &amp; HQ Annex tab for details for each category of costs</a:t>
          </a:r>
        </a:p>
      </xdr:txBody>
    </xdr:sp>
    <xdr:clientData/>
  </xdr:twoCellAnchor>
  <xdr:twoCellAnchor>
    <xdr:from>
      <xdr:col>11</xdr:col>
      <xdr:colOff>10583</xdr:colOff>
      <xdr:row>71</xdr:row>
      <xdr:rowOff>10582</xdr:rowOff>
    </xdr:from>
    <xdr:to>
      <xdr:col>11</xdr:col>
      <xdr:colOff>320886</xdr:colOff>
      <xdr:row>74</xdr:row>
      <xdr:rowOff>0</xdr:rowOff>
    </xdr:to>
    <xdr:sp macro="" textlink="">
      <xdr:nvSpPr>
        <xdr:cNvPr id="5" name="Accolade fermante 4"/>
        <xdr:cNvSpPr/>
      </xdr:nvSpPr>
      <xdr:spPr>
        <a:xfrm>
          <a:off x="7567083" y="15493999"/>
          <a:ext cx="310303" cy="465668"/>
        </a:xfrm>
        <a:prstGeom prst="rightBrace">
          <a:avLst/>
        </a:prstGeom>
      </xdr:spPr>
      <xdr:style>
        <a:lnRef idx="1">
          <a:schemeClr val="accent6"/>
        </a:lnRef>
        <a:fillRef idx="0">
          <a:schemeClr val="accent6"/>
        </a:fillRef>
        <a:effectRef idx="0">
          <a:schemeClr val="accent6"/>
        </a:effectRef>
        <a:fontRef idx="minor">
          <a:schemeClr val="tx1"/>
        </a:fontRef>
      </xdr:style>
      <xdr:txBody>
        <a:bodyPr vertOverflow="clip" horzOverflow="clip" rtlCol="0" anchor="t"/>
        <a:lstStyle/>
        <a:p>
          <a:pPr algn="l"/>
          <a:endParaRPr lang="fr-CH" sz="1100"/>
        </a:p>
      </xdr:txBody>
    </xdr:sp>
    <xdr:clientData/>
  </xdr:twoCellAnchor>
  <xdr:twoCellAnchor>
    <xdr:from>
      <xdr:col>13</xdr:col>
      <xdr:colOff>666751</xdr:colOff>
      <xdr:row>75</xdr:row>
      <xdr:rowOff>127000</xdr:rowOff>
    </xdr:from>
    <xdr:to>
      <xdr:col>15</xdr:col>
      <xdr:colOff>635001</xdr:colOff>
      <xdr:row>81</xdr:row>
      <xdr:rowOff>52918</xdr:rowOff>
    </xdr:to>
    <xdr:sp macro="" textlink="">
      <xdr:nvSpPr>
        <xdr:cNvPr id="6" name="Rectangle 5"/>
        <xdr:cNvSpPr/>
      </xdr:nvSpPr>
      <xdr:spPr>
        <a:xfrm>
          <a:off x="9747251" y="16245417"/>
          <a:ext cx="1492250" cy="878418"/>
        </a:xfrm>
        <a:prstGeom prst="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fr-CH" sz="1000"/>
            <a:t>31XX0x:</a:t>
          </a:r>
          <a:r>
            <a:rPr lang="fr-CH" sz="1000" baseline="0"/>
            <a:t> For Coordination Office</a:t>
          </a:r>
        </a:p>
        <a:p>
          <a:pPr algn="l"/>
          <a:r>
            <a:rPr lang="fr-CH" sz="1000" baseline="0"/>
            <a:t>31XX1x: For Base 1</a:t>
          </a:r>
        </a:p>
        <a:p>
          <a:pPr algn="l"/>
          <a:r>
            <a:rPr lang="fr-CH" sz="1000" baseline="0"/>
            <a:t>31XX2x: For Base 2</a:t>
          </a:r>
        </a:p>
        <a:p>
          <a:pPr algn="l"/>
          <a:r>
            <a:rPr lang="fr-CH" sz="1000" baseline="0"/>
            <a:t>30XX3x: For Base 3</a:t>
          </a:r>
        </a:p>
      </xdr:txBody>
    </xdr:sp>
    <xdr:clientData/>
  </xdr:twoCellAnchor>
  <xdr:twoCellAnchor>
    <xdr:from>
      <xdr:col>13</xdr:col>
      <xdr:colOff>211667</xdr:colOff>
      <xdr:row>76</xdr:row>
      <xdr:rowOff>21167</xdr:rowOff>
    </xdr:from>
    <xdr:to>
      <xdr:col>13</xdr:col>
      <xdr:colOff>490219</xdr:colOff>
      <xdr:row>80</xdr:row>
      <xdr:rowOff>116416</xdr:rowOff>
    </xdr:to>
    <xdr:sp macro="" textlink="">
      <xdr:nvSpPr>
        <xdr:cNvPr id="7" name="Accolade fermante 6"/>
        <xdr:cNvSpPr/>
      </xdr:nvSpPr>
      <xdr:spPr>
        <a:xfrm>
          <a:off x="9292167" y="16298334"/>
          <a:ext cx="278552" cy="730249"/>
        </a:xfrm>
        <a:prstGeom prst="rightBrace">
          <a:avLst/>
        </a:prstGeom>
      </xdr:spPr>
      <xdr:style>
        <a:lnRef idx="1">
          <a:schemeClr val="accent6"/>
        </a:lnRef>
        <a:fillRef idx="0">
          <a:schemeClr val="accent6"/>
        </a:fillRef>
        <a:effectRef idx="0">
          <a:schemeClr val="accent6"/>
        </a:effectRef>
        <a:fontRef idx="minor">
          <a:schemeClr val="tx1"/>
        </a:fontRef>
      </xdr:style>
      <xdr:txBody>
        <a:bodyPr vertOverflow="clip" horzOverflow="clip" rtlCol="0" anchor="t"/>
        <a:lstStyle/>
        <a:p>
          <a:pPr algn="l"/>
          <a:endParaRPr lang="fr-CH" sz="1100"/>
        </a:p>
      </xdr:txBody>
    </xdr:sp>
    <xdr:clientData/>
  </xdr:twoCellAnchor>
  <xdr:twoCellAnchor>
    <xdr:from>
      <xdr:col>9</xdr:col>
      <xdr:colOff>254000</xdr:colOff>
      <xdr:row>80</xdr:row>
      <xdr:rowOff>116416</xdr:rowOff>
    </xdr:from>
    <xdr:to>
      <xdr:col>11</xdr:col>
      <xdr:colOff>560918</xdr:colOff>
      <xdr:row>85</xdr:row>
      <xdr:rowOff>42333</xdr:rowOff>
    </xdr:to>
    <xdr:sp macro="" textlink="">
      <xdr:nvSpPr>
        <xdr:cNvPr id="9" name="Rectangle 8"/>
        <xdr:cNvSpPr/>
      </xdr:nvSpPr>
      <xdr:spPr>
        <a:xfrm>
          <a:off x="6286500" y="17028583"/>
          <a:ext cx="1830918" cy="719667"/>
        </a:xfrm>
        <a:prstGeom prst="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fr-CH" sz="1000"/>
            <a:t>3200xx:</a:t>
          </a:r>
          <a:r>
            <a:rPr lang="fr-CH" sz="1000" baseline="0"/>
            <a:t> For Coordination Office</a:t>
          </a:r>
        </a:p>
        <a:p>
          <a:pPr algn="l"/>
          <a:r>
            <a:rPr lang="fr-CH" sz="1000" baseline="0"/>
            <a:t>3201xx: For Base 1</a:t>
          </a:r>
        </a:p>
        <a:p>
          <a:pPr algn="l"/>
          <a:r>
            <a:rPr lang="fr-CH" sz="1000" baseline="0"/>
            <a:t>3202xx: For Base 2</a:t>
          </a:r>
        </a:p>
        <a:p>
          <a:pPr algn="l"/>
          <a:r>
            <a:rPr lang="fr-CH" sz="1000" baseline="0"/>
            <a:t>3203xx: For Base  3</a:t>
          </a:r>
        </a:p>
      </xdr:txBody>
    </xdr:sp>
    <xdr:clientData/>
  </xdr:twoCellAnchor>
  <xdr:twoCellAnchor>
    <xdr:from>
      <xdr:col>8</xdr:col>
      <xdr:colOff>635000</xdr:colOff>
      <xdr:row>80</xdr:row>
      <xdr:rowOff>127001</xdr:rowOff>
    </xdr:from>
    <xdr:to>
      <xdr:col>9</xdr:col>
      <xdr:colOff>151552</xdr:colOff>
      <xdr:row>84</xdr:row>
      <xdr:rowOff>95251</xdr:rowOff>
    </xdr:to>
    <xdr:sp macro="" textlink="">
      <xdr:nvSpPr>
        <xdr:cNvPr id="10" name="Accolade fermante 9"/>
        <xdr:cNvSpPr/>
      </xdr:nvSpPr>
      <xdr:spPr>
        <a:xfrm>
          <a:off x="5905500" y="17039168"/>
          <a:ext cx="278552" cy="603250"/>
        </a:xfrm>
        <a:prstGeom prst="rightBrace">
          <a:avLst/>
        </a:prstGeom>
      </xdr:spPr>
      <xdr:style>
        <a:lnRef idx="1">
          <a:schemeClr val="accent6"/>
        </a:lnRef>
        <a:fillRef idx="0">
          <a:schemeClr val="accent6"/>
        </a:fillRef>
        <a:effectRef idx="0">
          <a:schemeClr val="accent6"/>
        </a:effectRef>
        <a:fontRef idx="minor">
          <a:schemeClr val="tx1"/>
        </a:fontRef>
      </xdr:style>
      <xdr:txBody>
        <a:bodyPr vertOverflow="clip" horzOverflow="clip" rtlCol="0" anchor="t"/>
        <a:lstStyle/>
        <a:p>
          <a:pPr algn="l"/>
          <a:endParaRPr lang="fr-CH"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71436</xdr:colOff>
      <xdr:row>0</xdr:row>
      <xdr:rowOff>59532</xdr:rowOff>
    </xdr:from>
    <xdr:to>
      <xdr:col>1</xdr:col>
      <xdr:colOff>828787</xdr:colOff>
      <xdr:row>1</xdr:row>
      <xdr:rowOff>190500</xdr:rowOff>
    </xdr:to>
    <xdr:pic>
      <xdr:nvPicPr>
        <xdr:cNvPr id="2" name="Image 1"/>
        <xdr:cNvPicPr>
          <a:picLocks noChangeAspect="1"/>
        </xdr:cNvPicPr>
      </xdr:nvPicPr>
      <xdr:blipFill>
        <a:blip xmlns:r="http://schemas.openxmlformats.org/officeDocument/2006/relationships" r:embed="rId1"/>
        <a:stretch>
          <a:fillRect/>
        </a:stretch>
      </xdr:blipFill>
      <xdr:spPr>
        <a:xfrm>
          <a:off x="71436" y="59532"/>
          <a:ext cx="2090851" cy="35718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166687</xdr:colOff>
      <xdr:row>0</xdr:row>
      <xdr:rowOff>83345</xdr:rowOff>
    </xdr:from>
    <xdr:to>
      <xdr:col>4</xdr:col>
      <xdr:colOff>142874</xdr:colOff>
      <xdr:row>2</xdr:row>
      <xdr:rowOff>21432</xdr:rowOff>
    </xdr:to>
    <xdr:pic>
      <xdr:nvPicPr>
        <xdr:cNvPr id="3" name="Image 2"/>
        <xdr:cNvPicPr>
          <a:picLocks noChangeAspect="1"/>
        </xdr:cNvPicPr>
      </xdr:nvPicPr>
      <xdr:blipFill>
        <a:blip xmlns:r="http://schemas.openxmlformats.org/officeDocument/2006/relationships" r:embed="rId1"/>
        <a:stretch>
          <a:fillRect/>
        </a:stretch>
      </xdr:blipFill>
      <xdr:spPr>
        <a:xfrm>
          <a:off x="1643062" y="83345"/>
          <a:ext cx="2286000" cy="3905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ilydata/01 - Financial Documents/02 - Cash forecast and Budget Follow up/2010/March_2010/Budget FUs &amp; Cash Forecast/Budget FU &amp; Cash Forecast/LIB10022-1 budget 2904201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sofdes051\Documents%20and%20Settings\pblanchetiere\Local%20Settings\Temporary%20Internet%20Files\Content.Outlook\FXW0Y7Y0\Documents%20and%20Settings\ADMLOG\Mes%20documents\Admin\Budgets%20follow-up\638\Sept%2017\SB%20638_EndofAugust_19090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E/Documents%20and%20Settings/Premiere%20Urgence/Desktop/BF%20End%20of%20August/BF%20end%20of%20August/0828_End%20of%20August-11090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Documents%20and%20Settings\Administrador\Configuraci&#243;n%20local\Temp\Paso%202-2_%20PLAN%20FI%20EXPAT%20budget%202007%20-%20BCC+J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MULTIBUD\TRES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Administrateur.HTRACHEZ/Documents/3.%20Gestion%20RH/2%20-%20RH%20Nationales/5%20-%20Formats/BDD%20MAI%202012%20Version%20finale.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Premi&#232;re%20Urgence/Desktop/R.H/R.H/Users/EQU1/Desktop/2012-02-13%20rangements%20desktop%20sr/Documents%20and%20Settings/User/Application%20Data/Microsoft/Excel/Outil%20Gestion%20RH%20EQU.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Premi&#232;re%20Urgence/Desktop/R.H/R.H/Documents%20and%20Settings/CRF-PRET/Bureau/Hind/pro/RH/NATIONAL/NDJAMENA/GRILLE%20CRF%20staff%20NDJ%20volontaire%20version%20finale%20040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Coordinador%20Admin%20Log\ACF%20Otras%20Misiones\Moscow\Cofunding\Cofunding%202006\Admin\Alejandra\Structure%202006\Assumptions\BUDGET%202006%20-%20Assumptions%20Version%20Phil%2029-11-20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ommon\MY%20DOCUMENTS\121\ACF%20Nazran\Admin\Accounts\CSNZ2001\AdminKit\kitcompt\Missions\WINDOWS\TEMP\MULTIBUD\CHANGE9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per%20diem\tableau%20des%20perdiems%2011%2006%20&#224;%20valide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1/ADMINA~1/LOCALS~1/Temp/Rar$DI00.093/LIB09007%20BFU_End%20of%20Jan-2402201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Documents%20and%20Settings\Victor\Bureau\R.H\SALAIRE\Salaire%20mai%2009\Users\AM2EFF~1.I\AppData\Local\Temp\Rar$DI13.369\Documents%20and%20Settings\Stella\Bureau\DOSSIER%20ADMIN%20VINCENT\DOSSIER%20ADMIN%20VINCENT\2008%2001%20"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enovo-c63b768c\shareddocs\Documents%20and%20Settings\MISSION\Bureau\CRF\TP_salaire_corrig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Premi&#232;re%20Urgence/Desktop/R.H/R.H/documents/outils%20gestion%20ONG/HI/BDD/Outil%20Gestion%20RH%20PAP%20et%20Bas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Documents%20and%20Settings\user\Local%20Settings\Temporary%20Internet%20Files\Content.IE5\CHCVSZWF\Documents%20and%20Settings\user\Desktop\Stef\DRC\Finance\MAG%20calcul%20salaire%20pweto%20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Documents%20and%20Settings\user\Desktop\Stef\DRC\Finance\MAG%20calcul%20salaire%20pweto%20staff%20march.correctxl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ndrej\log%20assist\Documents%20and%20Settings\All%20Users\Documents\LOG.%20ASSISTANT\Documents%20and%20Settings\AcF\Bureau\WS%202006\Docs\North%20Caucasus\3_Admin\3.1_Budgets\A1Q\Budget%20follow%20up%20A1Q%20F5F_051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23dailydata/01%20-%20Financial%20Documents/05%20-%20Final%20Report/Previous%20projects/09007/Final%20report/LIB9007%20ECHO.%20Final%20Report.%2027.05.2010.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WINDOWS\Temporary%20Internet%20Files\OLK6020\CORBUDG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acheval/Desktop/Copie%20de%202013_01_31_consolidation_LIB_JOR.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Documents%20and%20Settings\Victor\Bureau\R.H\SALAIRE\Salaire%20mai%2009\Users\AM2EFF~1.I\AppData\Local\Temp\Rar$DI13.369\DOCUME~1\Gratien\LOCALS~1\Temp\R&#233;pertoire%20temporaire%202%20pour%20SALAIRE%20UVIRA%20MARS%202007%20ET%20SU"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u-aa\admin-pu\Documents%20and%20Settings\Nisreen\My%20Documents\#DailyData\Financial Documents\Cash forecast and Budget Follow up\2008\Budget follow up-end of Dec\0752\LIB0752_BFU EndofNov_06010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Documents%20and%20Settings\Victor\Bureau\R.H\SALAIRE\Salaire%20mai%2009\Users\AM2EFF~1.I\AppData\Local\Temp\Rar$DI13.369\Mes%20documents\staff\LOCAUX\salaires\salaires%202004\salaire%20de%20novembre%20Bukavu.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E:\Documents%20and%20Settings\Victor\Bureau\R.H\SALAIRE\Salaire%20mai%2009\Users\AM2EFF~1.I\AppData\Local\Temp\Rar$DI13.369\Documents%20and%20Settings\Stella\Mes%20documents\ADMIN%20KILEMBWE\outils%20stella\rapport%20agent%20ad"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KRG13085-003/Desktop/KRG%20Admin%2001-05-14/2-Finance/4-BPRM2/Annex%20B%20-%20Detailed%20budget%20B%20+HCR%20130514.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C/Documents%20and%20Settings/acheval/Local%20Settings/Temporary%20Internet%20Files/Content.Outlook/G0IPQYLK/121221-SYR12085-ECHO-Amend.Budget_HQ.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SOFDES051\#dailydata/01 - Financial Documents/02 - Cash forecast and Budget Follow up/2010/Nov_2010/LIB 10022 BFU Nov_ 08 12 201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Administrateur.HTRACHEZ/Documents/3.%20Gestion%20RH/2%20-%20RH%20Nationales/1%20-%20Salaires%20mensuels/DATA%20RH%20JUIN%20KATANGA.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Premi&#232;re%20Urgence/Desktop/R.H/R.H/documents/outils%20gestion%20ONG/CRF%20outils%202009/RH/CONFIDENTIEL/TRAVAIL%20SALAIRES%20CRF%20AVRIL09/GRILLE%20SALARIALE%20CRF%20staff%20MD%20volontaire%2004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SOFDES051\#dailydata/01 - Financial Documents/02 - Cash forecast and Budget Follow up/2010/Nov_2010/LIB 10022 BFU Oct_ 02 11 2010.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Book1"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Toshiba/AppData/Local/Microsoft/Windows/Temporary%20Internet%20Files/Content.Outlook/0F13YH1D/budget%20templa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u-aa\admin-pu\Documents%20and%20Settings\Nisreen\My%20Documents\#DailyData\Financial Documents\Cash forecast and Budget Follow up\2009\BFU-End of March\PU new budgets\Budget follow up\LIB0828 BFU_End of Mar_16040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1/computer/LOCALS~1/Temp/Rar$DI49.922/ACF%20Mali_Plan%20Financement%20Expats%202007%202007022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Documents%20and%20Settings\Invit&#233;\Bureau\audrey\Documents%20and%20Settings\Solidarite\Mes%20documents\2.%20Logistiqe%20Seb\Vehicules\vehicle%20follow-up%20francais&amp;english.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SOFDES051\#dailydata/01 - Financial Documents/02 - Cash forecast and Budget Follow up/2010/Sep_2010/10-10-18 LIB 10022 BFU Sep.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E:\AdminKit\kitcompt\Missions\WINDOWS\TEMP\MULTIBUD\CHANGE9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AITI98/MULTIBUD/HAA5A.BUD"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Coordinador%20Admin%20Log\ACF%20Otras%20Misiones\Moscow\Cofunding\Cofunding%202006\Admin\Alejandra\Financial%20files\Budgets\CS%20Z1\Structure%202006\NCZ1K2006%20(first%20package)\PLAN%20DE%20EXPATS%20NC%20200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SOFDES051\#dailydata/01 - Financial Documents/02 - Cash forecast and Budget Follow up/2010/March_2010/Budget FUs &amp; Cash Forecast/Budget FU &amp; Cash Forecast/UNDP-09036 TK-03 05 1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Premi&#232;re%20Urgence/Desktop/R.H/R.H/documents/outils%20gestion%20ONG/CRF%20outils%202009/RH/CONFIDENTIEL/GRILLE%20SALARIALE%20CRF%20salari&#233;%200409.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Users/mission/AppData/Local/Microsoft/Windows/Temporary%20Internet%20Files/Content.Outlook/IS5OWT32/CRF/Pratiques%20RH/R&#233;mun&#233;ration/Grille%20salariale%20mission%20Mauritanie%20Avril%202011.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Y:\01.Missions\02.Afrique\Centrafrique\01_Operations%20Finances\01_Operations%20en%20cours\CAF09010%20-%20ECHO\03_RFF\version%20Si&#232;ge\10-04-06%20RFF09010%20vdef%20vu%20HQ%20v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ailydata/01 - Financial Documents/02 - Cash forecast and Budget Follow up/2010/April_2010/LIB10022-1 budget FP_Apl.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01.Missions/Desk%202%20.%20Moyen-Orient-Cara&#239;bes-Caucase/08.Syria/01.Finance/01.%20Op&#233;rations%20en-cours/SYR12085-1-%20ECHO/02.Financial%20report/RFF/Consolidation/questions/131004%20-%20SYR12085_VF_v5-questions-vf.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DOCUME~1/ADMINA~1/LOCALS~1/Temp/Rar$DI00.455/UNDP-09036%20TK-23%2002%2010.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SOFDES051\#dailydata/Financial Documents/Cash forecast and Budget Follow up/2009/End of October/Lib09036/UNDP-09036 TK-09111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DOCUME~1/ADMINA~1/LOCALS~1/Temp/Rar$DI78.474/Budget%20follow%20and%20cash%20forecast/UNDP-09036%20TK-09122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SOFDES051\#dailydata/01 - Financial Documents/02 - Cash forecast and Budget Follow up/2010/March_2010/Budget FUs &amp; Cash Forecast/Budget FU &amp; Cash Forecast/Budget Follow up and Cash Forcast/LIB09007 BFU_End of Dec-1301201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SOFDES051\#dailydata/Financial Documents/Cash forecast and Budget Follow up/2009/end of August/09036/UNDP-09036 TK_150909.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SOFDES051\#dailydata/Financial Documents/Cash forecast and Budget Follow up/2009/End of September/09036/UNDP-09036 TK-091019-hq.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SOFDES051\#dailydata/01 - Financial Documents/02 - Cash forecast and Budget Follow up/2010/Dec_2010/LIB 10022 BFU Dec_ 10 01 201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Users/PU-HOM/AppData/Local/Temp/Rar$DI00.174/LIB12041_ECHO_22062012.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Users/SIV_11208/AppData/Local/Microsoft/Windows/Temporary%20Internet%20Files/Content.Outlook/LD5E7QNZ/PUSYR-Fin%20&amp;%20Adm%20Manager/4.%20Budget/5.ECHO/2013-13070/Budget/Revision%2002%20%2010102013/BUDGET_13070-1_ECHO_Amended_V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jessieagossou/Downloads/Pu-aa/admin-pu/Documents%20and%20Settings/Logistic%20Assistant/My%20Documents/SB%20638_EndofAugust_190907.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Y:\01.Missions\02.Afrique\Centrafrique\01_Operations%20Finances\01_Operations%20en%20cours\CAF10033%20-%20ECHO\00.%20Proposition\10_03_23_CAF_Budget%20ECHO%20vfinale%20vu%20HQ.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E:\Users\P&#233;lagie%20Mfono\AppData\Local\Microsoft\Windows\Temporary%20Internet%20Files\Low\Content.IE5\BKG92OFY\CHIRAC\ACER\COMPTABILITE%20PU\PAIE%20JUIN%202010\payroll%20Juin%20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G:\HAITI98\MULTIBUD\HAA5A.BUD"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WINDOWS\TEMP\MULTIBUD\TRES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1%20-%20HR%20Afgha%20Kit\National%20Staff\02%20AMI%20-%20Salary%20payslip\New%20salary%20sheet\DOCUME~1\ADMINI~1\LOCALS~1\Temp\Temporary%20Directory%202%20for%20201001%20Salary%20Database%20KUNAR%20COORDO.new%20one.zip\d%20drive\AMI%20Salary-Kabul%20Dec-09\d%20dr"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jessieagossou/Downloads/Pu-aa/admin-pu/Budget%20follow%20up%20Untill%20end%20of%20March/LIB0828%20BFU_End%20of%20Mar_150409_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e 11"/>
      <sheetName val="ECHO Breakdown"/>
      <sheetName val="BUDGET PU ENG"/>
      <sheetName val="Exp vs Budget PU"/>
      <sheetName val="TCD-March"/>
      <sheetName val="March"/>
      <sheetName val="Cash forecast $"/>
      <sheetName val="SF Figures"/>
    </sheetNames>
    <sheetDataSet>
      <sheetData sheetId="0"/>
      <sheetData sheetId="1"/>
      <sheetData sheetId="2"/>
      <sheetData sheetId="3"/>
      <sheetData sheetId="4">
        <row r="5">
          <cell r="D5" t="str">
            <v>010103</v>
          </cell>
          <cell r="E5">
            <v>289.67</v>
          </cell>
        </row>
        <row r="6">
          <cell r="D6" t="str">
            <v>010108</v>
          </cell>
          <cell r="E6">
            <v>481.81</v>
          </cell>
        </row>
        <row r="7">
          <cell r="D7" t="str">
            <v>010403</v>
          </cell>
          <cell r="E7">
            <v>473.08</v>
          </cell>
        </row>
        <row r="8">
          <cell r="D8" t="str">
            <v>010408</v>
          </cell>
          <cell r="E8">
            <v>1833.61</v>
          </cell>
        </row>
        <row r="9">
          <cell r="D9" t="str">
            <v>010503</v>
          </cell>
          <cell r="E9">
            <v>473.08</v>
          </cell>
        </row>
        <row r="10">
          <cell r="D10" t="str">
            <v>010505</v>
          </cell>
          <cell r="E10">
            <v>2198.17</v>
          </cell>
        </row>
        <row r="11">
          <cell r="D11" t="str">
            <v>010508</v>
          </cell>
          <cell r="E11">
            <v>1187.07</v>
          </cell>
        </row>
        <row r="12">
          <cell r="D12" t="str">
            <v>012005</v>
          </cell>
          <cell r="E12">
            <v>511.26</v>
          </cell>
        </row>
        <row r="13">
          <cell r="D13" t="str">
            <v>020101</v>
          </cell>
          <cell r="E13">
            <v>1122.3</v>
          </cell>
        </row>
        <row r="14">
          <cell r="D14" t="str">
            <v>020102</v>
          </cell>
          <cell r="E14">
            <v>691.43</v>
          </cell>
        </row>
        <row r="15">
          <cell r="D15" t="str">
            <v>020103</v>
          </cell>
          <cell r="E15">
            <v>1128.1199999999999</v>
          </cell>
        </row>
        <row r="16">
          <cell r="D16" t="str">
            <v>020104</v>
          </cell>
          <cell r="E16">
            <v>618.65</v>
          </cell>
        </row>
        <row r="17">
          <cell r="D17" t="str">
            <v>020105</v>
          </cell>
          <cell r="E17">
            <v>509.47</v>
          </cell>
        </row>
        <row r="18">
          <cell r="D18" t="str">
            <v>020106</v>
          </cell>
          <cell r="E18">
            <v>633.20000000000005</v>
          </cell>
        </row>
        <row r="19">
          <cell r="D19" t="str">
            <v>020107</v>
          </cell>
          <cell r="E19">
            <v>472.35</v>
          </cell>
        </row>
        <row r="20">
          <cell r="D20" t="str">
            <v>020111</v>
          </cell>
          <cell r="E20">
            <v>764.21</v>
          </cell>
        </row>
        <row r="21">
          <cell r="D21" t="str">
            <v>020112</v>
          </cell>
          <cell r="E21">
            <v>602.63</v>
          </cell>
        </row>
        <row r="22">
          <cell r="D22" t="str">
            <v>020113</v>
          </cell>
          <cell r="E22">
            <v>1091.73</v>
          </cell>
        </row>
        <row r="23">
          <cell r="D23" t="str">
            <v>020114</v>
          </cell>
          <cell r="E23">
            <v>800.6</v>
          </cell>
        </row>
        <row r="24">
          <cell r="D24" t="str">
            <v>020115</v>
          </cell>
          <cell r="E24">
            <v>655.04</v>
          </cell>
        </row>
        <row r="25">
          <cell r="D25" t="str">
            <v>020401</v>
          </cell>
          <cell r="E25">
            <v>554.42999999999995</v>
          </cell>
        </row>
        <row r="26">
          <cell r="D26" t="str">
            <v>030101</v>
          </cell>
          <cell r="E26">
            <v>709.62</v>
          </cell>
        </row>
        <row r="27">
          <cell r="D27" t="str">
            <v>030102</v>
          </cell>
          <cell r="E27">
            <v>291.13</v>
          </cell>
        </row>
        <row r="28">
          <cell r="D28" t="str">
            <v>030112</v>
          </cell>
          <cell r="E28">
            <v>163.02000000000001</v>
          </cell>
        </row>
        <row r="29">
          <cell r="D29" t="str">
            <v>030114</v>
          </cell>
          <cell r="E29">
            <v>78.97</v>
          </cell>
        </row>
        <row r="30">
          <cell r="D30" t="str">
            <v>030120</v>
          </cell>
          <cell r="E30">
            <v>14.19</v>
          </cell>
        </row>
        <row r="31">
          <cell r="D31" t="str">
            <v>030122</v>
          </cell>
          <cell r="E31">
            <v>582.98</v>
          </cell>
        </row>
        <row r="32">
          <cell r="D32" t="str">
            <v>030152</v>
          </cell>
          <cell r="E32">
            <v>94.12</v>
          </cell>
        </row>
        <row r="33">
          <cell r="D33" t="str">
            <v>030153</v>
          </cell>
          <cell r="E33">
            <v>64.040000000000006</v>
          </cell>
        </row>
        <row r="34">
          <cell r="D34" t="str">
            <v>030160</v>
          </cell>
          <cell r="E34">
            <v>72.78</v>
          </cell>
        </row>
        <row r="35">
          <cell r="D35" t="str">
            <v>030161</v>
          </cell>
          <cell r="E35">
            <v>16.54</v>
          </cell>
        </row>
        <row r="36">
          <cell r="D36" t="str">
            <v>030202</v>
          </cell>
          <cell r="E36">
            <v>32.020000000000003</v>
          </cell>
        </row>
        <row r="37">
          <cell r="D37" t="str">
            <v>040401</v>
          </cell>
          <cell r="E37">
            <v>477.94</v>
          </cell>
        </row>
        <row r="38">
          <cell r="D38" t="str">
            <v>040402</v>
          </cell>
          <cell r="E38">
            <v>90.98</v>
          </cell>
        </row>
        <row r="39">
          <cell r="D39" t="str">
            <v>040404</v>
          </cell>
          <cell r="E39">
            <v>1210.5999999999999</v>
          </cell>
        </row>
        <row r="40">
          <cell r="D40" t="str">
            <v>050401</v>
          </cell>
          <cell r="E40">
            <v>8.75</v>
          </cell>
        </row>
        <row r="41">
          <cell r="D41" t="str">
            <v>990103</v>
          </cell>
          <cell r="E41">
            <v>572.41</v>
          </cell>
        </row>
        <row r="42">
          <cell r="D42" t="str">
            <v>Total</v>
          </cell>
          <cell r="E42">
            <v>21571.999999999996</v>
          </cell>
        </row>
      </sheetData>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 Budget"/>
      <sheetName val="Exp vs Budget ECHO"/>
      <sheetName val="Exp vs Budget PU"/>
      <sheetName val="Op forecast,New"/>
      <sheetName val="Cash forecast"/>
      <sheetName val="TCD,New"/>
      <sheetName val="JAnaChrono-0638LIB-20070911"/>
      <sheetName val="TCD,EXP,Aug"/>
      <sheetName val="JAnaChrono-0638LIB-Exp-20070911"/>
    </sheetNames>
    <sheetDataSet>
      <sheetData sheetId="0"/>
      <sheetData sheetId="1"/>
      <sheetData sheetId="2"/>
      <sheetData sheetId="3"/>
      <sheetData sheetId="4"/>
      <sheetData sheetId="5">
        <row r="5">
          <cell r="D5">
            <v>202</v>
          </cell>
          <cell r="E5">
            <v>3251.67</v>
          </cell>
        </row>
        <row r="6">
          <cell r="D6">
            <v>301.10000000000002</v>
          </cell>
          <cell r="E6">
            <v>4491</v>
          </cell>
        </row>
        <row r="7">
          <cell r="D7">
            <v>302</v>
          </cell>
          <cell r="E7">
            <v>648.08000000000004</v>
          </cell>
        </row>
        <row r="8">
          <cell r="D8">
            <v>303.10000000000002</v>
          </cell>
          <cell r="E8">
            <v>1226.33</v>
          </cell>
        </row>
        <row r="9">
          <cell r="D9">
            <v>303.2</v>
          </cell>
          <cell r="E9">
            <v>2292.1999999999998</v>
          </cell>
        </row>
        <row r="10">
          <cell r="D10">
            <v>304</v>
          </cell>
          <cell r="E10">
            <v>2809.76</v>
          </cell>
        </row>
        <row r="11">
          <cell r="D11">
            <v>305</v>
          </cell>
          <cell r="E11">
            <v>185.33</v>
          </cell>
        </row>
        <row r="12">
          <cell r="D12">
            <v>305.2</v>
          </cell>
          <cell r="E12">
            <v>354.64</v>
          </cell>
        </row>
        <row r="13">
          <cell r="D13">
            <v>306.10000000000002</v>
          </cell>
          <cell r="E13">
            <v>1451.21</v>
          </cell>
        </row>
        <row r="14">
          <cell r="D14">
            <v>306.2</v>
          </cell>
          <cell r="E14">
            <v>3756.31</v>
          </cell>
        </row>
        <row r="15">
          <cell r="D15">
            <v>306.3</v>
          </cell>
          <cell r="E15">
            <v>677.99</v>
          </cell>
        </row>
        <row r="16">
          <cell r="D16">
            <v>307</v>
          </cell>
          <cell r="E16">
            <v>781.68</v>
          </cell>
        </row>
        <row r="17">
          <cell r="D17">
            <v>308</v>
          </cell>
          <cell r="E17">
            <v>244.14</v>
          </cell>
        </row>
        <row r="18">
          <cell r="D18">
            <v>310</v>
          </cell>
          <cell r="E18">
            <v>769.74</v>
          </cell>
        </row>
        <row r="19">
          <cell r="D19">
            <v>311</v>
          </cell>
          <cell r="E19">
            <v>360.06</v>
          </cell>
        </row>
        <row r="20">
          <cell r="D20">
            <v>801</v>
          </cell>
          <cell r="E20">
            <v>341.5</v>
          </cell>
        </row>
        <row r="21">
          <cell r="D21">
            <v>802</v>
          </cell>
          <cell r="E21">
            <v>100.46</v>
          </cell>
        </row>
        <row r="22">
          <cell r="D22">
            <v>803</v>
          </cell>
          <cell r="E22">
            <v>340.82</v>
          </cell>
        </row>
        <row r="23">
          <cell r="D23">
            <v>804</v>
          </cell>
          <cell r="E23">
            <v>1115.74</v>
          </cell>
        </row>
        <row r="24">
          <cell r="D24">
            <v>805</v>
          </cell>
          <cell r="E24">
            <v>668.2</v>
          </cell>
        </row>
        <row r="25">
          <cell r="D25">
            <v>1201</v>
          </cell>
        </row>
        <row r="26">
          <cell r="D26" t="str">
            <v>0101A</v>
          </cell>
          <cell r="E26">
            <v>25724.19</v>
          </cell>
        </row>
        <row r="27">
          <cell r="D27" t="str">
            <v>0101B</v>
          </cell>
          <cell r="E27">
            <v>4880</v>
          </cell>
        </row>
        <row r="28">
          <cell r="D28" t="str">
            <v>0102A</v>
          </cell>
          <cell r="E28">
            <v>15315.15</v>
          </cell>
        </row>
        <row r="29">
          <cell r="D29" t="str">
            <v>0102B</v>
          </cell>
          <cell r="E29">
            <v>411.27</v>
          </cell>
        </row>
        <row r="30">
          <cell r="D30" t="str">
            <v>0103A</v>
          </cell>
          <cell r="E30">
            <v>32</v>
          </cell>
        </row>
        <row r="31">
          <cell r="D31" t="str">
            <v>0103B</v>
          </cell>
          <cell r="E31">
            <v>1842.07</v>
          </cell>
        </row>
        <row r="32">
          <cell r="D32" t="str">
            <v>0104A</v>
          </cell>
          <cell r="E32">
            <v>5953.77</v>
          </cell>
        </row>
        <row r="33">
          <cell r="D33" t="str">
            <v>0104B</v>
          </cell>
          <cell r="E33">
            <v>1754.47</v>
          </cell>
        </row>
        <row r="34">
          <cell r="D34" t="str">
            <v>0105B</v>
          </cell>
          <cell r="E34">
            <v>93.53</v>
          </cell>
        </row>
        <row r="35">
          <cell r="D35" t="str">
            <v>0106A</v>
          </cell>
          <cell r="E35">
            <v>6270.32</v>
          </cell>
        </row>
        <row r="36">
          <cell r="D36" t="str">
            <v>0106B</v>
          </cell>
          <cell r="E36">
            <v>60</v>
          </cell>
        </row>
        <row r="37">
          <cell r="D37" t="str">
            <v>0107A</v>
          </cell>
          <cell r="E37">
            <v>736.68</v>
          </cell>
        </row>
        <row r="38">
          <cell r="D38" t="str">
            <v>0108A</v>
          </cell>
          <cell r="E38">
            <v>887.74</v>
          </cell>
        </row>
        <row r="39">
          <cell r="D39" t="str">
            <v>0109A</v>
          </cell>
          <cell r="E39">
            <v>32.33</v>
          </cell>
        </row>
        <row r="40">
          <cell r="D40" t="str">
            <v>0110A</v>
          </cell>
          <cell r="E40">
            <v>62.26</v>
          </cell>
        </row>
        <row r="41">
          <cell r="D41" t="str">
            <v>0111A</v>
          </cell>
          <cell r="E41">
            <v>1199.18</v>
          </cell>
        </row>
        <row r="42">
          <cell r="D42" t="str">
            <v>0201B</v>
          </cell>
          <cell r="E42">
            <v>24366.7</v>
          </cell>
        </row>
        <row r="43">
          <cell r="D43" t="str">
            <v>0201C</v>
          </cell>
          <cell r="E43">
            <v>37771.86</v>
          </cell>
        </row>
        <row r="44">
          <cell r="D44" t="str">
            <v>0201D</v>
          </cell>
          <cell r="E44">
            <v>15187.74</v>
          </cell>
        </row>
        <row r="45">
          <cell r="D45" t="str">
            <v>0201F</v>
          </cell>
          <cell r="E45">
            <v>2448.96</v>
          </cell>
        </row>
        <row r="46">
          <cell r="D46" t="str">
            <v>0201H</v>
          </cell>
          <cell r="E46">
            <v>623.5</v>
          </cell>
        </row>
        <row r="47">
          <cell r="D47" t="str">
            <v>0602B</v>
          </cell>
          <cell r="E47">
            <v>12502.61</v>
          </cell>
        </row>
        <row r="48">
          <cell r="D48" t="str">
            <v>0610B</v>
          </cell>
          <cell r="E48">
            <v>5809.43</v>
          </cell>
        </row>
        <row r="49">
          <cell r="D49" t="str">
            <v>0701J</v>
          </cell>
          <cell r="E49">
            <v>103330.13</v>
          </cell>
        </row>
        <row r="50">
          <cell r="D50" t="str">
            <v>0703J</v>
          </cell>
          <cell r="E50">
            <v>260.88</v>
          </cell>
        </row>
        <row r="51">
          <cell r="D51" t="str">
            <v>0704J</v>
          </cell>
          <cell r="E51">
            <v>1500.02</v>
          </cell>
        </row>
        <row r="52">
          <cell r="D52" t="str">
            <v>0705J</v>
          </cell>
          <cell r="E52">
            <v>10449.59</v>
          </cell>
        </row>
        <row r="53">
          <cell r="D53">
            <v>1001</v>
          </cell>
          <cell r="E53">
            <v>945.17</v>
          </cell>
        </row>
      </sheetData>
      <sheetData sheetId="6"/>
      <sheetData sheetId="7"/>
      <sheetData sheetId="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HO Summary"/>
      <sheetName val="ECHO Form for SF"/>
      <sheetName val="ECHO Breakdown"/>
      <sheetName val="BUDGET PU"/>
      <sheetName val="Exp vs Budget PU"/>
      <sheetName val="TCD8"/>
      <sheetName val="EXP8"/>
      <sheetName val="JAnaChrono-0828LIB-20080911EXP"/>
      <sheetName val="JAnaChrono-0828LIB-20080911Glb"/>
      <sheetName val="JAnaChrono-0828LIB-20080812GLB"/>
      <sheetName val="TCD7"/>
      <sheetName val="JAnChrono-0828LIB-20080812EXP"/>
      <sheetName val="EXP7"/>
      <sheetName val="Cash forecast"/>
      <sheetName val="JAnaChrono-0828LIB20080711EXP"/>
      <sheetName val="EXP SALARIES"/>
    </sheetNames>
    <sheetDataSet>
      <sheetData sheetId="0"/>
      <sheetData sheetId="1"/>
      <sheetData sheetId="2"/>
      <sheetData sheetId="3" refreshError="1">
        <row r="3">
          <cell r="H3">
            <v>1.38</v>
          </cell>
        </row>
      </sheetData>
      <sheetData sheetId="4"/>
      <sheetData sheetId="5">
        <row r="5">
          <cell r="D5">
            <v>202</v>
          </cell>
        </row>
      </sheetData>
      <sheetData sheetId="6">
        <row r="22">
          <cell r="B22" t="str">
            <v>Eng828</v>
          </cell>
        </row>
      </sheetData>
      <sheetData sheetId="7"/>
      <sheetData sheetId="8"/>
      <sheetData sheetId="9"/>
      <sheetData sheetId="10"/>
      <sheetData sheetId="11"/>
      <sheetData sheetId="12"/>
      <sheetData sheetId="13"/>
      <sheetData sheetId="14"/>
      <sheetData sheetId="1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PARAMETRES"/>
      <sheetName val="DETAILS COUTS EXPATS"/>
      <sheetName val="PLAN FI EXPATS"/>
      <sheetName val="SYNTHESE BUD"/>
      <sheetName val="RECAP Z1"/>
    </sheetNames>
    <sheetDataSet>
      <sheetData sheetId="0" refreshError="1"/>
      <sheetData sheetId="1">
        <row r="3">
          <cell r="C3" t="str">
            <v>PUTUMAYO</v>
          </cell>
          <cell r="AA3" t="str">
            <v>ADMIN</v>
          </cell>
        </row>
        <row r="4">
          <cell r="C4" t="str">
            <v>VALLEDUPAR</v>
          </cell>
          <cell r="AA4" t="str">
            <v>BASEREP</v>
          </cell>
        </row>
        <row r="5">
          <cell r="C5" t="str">
            <v>CORDOBA</v>
          </cell>
          <cell r="AA5" t="str">
            <v>CAPLOG</v>
          </cell>
        </row>
        <row r="6">
          <cell r="C6" t="str">
            <v>BOGOTA</v>
          </cell>
          <cell r="AA6" t="str">
            <v>DOCTOR</v>
          </cell>
        </row>
        <row r="7">
          <cell r="C7" t="str">
            <v>SUCRE</v>
          </cell>
          <cell r="AA7" t="str">
            <v>FIEDLOG</v>
          </cell>
        </row>
        <row r="8">
          <cell r="C8" t="str">
            <v>BASE 6</v>
          </cell>
          <cell r="AA8" t="str">
            <v>FS AGRI</v>
          </cell>
        </row>
        <row r="9">
          <cell r="C9" t="str">
            <v>BASE 7</v>
          </cell>
          <cell r="AA9" t="str">
            <v>FS COOR</v>
          </cell>
        </row>
        <row r="10">
          <cell r="C10" t="str">
            <v>BASE 8</v>
          </cell>
          <cell r="AA10" t="str">
            <v>FS DISTR</v>
          </cell>
        </row>
        <row r="11">
          <cell r="C11" t="str">
            <v>BASE 9</v>
          </cell>
          <cell r="AA11" t="str">
            <v>FS SOCIO</v>
          </cell>
        </row>
        <row r="12">
          <cell r="C12" t="str">
            <v>BASE 10</v>
          </cell>
          <cell r="AA12" t="str">
            <v>HABILOFF</v>
          </cell>
        </row>
        <row r="13">
          <cell r="AA13" t="str">
            <v>HEADMISS</v>
          </cell>
        </row>
        <row r="14">
          <cell r="AA14" t="str">
            <v>HEAEDUOF</v>
          </cell>
        </row>
        <row r="15">
          <cell r="AA15" t="str">
            <v>LOGADMIN</v>
          </cell>
        </row>
        <row r="16">
          <cell r="AA16" t="str">
            <v>LOGCOORD</v>
          </cell>
        </row>
        <row r="17">
          <cell r="AA17" t="str">
            <v>MEDNUTCO</v>
          </cell>
        </row>
        <row r="18">
          <cell r="AA18" t="str">
            <v>MIDWIFE</v>
          </cell>
        </row>
        <row r="19">
          <cell r="AA19" t="str">
            <v>NURSE</v>
          </cell>
        </row>
        <row r="20">
          <cell r="AA20" t="str">
            <v>NURSENUT</v>
          </cell>
        </row>
        <row r="21">
          <cell r="AA21" t="str">
            <v>NUTRITION</v>
          </cell>
        </row>
        <row r="22">
          <cell r="AA22" t="str">
            <v>PROGCOOR</v>
          </cell>
        </row>
        <row r="23">
          <cell r="AA23" t="str">
            <v>PROJCOOR</v>
          </cell>
        </row>
        <row r="24">
          <cell r="AA24" t="str">
            <v>PSYCHO</v>
          </cell>
        </row>
        <row r="25">
          <cell r="AA25" t="str">
            <v>SANEDUOF</v>
          </cell>
        </row>
        <row r="26">
          <cell r="AA26" t="str">
            <v>WSCOORD</v>
          </cell>
        </row>
        <row r="27">
          <cell r="AA27" t="str">
            <v>WSOFFIC</v>
          </cell>
        </row>
        <row r="28">
          <cell r="AA28" t="str">
            <v>ADMIN RH</v>
          </cell>
        </row>
        <row r="29">
          <cell r="AA29" t="str">
            <v>ADMINCOORD</v>
          </cell>
        </row>
      </sheetData>
      <sheetData sheetId="2" refreshError="1"/>
      <sheetData sheetId="3" refreshError="1"/>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voi"/>
      <sheetName val="menutreso"/>
      <sheetName val="treso"/>
      <sheetName val="dev1"/>
      <sheetName val="dev2"/>
      <sheetName val="dev3"/>
      <sheetName val="dev4"/>
      <sheetName val="dev5"/>
      <sheetName val="dev6"/>
      <sheetName val="avances"/>
      <sheetName val="ModuleMenus"/>
      <sheetName val="ModuleRecalcul"/>
      <sheetName val="Paramétrages"/>
      <sheetName val="Read me"/>
      <sheetName val="ECHO follow-up"/>
    </sheetNames>
    <sheetDataSet>
      <sheetData sheetId="0" refreshError="1">
        <row r="52">
          <cell r="A52" t="str">
            <v>JANVIER</v>
          </cell>
        </row>
        <row r="56">
          <cell r="A56" t="str">
            <v>MENSUEL</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Explicatif Utilisation"/>
      <sheetName val="2 - Dates - référence"/>
      <sheetName val="3 - Grille Ancienneté"/>
      <sheetName val="4 - Base de données"/>
      <sheetName val="5.1 - Congés - suivi détaillé"/>
      <sheetName val="5.2 - Congés - suivi annuel"/>
      <sheetName val="6 - Salaires"/>
      <sheetName val="7 - DGI"/>
      <sheetName val="8 - Feuille de paie"/>
      <sheetName val="9 - INSS"/>
      <sheetName val="10 - INPP"/>
      <sheetName val="11 - DGI - IPR"/>
      <sheetName val="12 - Contrat CDD"/>
      <sheetName val="13 - Fin de contrat"/>
      <sheetName val="14 - Avenant CDD"/>
      <sheetName val="15- Certificat Fin Travail"/>
      <sheetName val="16 - Solde TT compte"/>
      <sheetName val="17 - Ordre de mission"/>
      <sheetName val="Feuil2"/>
    </sheetNames>
    <sheetDataSet>
      <sheetData sheetId="0"/>
      <sheetData sheetId="1">
        <row r="15">
          <cell r="C15">
            <v>41449</v>
          </cell>
          <cell r="E15">
            <v>41449</v>
          </cell>
          <cell r="F15">
            <v>41426</v>
          </cell>
          <cell r="G15">
            <v>41455</v>
          </cell>
          <cell r="J15">
            <v>41456</v>
          </cell>
        </row>
      </sheetData>
      <sheetData sheetId="2">
        <row r="2">
          <cell r="C2">
            <v>0.03</v>
          </cell>
        </row>
      </sheetData>
      <sheetData sheetId="3">
        <row r="1">
          <cell r="A1" t="str">
            <v>NBR</v>
          </cell>
          <cell r="B1" t="str">
            <v xml:space="preserve">STATUTS </v>
          </cell>
          <cell r="C1" t="str">
            <v>NUMERO EMPLOYE</v>
          </cell>
          <cell r="D1" t="str">
            <v>N° CTT</v>
          </cell>
          <cell r="E1" t="str">
            <v>CODE TIERS SAGA</v>
          </cell>
          <cell r="F1" t="str">
            <v>NOM</v>
          </cell>
          <cell r="G1" t="str">
            <v>PRENOM</v>
          </cell>
          <cell r="H1" t="str">
            <v>Nom et Prénom</v>
          </cell>
          <cell r="I1" t="str">
            <v>DEPARTEMENT</v>
          </cell>
          <cell r="J1" t="str">
            <v>PROJET</v>
          </cell>
          <cell r="K1" t="str">
            <v>LIEU DE TRAVAIL</v>
          </cell>
          <cell r="L1" t="str">
            <v>BAILLEUR</v>
          </cell>
          <cell r="M1" t="str">
            <v>Union Européenne (O/N)</v>
          </cell>
          <cell r="N1" t="str">
            <v>CODE BUDGET</v>
          </cell>
          <cell r="O1" t="str">
            <v>LIGNE BUDGETAIRE</v>
          </cell>
          <cell r="P1" t="str">
            <v>FONCTION</v>
          </cell>
          <cell r="Q1" t="str">
            <v>BASE W</v>
          </cell>
          <cell r="R1" t="str">
            <v>VILLE EMBAUCHE</v>
          </cell>
          <cell r="S1" t="str">
            <v>DATE ENTREE</v>
          </cell>
          <cell r="T1" t="str">
            <v>DATE PREMIER CDD</v>
          </cell>
          <cell r="U1" t="str">
            <v>DATE DEBUT CDD</v>
          </cell>
          <cell r="V1" t="str">
            <v>DUREE PERIODE D'ESSAI</v>
          </cell>
          <cell r="W1" t="str">
            <v>DATE DE FIN DE PERIODE D'ESSAI</v>
          </cell>
          <cell r="X1" t="str">
            <v>TYPE DE CONTRAT</v>
          </cell>
          <cell r="Y1" t="str">
            <v>DATE 1 FIN CDD</v>
          </cell>
          <cell r="Z1" t="str">
            <v>AVENANT</v>
          </cell>
          <cell r="AA1" t="str">
            <v>NB D'AVENANT</v>
          </cell>
          <cell r="AB1" t="str">
            <v>DATE PROLONGATION</v>
          </cell>
          <cell r="AC1" t="str">
            <v>FIN CDD</v>
          </cell>
          <cell r="AD1" t="str">
            <v>CONTRAT TERMINE AU DERNIER JOUR DU MOIS</v>
          </cell>
          <cell r="AE1" t="str">
            <v>ANNEE D'ANCIENNETE CONTRACTUELLE</v>
          </cell>
          <cell r="AF1" t="str">
            <v>ANNEE D'ANCIENNETE A DATE DE CONTRÔLE</v>
          </cell>
          <cell r="AG1" t="str">
            <v>DATE DERNIERE EVALUATION ou PROCHAINE</v>
          </cell>
          <cell r="AH1" t="str">
            <v>NIVEAU</v>
          </cell>
          <cell r="AI1" t="str">
            <v>SALAIRE BASE</v>
          </cell>
          <cell r="AJ1" t="str">
            <v>MONNAIE</v>
          </cell>
          <cell r="AK1" t="str">
            <v>SALAIRE AC ANCIENNETE</v>
          </cell>
          <cell r="AL1" t="str">
            <v>CARTE</v>
          </cell>
          <cell r="AM1" t="str">
            <v>FIN VALIDITE CARTE</v>
          </cell>
          <cell r="AN1" t="str">
            <v>FONCTION DU COORDINATEUR</v>
          </cell>
          <cell r="AO1" t="str">
            <v>NUMERO INSS</v>
          </cell>
          <cell r="AP1" t="str">
            <v>N° CARTE IDENTITE</v>
          </cell>
          <cell r="AQ1" t="str">
            <v>DATE NAISSANCE</v>
          </cell>
          <cell r="AR1" t="str">
            <v>LIEU NAISSANCE</v>
          </cell>
          <cell r="AS1" t="str">
            <v>PAYS DE NAISSANCE</v>
          </cell>
          <cell r="AT1" t="str">
            <v>NOM DU PÈRE</v>
          </cell>
          <cell r="AU1" t="str">
            <v>NOM DE LA MERE</v>
          </cell>
          <cell r="AV1" t="str">
            <v>NATIONALITE</v>
          </cell>
          <cell r="AW1" t="str">
            <v>ADRESSE</v>
          </cell>
          <cell r="AX1" t="str">
            <v>SEXE</v>
          </cell>
          <cell r="AY1" t="str">
            <v>STATUT</v>
          </cell>
          <cell r="AZ1" t="str">
            <v>NOM DE CONJOINT(E)</v>
          </cell>
          <cell r="BA1" t="str">
            <v>NOMBRE DE PERSONNES A CHARGE</v>
          </cell>
          <cell r="BB1" t="str">
            <v>GPE SANGUIN</v>
          </cell>
          <cell r="BC1" t="str">
            <v>PAIEMENT PAR</v>
          </cell>
        </row>
        <row r="2">
          <cell r="A2">
            <v>1</v>
          </cell>
          <cell r="B2" t="str">
            <v>INACTIF</v>
          </cell>
          <cell r="C2">
            <v>1</v>
          </cell>
          <cell r="D2" t="str">
            <v>2011/10/001</v>
          </cell>
          <cell r="F2" t="str">
            <v>EYENGA</v>
          </cell>
          <cell r="G2" t="str">
            <v>Willy</v>
          </cell>
          <cell r="H2" t="str">
            <v>EYENGA Willy</v>
          </cell>
          <cell r="I2" t="str">
            <v>logistique</v>
          </cell>
          <cell r="J2" t="str">
            <v>Support</v>
          </cell>
          <cell r="K2" t="str">
            <v>Dongo</v>
          </cell>
          <cell r="L2" t="str">
            <v>ECHO</v>
          </cell>
          <cell r="M2" t="str">
            <v>OUI</v>
          </cell>
          <cell r="N2" t="str">
            <v>EQU11049</v>
          </cell>
          <cell r="O2" t="str">
            <v>020106</v>
          </cell>
          <cell r="P2" t="str">
            <v>Chauffeur</v>
          </cell>
          <cell r="Q2" t="str">
            <v>Dongo</v>
          </cell>
          <cell r="R2" t="str">
            <v>Dongo</v>
          </cell>
          <cell r="S2">
            <v>40840</v>
          </cell>
          <cell r="T2">
            <v>40840</v>
          </cell>
          <cell r="U2">
            <v>40840</v>
          </cell>
          <cell r="V2">
            <v>1</v>
          </cell>
          <cell r="W2">
            <v>40870</v>
          </cell>
          <cell r="X2" t="str">
            <v>CDD</v>
          </cell>
          <cell r="Y2">
            <v>40939</v>
          </cell>
          <cell r="Z2" t="str">
            <v>NON</v>
          </cell>
          <cell r="AC2">
            <v>40939</v>
          </cell>
          <cell r="AD2" t="str">
            <v>OUI</v>
          </cell>
          <cell r="AE2">
            <v>1.6</v>
          </cell>
          <cell r="AF2">
            <v>1</v>
          </cell>
          <cell r="AG2" t="str">
            <v xml:space="preserve"> </v>
          </cell>
          <cell r="AH2">
            <v>2.2000000000000002</v>
          </cell>
          <cell r="AI2">
            <v>170</v>
          </cell>
          <cell r="AJ2" t="str">
            <v>USD</v>
          </cell>
          <cell r="AK2">
            <v>175.1</v>
          </cell>
          <cell r="AL2" t="str">
            <v>OUI</v>
          </cell>
          <cell r="AM2" t="str">
            <v>31/01/12</v>
          </cell>
          <cell r="AN2" t="str">
            <v>Coordinateur logistique</v>
          </cell>
          <cell r="AP2">
            <v>10123239542</v>
          </cell>
          <cell r="AQ2" t="str">
            <v>21/01/79</v>
          </cell>
          <cell r="AR2" t="str">
            <v>Dongo</v>
          </cell>
          <cell r="AS2" t="str">
            <v>RDC</v>
          </cell>
          <cell r="AT2" t="str">
            <v>AYEDEGO</v>
          </cell>
          <cell r="AU2" t="str">
            <v>POMA</v>
          </cell>
          <cell r="AV2" t="str">
            <v>Congolaise</v>
          </cell>
          <cell r="AW2" t="str">
            <v>Quartier KPAYA, Dongo, Equateur, RDC</v>
          </cell>
          <cell r="AX2" t="str">
            <v>M</v>
          </cell>
          <cell r="AY2" t="str">
            <v>MARIE</v>
          </cell>
          <cell r="BA2">
            <v>7</v>
          </cell>
          <cell r="BC2" t="str">
            <v>espèces</v>
          </cell>
        </row>
        <row r="3">
          <cell r="A3">
            <v>2</v>
          </cell>
          <cell r="B3" t="str">
            <v>ACTIF</v>
          </cell>
          <cell r="C3">
            <v>2</v>
          </cell>
          <cell r="D3" t="str">
            <v>2013/01/001</v>
          </cell>
          <cell r="F3" t="str">
            <v>BOMBE</v>
          </cell>
          <cell r="G3" t="str">
            <v>Dada</v>
          </cell>
          <cell r="H3" t="str">
            <v>BOMBE Dada</v>
          </cell>
          <cell r="I3" t="str">
            <v>logistique</v>
          </cell>
          <cell r="J3" t="str">
            <v>Support</v>
          </cell>
          <cell r="K3" t="str">
            <v>Dongo</v>
          </cell>
          <cell r="L3" t="str">
            <v>ECHO</v>
          </cell>
          <cell r="M3" t="str">
            <v>OUI</v>
          </cell>
          <cell r="N3" t="str">
            <v>EQU12037</v>
          </cell>
          <cell r="O3">
            <v>20114</v>
          </cell>
          <cell r="P3" t="str">
            <v>Chauffeur</v>
          </cell>
          <cell r="Q3" t="str">
            <v>Dongo</v>
          </cell>
          <cell r="R3" t="str">
            <v>Dongo</v>
          </cell>
          <cell r="S3">
            <v>40840</v>
          </cell>
          <cell r="T3">
            <v>40840</v>
          </cell>
          <cell r="U3">
            <v>41306</v>
          </cell>
          <cell r="V3">
            <v>2</v>
          </cell>
          <cell r="W3">
            <v>41366</v>
          </cell>
          <cell r="X3" t="str">
            <v>CDD</v>
          </cell>
          <cell r="Y3">
            <v>41364</v>
          </cell>
          <cell r="Z3" t="str">
            <v>OUI</v>
          </cell>
          <cell r="AA3">
            <v>1</v>
          </cell>
          <cell r="AB3">
            <v>41364</v>
          </cell>
          <cell r="AC3">
            <v>41364</v>
          </cell>
          <cell r="AD3" t="str">
            <v>OUI</v>
          </cell>
          <cell r="AE3">
            <v>1.6</v>
          </cell>
          <cell r="AF3">
            <v>1</v>
          </cell>
          <cell r="AH3" t="str">
            <v>TSQI</v>
          </cell>
          <cell r="AI3">
            <v>212</v>
          </cell>
          <cell r="AJ3" t="str">
            <v>USD</v>
          </cell>
          <cell r="AK3">
            <v>218.36</v>
          </cell>
          <cell r="AL3" t="str">
            <v>OUI</v>
          </cell>
          <cell r="AM3">
            <v>41274</v>
          </cell>
          <cell r="AN3" t="str">
            <v>Coordinateur logistique</v>
          </cell>
          <cell r="AP3">
            <v>10123264148</v>
          </cell>
          <cell r="AQ3">
            <v>27977</v>
          </cell>
          <cell r="AR3" t="str">
            <v>Kinshasa</v>
          </cell>
          <cell r="AS3" t="str">
            <v>RDC</v>
          </cell>
          <cell r="AT3" t="str">
            <v>TININIKABOU</v>
          </cell>
          <cell r="AU3" t="str">
            <v>ILAMBA</v>
          </cell>
          <cell r="AV3" t="str">
            <v>Congolaise</v>
          </cell>
          <cell r="AW3" t="str">
            <v>Quartier MBENGA, Dongo, Equateur, RDC</v>
          </cell>
          <cell r="AX3" t="str">
            <v>M</v>
          </cell>
          <cell r="AY3" t="str">
            <v>MARIE</v>
          </cell>
          <cell r="BA3">
            <v>3</v>
          </cell>
          <cell r="BC3" t="str">
            <v>espèces</v>
          </cell>
        </row>
        <row r="4">
          <cell r="A4">
            <v>3</v>
          </cell>
          <cell r="B4" t="str">
            <v>INACTIF</v>
          </cell>
          <cell r="C4">
            <v>3</v>
          </cell>
          <cell r="D4" t="str">
            <v>2010/09/001</v>
          </cell>
          <cell r="F4" t="str">
            <v>WAKAYOGO</v>
          </cell>
          <cell r="G4" t="str">
            <v>Georges</v>
          </cell>
          <cell r="H4" t="str">
            <v>WAKAYOGO Georges</v>
          </cell>
          <cell r="I4" t="str">
            <v>projet</v>
          </cell>
          <cell r="J4" t="str">
            <v>Médical</v>
          </cell>
          <cell r="K4" t="str">
            <v>Dongo</v>
          </cell>
          <cell r="L4" t="str">
            <v>ECHO</v>
          </cell>
          <cell r="M4" t="str">
            <v>OUI</v>
          </cell>
          <cell r="N4" t="str">
            <v>EQU11049</v>
          </cell>
          <cell r="O4">
            <v>20114</v>
          </cell>
          <cell r="P4" t="str">
            <v>Infirmier Superviseur</v>
          </cell>
          <cell r="Q4" t="str">
            <v>Dongo</v>
          </cell>
          <cell r="R4" t="str">
            <v>Dongo</v>
          </cell>
          <cell r="S4">
            <v>40447</v>
          </cell>
          <cell r="T4">
            <v>40447</v>
          </cell>
          <cell r="U4">
            <v>40447</v>
          </cell>
          <cell r="V4">
            <v>2</v>
          </cell>
          <cell r="W4">
            <v>40507</v>
          </cell>
          <cell r="X4" t="str">
            <v>CDD</v>
          </cell>
          <cell r="Y4">
            <v>40939</v>
          </cell>
          <cell r="Z4" t="str">
            <v>OUI</v>
          </cell>
          <cell r="AA4">
            <v>2</v>
          </cell>
          <cell r="AB4" t="str">
            <v>28/02/12</v>
          </cell>
          <cell r="AC4" t="str">
            <v>28/02/12</v>
          </cell>
          <cell r="AD4" t="str">
            <v>NON</v>
          </cell>
          <cell r="AE4">
            <v>2.6</v>
          </cell>
          <cell r="AF4">
            <v>2</v>
          </cell>
          <cell r="AH4">
            <v>4.2</v>
          </cell>
          <cell r="AI4">
            <v>380</v>
          </cell>
          <cell r="AJ4" t="str">
            <v>USD</v>
          </cell>
          <cell r="AK4">
            <v>402.8</v>
          </cell>
          <cell r="AL4" t="str">
            <v>OUI</v>
          </cell>
          <cell r="AM4" t="str">
            <v>31/01/12</v>
          </cell>
          <cell r="AN4" t="str">
            <v>Coordinateur Médical</v>
          </cell>
          <cell r="AP4">
            <v>10127180453</v>
          </cell>
          <cell r="AQ4">
            <v>22055</v>
          </cell>
          <cell r="AR4" t="str">
            <v>BUDJALA</v>
          </cell>
          <cell r="AS4" t="str">
            <v>RDC</v>
          </cell>
          <cell r="AT4" t="str">
            <v>EKOKO</v>
          </cell>
          <cell r="AU4" t="str">
            <v>ATAGO</v>
          </cell>
          <cell r="AV4" t="str">
            <v>Congolaise</v>
          </cell>
          <cell r="AX4" t="str">
            <v>M</v>
          </cell>
          <cell r="AY4" t="str">
            <v>MARIE</v>
          </cell>
          <cell r="BA4">
            <v>11</v>
          </cell>
          <cell r="BC4" t="str">
            <v>espèces</v>
          </cell>
        </row>
        <row r="5">
          <cell r="A5">
            <v>4</v>
          </cell>
          <cell r="B5" t="str">
            <v>ACTIF</v>
          </cell>
          <cell r="C5">
            <v>4</v>
          </cell>
          <cell r="D5" t="str">
            <v>2010/09/002</v>
          </cell>
          <cell r="F5" t="str">
            <v>TEBAPALEMBI</v>
          </cell>
          <cell r="G5" t="str">
            <v>Prince</v>
          </cell>
          <cell r="H5" t="str">
            <v>TEBAPALEMBI Prince</v>
          </cell>
          <cell r="I5" t="str">
            <v>projet</v>
          </cell>
          <cell r="J5" t="str">
            <v>Médical</v>
          </cell>
          <cell r="K5" t="str">
            <v>Dongo</v>
          </cell>
          <cell r="L5" t="str">
            <v>ECHO</v>
          </cell>
          <cell r="M5" t="str">
            <v>OUI</v>
          </cell>
          <cell r="N5" t="str">
            <v>EQU12037</v>
          </cell>
          <cell r="O5">
            <v>20118</v>
          </cell>
          <cell r="P5" t="str">
            <v>Infirmier Superviseur</v>
          </cell>
          <cell r="Q5" t="str">
            <v>Dongo</v>
          </cell>
          <cell r="R5" t="str">
            <v>Dongo</v>
          </cell>
          <cell r="S5">
            <v>40447</v>
          </cell>
          <cell r="T5">
            <v>40447</v>
          </cell>
          <cell r="U5">
            <v>40447</v>
          </cell>
          <cell r="V5">
            <v>2</v>
          </cell>
          <cell r="W5">
            <v>40507</v>
          </cell>
          <cell r="X5" t="str">
            <v>CDI</v>
          </cell>
          <cell r="Y5">
            <v>41305</v>
          </cell>
          <cell r="Z5" t="str">
            <v>OUI</v>
          </cell>
          <cell r="AA5">
            <v>1</v>
          </cell>
          <cell r="AB5" t="str">
            <v>30/03/12</v>
          </cell>
          <cell r="AC5" t="str">
            <v>30/03/12</v>
          </cell>
          <cell r="AD5" t="str">
            <v>NON</v>
          </cell>
          <cell r="AE5">
            <v>2.6</v>
          </cell>
          <cell r="AF5">
            <v>2</v>
          </cell>
          <cell r="AH5">
            <v>4.2</v>
          </cell>
          <cell r="AI5">
            <v>380</v>
          </cell>
          <cell r="AJ5" t="str">
            <v>USD</v>
          </cell>
          <cell r="AK5">
            <v>402.8</v>
          </cell>
          <cell r="AL5" t="str">
            <v>OUI</v>
          </cell>
          <cell r="AM5">
            <v>41274</v>
          </cell>
          <cell r="AN5" t="str">
            <v>Coordinateur Médical</v>
          </cell>
          <cell r="AP5">
            <v>10128057612</v>
          </cell>
          <cell r="AQ5">
            <v>26833</v>
          </cell>
          <cell r="AR5" t="str">
            <v>BILI</v>
          </cell>
          <cell r="AS5" t="str">
            <v>RDC</v>
          </cell>
          <cell r="AT5" t="str">
            <v>BOPELE</v>
          </cell>
          <cell r="AU5" t="str">
            <v>DEMBALINDE</v>
          </cell>
          <cell r="AV5" t="str">
            <v>Congolaise</v>
          </cell>
          <cell r="AX5" t="str">
            <v>M</v>
          </cell>
          <cell r="AY5" t="str">
            <v>MARIE</v>
          </cell>
          <cell r="BA5">
            <v>4</v>
          </cell>
          <cell r="BC5" t="str">
            <v>espèces</v>
          </cell>
        </row>
        <row r="6">
          <cell r="A6">
            <v>5</v>
          </cell>
          <cell r="B6" t="str">
            <v>INACTIF</v>
          </cell>
          <cell r="C6">
            <v>5</v>
          </cell>
          <cell r="D6" t="str">
            <v>2010/09/003</v>
          </cell>
          <cell r="F6" t="str">
            <v xml:space="preserve">ZANGELE EÏGA </v>
          </cell>
          <cell r="G6" t="str">
            <v xml:space="preserve">Jean-Bernard </v>
          </cell>
          <cell r="H6" t="str">
            <v xml:space="preserve">ZANGELE EÏGA  Jean-Bernard </v>
          </cell>
          <cell r="I6" t="str">
            <v>projet</v>
          </cell>
          <cell r="J6" t="str">
            <v>Médical</v>
          </cell>
          <cell r="K6" t="str">
            <v>Dongo</v>
          </cell>
          <cell r="L6" t="str">
            <v>ECHO</v>
          </cell>
          <cell r="M6" t="str">
            <v>OUI</v>
          </cell>
          <cell r="N6" t="str">
            <v>EQU11049</v>
          </cell>
          <cell r="O6">
            <v>20115</v>
          </cell>
          <cell r="P6" t="str">
            <v>Sage Femme</v>
          </cell>
          <cell r="Q6" t="str">
            <v>Dongo</v>
          </cell>
          <cell r="R6" t="str">
            <v>Dongo</v>
          </cell>
          <cell r="S6">
            <v>40447</v>
          </cell>
          <cell r="T6">
            <v>40447</v>
          </cell>
          <cell r="U6">
            <v>40447</v>
          </cell>
          <cell r="V6">
            <v>2</v>
          </cell>
          <cell r="W6">
            <v>40507</v>
          </cell>
          <cell r="X6" t="str">
            <v>CDD</v>
          </cell>
          <cell r="Y6">
            <v>40939</v>
          </cell>
          <cell r="Z6" t="str">
            <v>OUI</v>
          </cell>
          <cell r="AA6">
            <v>1</v>
          </cell>
          <cell r="AB6">
            <v>40939</v>
          </cell>
          <cell r="AC6">
            <v>40939</v>
          </cell>
          <cell r="AD6" t="str">
            <v>OUI</v>
          </cell>
          <cell r="AE6">
            <v>2.6</v>
          </cell>
          <cell r="AF6">
            <v>2</v>
          </cell>
          <cell r="AH6">
            <v>4.2</v>
          </cell>
          <cell r="AI6">
            <v>380</v>
          </cell>
          <cell r="AJ6" t="str">
            <v>USD</v>
          </cell>
          <cell r="AK6">
            <v>402.8</v>
          </cell>
          <cell r="AL6" t="str">
            <v>OUI</v>
          </cell>
          <cell r="AM6" t="str">
            <v>31/01/12</v>
          </cell>
          <cell r="AN6" t="str">
            <v>Coordinateur Médical</v>
          </cell>
          <cell r="AP6">
            <v>4242110095</v>
          </cell>
          <cell r="AQ6">
            <v>25734</v>
          </cell>
          <cell r="AR6" t="str">
            <v>BOMBOMA</v>
          </cell>
          <cell r="AS6" t="str">
            <v>RDC</v>
          </cell>
          <cell r="AT6" t="str">
            <v>MOLOMBE</v>
          </cell>
          <cell r="AU6" t="str">
            <v>MONDEMBO</v>
          </cell>
          <cell r="AV6" t="str">
            <v>Congolaise</v>
          </cell>
          <cell r="AX6" t="str">
            <v>M</v>
          </cell>
          <cell r="AY6" t="str">
            <v>MARIE</v>
          </cell>
          <cell r="BA6">
            <v>8</v>
          </cell>
          <cell r="BC6" t="str">
            <v>espèces</v>
          </cell>
        </row>
        <row r="7">
          <cell r="A7">
            <v>6</v>
          </cell>
          <cell r="B7" t="str">
            <v>ACTIF</v>
          </cell>
          <cell r="C7">
            <v>6</v>
          </cell>
          <cell r="D7" t="str">
            <v>2010/09/004</v>
          </cell>
          <cell r="F7" t="str">
            <v>SENDOLO</v>
          </cell>
          <cell r="G7" t="str">
            <v>Betty</v>
          </cell>
          <cell r="H7" t="str">
            <v>SENDOLO Betty</v>
          </cell>
          <cell r="I7" t="str">
            <v>projet</v>
          </cell>
          <cell r="J7" t="str">
            <v>Médical</v>
          </cell>
          <cell r="K7" t="str">
            <v>Dongo</v>
          </cell>
          <cell r="L7" t="str">
            <v>ECHO</v>
          </cell>
          <cell r="M7" t="str">
            <v>OUI</v>
          </cell>
          <cell r="N7" t="str">
            <v>EQU12037</v>
          </cell>
          <cell r="O7">
            <v>20119</v>
          </cell>
          <cell r="P7" t="str">
            <v>Sage Femme</v>
          </cell>
          <cell r="Q7" t="str">
            <v>Dongo</v>
          </cell>
          <cell r="R7" t="str">
            <v>Gemena</v>
          </cell>
          <cell r="S7">
            <v>40447</v>
          </cell>
          <cell r="T7">
            <v>40447</v>
          </cell>
          <cell r="U7">
            <v>40447</v>
          </cell>
          <cell r="V7">
            <v>2</v>
          </cell>
          <cell r="W7">
            <v>40507</v>
          </cell>
          <cell r="X7" t="str">
            <v>CDD</v>
          </cell>
          <cell r="Y7">
            <v>41182</v>
          </cell>
          <cell r="Z7" t="str">
            <v>OUI</v>
          </cell>
          <cell r="AA7">
            <v>1</v>
          </cell>
          <cell r="AB7" t="str">
            <v>30/03/12</v>
          </cell>
          <cell r="AC7" t="str">
            <v>30/03/12</v>
          </cell>
          <cell r="AD7" t="str">
            <v>NON</v>
          </cell>
          <cell r="AE7">
            <v>2.6</v>
          </cell>
          <cell r="AF7">
            <v>2</v>
          </cell>
          <cell r="AH7">
            <v>4.2</v>
          </cell>
          <cell r="AI7">
            <v>380</v>
          </cell>
          <cell r="AJ7" t="str">
            <v>USD</v>
          </cell>
          <cell r="AK7">
            <v>402.8</v>
          </cell>
          <cell r="AL7" t="str">
            <v>OUI</v>
          </cell>
          <cell r="AM7">
            <v>41182</v>
          </cell>
          <cell r="AN7" t="str">
            <v>Coordinateur Médical</v>
          </cell>
          <cell r="AP7" t="str">
            <v>221/0751/CLD.2A.2010</v>
          </cell>
          <cell r="AQ7">
            <v>24429</v>
          </cell>
          <cell r="AR7" t="str">
            <v>GWAKA</v>
          </cell>
          <cell r="AS7" t="str">
            <v>RDC</v>
          </cell>
          <cell r="AT7" t="str">
            <v>ADUMBIADI</v>
          </cell>
          <cell r="AU7" t="str">
            <v>MASANGO</v>
          </cell>
          <cell r="AV7" t="str">
            <v>Congolaise</v>
          </cell>
          <cell r="AX7" t="str">
            <v>F</v>
          </cell>
          <cell r="AY7" t="str">
            <v>CELIBATAIRE</v>
          </cell>
          <cell r="BA7">
            <v>6</v>
          </cell>
          <cell r="BC7" t="str">
            <v>espèces</v>
          </cell>
        </row>
        <row r="8">
          <cell r="A8">
            <v>7</v>
          </cell>
          <cell r="B8" t="str">
            <v>INACTIF</v>
          </cell>
          <cell r="C8">
            <v>7</v>
          </cell>
          <cell r="D8" t="str">
            <v>2010/09/005</v>
          </cell>
          <cell r="F8" t="str">
            <v>NAMOMBALA</v>
          </cell>
          <cell r="G8" t="str">
            <v>Jean-Bertin</v>
          </cell>
          <cell r="H8" t="str">
            <v>NAMOMBALA Jean-Bertin</v>
          </cell>
          <cell r="I8" t="str">
            <v>projet</v>
          </cell>
          <cell r="J8" t="str">
            <v>Médical</v>
          </cell>
          <cell r="K8" t="str">
            <v>Dongo</v>
          </cell>
          <cell r="L8" t="str">
            <v>ECHO</v>
          </cell>
          <cell r="M8" t="str">
            <v>OUI</v>
          </cell>
          <cell r="N8" t="str">
            <v>EQU11049</v>
          </cell>
          <cell r="O8">
            <v>20118</v>
          </cell>
          <cell r="P8" t="str">
            <v>Educateur à la Santé</v>
          </cell>
          <cell r="Q8" t="str">
            <v>Dongo</v>
          </cell>
          <cell r="R8" t="str">
            <v>Dongo</v>
          </cell>
          <cell r="S8">
            <v>40447</v>
          </cell>
          <cell r="T8">
            <v>40447</v>
          </cell>
          <cell r="U8">
            <v>40447</v>
          </cell>
          <cell r="V8">
            <v>2</v>
          </cell>
          <cell r="W8">
            <v>40507</v>
          </cell>
          <cell r="X8" t="str">
            <v>CDD</v>
          </cell>
          <cell r="Y8">
            <v>40939</v>
          </cell>
          <cell r="Z8" t="str">
            <v>OUI</v>
          </cell>
          <cell r="AA8">
            <v>1</v>
          </cell>
          <cell r="AB8" t="str">
            <v>31/01/12</v>
          </cell>
          <cell r="AC8" t="str">
            <v>31/01/12</v>
          </cell>
          <cell r="AD8" t="str">
            <v>NON</v>
          </cell>
          <cell r="AE8">
            <v>2.6</v>
          </cell>
          <cell r="AF8">
            <v>2</v>
          </cell>
          <cell r="AH8">
            <v>4.0999999999999996</v>
          </cell>
          <cell r="AI8">
            <v>380</v>
          </cell>
          <cell r="AJ8" t="str">
            <v>USD</v>
          </cell>
          <cell r="AK8">
            <v>402.8</v>
          </cell>
          <cell r="AL8" t="str">
            <v>OUI</v>
          </cell>
          <cell r="AM8" t="str">
            <v>31/01/12</v>
          </cell>
          <cell r="AN8" t="str">
            <v>Coordinateur Médical</v>
          </cell>
          <cell r="AP8">
            <v>10127183886</v>
          </cell>
          <cell r="AQ8">
            <v>25778</v>
          </cell>
          <cell r="AR8" t="str">
            <v>MAWUYA</v>
          </cell>
          <cell r="AS8" t="str">
            <v>RDC</v>
          </cell>
          <cell r="AT8" t="str">
            <v>PATSA</v>
          </cell>
          <cell r="AU8" t="str">
            <v>MOKAYA</v>
          </cell>
          <cell r="AV8" t="str">
            <v>Congolaise</v>
          </cell>
          <cell r="AX8" t="str">
            <v>M</v>
          </cell>
          <cell r="AY8" t="str">
            <v>MARIE</v>
          </cell>
          <cell r="BA8">
            <v>9</v>
          </cell>
          <cell r="BC8" t="str">
            <v>espèces</v>
          </cell>
        </row>
        <row r="9">
          <cell r="A9">
            <v>8</v>
          </cell>
          <cell r="B9" t="str">
            <v>ACTIF</v>
          </cell>
          <cell r="C9">
            <v>8</v>
          </cell>
          <cell r="D9" t="str">
            <v>2010/09/006</v>
          </cell>
          <cell r="F9" t="str">
            <v>MOSELENGA</v>
          </cell>
          <cell r="G9" t="str">
            <v>Jean-Laurent</v>
          </cell>
          <cell r="H9" t="str">
            <v>MOSELENGA Jean-Laurent</v>
          </cell>
          <cell r="I9" t="str">
            <v>projet</v>
          </cell>
          <cell r="J9" t="str">
            <v>Médical</v>
          </cell>
          <cell r="K9" t="str">
            <v>Dongo</v>
          </cell>
          <cell r="L9" t="str">
            <v>ECHO</v>
          </cell>
          <cell r="M9" t="str">
            <v>OUI</v>
          </cell>
          <cell r="N9" t="str">
            <v>EQU12037</v>
          </cell>
          <cell r="O9">
            <v>20120</v>
          </cell>
          <cell r="P9" t="str">
            <v>Educateur à la Santé</v>
          </cell>
          <cell r="Q9" t="str">
            <v>Dongo</v>
          </cell>
          <cell r="R9" t="str">
            <v>Dongo</v>
          </cell>
          <cell r="S9">
            <v>40447</v>
          </cell>
          <cell r="T9">
            <v>40447</v>
          </cell>
          <cell r="U9">
            <v>40447</v>
          </cell>
          <cell r="V9">
            <v>2</v>
          </cell>
          <cell r="W9">
            <v>40507</v>
          </cell>
          <cell r="X9" t="str">
            <v>CDD</v>
          </cell>
          <cell r="Y9">
            <v>41182</v>
          </cell>
          <cell r="Z9" t="str">
            <v>OUI</v>
          </cell>
          <cell r="AA9">
            <v>1</v>
          </cell>
          <cell r="AB9" t="str">
            <v>30/03/12</v>
          </cell>
          <cell r="AC9" t="str">
            <v>30/03/12</v>
          </cell>
          <cell r="AD9" t="str">
            <v>NON</v>
          </cell>
          <cell r="AE9">
            <v>2.6</v>
          </cell>
          <cell r="AF9">
            <v>2</v>
          </cell>
          <cell r="AH9">
            <v>4.0999999999999996</v>
          </cell>
          <cell r="AI9">
            <v>380</v>
          </cell>
          <cell r="AJ9" t="str">
            <v>USD</v>
          </cell>
          <cell r="AK9">
            <v>402.8</v>
          </cell>
          <cell r="AL9" t="str">
            <v>OUI</v>
          </cell>
          <cell r="AM9">
            <v>41182</v>
          </cell>
          <cell r="AN9" t="str">
            <v>Coordinateur Médical</v>
          </cell>
          <cell r="AO9">
            <v>1544230610326</v>
          </cell>
          <cell r="AP9">
            <v>10127227649</v>
          </cell>
          <cell r="AQ9">
            <v>22427</v>
          </cell>
          <cell r="AR9" t="str">
            <v>LIKATA</v>
          </cell>
          <cell r="AS9" t="str">
            <v>RDC</v>
          </cell>
          <cell r="AT9" t="str">
            <v>BAMONYANGE</v>
          </cell>
          <cell r="AU9" t="str">
            <v>NYANDONGI</v>
          </cell>
          <cell r="AV9" t="str">
            <v>Congolaise</v>
          </cell>
          <cell r="AX9" t="str">
            <v>M</v>
          </cell>
          <cell r="AY9" t="str">
            <v>MARIE</v>
          </cell>
          <cell r="BA9">
            <v>7</v>
          </cell>
          <cell r="BC9" t="str">
            <v>espèces</v>
          </cell>
        </row>
        <row r="10">
          <cell r="A10">
            <v>9</v>
          </cell>
          <cell r="B10" t="str">
            <v>INACTIF</v>
          </cell>
          <cell r="C10">
            <v>9</v>
          </cell>
          <cell r="D10" t="str">
            <v>2010/09/007</v>
          </cell>
          <cell r="F10" t="str">
            <v>LIBETA</v>
          </cell>
          <cell r="G10" t="str">
            <v>Nestor</v>
          </cell>
          <cell r="H10" t="str">
            <v>LIBETA Nestor</v>
          </cell>
          <cell r="I10" t="str">
            <v>projet</v>
          </cell>
          <cell r="J10" t="str">
            <v>Médical</v>
          </cell>
          <cell r="K10" t="str">
            <v>Dongo</v>
          </cell>
          <cell r="L10" t="str">
            <v>ECHO</v>
          </cell>
          <cell r="M10" t="str">
            <v>OUI</v>
          </cell>
          <cell r="N10" t="str">
            <v>EQU11049</v>
          </cell>
          <cell r="O10">
            <v>20116</v>
          </cell>
          <cell r="P10" t="str">
            <v>Responsable Médical</v>
          </cell>
          <cell r="Q10" t="str">
            <v>Dongo</v>
          </cell>
          <cell r="R10" t="str">
            <v>Dongo</v>
          </cell>
          <cell r="S10">
            <v>40447</v>
          </cell>
          <cell r="T10">
            <v>40447</v>
          </cell>
          <cell r="U10">
            <v>40447</v>
          </cell>
          <cell r="V10">
            <v>2</v>
          </cell>
          <cell r="W10">
            <v>40507</v>
          </cell>
          <cell r="X10" t="str">
            <v>CDD</v>
          </cell>
          <cell r="Y10">
            <v>40939</v>
          </cell>
          <cell r="Z10" t="str">
            <v>OUI</v>
          </cell>
          <cell r="AA10">
            <v>1</v>
          </cell>
          <cell r="AB10">
            <v>40939</v>
          </cell>
          <cell r="AC10">
            <v>40939</v>
          </cell>
          <cell r="AD10" t="str">
            <v>OUI</v>
          </cell>
          <cell r="AE10">
            <v>2.6</v>
          </cell>
          <cell r="AF10">
            <v>2</v>
          </cell>
          <cell r="AH10">
            <v>6.1</v>
          </cell>
          <cell r="AI10">
            <v>490</v>
          </cell>
          <cell r="AJ10" t="str">
            <v>USD</v>
          </cell>
          <cell r="AK10">
            <v>519.4</v>
          </cell>
          <cell r="AL10" t="str">
            <v>OUI</v>
          </cell>
          <cell r="AM10" t="str">
            <v>31/01/12</v>
          </cell>
          <cell r="AN10" t="str">
            <v>Coordinateur Médical</v>
          </cell>
          <cell r="AP10">
            <v>1012724460</v>
          </cell>
          <cell r="AQ10">
            <v>24209</v>
          </cell>
          <cell r="AR10" t="str">
            <v>NZUMBELE</v>
          </cell>
          <cell r="AS10" t="str">
            <v>RDC</v>
          </cell>
          <cell r="AT10" t="str">
            <v>GBOKOLO</v>
          </cell>
          <cell r="AU10" t="str">
            <v>NYAPETUNDU</v>
          </cell>
          <cell r="AV10" t="str">
            <v>Congolaise</v>
          </cell>
          <cell r="AX10" t="str">
            <v>M</v>
          </cell>
          <cell r="AY10" t="str">
            <v>MARIE</v>
          </cell>
          <cell r="BA10">
            <v>11</v>
          </cell>
          <cell r="BC10" t="str">
            <v>espèces</v>
          </cell>
        </row>
        <row r="11">
          <cell r="A11">
            <v>10</v>
          </cell>
          <cell r="B11" t="str">
            <v>ACTIF</v>
          </cell>
          <cell r="C11">
            <v>10</v>
          </cell>
          <cell r="D11" t="str">
            <v>2010/09/008</v>
          </cell>
          <cell r="F11" t="str">
            <v>BOSONGO</v>
          </cell>
          <cell r="G11" t="str">
            <v>Papy</v>
          </cell>
          <cell r="H11" t="str">
            <v>BOSONGO Papy</v>
          </cell>
          <cell r="I11" t="str">
            <v>projet</v>
          </cell>
          <cell r="J11" t="str">
            <v>Médical</v>
          </cell>
          <cell r="K11" t="str">
            <v>Dongo</v>
          </cell>
          <cell r="L11" t="str">
            <v>ECHO</v>
          </cell>
          <cell r="M11" t="str">
            <v>OUI</v>
          </cell>
          <cell r="N11" t="str">
            <v>EQU12037</v>
          </cell>
          <cell r="O11">
            <v>20121</v>
          </cell>
          <cell r="P11" t="str">
            <v>Infirmier Pharmacien</v>
          </cell>
          <cell r="Q11" t="str">
            <v>Dongo</v>
          </cell>
          <cell r="R11" t="str">
            <v>Dongo</v>
          </cell>
          <cell r="S11">
            <v>40447</v>
          </cell>
          <cell r="T11">
            <v>40447</v>
          </cell>
          <cell r="U11">
            <v>40447</v>
          </cell>
          <cell r="V11">
            <v>2</v>
          </cell>
          <cell r="W11">
            <v>40507</v>
          </cell>
          <cell r="X11" t="str">
            <v>CDI</v>
          </cell>
          <cell r="Y11">
            <v>41305</v>
          </cell>
          <cell r="Z11" t="str">
            <v>OUI</v>
          </cell>
          <cell r="AA11">
            <v>1</v>
          </cell>
          <cell r="AB11" t="str">
            <v>30/03/12</v>
          </cell>
          <cell r="AC11" t="str">
            <v>30/03/12</v>
          </cell>
          <cell r="AD11" t="str">
            <v>NON</v>
          </cell>
          <cell r="AE11">
            <v>2.6</v>
          </cell>
          <cell r="AF11">
            <v>2</v>
          </cell>
          <cell r="AH11">
            <v>4.2</v>
          </cell>
          <cell r="AI11">
            <v>380</v>
          </cell>
          <cell r="AJ11" t="str">
            <v>USD</v>
          </cell>
          <cell r="AK11">
            <v>402.8</v>
          </cell>
          <cell r="AL11" t="str">
            <v>OUI</v>
          </cell>
          <cell r="AM11">
            <v>41274</v>
          </cell>
          <cell r="AN11" t="str">
            <v>Coordinateur Médical</v>
          </cell>
          <cell r="AO11" t="str">
            <v>2444506612</v>
          </cell>
          <cell r="AP11">
            <v>10123153990</v>
          </cell>
          <cell r="AQ11">
            <v>28384</v>
          </cell>
          <cell r="AR11" t="str">
            <v>LISALA</v>
          </cell>
          <cell r="AS11" t="str">
            <v>RDC</v>
          </cell>
          <cell r="AT11" t="str">
            <v>BOSONGO</v>
          </cell>
          <cell r="AU11" t="str">
            <v>MATILI</v>
          </cell>
          <cell r="AV11" t="str">
            <v>Congolaise</v>
          </cell>
          <cell r="AX11" t="str">
            <v>M</v>
          </cell>
          <cell r="AY11" t="str">
            <v>MARIE</v>
          </cell>
          <cell r="BA11">
            <v>5</v>
          </cell>
          <cell r="BC11" t="str">
            <v>espèces</v>
          </cell>
        </row>
        <row r="12">
          <cell r="A12">
            <v>11</v>
          </cell>
          <cell r="B12" t="str">
            <v>INACTIF</v>
          </cell>
          <cell r="C12">
            <v>11</v>
          </cell>
          <cell r="D12" t="str">
            <v>2010/10/001</v>
          </cell>
          <cell r="F12" t="str">
            <v>ALLENGE</v>
          </cell>
          <cell r="G12" t="str">
            <v xml:space="preserve">Christophe </v>
          </cell>
          <cell r="H12" t="str">
            <v xml:space="preserve">ALLENGE Christophe </v>
          </cell>
          <cell r="I12" t="str">
            <v>logistique</v>
          </cell>
          <cell r="J12" t="str">
            <v>Support</v>
          </cell>
          <cell r="K12" t="str">
            <v>Dongo</v>
          </cell>
          <cell r="L12" t="str">
            <v>ECHO</v>
          </cell>
          <cell r="M12" t="str">
            <v>OUI</v>
          </cell>
          <cell r="N12" t="str">
            <v>EQU11049</v>
          </cell>
          <cell r="O12" t="str">
            <v>020119</v>
          </cell>
          <cell r="P12" t="str">
            <v>Chauffeur voiture</v>
          </cell>
          <cell r="Q12" t="str">
            <v>Dongo</v>
          </cell>
          <cell r="R12" t="str">
            <v>Gemena</v>
          </cell>
          <cell r="S12">
            <v>40452</v>
          </cell>
          <cell r="T12">
            <v>40452</v>
          </cell>
          <cell r="U12">
            <v>40452</v>
          </cell>
          <cell r="V12">
            <v>2</v>
          </cell>
          <cell r="W12">
            <v>40512</v>
          </cell>
          <cell r="X12" t="str">
            <v>CDD</v>
          </cell>
          <cell r="Y12">
            <v>40939</v>
          </cell>
          <cell r="Z12" t="str">
            <v>OUI</v>
          </cell>
          <cell r="AA12">
            <v>2</v>
          </cell>
          <cell r="AB12" t="str">
            <v>31/03/12</v>
          </cell>
          <cell r="AC12" t="str">
            <v>31/03/12</v>
          </cell>
          <cell r="AD12" t="str">
            <v>NON</v>
          </cell>
          <cell r="AE12">
            <v>2.6</v>
          </cell>
          <cell r="AF12">
            <v>2</v>
          </cell>
          <cell r="AH12">
            <v>2.2999999999999998</v>
          </cell>
          <cell r="AI12">
            <v>260</v>
          </cell>
          <cell r="AJ12" t="str">
            <v>USD</v>
          </cell>
          <cell r="AK12">
            <v>275.60000000000002</v>
          </cell>
          <cell r="AL12" t="str">
            <v>OUI</v>
          </cell>
          <cell r="AM12" t="str">
            <v>31/01/12</v>
          </cell>
          <cell r="AN12" t="str">
            <v>Coordinateur logistique</v>
          </cell>
          <cell r="AP12">
            <v>11809638184</v>
          </cell>
          <cell r="AQ12">
            <v>26129</v>
          </cell>
          <cell r="AR12" t="str">
            <v>GEMENA</v>
          </cell>
          <cell r="AS12" t="str">
            <v>RDC</v>
          </cell>
          <cell r="AT12" t="str">
            <v>ALENGE</v>
          </cell>
          <cell r="AU12" t="str">
            <v>ZOALIA</v>
          </cell>
          <cell r="AV12" t="str">
            <v>Congolaise</v>
          </cell>
          <cell r="AX12" t="str">
            <v>M</v>
          </cell>
          <cell r="AY12" t="str">
            <v>MARIE</v>
          </cell>
          <cell r="BA12">
            <v>7</v>
          </cell>
          <cell r="BC12" t="str">
            <v>espèces</v>
          </cell>
        </row>
        <row r="13">
          <cell r="A13">
            <v>12</v>
          </cell>
          <cell r="B13" t="str">
            <v>INACTIF</v>
          </cell>
          <cell r="C13">
            <v>12</v>
          </cell>
          <cell r="D13" t="str">
            <v>2010/09/009</v>
          </cell>
          <cell r="F13" t="str">
            <v>APUA</v>
          </cell>
          <cell r="G13" t="str">
            <v>Jean-Robert</v>
          </cell>
          <cell r="H13" t="str">
            <v>APUA Jean-Robert</v>
          </cell>
          <cell r="I13" t="str">
            <v>logistique</v>
          </cell>
          <cell r="J13" t="str">
            <v>Support</v>
          </cell>
          <cell r="K13" t="str">
            <v>Dongo</v>
          </cell>
          <cell r="L13" t="str">
            <v>ECHO</v>
          </cell>
          <cell r="M13" t="str">
            <v>OUI</v>
          </cell>
          <cell r="N13" t="str">
            <v>EQU11049</v>
          </cell>
          <cell r="O13" t="str">
            <v>020106</v>
          </cell>
          <cell r="P13" t="str">
            <v>Chauffeur</v>
          </cell>
          <cell r="Q13" t="str">
            <v>Dongo</v>
          </cell>
          <cell r="R13" t="str">
            <v>Gemena</v>
          </cell>
          <cell r="S13">
            <v>40447</v>
          </cell>
          <cell r="T13">
            <v>40447</v>
          </cell>
          <cell r="U13">
            <v>40447</v>
          </cell>
          <cell r="V13">
            <v>2</v>
          </cell>
          <cell r="W13">
            <v>40507</v>
          </cell>
          <cell r="X13" t="str">
            <v>CDD</v>
          </cell>
          <cell r="Y13">
            <v>40633</v>
          </cell>
          <cell r="Z13" t="str">
            <v>OUI</v>
          </cell>
          <cell r="AA13">
            <v>1</v>
          </cell>
          <cell r="AB13">
            <v>40939</v>
          </cell>
          <cell r="AC13">
            <v>40939</v>
          </cell>
          <cell r="AD13" t="str">
            <v>OUI</v>
          </cell>
          <cell r="AE13">
            <v>2.6</v>
          </cell>
          <cell r="AF13">
            <v>2</v>
          </cell>
          <cell r="AH13">
            <v>2.2000000000000002</v>
          </cell>
          <cell r="AI13">
            <v>210</v>
          </cell>
          <cell r="AJ13" t="str">
            <v>USD</v>
          </cell>
          <cell r="AK13">
            <v>222.6</v>
          </cell>
          <cell r="AL13" t="str">
            <v>OUI</v>
          </cell>
          <cell r="AM13" t="str">
            <v>31/01/12</v>
          </cell>
          <cell r="AN13" t="str">
            <v>Coordinateur logistique</v>
          </cell>
          <cell r="AP13">
            <v>10123134554</v>
          </cell>
          <cell r="AQ13">
            <v>30229</v>
          </cell>
          <cell r="AR13" t="str">
            <v>BUTA</v>
          </cell>
          <cell r="AS13" t="str">
            <v>RDC</v>
          </cell>
          <cell r="AT13" t="str">
            <v>MANGOLA</v>
          </cell>
          <cell r="AU13" t="str">
            <v>MOSELA</v>
          </cell>
          <cell r="AV13" t="str">
            <v>Congolaise</v>
          </cell>
          <cell r="AX13" t="str">
            <v>M</v>
          </cell>
          <cell r="AY13" t="str">
            <v>MARIE</v>
          </cell>
          <cell r="BA13">
            <v>3</v>
          </cell>
          <cell r="BC13" t="str">
            <v>espèces</v>
          </cell>
        </row>
        <row r="14">
          <cell r="A14">
            <v>13</v>
          </cell>
          <cell r="B14" t="str">
            <v>ACTIF</v>
          </cell>
          <cell r="C14">
            <v>13</v>
          </cell>
          <cell r="D14" t="str">
            <v>2010/10/002</v>
          </cell>
          <cell r="F14" t="str">
            <v>GBANGA</v>
          </cell>
          <cell r="G14" t="str">
            <v xml:space="preserve">Willy </v>
          </cell>
          <cell r="H14" t="str">
            <v xml:space="preserve">GBANGA Willy </v>
          </cell>
          <cell r="I14" t="str">
            <v>projet</v>
          </cell>
          <cell r="J14" t="str">
            <v>Réhabilitation</v>
          </cell>
          <cell r="K14" t="str">
            <v>Dongo</v>
          </cell>
          <cell r="L14" t="str">
            <v>ECHO</v>
          </cell>
          <cell r="M14" t="str">
            <v>OUI</v>
          </cell>
          <cell r="N14" t="str">
            <v>EQU11065</v>
          </cell>
          <cell r="O14">
            <v>20109</v>
          </cell>
          <cell r="P14" t="str">
            <v xml:space="preserve">Chef de travaux </v>
          </cell>
          <cell r="Q14" t="str">
            <v>Dongo</v>
          </cell>
          <cell r="R14" t="str">
            <v>Gemena</v>
          </cell>
          <cell r="S14">
            <v>40480</v>
          </cell>
          <cell r="T14">
            <v>40480</v>
          </cell>
          <cell r="U14">
            <v>40480</v>
          </cell>
          <cell r="V14">
            <v>2</v>
          </cell>
          <cell r="W14">
            <v>40540</v>
          </cell>
          <cell r="X14" t="str">
            <v>CDI</v>
          </cell>
          <cell r="Y14">
            <v>41182</v>
          </cell>
          <cell r="Z14" t="str">
            <v>OUI</v>
          </cell>
          <cell r="AA14">
            <v>2</v>
          </cell>
          <cell r="AB14" t="str">
            <v>31/03/12</v>
          </cell>
          <cell r="AC14" t="str">
            <v>31/03/12</v>
          </cell>
          <cell r="AD14" t="str">
            <v>NON</v>
          </cell>
          <cell r="AE14">
            <v>2.5</v>
          </cell>
          <cell r="AF14">
            <v>2</v>
          </cell>
          <cell r="AH14">
            <v>4.0999999999999996</v>
          </cell>
          <cell r="AI14">
            <v>350</v>
          </cell>
          <cell r="AJ14" t="str">
            <v>USD</v>
          </cell>
          <cell r="AK14">
            <v>371</v>
          </cell>
          <cell r="AL14" t="str">
            <v>OUI</v>
          </cell>
          <cell r="AM14">
            <v>41182</v>
          </cell>
          <cell r="AN14" t="str">
            <v>Coordinateur Reha</v>
          </cell>
          <cell r="AP14" t="str">
            <v>222/0880/CLD/2010</v>
          </cell>
          <cell r="AQ14">
            <v>26100</v>
          </cell>
          <cell r="AR14" t="str">
            <v>GEMENA</v>
          </cell>
          <cell r="AS14" t="str">
            <v>RDC</v>
          </cell>
          <cell r="AT14" t="str">
            <v>ZENZA</v>
          </cell>
          <cell r="AU14" t="str">
            <v>ELAMALA</v>
          </cell>
          <cell r="AV14" t="str">
            <v>Congolaise</v>
          </cell>
          <cell r="AW14" t="str">
            <v>AVENUE GEOMETRE N°129/GEMENA</v>
          </cell>
          <cell r="AX14" t="str">
            <v>M</v>
          </cell>
          <cell r="AY14" t="str">
            <v>MARIE</v>
          </cell>
          <cell r="BA14">
            <v>2</v>
          </cell>
          <cell r="BC14" t="str">
            <v>espèces</v>
          </cell>
        </row>
        <row r="15">
          <cell r="A15">
            <v>14</v>
          </cell>
          <cell r="B15" t="str">
            <v>ACTIF</v>
          </cell>
          <cell r="C15">
            <v>14</v>
          </cell>
          <cell r="D15" t="str">
            <v>2011/09/001</v>
          </cell>
          <cell r="F15" t="str">
            <v>MUPIRA</v>
          </cell>
          <cell r="G15" t="str">
            <v xml:space="preserve">Jean Pierre </v>
          </cell>
          <cell r="H15" t="str">
            <v xml:space="preserve">MUPIRA Jean Pierre </v>
          </cell>
          <cell r="I15" t="str">
            <v>projet</v>
          </cell>
          <cell r="J15" t="str">
            <v>Fret</v>
          </cell>
          <cell r="K15" t="str">
            <v>Dongo</v>
          </cell>
          <cell r="L15" t="str">
            <v>ECHO</v>
          </cell>
          <cell r="M15" t="str">
            <v>OUI</v>
          </cell>
          <cell r="N15" t="str">
            <v>EQU11065</v>
          </cell>
          <cell r="O15">
            <v>20108</v>
          </cell>
          <cell r="P15" t="str">
            <v>Responsable Suivi - Evaluation</v>
          </cell>
          <cell r="Q15" t="str">
            <v>Dongo</v>
          </cell>
          <cell r="R15" t="str">
            <v>Beni</v>
          </cell>
          <cell r="S15">
            <v>40787</v>
          </cell>
          <cell r="T15">
            <v>40787</v>
          </cell>
          <cell r="U15">
            <v>40787</v>
          </cell>
          <cell r="V15">
            <v>2</v>
          </cell>
          <cell r="W15">
            <v>40847</v>
          </cell>
          <cell r="X15" t="str">
            <v>CDD</v>
          </cell>
          <cell r="Y15">
            <v>41305</v>
          </cell>
          <cell r="Z15" t="str">
            <v>OUI</v>
          </cell>
          <cell r="AA15">
            <v>1</v>
          </cell>
          <cell r="AB15" t="str">
            <v>30/04/12</v>
          </cell>
          <cell r="AC15" t="str">
            <v>30/04/12</v>
          </cell>
          <cell r="AD15" t="str">
            <v>NON</v>
          </cell>
          <cell r="AE15">
            <v>1.7</v>
          </cell>
          <cell r="AF15">
            <v>1</v>
          </cell>
          <cell r="AG15">
            <v>40863</v>
          </cell>
          <cell r="AH15">
            <v>6.1</v>
          </cell>
          <cell r="AI15">
            <v>560</v>
          </cell>
          <cell r="AJ15" t="str">
            <v>USD</v>
          </cell>
          <cell r="AK15">
            <v>576.79999999999995</v>
          </cell>
          <cell r="AL15" t="str">
            <v>OUI</v>
          </cell>
          <cell r="AM15">
            <v>41274</v>
          </cell>
          <cell r="AN15" t="str">
            <v>Coordinateur logistique</v>
          </cell>
          <cell r="AP15">
            <v>10201702421</v>
          </cell>
          <cell r="AQ15">
            <v>22062</v>
          </cell>
          <cell r="AR15" t="str">
            <v>RWANGUBA</v>
          </cell>
          <cell r="AS15" t="str">
            <v>RDC</v>
          </cell>
          <cell r="AT15" t="str">
            <v>MUPIRA</v>
          </cell>
          <cell r="AU15" t="str">
            <v>KANINDO</v>
          </cell>
          <cell r="AV15" t="str">
            <v>Congolaise</v>
          </cell>
          <cell r="AX15" t="str">
            <v>M</v>
          </cell>
          <cell r="AY15" t="str">
            <v>MARIE</v>
          </cell>
          <cell r="BA15">
            <v>8</v>
          </cell>
          <cell r="BC15" t="str">
            <v>espèces</v>
          </cell>
        </row>
        <row r="16">
          <cell r="A16">
            <v>15</v>
          </cell>
          <cell r="B16" t="str">
            <v>INACTIF</v>
          </cell>
          <cell r="C16">
            <v>15</v>
          </cell>
          <cell r="D16" t="str">
            <v>2011/09/002</v>
          </cell>
          <cell r="F16" t="str">
            <v>BAYOMBO</v>
          </cell>
          <cell r="G16" t="str">
            <v>Bruno</v>
          </cell>
          <cell r="H16" t="str">
            <v>BAYOMBO Bruno</v>
          </cell>
          <cell r="I16" t="str">
            <v>projet</v>
          </cell>
          <cell r="J16" t="str">
            <v>Fret</v>
          </cell>
          <cell r="K16" t="str">
            <v>Dongo</v>
          </cell>
          <cell r="L16" t="str">
            <v>ECHO</v>
          </cell>
          <cell r="M16" t="str">
            <v>OUI</v>
          </cell>
          <cell r="N16" t="str">
            <v>EQU11065</v>
          </cell>
          <cell r="O16">
            <v>20110</v>
          </cell>
          <cell r="P16" t="str">
            <v>Moniteur Suivi - Evaluation</v>
          </cell>
          <cell r="Q16" t="str">
            <v>Dongo</v>
          </cell>
          <cell r="R16" t="str">
            <v>Dongo</v>
          </cell>
          <cell r="S16">
            <v>40808</v>
          </cell>
          <cell r="T16">
            <v>40808</v>
          </cell>
          <cell r="U16">
            <v>40808</v>
          </cell>
          <cell r="V16">
            <v>2</v>
          </cell>
          <cell r="W16">
            <v>40868</v>
          </cell>
          <cell r="X16" t="str">
            <v>CDD</v>
          </cell>
          <cell r="Y16">
            <v>40939</v>
          </cell>
          <cell r="Z16" t="str">
            <v>OUI</v>
          </cell>
          <cell r="AA16">
            <v>1</v>
          </cell>
          <cell r="AB16" t="str">
            <v>30/04/12</v>
          </cell>
          <cell r="AC16" t="str">
            <v>30/04/12</v>
          </cell>
          <cell r="AD16" t="str">
            <v>NON</v>
          </cell>
          <cell r="AE16">
            <v>1.6</v>
          </cell>
          <cell r="AF16">
            <v>1</v>
          </cell>
          <cell r="AH16">
            <v>3.3</v>
          </cell>
          <cell r="AI16">
            <v>342</v>
          </cell>
          <cell r="AJ16" t="str">
            <v>USD</v>
          </cell>
          <cell r="AK16">
            <v>352.26</v>
          </cell>
          <cell r="AL16" t="str">
            <v>NON</v>
          </cell>
          <cell r="AM16" t="str">
            <v>31/01/12</v>
          </cell>
          <cell r="AN16" t="str">
            <v>Coordinateur logistique</v>
          </cell>
          <cell r="AP16">
            <v>1026800035470</v>
          </cell>
          <cell r="AQ16">
            <v>30583</v>
          </cell>
          <cell r="AR16" t="str">
            <v>GEMENA</v>
          </cell>
          <cell r="AS16" t="str">
            <v>RDC</v>
          </cell>
          <cell r="AT16" t="str">
            <v>NGANDAKWE</v>
          </cell>
          <cell r="AU16" t="str">
            <v>KUMUGO</v>
          </cell>
          <cell r="AV16" t="str">
            <v>Congolaise</v>
          </cell>
          <cell r="AW16" t="str">
            <v>AVENUE O.U.A N°56/GEMENA</v>
          </cell>
          <cell r="AX16" t="str">
            <v>M</v>
          </cell>
          <cell r="AY16" t="str">
            <v>MARIE</v>
          </cell>
          <cell r="BA16">
            <v>5</v>
          </cell>
          <cell r="BC16" t="str">
            <v>espèces</v>
          </cell>
        </row>
        <row r="17">
          <cell r="A17">
            <v>16</v>
          </cell>
          <cell r="B17" t="str">
            <v>ACTIF</v>
          </cell>
          <cell r="C17">
            <v>16</v>
          </cell>
          <cell r="D17" t="str">
            <v>2013/02/001</v>
          </cell>
          <cell r="F17" t="str">
            <v>MOYONGO</v>
          </cell>
          <cell r="G17" t="str">
            <v>Gaston</v>
          </cell>
          <cell r="H17" t="str">
            <v>MOYONGO Gaston</v>
          </cell>
          <cell r="I17" t="str">
            <v>projet</v>
          </cell>
          <cell r="J17" t="str">
            <v>Fret</v>
          </cell>
          <cell r="K17" t="str">
            <v>Dongo</v>
          </cell>
          <cell r="L17" t="str">
            <v>ECHO</v>
          </cell>
          <cell r="M17" t="str">
            <v>OUI</v>
          </cell>
          <cell r="N17" t="str">
            <v>EQU12037</v>
          </cell>
          <cell r="O17">
            <v>20125</v>
          </cell>
          <cell r="P17" t="str">
            <v>Moniteur Fret</v>
          </cell>
          <cell r="Q17" t="str">
            <v>Dongo</v>
          </cell>
          <cell r="R17" t="str">
            <v>Dongo</v>
          </cell>
          <cell r="S17">
            <v>41306</v>
          </cell>
          <cell r="T17">
            <v>40808</v>
          </cell>
          <cell r="U17">
            <v>41306</v>
          </cell>
          <cell r="V17">
            <v>2</v>
          </cell>
          <cell r="W17">
            <v>41366</v>
          </cell>
          <cell r="X17" t="str">
            <v>CDD</v>
          </cell>
          <cell r="Y17">
            <v>41305</v>
          </cell>
          <cell r="Z17" t="str">
            <v>OUI</v>
          </cell>
          <cell r="AA17">
            <v>1</v>
          </cell>
          <cell r="AB17">
            <v>41455</v>
          </cell>
          <cell r="AC17">
            <v>41455</v>
          </cell>
          <cell r="AD17" t="str">
            <v>NON</v>
          </cell>
          <cell r="AE17">
            <v>1.6</v>
          </cell>
          <cell r="AF17">
            <v>1</v>
          </cell>
          <cell r="AH17">
            <v>3.3</v>
          </cell>
          <cell r="AI17">
            <v>342</v>
          </cell>
          <cell r="AJ17" t="str">
            <v>USD</v>
          </cell>
          <cell r="AK17">
            <v>352.26</v>
          </cell>
          <cell r="AL17" t="str">
            <v>OUI</v>
          </cell>
          <cell r="AM17">
            <v>41274</v>
          </cell>
          <cell r="AN17" t="str">
            <v>Coordinateur logistique</v>
          </cell>
          <cell r="AP17" t="str">
            <v>4242-11-0012</v>
          </cell>
          <cell r="AQ17">
            <v>23263</v>
          </cell>
          <cell r="AR17" t="str">
            <v>MOTOMBI</v>
          </cell>
          <cell r="AS17" t="str">
            <v>RDC</v>
          </cell>
          <cell r="AT17" t="str">
            <v>MOYONGO</v>
          </cell>
          <cell r="AU17" t="str">
            <v>MUNDALA</v>
          </cell>
          <cell r="AV17" t="str">
            <v>Congolaise</v>
          </cell>
          <cell r="AX17" t="str">
            <v>M</v>
          </cell>
          <cell r="AY17" t="str">
            <v>MARIE</v>
          </cell>
          <cell r="BA17">
            <v>8</v>
          </cell>
          <cell r="BC17" t="str">
            <v>espèces</v>
          </cell>
        </row>
        <row r="18">
          <cell r="A18">
            <v>17</v>
          </cell>
          <cell r="B18" t="str">
            <v>ACTIF</v>
          </cell>
          <cell r="C18">
            <v>17</v>
          </cell>
          <cell r="D18" t="str">
            <v>2011/09/004</v>
          </cell>
          <cell r="F18" t="str">
            <v>LOKANA</v>
          </cell>
          <cell r="G18" t="str">
            <v>Paul</v>
          </cell>
          <cell r="H18" t="str">
            <v>LOKANA Paul</v>
          </cell>
          <cell r="I18" t="str">
            <v>projet</v>
          </cell>
          <cell r="J18" t="str">
            <v>Réhabilitation</v>
          </cell>
          <cell r="K18" t="str">
            <v>Dongo</v>
          </cell>
          <cell r="L18" t="str">
            <v>ECHO</v>
          </cell>
          <cell r="M18" t="str">
            <v>OUI</v>
          </cell>
          <cell r="N18" t="str">
            <v>EQU11065</v>
          </cell>
          <cell r="O18">
            <v>20109</v>
          </cell>
          <cell r="P18" t="str">
            <v>Chef des travaux</v>
          </cell>
          <cell r="Q18" t="str">
            <v>Dongo</v>
          </cell>
          <cell r="R18" t="str">
            <v>Bunia</v>
          </cell>
          <cell r="S18">
            <v>40806</v>
          </cell>
          <cell r="T18">
            <v>40806</v>
          </cell>
          <cell r="U18">
            <v>40806</v>
          </cell>
          <cell r="V18">
            <v>2</v>
          </cell>
          <cell r="W18">
            <v>40866</v>
          </cell>
          <cell r="X18" t="str">
            <v>CDD</v>
          </cell>
          <cell r="Y18">
            <v>41090</v>
          </cell>
          <cell r="Z18" t="str">
            <v>OUI</v>
          </cell>
          <cell r="AA18">
            <v>1</v>
          </cell>
          <cell r="AB18" t="str">
            <v>30/04/12</v>
          </cell>
          <cell r="AC18" t="str">
            <v>30/04/12</v>
          </cell>
          <cell r="AD18" t="str">
            <v>NON</v>
          </cell>
          <cell r="AE18">
            <v>1.6</v>
          </cell>
          <cell r="AF18">
            <v>1</v>
          </cell>
          <cell r="AH18">
            <v>3.3</v>
          </cell>
          <cell r="AI18">
            <v>350</v>
          </cell>
          <cell r="AJ18" t="str">
            <v>USD</v>
          </cell>
          <cell r="AK18">
            <v>360.5</v>
          </cell>
          <cell r="AL18" t="str">
            <v>OUI</v>
          </cell>
          <cell r="AM18">
            <v>41090</v>
          </cell>
          <cell r="AN18" t="str">
            <v>Coordinateur Reha</v>
          </cell>
          <cell r="AO18">
            <v>1.0552101775071E+17</v>
          </cell>
          <cell r="AP18">
            <v>10178780323</v>
          </cell>
          <cell r="AQ18">
            <v>28316</v>
          </cell>
          <cell r="AR18" t="str">
            <v>FATAKI</v>
          </cell>
          <cell r="AS18" t="str">
            <v>RDC</v>
          </cell>
          <cell r="AT18" t="str">
            <v>BULO</v>
          </cell>
          <cell r="AU18" t="str">
            <v>DJUGU</v>
          </cell>
          <cell r="AV18" t="str">
            <v>Congolaise</v>
          </cell>
          <cell r="AX18" t="str">
            <v>M</v>
          </cell>
          <cell r="AY18" t="str">
            <v>MARIE</v>
          </cell>
          <cell r="BA18">
            <v>8</v>
          </cell>
          <cell r="BC18" t="str">
            <v>espèces</v>
          </cell>
        </row>
        <row r="19">
          <cell r="A19">
            <v>18</v>
          </cell>
          <cell r="B19" t="str">
            <v>ACTIF</v>
          </cell>
          <cell r="C19">
            <v>18</v>
          </cell>
          <cell r="D19" t="str">
            <v>2011/09/005</v>
          </cell>
          <cell r="F19" t="str">
            <v>EBEMA</v>
          </cell>
          <cell r="G19" t="str">
            <v xml:space="preserve">Eddy </v>
          </cell>
          <cell r="H19" t="str">
            <v xml:space="preserve">EBEMA Eddy </v>
          </cell>
          <cell r="I19" t="str">
            <v>projet</v>
          </cell>
          <cell r="J19" t="str">
            <v>Réhabilitation</v>
          </cell>
          <cell r="K19" t="str">
            <v>Dongo</v>
          </cell>
          <cell r="L19" t="str">
            <v>ECHO</v>
          </cell>
          <cell r="M19" t="str">
            <v>OUI</v>
          </cell>
          <cell r="N19" t="str">
            <v>EQU11065</v>
          </cell>
          <cell r="O19">
            <v>20109</v>
          </cell>
          <cell r="P19" t="str">
            <v>Chef des travaux</v>
          </cell>
          <cell r="Q19" t="str">
            <v>Dongo</v>
          </cell>
          <cell r="R19" t="str">
            <v>Dongo</v>
          </cell>
          <cell r="S19">
            <v>40812</v>
          </cell>
          <cell r="T19">
            <v>40812</v>
          </cell>
          <cell r="U19">
            <v>40812</v>
          </cell>
          <cell r="V19">
            <v>2</v>
          </cell>
          <cell r="W19">
            <v>40872</v>
          </cell>
          <cell r="X19" t="str">
            <v>CDD</v>
          </cell>
          <cell r="Y19">
            <v>41182</v>
          </cell>
          <cell r="Z19" t="str">
            <v>OUI</v>
          </cell>
          <cell r="AA19">
            <v>1</v>
          </cell>
          <cell r="AB19" t="str">
            <v>31/03/12</v>
          </cell>
          <cell r="AC19" t="str">
            <v>31/03/12</v>
          </cell>
          <cell r="AD19" t="str">
            <v>NON</v>
          </cell>
          <cell r="AE19">
            <v>1.6</v>
          </cell>
          <cell r="AF19">
            <v>1</v>
          </cell>
          <cell r="AH19">
            <v>3.3</v>
          </cell>
          <cell r="AI19">
            <v>345</v>
          </cell>
          <cell r="AJ19" t="str">
            <v>USD</v>
          </cell>
          <cell r="AK19">
            <v>355.35</v>
          </cell>
          <cell r="AL19" t="str">
            <v>OUI</v>
          </cell>
          <cell r="AM19">
            <v>41182</v>
          </cell>
          <cell r="AN19" t="str">
            <v>Coordinateur Reha</v>
          </cell>
          <cell r="AO19" t="str">
            <v>104421019581012006 L</v>
          </cell>
          <cell r="AP19">
            <v>10127153081</v>
          </cell>
          <cell r="AQ19">
            <v>21534</v>
          </cell>
          <cell r="AR19" t="str">
            <v>BOKONZI</v>
          </cell>
          <cell r="AS19" t="str">
            <v>RDC</v>
          </cell>
          <cell r="AT19" t="str">
            <v>EBEMA</v>
          </cell>
          <cell r="AU19" t="str">
            <v>MANDIMO</v>
          </cell>
          <cell r="AV19" t="str">
            <v>Congolaise</v>
          </cell>
          <cell r="AX19" t="str">
            <v>M</v>
          </cell>
          <cell r="AY19" t="str">
            <v>MARIE</v>
          </cell>
          <cell r="BA19">
            <v>12</v>
          </cell>
          <cell r="BC19" t="str">
            <v>espèces</v>
          </cell>
        </row>
        <row r="20">
          <cell r="A20">
            <v>19</v>
          </cell>
          <cell r="B20" t="str">
            <v>ACTIF</v>
          </cell>
          <cell r="C20">
            <v>19</v>
          </cell>
          <cell r="D20" t="str">
            <v>2011/08/001</v>
          </cell>
          <cell r="F20" t="str">
            <v>DIMUZE</v>
          </cell>
          <cell r="G20" t="str">
            <v xml:space="preserve">Jean Claude </v>
          </cell>
          <cell r="H20" t="str">
            <v xml:space="preserve">DIMUZE Jean Claude </v>
          </cell>
          <cell r="I20" t="str">
            <v>projet</v>
          </cell>
          <cell r="J20" t="str">
            <v>Réhabilitation</v>
          </cell>
          <cell r="K20" t="str">
            <v>Dongo</v>
          </cell>
          <cell r="L20" t="str">
            <v>ECHO</v>
          </cell>
          <cell r="M20" t="str">
            <v>OUI</v>
          </cell>
          <cell r="N20" t="str">
            <v>EQU11065</v>
          </cell>
          <cell r="O20">
            <v>20103</v>
          </cell>
          <cell r="P20" t="str">
            <v>Responsable Réhabilitation</v>
          </cell>
          <cell r="Q20" t="str">
            <v>Dongo</v>
          </cell>
          <cell r="R20" t="str">
            <v>Bunia</v>
          </cell>
          <cell r="S20">
            <v>40771</v>
          </cell>
          <cell r="T20">
            <v>40771</v>
          </cell>
          <cell r="U20">
            <v>40771</v>
          </cell>
          <cell r="V20">
            <v>2</v>
          </cell>
          <cell r="W20">
            <v>40831</v>
          </cell>
          <cell r="X20" t="str">
            <v>CDD</v>
          </cell>
          <cell r="Y20">
            <v>41182</v>
          </cell>
          <cell r="Z20" t="str">
            <v>OUI</v>
          </cell>
          <cell r="AA20">
            <v>1</v>
          </cell>
          <cell r="AB20" t="str">
            <v>30/04/12</v>
          </cell>
          <cell r="AC20" t="str">
            <v>30/04/12</v>
          </cell>
          <cell r="AD20" t="str">
            <v>NON</v>
          </cell>
          <cell r="AE20">
            <v>1.7</v>
          </cell>
          <cell r="AF20">
            <v>1</v>
          </cell>
          <cell r="AH20">
            <v>6.1</v>
          </cell>
          <cell r="AI20">
            <v>480</v>
          </cell>
          <cell r="AJ20" t="str">
            <v>USD</v>
          </cell>
          <cell r="AK20">
            <v>494.4</v>
          </cell>
          <cell r="AL20" t="str">
            <v>OUI</v>
          </cell>
          <cell r="AM20">
            <v>41182</v>
          </cell>
          <cell r="AN20" t="str">
            <v>Coordinateur Reha</v>
          </cell>
          <cell r="AO20">
            <v>1.05412019770606E+17</v>
          </cell>
          <cell r="AP20">
            <v>10178932565</v>
          </cell>
          <cell r="AS20" t="str">
            <v>RDC</v>
          </cell>
          <cell r="AV20" t="str">
            <v>Congolaise</v>
          </cell>
          <cell r="AX20" t="str">
            <v>M</v>
          </cell>
          <cell r="AY20" t="str">
            <v>MARIE</v>
          </cell>
          <cell r="BA20">
            <v>8</v>
          </cell>
          <cell r="BC20" t="str">
            <v>espèces</v>
          </cell>
        </row>
        <row r="21">
          <cell r="A21">
            <v>20</v>
          </cell>
          <cell r="B21" t="str">
            <v>ACTIF</v>
          </cell>
          <cell r="C21">
            <v>20</v>
          </cell>
          <cell r="D21" t="str">
            <v>2010/04/001</v>
          </cell>
          <cell r="F21" t="str">
            <v>ILANGA</v>
          </cell>
          <cell r="G21" t="str">
            <v>Jean Léon</v>
          </cell>
          <cell r="H21" t="str">
            <v>ILANGA Jean Léon</v>
          </cell>
          <cell r="I21" t="str">
            <v>logistique</v>
          </cell>
          <cell r="J21" t="str">
            <v>Support</v>
          </cell>
          <cell r="K21" t="str">
            <v>Dongo</v>
          </cell>
          <cell r="L21" t="str">
            <v>ECHO</v>
          </cell>
          <cell r="M21" t="str">
            <v>OUI</v>
          </cell>
          <cell r="N21" t="str">
            <v>EQU12037</v>
          </cell>
          <cell r="O21">
            <v>20109</v>
          </cell>
          <cell r="P21" t="str">
            <v>Assistant Logisticien Fret</v>
          </cell>
          <cell r="Q21" t="str">
            <v>Dongo</v>
          </cell>
          <cell r="R21" t="str">
            <v>Gemena</v>
          </cell>
          <cell r="S21">
            <v>40275</v>
          </cell>
          <cell r="T21">
            <v>40275</v>
          </cell>
          <cell r="U21">
            <v>40275</v>
          </cell>
          <cell r="V21">
            <v>2</v>
          </cell>
          <cell r="W21">
            <v>40335</v>
          </cell>
          <cell r="X21" t="str">
            <v>CDI</v>
          </cell>
          <cell r="Y21">
            <v>41305</v>
          </cell>
          <cell r="Z21" t="str">
            <v>OUI</v>
          </cell>
          <cell r="AA21">
            <v>2</v>
          </cell>
          <cell r="AB21">
            <v>41244</v>
          </cell>
          <cell r="AC21">
            <v>41455</v>
          </cell>
          <cell r="AD21" t="str">
            <v>NON</v>
          </cell>
          <cell r="AE21">
            <v>3.1</v>
          </cell>
          <cell r="AF21">
            <v>3</v>
          </cell>
          <cell r="AH21">
            <v>3.3</v>
          </cell>
          <cell r="AI21">
            <v>350</v>
          </cell>
          <cell r="AJ21" t="str">
            <v>USD</v>
          </cell>
          <cell r="AK21">
            <v>381.5</v>
          </cell>
          <cell r="AL21" t="str">
            <v>OUI</v>
          </cell>
          <cell r="AM21">
            <v>41274</v>
          </cell>
          <cell r="AN21" t="str">
            <v>Coordinateur logistique</v>
          </cell>
          <cell r="AO21" t="str">
            <v>104232019761208004K</v>
          </cell>
          <cell r="AP21">
            <v>10134575005</v>
          </cell>
          <cell r="AQ21">
            <v>28102</v>
          </cell>
          <cell r="AR21" t="str">
            <v>MBANDAKA</v>
          </cell>
          <cell r="AS21" t="str">
            <v>RDC</v>
          </cell>
          <cell r="AT21" t="str">
            <v>BOTELO</v>
          </cell>
          <cell r="AU21" t="str">
            <v>BOYOKO</v>
          </cell>
          <cell r="AV21" t="str">
            <v>Congolaise</v>
          </cell>
          <cell r="AW21" t="str">
            <v>Gemena</v>
          </cell>
          <cell r="AX21" t="str">
            <v>M</v>
          </cell>
          <cell r="AY21" t="str">
            <v>MARIE</v>
          </cell>
          <cell r="BA21">
            <v>4</v>
          </cell>
          <cell r="BC21" t="str">
            <v>espèces</v>
          </cell>
        </row>
        <row r="22">
          <cell r="A22">
            <v>21</v>
          </cell>
          <cell r="B22" t="str">
            <v>ACTIF</v>
          </cell>
          <cell r="C22">
            <v>21</v>
          </cell>
          <cell r="D22" t="str">
            <v>2010/08/001</v>
          </cell>
          <cell r="F22" t="str">
            <v>NANDE</v>
          </cell>
          <cell r="G22" t="str">
            <v>Doudou</v>
          </cell>
          <cell r="H22" t="str">
            <v>NANDE Doudou</v>
          </cell>
          <cell r="I22" t="str">
            <v>logistique</v>
          </cell>
          <cell r="J22" t="str">
            <v>Support</v>
          </cell>
          <cell r="K22" t="str">
            <v>Dongo</v>
          </cell>
          <cell r="L22" t="str">
            <v>ECHO</v>
          </cell>
          <cell r="M22" t="str">
            <v>OUI</v>
          </cell>
          <cell r="N22" t="str">
            <v>EQU12037</v>
          </cell>
          <cell r="O22">
            <v>20114</v>
          </cell>
          <cell r="P22" t="str">
            <v>Chauffeur</v>
          </cell>
          <cell r="Q22" t="str">
            <v>Dongo</v>
          </cell>
          <cell r="R22" t="str">
            <v>Gemena</v>
          </cell>
          <cell r="S22">
            <v>40391</v>
          </cell>
          <cell r="T22">
            <v>40391</v>
          </cell>
          <cell r="U22">
            <v>40391</v>
          </cell>
          <cell r="V22">
            <v>2</v>
          </cell>
          <cell r="W22">
            <v>40451</v>
          </cell>
          <cell r="X22" t="str">
            <v>CDI</v>
          </cell>
          <cell r="Y22">
            <v>41305</v>
          </cell>
          <cell r="Z22" t="str">
            <v>OUI</v>
          </cell>
          <cell r="AA22">
            <v>2</v>
          </cell>
          <cell r="AB22" t="str">
            <v>31/03/12</v>
          </cell>
          <cell r="AC22" t="str">
            <v>31/03/12</v>
          </cell>
          <cell r="AD22" t="str">
            <v>NON</v>
          </cell>
          <cell r="AE22">
            <v>2.8</v>
          </cell>
          <cell r="AF22">
            <v>2</v>
          </cell>
          <cell r="AH22">
            <v>2.2000000000000002</v>
          </cell>
          <cell r="AI22">
            <v>210</v>
          </cell>
          <cell r="AJ22" t="str">
            <v>USD</v>
          </cell>
          <cell r="AK22">
            <v>222.6</v>
          </cell>
          <cell r="AL22" t="str">
            <v>OUI</v>
          </cell>
          <cell r="AM22">
            <v>41274</v>
          </cell>
          <cell r="AN22" t="str">
            <v>Coordinateur logistique</v>
          </cell>
          <cell r="AO22" t="str">
            <v>104413019820319000 L</v>
          </cell>
          <cell r="AP22" t="str">
            <v>4106-12-1392</v>
          </cell>
          <cell r="AQ22">
            <v>30029</v>
          </cell>
          <cell r="AR22" t="str">
            <v>GEMENA</v>
          </cell>
          <cell r="AS22" t="str">
            <v>RDC</v>
          </cell>
          <cell r="AT22" t="str">
            <v>WAWAYA</v>
          </cell>
          <cell r="AU22" t="str">
            <v>NANDE</v>
          </cell>
          <cell r="AV22" t="str">
            <v>Congolaise</v>
          </cell>
          <cell r="AX22" t="str">
            <v>M</v>
          </cell>
          <cell r="AY22" t="str">
            <v>MARIE</v>
          </cell>
          <cell r="BA22">
            <v>2</v>
          </cell>
          <cell r="BC22" t="str">
            <v>espèces</v>
          </cell>
        </row>
        <row r="23">
          <cell r="A23">
            <v>22</v>
          </cell>
          <cell r="B23" t="str">
            <v>INACTIF</v>
          </cell>
          <cell r="C23">
            <v>22</v>
          </cell>
          <cell r="D23" t="str">
            <v>2011/04/001</v>
          </cell>
          <cell r="F23" t="str">
            <v>MONGANGA</v>
          </cell>
          <cell r="G23" t="str">
            <v>José</v>
          </cell>
          <cell r="H23" t="str">
            <v>MONGANGA José</v>
          </cell>
          <cell r="I23" t="str">
            <v>projet</v>
          </cell>
          <cell r="J23" t="str">
            <v>Agro</v>
          </cell>
          <cell r="K23" t="str">
            <v>Dongo</v>
          </cell>
          <cell r="L23" t="str">
            <v>AAP</v>
          </cell>
          <cell r="M23" t="str">
            <v>OUI</v>
          </cell>
          <cell r="N23" t="str">
            <v>EQU11014</v>
          </cell>
          <cell r="O23">
            <v>20106</v>
          </cell>
          <cell r="P23" t="str">
            <v>Distributeur</v>
          </cell>
          <cell r="Q23" t="str">
            <v>Dongo</v>
          </cell>
          <cell r="R23" t="str">
            <v>Dongo</v>
          </cell>
          <cell r="S23">
            <v>40452</v>
          </cell>
          <cell r="T23">
            <v>40635</v>
          </cell>
          <cell r="U23">
            <v>40635</v>
          </cell>
          <cell r="V23">
            <v>2</v>
          </cell>
          <cell r="W23">
            <v>40695</v>
          </cell>
          <cell r="X23" t="str">
            <v>CDD</v>
          </cell>
          <cell r="Y23">
            <v>40816</v>
          </cell>
          <cell r="Z23" t="str">
            <v>OUI</v>
          </cell>
          <cell r="AA23">
            <v>1</v>
          </cell>
          <cell r="AB23" t="str">
            <v>31/12/11</v>
          </cell>
          <cell r="AC23" t="str">
            <v>31/12/11</v>
          </cell>
          <cell r="AD23" t="str">
            <v>NON</v>
          </cell>
          <cell r="AE23">
            <v>2.1</v>
          </cell>
          <cell r="AF23">
            <v>2</v>
          </cell>
          <cell r="AH23">
            <v>2.2999999999999998</v>
          </cell>
          <cell r="AI23">
            <v>250</v>
          </cell>
          <cell r="AJ23" t="str">
            <v>USD</v>
          </cell>
          <cell r="AK23">
            <v>265</v>
          </cell>
          <cell r="AL23" t="str">
            <v>OUI</v>
          </cell>
          <cell r="AM23" t="str">
            <v>31/01/12</v>
          </cell>
          <cell r="AN23" t="str">
            <v>Coordinateur Agro</v>
          </cell>
          <cell r="AO23" t="str">
            <v>104443019810702008V</v>
          </cell>
          <cell r="AP23">
            <v>10012581993</v>
          </cell>
          <cell r="AQ23">
            <v>29769</v>
          </cell>
          <cell r="AR23" t="str">
            <v>IMESE</v>
          </cell>
          <cell r="AS23" t="str">
            <v>RDC</v>
          </cell>
          <cell r="AT23" t="str">
            <v>TOPELE</v>
          </cell>
          <cell r="AU23" t="str">
            <v>NZEMONI</v>
          </cell>
          <cell r="AV23" t="str">
            <v>Congolaise</v>
          </cell>
          <cell r="AX23" t="str">
            <v>M</v>
          </cell>
          <cell r="AY23" t="str">
            <v>MARIE</v>
          </cell>
          <cell r="BA23">
            <v>4</v>
          </cell>
          <cell r="BC23" t="str">
            <v>espèces</v>
          </cell>
        </row>
        <row r="24">
          <cell r="A24">
            <v>23</v>
          </cell>
          <cell r="B24" t="str">
            <v>INACTIF</v>
          </cell>
          <cell r="C24">
            <v>23</v>
          </cell>
          <cell r="D24" t="str">
            <v>2011/04/002</v>
          </cell>
          <cell r="F24" t="str">
            <v>MONDONGE</v>
          </cell>
          <cell r="G24" t="str">
            <v>Ambroisine</v>
          </cell>
          <cell r="H24" t="str">
            <v>MONDONGE Ambroisine</v>
          </cell>
          <cell r="I24" t="str">
            <v>projet</v>
          </cell>
          <cell r="J24" t="str">
            <v>Agro</v>
          </cell>
          <cell r="K24" t="str">
            <v>Dongo</v>
          </cell>
          <cell r="L24" t="str">
            <v>AAP</v>
          </cell>
          <cell r="M24" t="str">
            <v>OUI</v>
          </cell>
          <cell r="N24" t="str">
            <v>EQU11014</v>
          </cell>
          <cell r="O24">
            <v>20106</v>
          </cell>
          <cell r="P24" t="str">
            <v>Distributeur</v>
          </cell>
          <cell r="Q24" t="str">
            <v>Dongo</v>
          </cell>
          <cell r="R24" t="str">
            <v>Dongo</v>
          </cell>
          <cell r="S24">
            <v>40379</v>
          </cell>
          <cell r="T24">
            <v>40635</v>
          </cell>
          <cell r="U24">
            <v>40635</v>
          </cell>
          <cell r="V24">
            <v>2</v>
          </cell>
          <cell r="W24">
            <v>40695</v>
          </cell>
          <cell r="X24" t="str">
            <v>CDD</v>
          </cell>
          <cell r="Y24">
            <v>40816</v>
          </cell>
          <cell r="Z24" t="str">
            <v>OUI</v>
          </cell>
          <cell r="AA24">
            <v>1</v>
          </cell>
          <cell r="AB24" t="str">
            <v>31/12/11</v>
          </cell>
          <cell r="AC24" t="str">
            <v>31/12/11</v>
          </cell>
          <cell r="AD24" t="str">
            <v>NON</v>
          </cell>
          <cell r="AE24">
            <v>2.1</v>
          </cell>
          <cell r="AF24">
            <v>2</v>
          </cell>
          <cell r="AH24">
            <v>2.2999999999999998</v>
          </cell>
          <cell r="AI24">
            <v>250</v>
          </cell>
          <cell r="AJ24" t="str">
            <v>USD</v>
          </cell>
          <cell r="AK24">
            <v>265</v>
          </cell>
          <cell r="AL24" t="str">
            <v>OUI</v>
          </cell>
          <cell r="AM24" t="str">
            <v>31/01/12</v>
          </cell>
          <cell r="AN24" t="str">
            <v>Coordinateur Agro</v>
          </cell>
          <cell r="AO24" t="str">
            <v>204421019810924002D</v>
          </cell>
          <cell r="AP24">
            <v>10127136926</v>
          </cell>
          <cell r="AQ24">
            <v>29853</v>
          </cell>
          <cell r="AR24" t="str">
            <v>Dongo</v>
          </cell>
          <cell r="AS24" t="str">
            <v>RDC</v>
          </cell>
          <cell r="AT24" t="str">
            <v>MONDONGE</v>
          </cell>
          <cell r="AU24" t="str">
            <v>LIMBOLE</v>
          </cell>
          <cell r="AV24" t="str">
            <v>Congolaise</v>
          </cell>
          <cell r="AX24" t="str">
            <v>M</v>
          </cell>
          <cell r="AY24" t="str">
            <v>MARIE</v>
          </cell>
          <cell r="BA24">
            <v>2</v>
          </cell>
          <cell r="BC24" t="str">
            <v>espèces</v>
          </cell>
        </row>
        <row r="25">
          <cell r="A25">
            <v>24</v>
          </cell>
          <cell r="B25" t="str">
            <v>INACTIF</v>
          </cell>
          <cell r="C25">
            <v>24</v>
          </cell>
          <cell r="D25" t="str">
            <v>2010/08/002</v>
          </cell>
          <cell r="F25" t="str">
            <v>COREA</v>
          </cell>
          <cell r="G25" t="str">
            <v>Josée</v>
          </cell>
          <cell r="H25" t="str">
            <v>COREA Josée</v>
          </cell>
          <cell r="I25" t="str">
            <v>administration</v>
          </cell>
          <cell r="J25" t="str">
            <v>Support</v>
          </cell>
          <cell r="K25" t="str">
            <v>Dongo</v>
          </cell>
          <cell r="L25" t="str">
            <v>ECHO</v>
          </cell>
          <cell r="M25" t="str">
            <v>OUI</v>
          </cell>
          <cell r="N25" t="str">
            <v>EQU11049</v>
          </cell>
          <cell r="O25">
            <v>20109</v>
          </cell>
          <cell r="P25" t="str">
            <v>Cuisinière</v>
          </cell>
          <cell r="Q25" t="str">
            <v>Dongo</v>
          </cell>
          <cell r="R25" t="str">
            <v>Dongo</v>
          </cell>
          <cell r="S25">
            <v>40391</v>
          </cell>
          <cell r="T25">
            <v>40391</v>
          </cell>
          <cell r="U25">
            <v>40391</v>
          </cell>
          <cell r="V25">
            <v>1</v>
          </cell>
          <cell r="W25">
            <v>40421</v>
          </cell>
          <cell r="X25" t="str">
            <v>CDD</v>
          </cell>
          <cell r="Y25">
            <v>40939</v>
          </cell>
          <cell r="Z25" t="str">
            <v>OUI</v>
          </cell>
          <cell r="AA25">
            <v>2</v>
          </cell>
          <cell r="AB25" t="str">
            <v>31/03/12</v>
          </cell>
          <cell r="AC25" t="str">
            <v>31/03/12</v>
          </cell>
          <cell r="AD25" t="str">
            <v>OUI</v>
          </cell>
          <cell r="AE25">
            <v>2.8</v>
          </cell>
          <cell r="AF25">
            <v>2</v>
          </cell>
          <cell r="AH25">
            <v>1.3</v>
          </cell>
          <cell r="AI25">
            <v>120</v>
          </cell>
          <cell r="AJ25" t="str">
            <v>USD</v>
          </cell>
          <cell r="AK25">
            <v>127.2</v>
          </cell>
          <cell r="AL25" t="str">
            <v>OUI</v>
          </cell>
          <cell r="AM25" t="str">
            <v>31/01/12</v>
          </cell>
          <cell r="AN25" t="str">
            <v>Coordinatrice Admin</v>
          </cell>
          <cell r="AO25" t="str">
            <v>204270019590308002S</v>
          </cell>
          <cell r="AP25">
            <v>11309604123</v>
          </cell>
          <cell r="AQ25">
            <v>21611</v>
          </cell>
          <cell r="AR25" t="str">
            <v>Kinshasa</v>
          </cell>
          <cell r="AS25" t="str">
            <v>RDC</v>
          </cell>
          <cell r="AT25" t="str">
            <v>COREA</v>
          </cell>
          <cell r="AU25" t="str">
            <v>YAYA</v>
          </cell>
          <cell r="AV25" t="str">
            <v>Congolaise</v>
          </cell>
          <cell r="AX25" t="str">
            <v>F</v>
          </cell>
          <cell r="AY25" t="str">
            <v>MARIE</v>
          </cell>
          <cell r="BA25">
            <v>6</v>
          </cell>
          <cell r="BC25" t="str">
            <v>espèces</v>
          </cell>
        </row>
        <row r="26">
          <cell r="A26">
            <v>25</v>
          </cell>
          <cell r="B26" t="str">
            <v>ACTIF</v>
          </cell>
          <cell r="C26">
            <v>25</v>
          </cell>
          <cell r="D26" t="str">
            <v>2010/08/003</v>
          </cell>
          <cell r="F26" t="str">
            <v>IWAMBE</v>
          </cell>
          <cell r="G26" t="str">
            <v>Emile</v>
          </cell>
          <cell r="H26" t="str">
            <v>IWAMBE Emile</v>
          </cell>
          <cell r="I26" t="str">
            <v>projet</v>
          </cell>
          <cell r="J26" t="str">
            <v>Agro</v>
          </cell>
          <cell r="K26" t="str">
            <v>Dongo</v>
          </cell>
          <cell r="L26" t="str">
            <v>AAP</v>
          </cell>
          <cell r="M26" t="str">
            <v>OUI</v>
          </cell>
          <cell r="N26" t="str">
            <v>EQU12017</v>
          </cell>
          <cell r="O26">
            <v>20110</v>
          </cell>
          <cell r="P26" t="str">
            <v>Agronome Terrain</v>
          </cell>
          <cell r="Q26" t="str">
            <v>Dongo</v>
          </cell>
          <cell r="R26" t="str">
            <v>Gemena</v>
          </cell>
          <cell r="S26">
            <v>40404</v>
          </cell>
          <cell r="T26">
            <v>40404</v>
          </cell>
          <cell r="U26">
            <v>40404</v>
          </cell>
          <cell r="V26">
            <v>2</v>
          </cell>
          <cell r="W26">
            <v>40464</v>
          </cell>
          <cell r="X26" t="str">
            <v>CDI</v>
          </cell>
          <cell r="Y26">
            <v>41333</v>
          </cell>
          <cell r="Z26" t="str">
            <v>OUI</v>
          </cell>
          <cell r="AA26">
            <v>2</v>
          </cell>
          <cell r="AB26" t="str">
            <v>31/03/12</v>
          </cell>
          <cell r="AC26" t="str">
            <v>31/03/12</v>
          </cell>
          <cell r="AD26" t="str">
            <v>NON</v>
          </cell>
          <cell r="AE26">
            <v>2.8</v>
          </cell>
          <cell r="AF26">
            <v>2</v>
          </cell>
          <cell r="AH26">
            <v>3.2</v>
          </cell>
          <cell r="AI26">
            <v>320</v>
          </cell>
          <cell r="AJ26" t="str">
            <v>USD</v>
          </cell>
          <cell r="AK26">
            <v>339.2</v>
          </cell>
          <cell r="AL26" t="str">
            <v>OUI</v>
          </cell>
          <cell r="AM26">
            <v>41274</v>
          </cell>
          <cell r="AN26" t="str">
            <v>Coordinateur Agro</v>
          </cell>
          <cell r="AO26" t="str">
            <v>104420019601121004I</v>
          </cell>
          <cell r="AP26">
            <v>10128056870</v>
          </cell>
          <cell r="AQ26">
            <v>22241</v>
          </cell>
          <cell r="AR26" t="str">
            <v>MBANDAKA</v>
          </cell>
          <cell r="AS26" t="str">
            <v>RDC</v>
          </cell>
          <cell r="AT26" t="str">
            <v>BONDOKO</v>
          </cell>
          <cell r="AU26" t="str">
            <v>TEMAKANIBO</v>
          </cell>
          <cell r="AV26" t="str">
            <v>Congolaise</v>
          </cell>
          <cell r="AX26" t="str">
            <v>M</v>
          </cell>
          <cell r="AY26" t="str">
            <v>MARIE</v>
          </cell>
          <cell r="BA26">
            <v>8</v>
          </cell>
          <cell r="BC26" t="str">
            <v>espèces</v>
          </cell>
        </row>
        <row r="27">
          <cell r="A27">
            <v>26</v>
          </cell>
          <cell r="B27" t="str">
            <v>ACTIF</v>
          </cell>
          <cell r="C27">
            <v>26</v>
          </cell>
          <cell r="D27" t="str">
            <v>2010/08/004</v>
          </cell>
          <cell r="F27" t="str">
            <v>MAKONGO</v>
          </cell>
          <cell r="G27" t="str">
            <v>Fabien</v>
          </cell>
          <cell r="H27" t="str">
            <v>MAKONGO Fabien</v>
          </cell>
          <cell r="I27" t="str">
            <v>projet</v>
          </cell>
          <cell r="J27" t="str">
            <v>Agro</v>
          </cell>
          <cell r="K27" t="str">
            <v>Dongo</v>
          </cell>
          <cell r="L27" t="str">
            <v>AAP</v>
          </cell>
          <cell r="M27" t="str">
            <v>OUI</v>
          </cell>
          <cell r="N27" t="str">
            <v>EQU12017</v>
          </cell>
          <cell r="O27">
            <v>20109</v>
          </cell>
          <cell r="P27" t="str">
            <v>Coordinateur Agricole</v>
          </cell>
          <cell r="Q27" t="str">
            <v>Dongo</v>
          </cell>
          <cell r="R27" t="str">
            <v>Gemena</v>
          </cell>
          <cell r="S27">
            <v>40391</v>
          </cell>
          <cell r="T27">
            <v>40391</v>
          </cell>
          <cell r="U27">
            <v>40391</v>
          </cell>
          <cell r="V27">
            <v>2</v>
          </cell>
          <cell r="W27">
            <v>40451</v>
          </cell>
          <cell r="X27" t="str">
            <v>CDI</v>
          </cell>
          <cell r="Y27">
            <v>41333</v>
          </cell>
          <cell r="Z27" t="str">
            <v>OUI</v>
          </cell>
          <cell r="AA27">
            <v>2</v>
          </cell>
          <cell r="AB27" t="str">
            <v>31/03/12</v>
          </cell>
          <cell r="AC27" t="str">
            <v>31/03/12</v>
          </cell>
          <cell r="AD27" t="str">
            <v>NON</v>
          </cell>
          <cell r="AE27">
            <v>2.8</v>
          </cell>
          <cell r="AF27">
            <v>2</v>
          </cell>
          <cell r="AH27">
            <v>6.2</v>
          </cell>
          <cell r="AI27">
            <v>630</v>
          </cell>
          <cell r="AJ27" t="str">
            <v>USD</v>
          </cell>
          <cell r="AK27">
            <v>667.8</v>
          </cell>
          <cell r="AL27" t="str">
            <v>OUI</v>
          </cell>
          <cell r="AM27">
            <v>41274</v>
          </cell>
          <cell r="AN27" t="str">
            <v>Chef de Mission</v>
          </cell>
          <cell r="AO27" t="str">
            <v>104420019781014001C</v>
          </cell>
          <cell r="AP27" t="str">
            <v>OB106323</v>
          </cell>
          <cell r="AQ27">
            <v>28777</v>
          </cell>
          <cell r="AR27" t="str">
            <v>LIBENGE</v>
          </cell>
          <cell r="AS27" t="str">
            <v>RDC</v>
          </cell>
          <cell r="AT27" t="str">
            <v>LIBUKELO</v>
          </cell>
          <cell r="AU27" t="str">
            <v>MAZEKEBU</v>
          </cell>
          <cell r="AV27" t="str">
            <v>Congolaise</v>
          </cell>
          <cell r="AX27" t="str">
            <v>M</v>
          </cell>
          <cell r="AY27" t="str">
            <v>MARIE</v>
          </cell>
          <cell r="BA27">
            <v>1</v>
          </cell>
          <cell r="BC27" t="str">
            <v>espèces</v>
          </cell>
        </row>
        <row r="28">
          <cell r="A28">
            <v>27</v>
          </cell>
          <cell r="B28" t="str">
            <v>ACTIF</v>
          </cell>
          <cell r="C28">
            <v>27</v>
          </cell>
          <cell r="D28" t="str">
            <v>2011/08/002</v>
          </cell>
          <cell r="F28" t="str">
            <v>NZONI</v>
          </cell>
          <cell r="G28" t="str">
            <v>Michel</v>
          </cell>
          <cell r="H28" t="str">
            <v>NZONI Michel</v>
          </cell>
          <cell r="I28" t="str">
            <v>administration</v>
          </cell>
          <cell r="J28" t="str">
            <v>Support</v>
          </cell>
          <cell r="K28" t="str">
            <v>Dongo</v>
          </cell>
          <cell r="L28" t="str">
            <v>ECHO</v>
          </cell>
          <cell r="M28" t="str">
            <v>OUI</v>
          </cell>
          <cell r="N28" t="str">
            <v>EQU12037</v>
          </cell>
          <cell r="O28">
            <v>20101</v>
          </cell>
          <cell r="P28" t="str">
            <v>Responsable Finances</v>
          </cell>
          <cell r="Q28" t="str">
            <v>Dongo</v>
          </cell>
          <cell r="R28" t="str">
            <v>Gemena</v>
          </cell>
          <cell r="S28">
            <v>40410</v>
          </cell>
          <cell r="T28">
            <v>40410</v>
          </cell>
          <cell r="U28">
            <v>40410</v>
          </cell>
          <cell r="V28">
            <v>2</v>
          </cell>
          <cell r="W28">
            <v>40470</v>
          </cell>
          <cell r="X28" t="str">
            <v>CDI</v>
          </cell>
          <cell r="Y28">
            <v>41305</v>
          </cell>
          <cell r="Z28" t="str">
            <v>OUI</v>
          </cell>
          <cell r="AA28">
            <v>2</v>
          </cell>
          <cell r="AB28" t="str">
            <v>31/03/12</v>
          </cell>
          <cell r="AC28" t="str">
            <v>31/03/12</v>
          </cell>
          <cell r="AD28" t="str">
            <v>NON</v>
          </cell>
          <cell r="AE28">
            <v>2.7</v>
          </cell>
          <cell r="AF28">
            <v>2</v>
          </cell>
          <cell r="AG28">
            <v>40862</v>
          </cell>
          <cell r="AH28">
            <v>6.1</v>
          </cell>
          <cell r="AI28">
            <v>500</v>
          </cell>
          <cell r="AJ28" t="str">
            <v>USD</v>
          </cell>
          <cell r="AK28">
            <v>530</v>
          </cell>
          <cell r="AL28" t="str">
            <v>OUI</v>
          </cell>
          <cell r="AM28">
            <v>41274</v>
          </cell>
          <cell r="AN28" t="str">
            <v>Coordinatrice Admin</v>
          </cell>
          <cell r="AO28" t="str">
            <v>104334019670627001O</v>
          </cell>
          <cell r="AP28">
            <v>11309600179</v>
          </cell>
          <cell r="AQ28">
            <v>24650</v>
          </cell>
          <cell r="AR28" t="str">
            <v>Ebonda</v>
          </cell>
          <cell r="AS28" t="str">
            <v>RDC</v>
          </cell>
          <cell r="AT28" t="str">
            <v>NZONI</v>
          </cell>
          <cell r="AU28" t="str">
            <v>LIMBAYA</v>
          </cell>
          <cell r="AV28" t="str">
            <v>Congolaise</v>
          </cell>
          <cell r="AX28" t="str">
            <v>M</v>
          </cell>
          <cell r="AY28" t="str">
            <v>MARIE</v>
          </cell>
          <cell r="BA28">
            <v>6</v>
          </cell>
          <cell r="BB28" t="str">
            <v>B+</v>
          </cell>
          <cell r="BC28" t="str">
            <v>espèces</v>
          </cell>
        </row>
        <row r="29">
          <cell r="A29">
            <v>28</v>
          </cell>
          <cell r="B29" t="str">
            <v>ACTIF</v>
          </cell>
          <cell r="C29">
            <v>28</v>
          </cell>
          <cell r="D29" t="str">
            <v>2010/08/005</v>
          </cell>
          <cell r="F29" t="str">
            <v>TAILA</v>
          </cell>
          <cell r="G29" t="str">
            <v xml:space="preserve">Jean Pierre </v>
          </cell>
          <cell r="H29" t="str">
            <v xml:space="preserve">TAILA Jean Pierre </v>
          </cell>
          <cell r="I29" t="str">
            <v>projet</v>
          </cell>
          <cell r="J29" t="str">
            <v>Agro</v>
          </cell>
          <cell r="K29" t="str">
            <v>Dongo</v>
          </cell>
          <cell r="L29" t="str">
            <v>AAP</v>
          </cell>
          <cell r="M29" t="str">
            <v>OUI</v>
          </cell>
          <cell r="N29" t="str">
            <v>EQU12017</v>
          </cell>
          <cell r="O29">
            <v>20110</v>
          </cell>
          <cell r="P29" t="str">
            <v>Agronome Terrain</v>
          </cell>
          <cell r="Q29" t="str">
            <v>Dongo</v>
          </cell>
          <cell r="R29" t="str">
            <v>Gemena</v>
          </cell>
          <cell r="S29">
            <v>40404</v>
          </cell>
          <cell r="T29">
            <v>40404</v>
          </cell>
          <cell r="U29">
            <v>40769</v>
          </cell>
          <cell r="V29">
            <v>2</v>
          </cell>
          <cell r="W29">
            <v>40829</v>
          </cell>
          <cell r="X29" t="str">
            <v>CDI</v>
          </cell>
          <cell r="Y29">
            <v>41333</v>
          </cell>
          <cell r="Z29" t="str">
            <v>OUI</v>
          </cell>
          <cell r="AA29">
            <v>2</v>
          </cell>
          <cell r="AB29" t="str">
            <v>31/03/12</v>
          </cell>
          <cell r="AC29" t="str">
            <v>31/03/12</v>
          </cell>
          <cell r="AD29" t="str">
            <v>NON</v>
          </cell>
          <cell r="AE29">
            <v>2.8</v>
          </cell>
          <cell r="AF29">
            <v>2</v>
          </cell>
          <cell r="AH29">
            <v>3.2</v>
          </cell>
          <cell r="AI29">
            <v>320</v>
          </cell>
          <cell r="AJ29" t="str">
            <v>USD</v>
          </cell>
          <cell r="AK29">
            <v>339.2</v>
          </cell>
          <cell r="AL29" t="str">
            <v>OUI</v>
          </cell>
          <cell r="AM29">
            <v>41274</v>
          </cell>
          <cell r="AN29" t="str">
            <v>Coordinateur Agro</v>
          </cell>
          <cell r="AO29" t="str">
            <v>104334019670627001O</v>
          </cell>
          <cell r="AP29">
            <v>10128062330</v>
          </cell>
          <cell r="AQ29">
            <v>26376</v>
          </cell>
          <cell r="AR29" t="str">
            <v>GEMENA</v>
          </cell>
          <cell r="AS29" t="str">
            <v>RDC</v>
          </cell>
          <cell r="AT29" t="str">
            <v>TAILA</v>
          </cell>
          <cell r="AU29" t="str">
            <v>BIMBOYI</v>
          </cell>
          <cell r="AV29" t="str">
            <v>Congolaise</v>
          </cell>
          <cell r="AX29" t="str">
            <v>M</v>
          </cell>
          <cell r="AY29" t="str">
            <v>MARIE</v>
          </cell>
          <cell r="BA29">
            <v>7</v>
          </cell>
          <cell r="BC29" t="str">
            <v>espèces</v>
          </cell>
        </row>
        <row r="30">
          <cell r="A30">
            <v>29</v>
          </cell>
          <cell r="B30" t="str">
            <v>INACTIF</v>
          </cell>
          <cell r="C30">
            <v>29</v>
          </cell>
          <cell r="D30" t="str">
            <v>2010/08/006</v>
          </cell>
          <cell r="F30" t="str">
            <v>AGBENGE</v>
          </cell>
          <cell r="G30" t="str">
            <v>Eddy</v>
          </cell>
          <cell r="H30" t="str">
            <v>AGBENGE Eddy</v>
          </cell>
          <cell r="I30" t="str">
            <v>logistique</v>
          </cell>
          <cell r="J30" t="str">
            <v>Support</v>
          </cell>
          <cell r="K30" t="str">
            <v>Dongo</v>
          </cell>
          <cell r="L30" t="str">
            <v>ECHO</v>
          </cell>
          <cell r="M30" t="str">
            <v>OUI</v>
          </cell>
          <cell r="N30" t="str">
            <v>EQU11049</v>
          </cell>
          <cell r="O30">
            <v>20108</v>
          </cell>
          <cell r="P30" t="str">
            <v>Gardien</v>
          </cell>
          <cell r="Q30" t="str">
            <v>Dongo</v>
          </cell>
          <cell r="R30" t="str">
            <v>Dongo</v>
          </cell>
          <cell r="S30">
            <v>40391</v>
          </cell>
          <cell r="T30">
            <v>40391</v>
          </cell>
          <cell r="U30">
            <v>40391</v>
          </cell>
          <cell r="V30">
            <v>1</v>
          </cell>
          <cell r="W30">
            <v>40421</v>
          </cell>
          <cell r="X30" t="str">
            <v>CDD</v>
          </cell>
          <cell r="Y30">
            <v>40633</v>
          </cell>
          <cell r="Z30" t="str">
            <v>OUI</v>
          </cell>
          <cell r="AA30">
            <v>1</v>
          </cell>
          <cell r="AB30">
            <v>40939</v>
          </cell>
          <cell r="AC30">
            <v>40939</v>
          </cell>
          <cell r="AD30" t="str">
            <v>OUI</v>
          </cell>
          <cell r="AE30">
            <v>2.8</v>
          </cell>
          <cell r="AF30">
            <v>2</v>
          </cell>
          <cell r="AH30">
            <v>1.2</v>
          </cell>
          <cell r="AI30">
            <v>100</v>
          </cell>
          <cell r="AJ30" t="str">
            <v>USD</v>
          </cell>
          <cell r="AK30">
            <v>106</v>
          </cell>
          <cell r="AL30" t="str">
            <v>OUI</v>
          </cell>
          <cell r="AM30" t="str">
            <v>31/01/12</v>
          </cell>
          <cell r="AN30" t="str">
            <v>Coordinateur logistique</v>
          </cell>
          <cell r="AO30" t="str">
            <v>104421019680808002G</v>
          </cell>
          <cell r="AP30">
            <v>10127210921</v>
          </cell>
          <cell r="AQ30">
            <v>25058</v>
          </cell>
          <cell r="AR30" t="str">
            <v>Kinshasa</v>
          </cell>
          <cell r="AS30" t="str">
            <v>RDC</v>
          </cell>
          <cell r="AT30" t="str">
            <v>MBUESE</v>
          </cell>
          <cell r="AU30" t="str">
            <v>MANDELZE</v>
          </cell>
          <cell r="AV30" t="str">
            <v>Congolaise</v>
          </cell>
          <cell r="AX30" t="str">
            <v>M</v>
          </cell>
          <cell r="AY30" t="str">
            <v>MARIE</v>
          </cell>
          <cell r="BA30">
            <v>5</v>
          </cell>
          <cell r="BC30" t="str">
            <v>espèces</v>
          </cell>
        </row>
        <row r="31">
          <cell r="A31">
            <v>30</v>
          </cell>
          <cell r="B31" t="str">
            <v>ACTIF</v>
          </cell>
          <cell r="C31">
            <v>30</v>
          </cell>
          <cell r="D31" t="str">
            <v>2010/08/007</v>
          </cell>
          <cell r="F31" t="str">
            <v>EKETO</v>
          </cell>
          <cell r="G31" t="str">
            <v>Edouard</v>
          </cell>
          <cell r="H31" t="str">
            <v>EKETO Edouard</v>
          </cell>
          <cell r="I31" t="str">
            <v>logistique</v>
          </cell>
          <cell r="J31" t="str">
            <v>Support</v>
          </cell>
          <cell r="K31" t="str">
            <v>Dongo</v>
          </cell>
          <cell r="L31" t="str">
            <v>ECHO</v>
          </cell>
          <cell r="M31" t="str">
            <v>OUI</v>
          </cell>
          <cell r="N31" t="str">
            <v>EQU11065</v>
          </cell>
          <cell r="O31">
            <v>20108</v>
          </cell>
          <cell r="P31" t="str">
            <v>Matelot</v>
          </cell>
          <cell r="Q31" t="str">
            <v>Dongo</v>
          </cell>
          <cell r="R31" t="str">
            <v>Dongo</v>
          </cell>
          <cell r="S31">
            <v>40391</v>
          </cell>
          <cell r="T31">
            <v>40391</v>
          </cell>
          <cell r="U31">
            <v>40391</v>
          </cell>
          <cell r="V31">
            <v>1</v>
          </cell>
          <cell r="W31">
            <v>40421</v>
          </cell>
          <cell r="X31" t="str">
            <v>CDD</v>
          </cell>
          <cell r="Y31">
            <v>41305</v>
          </cell>
          <cell r="Z31" t="str">
            <v>OUI</v>
          </cell>
          <cell r="AA31">
            <v>2</v>
          </cell>
          <cell r="AB31">
            <v>41029</v>
          </cell>
          <cell r="AC31">
            <v>41305</v>
          </cell>
          <cell r="AD31" t="str">
            <v>OUI</v>
          </cell>
          <cell r="AE31">
            <v>2.8</v>
          </cell>
          <cell r="AF31">
            <v>2</v>
          </cell>
          <cell r="AH31">
            <v>2.1</v>
          </cell>
          <cell r="AI31">
            <v>130</v>
          </cell>
          <cell r="AJ31" t="str">
            <v>USD</v>
          </cell>
          <cell r="AK31">
            <v>137.80000000000001</v>
          </cell>
          <cell r="AL31" t="str">
            <v>OUI</v>
          </cell>
          <cell r="AM31">
            <v>41274</v>
          </cell>
          <cell r="AN31" t="str">
            <v>Coordinateur logistique</v>
          </cell>
          <cell r="AO31" t="str">
            <v>104422019730623003E</v>
          </cell>
          <cell r="AP31">
            <v>11309401796</v>
          </cell>
          <cell r="AQ31">
            <v>26838</v>
          </cell>
          <cell r="AR31" t="str">
            <v>Dongo</v>
          </cell>
          <cell r="AS31" t="str">
            <v>RDC</v>
          </cell>
          <cell r="AT31" t="str">
            <v>MOWAKE</v>
          </cell>
          <cell r="AU31" t="str">
            <v>MIYATA</v>
          </cell>
          <cell r="AV31" t="str">
            <v>Congolaise</v>
          </cell>
          <cell r="AX31" t="str">
            <v>M</v>
          </cell>
          <cell r="AY31" t="str">
            <v>MARIE</v>
          </cell>
          <cell r="BA31">
            <v>7</v>
          </cell>
          <cell r="BC31" t="str">
            <v>espèces</v>
          </cell>
        </row>
        <row r="32">
          <cell r="A32">
            <v>31</v>
          </cell>
          <cell r="B32" t="str">
            <v>ACTIF</v>
          </cell>
          <cell r="C32">
            <v>31</v>
          </cell>
          <cell r="D32" t="str">
            <v>2010/08/008</v>
          </cell>
          <cell r="F32" t="str">
            <v>IYELE</v>
          </cell>
          <cell r="G32" t="str">
            <v>Riphin</v>
          </cell>
          <cell r="H32" t="str">
            <v>IYELE Riphin</v>
          </cell>
          <cell r="I32" t="str">
            <v>logistique</v>
          </cell>
          <cell r="J32" t="str">
            <v>Support</v>
          </cell>
          <cell r="K32" t="str">
            <v>Dongo</v>
          </cell>
          <cell r="L32" t="str">
            <v>ECHO</v>
          </cell>
          <cell r="M32" t="str">
            <v>OUI</v>
          </cell>
          <cell r="N32" t="str">
            <v>EQU12037</v>
          </cell>
          <cell r="O32">
            <v>20115</v>
          </cell>
          <cell r="P32" t="str">
            <v>Gardien</v>
          </cell>
          <cell r="Q32" t="str">
            <v>Dongo</v>
          </cell>
          <cell r="R32" t="str">
            <v>Dongo</v>
          </cell>
          <cell r="S32">
            <v>40391</v>
          </cell>
          <cell r="T32">
            <v>40391</v>
          </cell>
          <cell r="U32">
            <v>40391</v>
          </cell>
          <cell r="V32">
            <v>1</v>
          </cell>
          <cell r="W32">
            <v>40421</v>
          </cell>
          <cell r="X32" t="str">
            <v>CDI</v>
          </cell>
          <cell r="Y32">
            <v>41305</v>
          </cell>
          <cell r="Z32" t="str">
            <v>OUI</v>
          </cell>
          <cell r="AA32">
            <v>2</v>
          </cell>
          <cell r="AB32" t="str">
            <v>31/03/12</v>
          </cell>
          <cell r="AC32" t="str">
            <v>31/03/12</v>
          </cell>
          <cell r="AD32" t="str">
            <v>NON</v>
          </cell>
          <cell r="AE32">
            <v>2.8</v>
          </cell>
          <cell r="AF32">
            <v>2</v>
          </cell>
          <cell r="AH32">
            <v>1.2</v>
          </cell>
          <cell r="AI32">
            <v>100</v>
          </cell>
          <cell r="AJ32" t="str">
            <v>USD</v>
          </cell>
          <cell r="AK32">
            <v>106</v>
          </cell>
          <cell r="AL32" t="str">
            <v>OUI</v>
          </cell>
          <cell r="AM32">
            <v>41274</v>
          </cell>
          <cell r="AN32" t="str">
            <v>Coordinateur logistique</v>
          </cell>
          <cell r="AO32" t="str">
            <v>104421019811124005E</v>
          </cell>
          <cell r="AP32">
            <v>11309636289</v>
          </cell>
          <cell r="AQ32">
            <v>29914</v>
          </cell>
          <cell r="AR32" t="str">
            <v>Kinshasa</v>
          </cell>
          <cell r="AS32" t="str">
            <v>RDC</v>
          </cell>
          <cell r="AT32" t="str">
            <v>MOKOBA</v>
          </cell>
          <cell r="AU32" t="str">
            <v>MABALA</v>
          </cell>
          <cell r="AV32" t="str">
            <v>Congolaise</v>
          </cell>
          <cell r="AX32" t="str">
            <v>M</v>
          </cell>
          <cell r="AY32" t="str">
            <v>MARIE</v>
          </cell>
          <cell r="BA32">
            <v>4</v>
          </cell>
          <cell r="BC32" t="str">
            <v>espèces</v>
          </cell>
        </row>
        <row r="33">
          <cell r="A33">
            <v>32</v>
          </cell>
          <cell r="B33" t="str">
            <v>ACTIF</v>
          </cell>
          <cell r="C33">
            <v>32</v>
          </cell>
          <cell r="D33" t="str">
            <v>2010/08/009</v>
          </cell>
          <cell r="F33" t="str">
            <v>ONJURNE</v>
          </cell>
          <cell r="G33" t="str">
            <v>Léon</v>
          </cell>
          <cell r="H33" t="str">
            <v>ONJURNE Léon</v>
          </cell>
          <cell r="I33" t="str">
            <v>logistique</v>
          </cell>
          <cell r="J33" t="str">
            <v>Support</v>
          </cell>
          <cell r="K33" t="str">
            <v>Dongo</v>
          </cell>
          <cell r="L33" t="str">
            <v>ECHO</v>
          </cell>
          <cell r="M33" t="str">
            <v>OUI</v>
          </cell>
          <cell r="N33" t="str">
            <v>EQU12037</v>
          </cell>
          <cell r="O33">
            <v>20115</v>
          </cell>
          <cell r="P33" t="str">
            <v>Gardien</v>
          </cell>
          <cell r="Q33" t="str">
            <v>Dongo</v>
          </cell>
          <cell r="R33" t="str">
            <v>Dongo</v>
          </cell>
          <cell r="S33">
            <v>40391</v>
          </cell>
          <cell r="T33">
            <v>40391</v>
          </cell>
          <cell r="U33">
            <v>40391</v>
          </cell>
          <cell r="V33">
            <v>1</v>
          </cell>
          <cell r="W33">
            <v>40421</v>
          </cell>
          <cell r="X33" t="str">
            <v>CDI</v>
          </cell>
          <cell r="Y33">
            <v>41305</v>
          </cell>
          <cell r="Z33" t="str">
            <v>OUI</v>
          </cell>
          <cell r="AA33">
            <v>2</v>
          </cell>
          <cell r="AB33" t="str">
            <v>31/03/12</v>
          </cell>
          <cell r="AC33" t="str">
            <v>31/03/12</v>
          </cell>
          <cell r="AD33" t="str">
            <v>NON</v>
          </cell>
          <cell r="AE33">
            <v>2.8</v>
          </cell>
          <cell r="AF33">
            <v>2</v>
          </cell>
          <cell r="AH33">
            <v>1.2</v>
          </cell>
          <cell r="AI33">
            <v>100</v>
          </cell>
          <cell r="AJ33" t="str">
            <v>USD</v>
          </cell>
          <cell r="AK33">
            <v>106</v>
          </cell>
          <cell r="AL33" t="str">
            <v>OUI</v>
          </cell>
          <cell r="AM33">
            <v>41274</v>
          </cell>
          <cell r="AN33" t="str">
            <v>Coordinateur logistique</v>
          </cell>
          <cell r="AO33" t="str">
            <v>104431019800520006K</v>
          </cell>
          <cell r="AP33">
            <v>10134804303</v>
          </cell>
          <cell r="AQ33">
            <v>29364</v>
          </cell>
          <cell r="AR33" t="str">
            <v>GOYONGO</v>
          </cell>
          <cell r="AS33" t="str">
            <v>RDC</v>
          </cell>
          <cell r="AT33" t="str">
            <v>REGO</v>
          </cell>
          <cell r="AU33" t="str">
            <v>ABULU</v>
          </cell>
          <cell r="AV33" t="str">
            <v>Congolaise</v>
          </cell>
          <cell r="AX33" t="str">
            <v>M</v>
          </cell>
          <cell r="AY33" t="str">
            <v>MARIE</v>
          </cell>
          <cell r="BA33">
            <v>5</v>
          </cell>
          <cell r="BC33" t="str">
            <v>espèces</v>
          </cell>
        </row>
        <row r="34">
          <cell r="A34">
            <v>33</v>
          </cell>
          <cell r="B34" t="str">
            <v>INACTIF</v>
          </cell>
          <cell r="C34">
            <v>33</v>
          </cell>
          <cell r="D34" t="str">
            <v>2011/04/003</v>
          </cell>
          <cell r="F34" t="str">
            <v>BOSOBE</v>
          </cell>
          <cell r="G34" t="str">
            <v>Eric</v>
          </cell>
          <cell r="H34" t="str">
            <v>BOSOBE Eric</v>
          </cell>
          <cell r="I34" t="str">
            <v>logistique</v>
          </cell>
          <cell r="J34" t="str">
            <v>Support</v>
          </cell>
          <cell r="K34" t="str">
            <v>Dongo</v>
          </cell>
          <cell r="L34" t="str">
            <v>AAP</v>
          </cell>
          <cell r="M34" t="str">
            <v>OUI</v>
          </cell>
          <cell r="N34" t="str">
            <v>EQU11014</v>
          </cell>
          <cell r="O34">
            <v>20107</v>
          </cell>
          <cell r="P34" t="str">
            <v xml:space="preserve">Chauffeur </v>
          </cell>
          <cell r="Q34" t="str">
            <v>Dongo</v>
          </cell>
          <cell r="R34" t="str">
            <v>Dongo</v>
          </cell>
          <cell r="S34">
            <v>40455</v>
          </cell>
          <cell r="T34">
            <v>40635</v>
          </cell>
          <cell r="U34">
            <v>40635</v>
          </cell>
          <cell r="V34">
            <v>1</v>
          </cell>
          <cell r="W34">
            <v>40665</v>
          </cell>
          <cell r="X34" t="str">
            <v>CDD</v>
          </cell>
          <cell r="Y34">
            <v>40816</v>
          </cell>
          <cell r="Z34" t="str">
            <v>OUI</v>
          </cell>
          <cell r="AA34">
            <v>1</v>
          </cell>
          <cell r="AB34" t="str">
            <v>31/01/12</v>
          </cell>
          <cell r="AC34" t="str">
            <v>31/01/12</v>
          </cell>
          <cell r="AD34" t="str">
            <v>NON</v>
          </cell>
          <cell r="AE34">
            <v>2.1</v>
          </cell>
          <cell r="AF34">
            <v>2</v>
          </cell>
          <cell r="AH34">
            <v>2.2000000000000002</v>
          </cell>
          <cell r="AI34">
            <v>210</v>
          </cell>
          <cell r="AJ34" t="str">
            <v>USD</v>
          </cell>
          <cell r="AK34">
            <v>222.6</v>
          </cell>
          <cell r="AL34" t="str">
            <v>OUI</v>
          </cell>
          <cell r="AM34" t="str">
            <v>31/01/12</v>
          </cell>
          <cell r="AN34" t="str">
            <v>Coordinateur logistique</v>
          </cell>
          <cell r="AO34" t="str">
            <v>104421019740101007J</v>
          </cell>
          <cell r="AP34">
            <v>101280822021</v>
          </cell>
          <cell r="AQ34">
            <v>26299</v>
          </cell>
          <cell r="AR34" t="str">
            <v>BOKONZI</v>
          </cell>
          <cell r="AS34" t="str">
            <v>RDC</v>
          </cell>
          <cell r="AT34" t="str">
            <v>MALUKU</v>
          </cell>
          <cell r="AU34" t="str">
            <v>MOPONI</v>
          </cell>
          <cell r="AV34" t="str">
            <v>Congolaise</v>
          </cell>
          <cell r="AX34" t="str">
            <v>M</v>
          </cell>
          <cell r="AY34" t="str">
            <v>MARIE</v>
          </cell>
          <cell r="BA34">
            <v>8</v>
          </cell>
          <cell r="BC34" t="str">
            <v>espèces</v>
          </cell>
        </row>
        <row r="35">
          <cell r="A35">
            <v>34</v>
          </cell>
          <cell r="B35" t="str">
            <v>INACTIF</v>
          </cell>
          <cell r="C35">
            <v>34</v>
          </cell>
          <cell r="D35" t="str">
            <v>2011/04/004</v>
          </cell>
          <cell r="F35" t="str">
            <v>IBOMBA</v>
          </cell>
          <cell r="G35" t="str">
            <v>Sckhool</v>
          </cell>
          <cell r="H35" t="str">
            <v>IBOMBA Sckhool</v>
          </cell>
          <cell r="I35" t="str">
            <v>projet</v>
          </cell>
          <cell r="J35" t="str">
            <v>Agro</v>
          </cell>
          <cell r="K35" t="str">
            <v>Dongo</v>
          </cell>
          <cell r="L35" t="str">
            <v>AAP</v>
          </cell>
          <cell r="M35" t="str">
            <v>OUI</v>
          </cell>
          <cell r="N35" t="str">
            <v>EQU11014</v>
          </cell>
          <cell r="O35">
            <v>20106</v>
          </cell>
          <cell r="P35" t="str">
            <v>Distributeur</v>
          </cell>
          <cell r="Q35" t="str">
            <v>Dongo</v>
          </cell>
          <cell r="R35" t="str">
            <v>Dongo</v>
          </cell>
          <cell r="S35">
            <v>40455</v>
          </cell>
          <cell r="T35">
            <v>40635</v>
          </cell>
          <cell r="U35">
            <v>40635</v>
          </cell>
          <cell r="V35">
            <v>1</v>
          </cell>
          <cell r="W35">
            <v>40665</v>
          </cell>
          <cell r="X35" t="str">
            <v>CDD</v>
          </cell>
          <cell r="Y35">
            <v>40816</v>
          </cell>
          <cell r="Z35" t="str">
            <v>OUI</v>
          </cell>
          <cell r="AA35">
            <v>1</v>
          </cell>
          <cell r="AB35" t="str">
            <v>31/12/11</v>
          </cell>
          <cell r="AC35" t="str">
            <v>31/12/11</v>
          </cell>
          <cell r="AD35" t="str">
            <v>NON</v>
          </cell>
          <cell r="AE35">
            <v>2.1</v>
          </cell>
          <cell r="AF35">
            <v>2</v>
          </cell>
          <cell r="AH35">
            <v>2.2999999999999998</v>
          </cell>
          <cell r="AI35">
            <v>250</v>
          </cell>
          <cell r="AJ35" t="str">
            <v>USD</v>
          </cell>
          <cell r="AK35">
            <v>265</v>
          </cell>
          <cell r="AL35" t="str">
            <v>OUI</v>
          </cell>
          <cell r="AM35" t="str">
            <v>31/01/12</v>
          </cell>
          <cell r="AN35" t="str">
            <v>Coordinateur Agro</v>
          </cell>
          <cell r="AO35" t="str">
            <v>104422019760707005S</v>
          </cell>
          <cell r="AP35">
            <v>10127323670</v>
          </cell>
          <cell r="AQ35">
            <v>27948</v>
          </cell>
          <cell r="AR35" t="str">
            <v>BOKONZI</v>
          </cell>
          <cell r="AS35" t="str">
            <v>RDC</v>
          </cell>
          <cell r="AT35" t="str">
            <v>IBOKO</v>
          </cell>
          <cell r="AU35" t="str">
            <v>NYAMOKUBA</v>
          </cell>
          <cell r="AV35" t="str">
            <v>Congolaise</v>
          </cell>
          <cell r="AX35" t="str">
            <v>M</v>
          </cell>
          <cell r="AY35" t="str">
            <v>MARIE</v>
          </cell>
          <cell r="BA35">
            <v>9</v>
          </cell>
          <cell r="BC35" t="str">
            <v>espèces</v>
          </cell>
        </row>
        <row r="36">
          <cell r="A36">
            <v>35</v>
          </cell>
          <cell r="B36" t="str">
            <v>INACTIF</v>
          </cell>
          <cell r="C36">
            <v>35</v>
          </cell>
          <cell r="D36" t="str">
            <v>2011/04/005</v>
          </cell>
          <cell r="F36" t="str">
            <v>ENDOA</v>
          </cell>
          <cell r="G36" t="str">
            <v>Blandine</v>
          </cell>
          <cell r="H36" t="str">
            <v>ENDOA Blandine</v>
          </cell>
          <cell r="I36" t="str">
            <v>projet</v>
          </cell>
          <cell r="J36" t="str">
            <v>Agro</v>
          </cell>
          <cell r="K36" t="str">
            <v>Dongo</v>
          </cell>
          <cell r="L36" t="str">
            <v>AAP</v>
          </cell>
          <cell r="M36" t="str">
            <v>OUI</v>
          </cell>
          <cell r="N36" t="str">
            <v>EQU11014</v>
          </cell>
          <cell r="O36">
            <v>20106</v>
          </cell>
          <cell r="P36" t="str">
            <v>Distributeur</v>
          </cell>
          <cell r="Q36" t="str">
            <v>Dongo</v>
          </cell>
          <cell r="R36" t="str">
            <v>Dongo</v>
          </cell>
          <cell r="S36">
            <v>40459</v>
          </cell>
          <cell r="T36">
            <v>40635</v>
          </cell>
          <cell r="U36">
            <v>40635</v>
          </cell>
          <cell r="V36">
            <v>1</v>
          </cell>
          <cell r="W36">
            <v>40665</v>
          </cell>
          <cell r="X36" t="str">
            <v>CDD</v>
          </cell>
          <cell r="Y36">
            <v>40816</v>
          </cell>
          <cell r="Z36" t="str">
            <v>OUI</v>
          </cell>
          <cell r="AA36">
            <v>1</v>
          </cell>
          <cell r="AB36" t="str">
            <v>31/12/11</v>
          </cell>
          <cell r="AC36" t="str">
            <v>31/12/11</v>
          </cell>
          <cell r="AD36" t="str">
            <v>NON</v>
          </cell>
          <cell r="AE36">
            <v>2.1</v>
          </cell>
          <cell r="AF36">
            <v>2</v>
          </cell>
          <cell r="AH36">
            <v>2.2999999999999998</v>
          </cell>
          <cell r="AI36">
            <v>250</v>
          </cell>
          <cell r="AJ36" t="str">
            <v>USD</v>
          </cell>
          <cell r="AK36">
            <v>265</v>
          </cell>
          <cell r="AL36" t="str">
            <v>OUI</v>
          </cell>
          <cell r="AM36" t="str">
            <v>31/01/12</v>
          </cell>
          <cell r="AN36" t="str">
            <v>Coordinateur Agro</v>
          </cell>
          <cell r="AO36" t="str">
            <v>204421019850103002J</v>
          </cell>
          <cell r="AP36">
            <v>10127130774</v>
          </cell>
          <cell r="AQ36">
            <v>31050</v>
          </cell>
          <cell r="AR36" t="str">
            <v>GEMENA</v>
          </cell>
          <cell r="AS36" t="str">
            <v>RDC</v>
          </cell>
          <cell r="AT36" t="str">
            <v>MAGBA</v>
          </cell>
          <cell r="AU36" t="str">
            <v>LIKOBE</v>
          </cell>
          <cell r="AV36" t="str">
            <v>Congolaise</v>
          </cell>
          <cell r="AX36" t="str">
            <v>F</v>
          </cell>
          <cell r="AY36" t="str">
            <v>MARIE</v>
          </cell>
          <cell r="BA36">
            <v>3</v>
          </cell>
          <cell r="BC36" t="str">
            <v>espèces</v>
          </cell>
        </row>
        <row r="37">
          <cell r="A37">
            <v>36</v>
          </cell>
          <cell r="B37" t="str">
            <v>INACTIF</v>
          </cell>
          <cell r="C37">
            <v>36</v>
          </cell>
          <cell r="D37" t="str">
            <v>2011/03/001</v>
          </cell>
          <cell r="F37" t="str">
            <v>EK-YEDIDYA</v>
          </cell>
          <cell r="G37" t="str">
            <v>Claude</v>
          </cell>
          <cell r="H37" t="str">
            <v>EK-YEDIDYA Claude</v>
          </cell>
          <cell r="I37" t="str">
            <v>projet</v>
          </cell>
          <cell r="J37" t="str">
            <v>Agro</v>
          </cell>
          <cell r="K37" t="str">
            <v>Dongo</v>
          </cell>
          <cell r="L37" t="str">
            <v>AAP</v>
          </cell>
          <cell r="M37" t="str">
            <v>OUI</v>
          </cell>
          <cell r="N37" t="str">
            <v>EQU11014</v>
          </cell>
          <cell r="O37">
            <v>20105</v>
          </cell>
          <cell r="P37" t="str">
            <v>Magasinier</v>
          </cell>
          <cell r="Q37" t="str">
            <v>Dongo</v>
          </cell>
          <cell r="R37" t="str">
            <v>Dongo</v>
          </cell>
          <cell r="S37">
            <v>40457</v>
          </cell>
          <cell r="T37">
            <v>40611</v>
          </cell>
          <cell r="U37">
            <v>40611</v>
          </cell>
          <cell r="V37">
            <v>1</v>
          </cell>
          <cell r="W37">
            <v>40641</v>
          </cell>
          <cell r="X37" t="str">
            <v>CDD</v>
          </cell>
          <cell r="Y37">
            <v>40816</v>
          </cell>
          <cell r="Z37" t="str">
            <v>OUI</v>
          </cell>
          <cell r="AA37">
            <v>1</v>
          </cell>
          <cell r="AB37">
            <v>40939</v>
          </cell>
          <cell r="AC37">
            <v>40939</v>
          </cell>
          <cell r="AD37" t="str">
            <v>OUI</v>
          </cell>
          <cell r="AE37">
            <v>2.2000000000000002</v>
          </cell>
          <cell r="AF37">
            <v>2</v>
          </cell>
          <cell r="AH37">
            <v>2.4</v>
          </cell>
          <cell r="AI37">
            <v>250</v>
          </cell>
          <cell r="AJ37" t="str">
            <v>USD</v>
          </cell>
          <cell r="AK37">
            <v>265</v>
          </cell>
          <cell r="AL37" t="str">
            <v>OUI</v>
          </cell>
          <cell r="AM37" t="str">
            <v>31/10/11</v>
          </cell>
          <cell r="AN37" t="str">
            <v>Coordinateur Agro</v>
          </cell>
          <cell r="AS37" t="str">
            <v>RDC</v>
          </cell>
          <cell r="AV37" t="str">
            <v>Congolaise</v>
          </cell>
          <cell r="AX37" t="str">
            <v>M</v>
          </cell>
          <cell r="AY37" t="str">
            <v>MARIE</v>
          </cell>
          <cell r="BA37">
            <v>9</v>
          </cell>
          <cell r="BC37" t="str">
            <v>espèces</v>
          </cell>
        </row>
        <row r="38">
          <cell r="A38">
            <v>37</v>
          </cell>
          <cell r="B38" t="str">
            <v>ACTIF</v>
          </cell>
          <cell r="C38">
            <v>37</v>
          </cell>
          <cell r="D38" t="str">
            <v>2010/10/003</v>
          </cell>
          <cell r="F38" t="str">
            <v>KUMU</v>
          </cell>
          <cell r="G38" t="str">
            <v>Chantal</v>
          </cell>
          <cell r="H38" t="str">
            <v>KUMU Chantal</v>
          </cell>
          <cell r="I38" t="str">
            <v>administration</v>
          </cell>
          <cell r="J38" t="str">
            <v>Support</v>
          </cell>
          <cell r="K38" t="str">
            <v>Dongo</v>
          </cell>
          <cell r="L38" t="str">
            <v>ECHO</v>
          </cell>
          <cell r="M38" t="str">
            <v>OUI</v>
          </cell>
          <cell r="N38" t="str">
            <v>EQU12037</v>
          </cell>
          <cell r="O38">
            <v>20112</v>
          </cell>
          <cell r="P38" t="str">
            <v>Femme de Ménage</v>
          </cell>
          <cell r="Q38" t="str">
            <v>Dongo</v>
          </cell>
          <cell r="R38" t="str">
            <v>Dongo</v>
          </cell>
          <cell r="S38">
            <v>40452</v>
          </cell>
          <cell r="T38">
            <v>40452</v>
          </cell>
          <cell r="U38">
            <v>40452</v>
          </cell>
          <cell r="V38">
            <v>1</v>
          </cell>
          <cell r="W38">
            <v>40482</v>
          </cell>
          <cell r="X38" t="str">
            <v>CDI</v>
          </cell>
          <cell r="Y38">
            <v>41305</v>
          </cell>
          <cell r="Z38" t="str">
            <v>OUI</v>
          </cell>
          <cell r="AA38">
            <v>2</v>
          </cell>
          <cell r="AB38" t="str">
            <v>31/03/12</v>
          </cell>
          <cell r="AC38" t="str">
            <v>31/03/12</v>
          </cell>
          <cell r="AD38" t="str">
            <v>NON</v>
          </cell>
          <cell r="AE38">
            <v>2.6</v>
          </cell>
          <cell r="AF38">
            <v>2</v>
          </cell>
          <cell r="AH38">
            <v>1.3</v>
          </cell>
          <cell r="AI38">
            <v>120</v>
          </cell>
          <cell r="AJ38" t="str">
            <v>USD</v>
          </cell>
          <cell r="AK38">
            <v>127.2</v>
          </cell>
          <cell r="AL38" t="str">
            <v>OUI</v>
          </cell>
          <cell r="AM38">
            <v>41274</v>
          </cell>
          <cell r="AN38" t="str">
            <v>Coordinatrice Admin</v>
          </cell>
          <cell r="AO38" t="str">
            <v>204421019721127003S</v>
          </cell>
          <cell r="AP38">
            <v>101271377444</v>
          </cell>
          <cell r="AQ38">
            <v>26630</v>
          </cell>
          <cell r="AR38" t="str">
            <v>Dongo</v>
          </cell>
          <cell r="AS38" t="str">
            <v>RDC</v>
          </cell>
          <cell r="AT38" t="str">
            <v>BOGADO</v>
          </cell>
          <cell r="AU38" t="str">
            <v>LIWANGE</v>
          </cell>
          <cell r="AV38" t="str">
            <v>Congolaise</v>
          </cell>
          <cell r="AX38" t="str">
            <v>F</v>
          </cell>
          <cell r="AY38" t="str">
            <v>MARIE</v>
          </cell>
          <cell r="BA38">
            <v>8</v>
          </cell>
          <cell r="BC38" t="str">
            <v>espèces</v>
          </cell>
        </row>
        <row r="39">
          <cell r="A39">
            <v>38</v>
          </cell>
          <cell r="B39" t="str">
            <v>ACTIF</v>
          </cell>
          <cell r="C39">
            <v>38</v>
          </cell>
          <cell r="D39" t="str">
            <v>2010/10/004</v>
          </cell>
          <cell r="F39" t="str">
            <v>SANGAA</v>
          </cell>
          <cell r="G39" t="str">
            <v>Kennedy</v>
          </cell>
          <cell r="H39" t="str">
            <v>SANGAA Kennedy</v>
          </cell>
          <cell r="I39" t="str">
            <v>logistique</v>
          </cell>
          <cell r="J39" t="str">
            <v>Support</v>
          </cell>
          <cell r="K39" t="str">
            <v>Dongo</v>
          </cell>
          <cell r="L39" t="str">
            <v>ECHO</v>
          </cell>
          <cell r="M39" t="str">
            <v>OUI</v>
          </cell>
          <cell r="N39" t="str">
            <v>EQU12037</v>
          </cell>
          <cell r="O39">
            <v>20115</v>
          </cell>
          <cell r="P39" t="str">
            <v>Gardien</v>
          </cell>
          <cell r="Q39" t="str">
            <v>Dongo</v>
          </cell>
          <cell r="R39" t="str">
            <v>Dongo</v>
          </cell>
          <cell r="S39">
            <v>40464</v>
          </cell>
          <cell r="T39">
            <v>40464</v>
          </cell>
          <cell r="U39">
            <v>40464</v>
          </cell>
          <cell r="V39">
            <v>1</v>
          </cell>
          <cell r="W39">
            <v>40494</v>
          </cell>
          <cell r="X39" t="str">
            <v>CDI</v>
          </cell>
          <cell r="Y39">
            <v>41305</v>
          </cell>
          <cell r="Z39" t="str">
            <v>OUI</v>
          </cell>
          <cell r="AA39">
            <v>2</v>
          </cell>
          <cell r="AB39" t="str">
            <v>31/03/12</v>
          </cell>
          <cell r="AC39" t="str">
            <v>31/03/12</v>
          </cell>
          <cell r="AD39" t="str">
            <v>NON</v>
          </cell>
          <cell r="AE39">
            <v>2.6</v>
          </cell>
          <cell r="AF39">
            <v>2</v>
          </cell>
          <cell r="AH39">
            <v>1.2</v>
          </cell>
          <cell r="AI39">
            <v>100</v>
          </cell>
          <cell r="AJ39" t="str">
            <v>USD</v>
          </cell>
          <cell r="AK39">
            <v>106</v>
          </cell>
          <cell r="AL39" t="str">
            <v>OUI</v>
          </cell>
          <cell r="AM39">
            <v>41274</v>
          </cell>
          <cell r="AN39" t="str">
            <v>Coordinateur logistique</v>
          </cell>
          <cell r="AO39" t="str">
            <v>104415019750124002U</v>
          </cell>
          <cell r="AP39">
            <v>10123187666</v>
          </cell>
          <cell r="AS39" t="str">
            <v>RDC</v>
          </cell>
          <cell r="AV39" t="str">
            <v>Congolaise</v>
          </cell>
          <cell r="AX39" t="str">
            <v>M</v>
          </cell>
          <cell r="AY39" t="str">
            <v>MARIE</v>
          </cell>
          <cell r="BA39">
            <v>7</v>
          </cell>
          <cell r="BC39" t="str">
            <v>espèces</v>
          </cell>
        </row>
        <row r="40">
          <cell r="A40">
            <v>39</v>
          </cell>
          <cell r="B40" t="str">
            <v>INACTIF</v>
          </cell>
          <cell r="C40">
            <v>39</v>
          </cell>
          <cell r="D40" t="str">
            <v>2011/03/002</v>
          </cell>
          <cell r="F40" t="str">
            <v>MODEAWI</v>
          </cell>
          <cell r="G40" t="str">
            <v>Papy</v>
          </cell>
          <cell r="H40" t="str">
            <v>MODEAWI Papy</v>
          </cell>
          <cell r="I40" t="str">
            <v>logistique</v>
          </cell>
          <cell r="J40" t="str">
            <v>Support</v>
          </cell>
          <cell r="K40" t="str">
            <v>Dongo</v>
          </cell>
          <cell r="L40" t="str">
            <v>ECHO</v>
          </cell>
          <cell r="M40" t="str">
            <v>OUI</v>
          </cell>
          <cell r="N40" t="str">
            <v>EQU11049</v>
          </cell>
          <cell r="O40" t="str">
            <v>020106</v>
          </cell>
          <cell r="P40" t="str">
            <v>Chauffeur</v>
          </cell>
          <cell r="Q40" t="str">
            <v>Dongo</v>
          </cell>
          <cell r="R40" t="str">
            <v>Dongo</v>
          </cell>
          <cell r="S40">
            <v>40471</v>
          </cell>
          <cell r="T40">
            <v>40612</v>
          </cell>
          <cell r="U40">
            <v>40612</v>
          </cell>
          <cell r="V40">
            <v>1</v>
          </cell>
          <cell r="W40">
            <v>40642</v>
          </cell>
          <cell r="X40" t="str">
            <v>CDD</v>
          </cell>
          <cell r="Y40">
            <v>40816</v>
          </cell>
          <cell r="Z40" t="str">
            <v>OUI</v>
          </cell>
          <cell r="AA40">
            <v>1</v>
          </cell>
          <cell r="AB40">
            <v>40939</v>
          </cell>
          <cell r="AC40">
            <v>40939</v>
          </cell>
          <cell r="AD40" t="str">
            <v>OUI</v>
          </cell>
          <cell r="AE40">
            <v>2.2000000000000002</v>
          </cell>
          <cell r="AF40">
            <v>2</v>
          </cell>
          <cell r="AH40">
            <v>2.2000000000000002</v>
          </cell>
          <cell r="AI40">
            <v>170</v>
          </cell>
          <cell r="AJ40" t="str">
            <v>USD</v>
          </cell>
          <cell r="AK40">
            <v>180.2</v>
          </cell>
          <cell r="AL40" t="str">
            <v>OUI</v>
          </cell>
          <cell r="AM40" t="str">
            <v>31/01/12</v>
          </cell>
          <cell r="AN40" t="str">
            <v>Coordinateur logistique</v>
          </cell>
          <cell r="AO40" t="str">
            <v>104411019820324001R</v>
          </cell>
          <cell r="AP40">
            <v>10122795743</v>
          </cell>
          <cell r="AQ40">
            <v>30096</v>
          </cell>
          <cell r="AR40" t="str">
            <v>GEMENA</v>
          </cell>
          <cell r="AS40" t="str">
            <v>RDC</v>
          </cell>
          <cell r="AT40" t="str">
            <v>DEGULIGO</v>
          </cell>
          <cell r="AU40" t="str">
            <v>KUNDAWILI</v>
          </cell>
          <cell r="AV40" t="str">
            <v>Congolaise</v>
          </cell>
          <cell r="AX40" t="str">
            <v>M</v>
          </cell>
          <cell r="AY40" t="str">
            <v>MARIE</v>
          </cell>
          <cell r="BA40">
            <v>1</v>
          </cell>
          <cell r="BC40" t="str">
            <v>espèces</v>
          </cell>
        </row>
        <row r="41">
          <cell r="A41">
            <v>40</v>
          </cell>
          <cell r="B41" t="str">
            <v>INACTIF</v>
          </cell>
          <cell r="C41">
            <v>40</v>
          </cell>
          <cell r="D41" t="str">
            <v>2011/02/001</v>
          </cell>
          <cell r="F41" t="str">
            <v>IYAWA</v>
          </cell>
          <cell r="G41" t="str">
            <v>André</v>
          </cell>
          <cell r="H41" t="str">
            <v>IYAWA André</v>
          </cell>
          <cell r="I41" t="str">
            <v>logistique</v>
          </cell>
          <cell r="J41" t="str">
            <v>Support</v>
          </cell>
          <cell r="K41" t="str">
            <v>Dongo</v>
          </cell>
          <cell r="L41" t="str">
            <v>ECHO</v>
          </cell>
          <cell r="M41" t="str">
            <v>OUI</v>
          </cell>
          <cell r="N41" t="str">
            <v>EQU11049</v>
          </cell>
          <cell r="O41">
            <v>20108</v>
          </cell>
          <cell r="P41" t="str">
            <v>Gardien</v>
          </cell>
          <cell r="Q41" t="str">
            <v>Dongo</v>
          </cell>
          <cell r="R41" t="str">
            <v>Dongo</v>
          </cell>
          <cell r="S41">
            <v>40598</v>
          </cell>
          <cell r="T41">
            <v>40598</v>
          </cell>
          <cell r="U41">
            <v>40598</v>
          </cell>
          <cell r="V41">
            <v>1</v>
          </cell>
          <cell r="W41">
            <v>40628</v>
          </cell>
          <cell r="X41" t="str">
            <v>CDD</v>
          </cell>
          <cell r="Y41">
            <v>40939</v>
          </cell>
          <cell r="Z41" t="str">
            <v>OUI</v>
          </cell>
          <cell r="AA41">
            <v>2</v>
          </cell>
          <cell r="AB41" t="str">
            <v>31/03/12</v>
          </cell>
          <cell r="AC41" t="str">
            <v>31/03/12</v>
          </cell>
          <cell r="AD41" t="str">
            <v>NON</v>
          </cell>
          <cell r="AE41">
            <v>2.2000000000000002</v>
          </cell>
          <cell r="AF41">
            <v>2</v>
          </cell>
          <cell r="AH41">
            <v>1.2</v>
          </cell>
          <cell r="AI41">
            <v>100</v>
          </cell>
          <cell r="AJ41" t="str">
            <v>USD</v>
          </cell>
          <cell r="AK41">
            <v>106</v>
          </cell>
          <cell r="AL41" t="str">
            <v>OUI</v>
          </cell>
          <cell r="AM41" t="str">
            <v>31/01/12</v>
          </cell>
          <cell r="AN41" t="str">
            <v>Coordinateur logistique</v>
          </cell>
          <cell r="AP41">
            <v>10127131037</v>
          </cell>
          <cell r="AQ41">
            <v>30870</v>
          </cell>
          <cell r="AR41" t="str">
            <v>BOKONA</v>
          </cell>
          <cell r="AS41" t="str">
            <v>RDC</v>
          </cell>
          <cell r="AT41" t="str">
            <v>MABONBO</v>
          </cell>
          <cell r="AU41" t="str">
            <v>NYABOTASI</v>
          </cell>
          <cell r="AV41" t="str">
            <v>Congolaise</v>
          </cell>
          <cell r="AX41" t="str">
            <v>M</v>
          </cell>
          <cell r="AY41" t="str">
            <v>MARIE</v>
          </cell>
          <cell r="BA41">
            <v>5</v>
          </cell>
          <cell r="BC41" t="str">
            <v>espèces</v>
          </cell>
        </row>
        <row r="42">
          <cell r="A42">
            <v>41</v>
          </cell>
          <cell r="B42" t="str">
            <v>INACTIF</v>
          </cell>
          <cell r="C42">
            <v>41</v>
          </cell>
          <cell r="D42" t="str">
            <v>2011/02/002</v>
          </cell>
          <cell r="F42" t="str">
            <v>SOMBO</v>
          </cell>
          <cell r="G42" t="str">
            <v>Grégoire</v>
          </cell>
          <cell r="H42" t="str">
            <v>SOMBO Grégoire</v>
          </cell>
          <cell r="I42" t="str">
            <v>logistique</v>
          </cell>
          <cell r="J42" t="str">
            <v>Support</v>
          </cell>
          <cell r="K42" t="str">
            <v>Dongo</v>
          </cell>
          <cell r="L42" t="str">
            <v>ECHO</v>
          </cell>
          <cell r="M42" t="str">
            <v>OUI</v>
          </cell>
          <cell r="N42" t="str">
            <v>EQU11049</v>
          </cell>
          <cell r="O42">
            <v>20108</v>
          </cell>
          <cell r="P42" t="str">
            <v>Gardien</v>
          </cell>
          <cell r="Q42" t="str">
            <v>Dongo</v>
          </cell>
          <cell r="R42" t="str">
            <v>Dongo</v>
          </cell>
          <cell r="S42">
            <v>40598</v>
          </cell>
          <cell r="T42">
            <v>40598</v>
          </cell>
          <cell r="U42">
            <v>40598</v>
          </cell>
          <cell r="V42">
            <v>1</v>
          </cell>
          <cell r="W42">
            <v>40628</v>
          </cell>
          <cell r="X42" t="str">
            <v>CDD</v>
          </cell>
          <cell r="Y42">
            <v>40939</v>
          </cell>
          <cell r="Z42" t="str">
            <v>OUI</v>
          </cell>
          <cell r="AA42">
            <v>2</v>
          </cell>
          <cell r="AB42" t="str">
            <v>31/03/12</v>
          </cell>
          <cell r="AC42" t="str">
            <v>31/03/12</v>
          </cell>
          <cell r="AD42" t="str">
            <v>NON</v>
          </cell>
          <cell r="AE42">
            <v>2.2000000000000002</v>
          </cell>
          <cell r="AF42">
            <v>2</v>
          </cell>
          <cell r="AH42">
            <v>1.2</v>
          </cell>
          <cell r="AI42">
            <v>100</v>
          </cell>
          <cell r="AJ42" t="str">
            <v>USD</v>
          </cell>
          <cell r="AK42">
            <v>106</v>
          </cell>
          <cell r="AL42" t="str">
            <v>OUI</v>
          </cell>
          <cell r="AM42" t="str">
            <v>31/01/12</v>
          </cell>
          <cell r="AN42" t="str">
            <v>Coordinateur logistique</v>
          </cell>
          <cell r="AP42">
            <v>10127231783</v>
          </cell>
          <cell r="AQ42">
            <v>30398</v>
          </cell>
          <cell r="AR42" t="str">
            <v>Dongo</v>
          </cell>
          <cell r="AS42" t="str">
            <v>RDC</v>
          </cell>
          <cell r="AT42" t="str">
            <v>SOMBO</v>
          </cell>
          <cell r="AU42" t="str">
            <v>BOLENGO</v>
          </cell>
          <cell r="AV42" t="str">
            <v>Congolaise</v>
          </cell>
          <cell r="AX42" t="str">
            <v>M</v>
          </cell>
          <cell r="AY42" t="str">
            <v>MARIE</v>
          </cell>
          <cell r="BA42">
            <v>2</v>
          </cell>
          <cell r="BC42" t="str">
            <v>espèces</v>
          </cell>
        </row>
        <row r="43">
          <cell r="A43">
            <v>42</v>
          </cell>
          <cell r="B43" t="str">
            <v>INACTIF</v>
          </cell>
          <cell r="C43">
            <v>42</v>
          </cell>
          <cell r="D43" t="str">
            <v>2011/03/003</v>
          </cell>
          <cell r="F43" t="str">
            <v>MONDE</v>
          </cell>
          <cell r="G43" t="str">
            <v>Mike</v>
          </cell>
          <cell r="H43" t="str">
            <v>MONDE Mike</v>
          </cell>
          <cell r="I43" t="str">
            <v>logistique</v>
          </cell>
          <cell r="J43" t="str">
            <v>Support</v>
          </cell>
          <cell r="K43" t="str">
            <v>Dongo</v>
          </cell>
          <cell r="L43" t="str">
            <v>AAP</v>
          </cell>
          <cell r="M43" t="str">
            <v>OUI</v>
          </cell>
          <cell r="N43" t="str">
            <v>EQU11014</v>
          </cell>
          <cell r="O43">
            <v>20103</v>
          </cell>
          <cell r="P43" t="str">
            <v>Responsable Logistique</v>
          </cell>
          <cell r="Q43" t="str">
            <v>Dongo</v>
          </cell>
          <cell r="R43" t="str">
            <v>Dongo</v>
          </cell>
          <cell r="S43">
            <v>40616</v>
          </cell>
          <cell r="T43">
            <v>40616</v>
          </cell>
          <cell r="U43">
            <v>40616</v>
          </cell>
          <cell r="V43">
            <v>1</v>
          </cell>
          <cell r="W43">
            <v>40646</v>
          </cell>
          <cell r="X43" t="str">
            <v>CDD</v>
          </cell>
          <cell r="Y43">
            <v>40939</v>
          </cell>
          <cell r="Z43" t="str">
            <v>OUI</v>
          </cell>
          <cell r="AA43">
            <v>2</v>
          </cell>
          <cell r="AB43" t="str">
            <v>31/03/12</v>
          </cell>
          <cell r="AC43" t="str">
            <v>31/03/12</v>
          </cell>
          <cell r="AD43" t="str">
            <v>NON</v>
          </cell>
          <cell r="AE43">
            <v>2.2000000000000002</v>
          </cell>
          <cell r="AF43">
            <v>2</v>
          </cell>
          <cell r="AG43">
            <v>40863</v>
          </cell>
          <cell r="AH43">
            <v>6.1</v>
          </cell>
          <cell r="AI43">
            <v>450</v>
          </cell>
          <cell r="AJ43" t="str">
            <v>USD</v>
          </cell>
          <cell r="AK43">
            <v>477</v>
          </cell>
          <cell r="AL43" t="str">
            <v>OUI</v>
          </cell>
          <cell r="AM43" t="str">
            <v>31/01/12</v>
          </cell>
          <cell r="AN43" t="str">
            <v>Coordinateur logistique</v>
          </cell>
          <cell r="AO43">
            <v>100001977083001</v>
          </cell>
          <cell r="AP43">
            <v>10123220507</v>
          </cell>
          <cell r="AQ43">
            <v>28367</v>
          </cell>
          <cell r="AR43" t="str">
            <v>GBADOLITE</v>
          </cell>
          <cell r="AS43" t="str">
            <v>RDC</v>
          </cell>
          <cell r="AT43" t="str">
            <v>YAKOSSE</v>
          </cell>
          <cell r="AU43" t="str">
            <v>YASEBIANGI</v>
          </cell>
          <cell r="AV43" t="str">
            <v>Congolaise</v>
          </cell>
          <cell r="AX43" t="str">
            <v>M</v>
          </cell>
          <cell r="AY43" t="str">
            <v>MARIE</v>
          </cell>
          <cell r="BA43">
            <v>9</v>
          </cell>
          <cell r="BC43" t="str">
            <v>espèces</v>
          </cell>
        </row>
        <row r="44">
          <cell r="A44">
            <v>43</v>
          </cell>
          <cell r="B44" t="str">
            <v>ACTIF</v>
          </cell>
          <cell r="C44">
            <v>43</v>
          </cell>
          <cell r="D44" t="str">
            <v>2011/03/004</v>
          </cell>
          <cell r="F44" t="str">
            <v>AVELA</v>
          </cell>
          <cell r="G44" t="str">
            <v>Trabet</v>
          </cell>
          <cell r="H44" t="str">
            <v>AVELA Trabet</v>
          </cell>
          <cell r="I44" t="str">
            <v>logistique</v>
          </cell>
          <cell r="J44" t="str">
            <v>Support</v>
          </cell>
          <cell r="K44" t="str">
            <v>Dongo</v>
          </cell>
          <cell r="L44" t="str">
            <v>ECHO</v>
          </cell>
          <cell r="M44" t="str">
            <v>OUI</v>
          </cell>
          <cell r="N44" t="str">
            <v>EQU12037</v>
          </cell>
          <cell r="O44">
            <v>20114</v>
          </cell>
          <cell r="P44" t="str">
            <v>Chauffeur</v>
          </cell>
          <cell r="Q44" t="str">
            <v>Dongo</v>
          </cell>
          <cell r="R44" t="str">
            <v>Dongo</v>
          </cell>
          <cell r="S44">
            <v>40612</v>
          </cell>
          <cell r="T44">
            <v>40612</v>
          </cell>
          <cell r="U44">
            <v>40612</v>
          </cell>
          <cell r="V44">
            <v>2</v>
          </cell>
          <cell r="W44">
            <v>40672</v>
          </cell>
          <cell r="X44" t="str">
            <v>CDD</v>
          </cell>
          <cell r="Y44">
            <v>41305</v>
          </cell>
          <cell r="Z44" t="str">
            <v>OUI</v>
          </cell>
          <cell r="AA44">
            <v>2</v>
          </cell>
          <cell r="AB44" t="str">
            <v>31/03/12</v>
          </cell>
          <cell r="AC44" t="str">
            <v>31/03/12</v>
          </cell>
          <cell r="AD44" t="str">
            <v>NON</v>
          </cell>
          <cell r="AE44">
            <v>2.2000000000000002</v>
          </cell>
          <cell r="AF44">
            <v>2</v>
          </cell>
          <cell r="AH44">
            <v>2.2000000000000002</v>
          </cell>
          <cell r="AI44">
            <v>170</v>
          </cell>
          <cell r="AJ44" t="str">
            <v>USD</v>
          </cell>
          <cell r="AK44">
            <v>180.2</v>
          </cell>
          <cell r="AL44" t="str">
            <v>OUI</v>
          </cell>
          <cell r="AM44">
            <v>41274</v>
          </cell>
          <cell r="AN44" t="str">
            <v>Coordinateur logistique</v>
          </cell>
          <cell r="AO44" t="str">
            <v>104441019801010005 B</v>
          </cell>
          <cell r="AP44">
            <v>10123119946</v>
          </cell>
          <cell r="AQ44">
            <v>29504</v>
          </cell>
          <cell r="AR44" t="str">
            <v>GEMENA</v>
          </cell>
          <cell r="AS44" t="str">
            <v>RDC</v>
          </cell>
          <cell r="AT44" t="str">
            <v>AVELA</v>
          </cell>
          <cell r="AU44" t="str">
            <v>MOGO</v>
          </cell>
          <cell r="AV44" t="str">
            <v>Congolaise</v>
          </cell>
          <cell r="AX44" t="str">
            <v>M</v>
          </cell>
          <cell r="AY44" t="str">
            <v>MARIE</v>
          </cell>
          <cell r="BA44">
            <v>4</v>
          </cell>
          <cell r="BC44" t="str">
            <v>espèces</v>
          </cell>
        </row>
        <row r="45">
          <cell r="A45">
            <v>44</v>
          </cell>
          <cell r="B45" t="str">
            <v>ACTIF</v>
          </cell>
          <cell r="C45">
            <v>44</v>
          </cell>
          <cell r="D45" t="str">
            <v>2013/02/002</v>
          </cell>
          <cell r="F45" t="str">
            <v>BARUTI</v>
          </cell>
          <cell r="G45" t="str">
            <v>Nicolas</v>
          </cell>
          <cell r="H45" t="str">
            <v>BARUTI Nicolas</v>
          </cell>
          <cell r="I45" t="str">
            <v>logistique</v>
          </cell>
          <cell r="J45" t="str">
            <v>Support</v>
          </cell>
          <cell r="K45" t="str">
            <v>Dongo</v>
          </cell>
          <cell r="L45" t="str">
            <v>ECHO</v>
          </cell>
          <cell r="M45" t="str">
            <v>OUI</v>
          </cell>
          <cell r="N45" t="str">
            <v>EQU12037</v>
          </cell>
          <cell r="O45">
            <v>20105</v>
          </cell>
          <cell r="P45" t="str">
            <v>Acheteur mission</v>
          </cell>
          <cell r="Q45" t="str">
            <v>Kinshasa</v>
          </cell>
          <cell r="R45" t="str">
            <v>Dongo</v>
          </cell>
          <cell r="S45">
            <v>41306</v>
          </cell>
          <cell r="T45">
            <v>41023</v>
          </cell>
          <cell r="U45">
            <v>41333</v>
          </cell>
          <cell r="V45">
            <v>2</v>
          </cell>
          <cell r="W45">
            <v>41393</v>
          </cell>
          <cell r="X45" t="str">
            <v>CDD</v>
          </cell>
          <cell r="Y45">
            <v>41302</v>
          </cell>
          <cell r="Z45" t="str">
            <v>NON</v>
          </cell>
          <cell r="AB45">
            <v>41333</v>
          </cell>
          <cell r="AC45">
            <v>41302</v>
          </cell>
          <cell r="AD45" t="str">
            <v>OUI</v>
          </cell>
          <cell r="AE45">
            <v>1.1000000000000001</v>
          </cell>
          <cell r="AF45">
            <v>1</v>
          </cell>
          <cell r="AH45">
            <v>3.1</v>
          </cell>
          <cell r="AI45">
            <v>370</v>
          </cell>
          <cell r="AJ45" t="str">
            <v>USD</v>
          </cell>
          <cell r="AK45">
            <v>381.1</v>
          </cell>
          <cell r="AL45" t="str">
            <v>OUI</v>
          </cell>
          <cell r="AM45">
            <v>41274</v>
          </cell>
          <cell r="AN45" t="str">
            <v>Coordinateur logistique</v>
          </cell>
          <cell r="AO45" t="str">
            <v>105245019731002002 N</v>
          </cell>
          <cell r="AP45">
            <v>10013329295</v>
          </cell>
          <cell r="AQ45">
            <v>26939</v>
          </cell>
          <cell r="AR45" t="str">
            <v>KISANGANI</v>
          </cell>
          <cell r="AS45" t="str">
            <v>RDC</v>
          </cell>
          <cell r="AT45" t="str">
            <v>BARUTI</v>
          </cell>
          <cell r="AU45" t="str">
            <v>KAPITA</v>
          </cell>
          <cell r="AV45" t="str">
            <v>Congolaise</v>
          </cell>
          <cell r="AX45" t="str">
            <v>M</v>
          </cell>
          <cell r="AY45" t="str">
            <v>MARIE</v>
          </cell>
          <cell r="BA45">
            <v>5</v>
          </cell>
          <cell r="BC45" t="str">
            <v>espèces</v>
          </cell>
        </row>
        <row r="46">
          <cell r="A46">
            <v>45</v>
          </cell>
          <cell r="B46" t="str">
            <v>ACTIF</v>
          </cell>
          <cell r="C46">
            <v>45</v>
          </cell>
          <cell r="D46" t="str">
            <v>2011/04/006</v>
          </cell>
          <cell r="F46" t="str">
            <v>BOB</v>
          </cell>
          <cell r="G46" t="str">
            <v>Papy</v>
          </cell>
          <cell r="H46" t="str">
            <v>BOB Papy</v>
          </cell>
          <cell r="I46" t="str">
            <v>logistique</v>
          </cell>
          <cell r="J46" t="str">
            <v>Support</v>
          </cell>
          <cell r="K46" t="str">
            <v>Dongo</v>
          </cell>
          <cell r="L46" t="str">
            <v>BPRM</v>
          </cell>
          <cell r="M46" t="str">
            <v>OUI</v>
          </cell>
          <cell r="N46" t="str">
            <v>EQU12066</v>
          </cell>
          <cell r="O46">
            <v>20115</v>
          </cell>
          <cell r="P46" t="str">
            <v>Gardien</v>
          </cell>
          <cell r="Q46" t="str">
            <v>Dongo</v>
          </cell>
          <cell r="R46" t="str">
            <v>Dongo</v>
          </cell>
          <cell r="S46">
            <v>41306</v>
          </cell>
          <cell r="T46">
            <v>40634</v>
          </cell>
          <cell r="U46">
            <v>41306</v>
          </cell>
          <cell r="V46">
            <v>1</v>
          </cell>
          <cell r="W46">
            <v>41336</v>
          </cell>
          <cell r="X46" t="str">
            <v>CDD</v>
          </cell>
          <cell r="Y46">
            <v>41455</v>
          </cell>
          <cell r="Z46" t="str">
            <v>OUI</v>
          </cell>
          <cell r="AA46">
            <v>2</v>
          </cell>
          <cell r="AB46">
            <v>41455</v>
          </cell>
          <cell r="AC46">
            <v>41455</v>
          </cell>
          <cell r="AD46" t="str">
            <v>NON</v>
          </cell>
          <cell r="AE46">
            <v>2.1</v>
          </cell>
          <cell r="AF46">
            <v>2</v>
          </cell>
          <cell r="AH46">
            <v>1.2</v>
          </cell>
          <cell r="AI46">
            <v>149</v>
          </cell>
          <cell r="AJ46" t="str">
            <v>USD</v>
          </cell>
          <cell r="AK46">
            <v>157.94</v>
          </cell>
          <cell r="AL46" t="str">
            <v>OUI</v>
          </cell>
          <cell r="AM46">
            <v>41274</v>
          </cell>
          <cell r="AN46" t="str">
            <v>Coordinateur logistique</v>
          </cell>
          <cell r="AO46">
            <v>1.04331019780424E+17</v>
          </cell>
          <cell r="AP46">
            <v>10127142357</v>
          </cell>
          <cell r="AQ46">
            <v>28604</v>
          </cell>
          <cell r="AR46" t="str">
            <v>Kinshasa</v>
          </cell>
          <cell r="AS46" t="str">
            <v>RDC</v>
          </cell>
          <cell r="AT46" t="str">
            <v>BOBE</v>
          </cell>
          <cell r="AU46" t="str">
            <v>ZOZO</v>
          </cell>
          <cell r="AV46" t="str">
            <v>Congolaise</v>
          </cell>
          <cell r="AX46" t="str">
            <v>M</v>
          </cell>
          <cell r="AY46" t="str">
            <v>MARIE</v>
          </cell>
          <cell r="BA46">
            <v>5</v>
          </cell>
          <cell r="BC46" t="str">
            <v>espèces</v>
          </cell>
        </row>
        <row r="47">
          <cell r="A47">
            <v>46</v>
          </cell>
          <cell r="B47" t="str">
            <v>ACTIF</v>
          </cell>
          <cell r="C47">
            <v>46</v>
          </cell>
          <cell r="D47" t="str">
            <v>2011/04/007</v>
          </cell>
          <cell r="F47" t="str">
            <v xml:space="preserve">MOBONDA </v>
          </cell>
          <cell r="G47" t="str">
            <v>Eléphant</v>
          </cell>
          <cell r="H47" t="str">
            <v>MOBONDA  Eléphant</v>
          </cell>
          <cell r="I47" t="str">
            <v>projet</v>
          </cell>
          <cell r="J47" t="str">
            <v>Fret</v>
          </cell>
          <cell r="K47" t="str">
            <v>Dongo</v>
          </cell>
          <cell r="L47" t="str">
            <v>ECHO</v>
          </cell>
          <cell r="M47" t="str">
            <v>OUI</v>
          </cell>
          <cell r="N47" t="str">
            <v>EQU11037</v>
          </cell>
          <cell r="O47">
            <v>20113</v>
          </cell>
          <cell r="P47" t="str">
            <v>Matelot</v>
          </cell>
          <cell r="Q47" t="str">
            <v>Dongo</v>
          </cell>
          <cell r="R47" t="str">
            <v>Dongo</v>
          </cell>
          <cell r="S47">
            <v>41306</v>
          </cell>
          <cell r="T47">
            <v>40634</v>
          </cell>
          <cell r="U47">
            <v>41306</v>
          </cell>
          <cell r="V47">
            <v>1</v>
          </cell>
          <cell r="W47">
            <v>41336</v>
          </cell>
          <cell r="X47" t="str">
            <v>CDD</v>
          </cell>
          <cell r="Y47">
            <v>41455</v>
          </cell>
          <cell r="Z47" t="str">
            <v>OUI</v>
          </cell>
          <cell r="AA47">
            <v>2</v>
          </cell>
          <cell r="AB47" t="str">
            <v>30/04/12</v>
          </cell>
          <cell r="AC47">
            <v>41455</v>
          </cell>
          <cell r="AD47" t="str">
            <v>NON</v>
          </cell>
          <cell r="AE47">
            <v>2.1</v>
          </cell>
          <cell r="AF47">
            <v>2</v>
          </cell>
          <cell r="AH47">
            <v>2.1</v>
          </cell>
          <cell r="AI47">
            <v>180</v>
          </cell>
          <cell r="AJ47" t="str">
            <v>USD</v>
          </cell>
          <cell r="AK47">
            <v>190.8</v>
          </cell>
          <cell r="AL47" t="str">
            <v>OUI</v>
          </cell>
          <cell r="AM47">
            <v>41274</v>
          </cell>
          <cell r="AN47" t="str">
            <v>Coordinateur logistique</v>
          </cell>
          <cell r="AO47" t="str">
            <v>104421019800911002 B</v>
          </cell>
          <cell r="AP47">
            <v>10127158024</v>
          </cell>
          <cell r="AQ47">
            <v>29475</v>
          </cell>
          <cell r="AR47" t="str">
            <v>Dongo</v>
          </cell>
          <cell r="AS47" t="str">
            <v>RDC</v>
          </cell>
          <cell r="AT47" t="str">
            <v>LIZANGI</v>
          </cell>
          <cell r="AU47" t="str">
            <v>DEDAMOGO</v>
          </cell>
          <cell r="AV47" t="str">
            <v>Congolaise</v>
          </cell>
          <cell r="AX47" t="str">
            <v>M</v>
          </cell>
          <cell r="AY47" t="str">
            <v>MARIE</v>
          </cell>
          <cell r="BA47">
            <v>6</v>
          </cell>
          <cell r="BC47" t="str">
            <v>espèces</v>
          </cell>
        </row>
        <row r="48">
          <cell r="A48">
            <v>47</v>
          </cell>
          <cell r="B48" t="str">
            <v>ACTIF</v>
          </cell>
          <cell r="C48">
            <v>47</v>
          </cell>
          <cell r="D48" t="str">
            <v>2011/04/008</v>
          </cell>
          <cell r="F48" t="str">
            <v>NGENAKO</v>
          </cell>
          <cell r="G48" t="str">
            <v>Faustin</v>
          </cell>
          <cell r="H48" t="str">
            <v>NGENAKO Faustin</v>
          </cell>
          <cell r="I48" t="str">
            <v>projet</v>
          </cell>
          <cell r="J48" t="str">
            <v>Agro</v>
          </cell>
          <cell r="K48" t="str">
            <v>Dongo</v>
          </cell>
          <cell r="L48" t="str">
            <v>AAP</v>
          </cell>
          <cell r="M48" t="str">
            <v>OUI</v>
          </cell>
          <cell r="N48" t="str">
            <v>EQU12017</v>
          </cell>
          <cell r="O48">
            <v>20110</v>
          </cell>
          <cell r="P48" t="str">
            <v>Agronome Terrain</v>
          </cell>
          <cell r="Q48" t="str">
            <v>Dongo</v>
          </cell>
          <cell r="R48" t="str">
            <v>Gemena</v>
          </cell>
          <cell r="S48">
            <v>40644</v>
          </cell>
          <cell r="T48">
            <v>40644</v>
          </cell>
          <cell r="U48">
            <v>40634</v>
          </cell>
          <cell r="V48">
            <v>2</v>
          </cell>
          <cell r="W48">
            <v>40694</v>
          </cell>
          <cell r="X48" t="str">
            <v>CDD</v>
          </cell>
          <cell r="Y48">
            <v>41333</v>
          </cell>
          <cell r="Z48" t="str">
            <v>OUI</v>
          </cell>
          <cell r="AA48">
            <v>2</v>
          </cell>
          <cell r="AB48" t="str">
            <v>31/03/12</v>
          </cell>
          <cell r="AC48" t="str">
            <v>31/03/12</v>
          </cell>
          <cell r="AD48" t="str">
            <v>NON</v>
          </cell>
          <cell r="AE48">
            <v>2.1</v>
          </cell>
          <cell r="AF48">
            <v>2</v>
          </cell>
          <cell r="AH48">
            <v>3.2</v>
          </cell>
          <cell r="AI48">
            <v>320</v>
          </cell>
          <cell r="AJ48" t="str">
            <v>USD</v>
          </cell>
          <cell r="AK48">
            <v>339.2</v>
          </cell>
          <cell r="AL48" t="str">
            <v>OUI</v>
          </cell>
          <cell r="AM48">
            <v>41274</v>
          </cell>
          <cell r="AN48" t="str">
            <v>Coordinateur Agro</v>
          </cell>
          <cell r="AO48">
            <v>1.04441019690106E+17</v>
          </cell>
          <cell r="AP48">
            <v>10123173827</v>
          </cell>
          <cell r="AQ48">
            <v>25209</v>
          </cell>
          <cell r="AR48" t="str">
            <v>GWAKA</v>
          </cell>
          <cell r="AS48" t="str">
            <v>RDC</v>
          </cell>
          <cell r="AT48" t="str">
            <v>NGANAKO</v>
          </cell>
          <cell r="AU48" t="str">
            <v>SEYA</v>
          </cell>
          <cell r="AV48" t="str">
            <v>Congolaise</v>
          </cell>
          <cell r="AX48" t="str">
            <v>M</v>
          </cell>
          <cell r="AY48" t="str">
            <v>MARIE</v>
          </cell>
          <cell r="BA48">
            <v>6</v>
          </cell>
          <cell r="BC48" t="str">
            <v>espèces</v>
          </cell>
        </row>
        <row r="49">
          <cell r="A49">
            <v>48</v>
          </cell>
          <cell r="B49" t="str">
            <v>INACTIF</v>
          </cell>
          <cell r="C49">
            <v>48</v>
          </cell>
          <cell r="D49" t="str">
            <v>2011/04/009</v>
          </cell>
          <cell r="F49" t="str">
            <v>MOAHA</v>
          </cell>
          <cell r="G49" t="str">
            <v>Thierry</v>
          </cell>
          <cell r="H49" t="str">
            <v>MOAHA Thierry</v>
          </cell>
          <cell r="I49" t="str">
            <v>logistique</v>
          </cell>
          <cell r="J49" t="str">
            <v>Support</v>
          </cell>
          <cell r="K49" t="str">
            <v>Dongo</v>
          </cell>
          <cell r="L49" t="str">
            <v>ECHO</v>
          </cell>
          <cell r="M49" t="str">
            <v>OUI</v>
          </cell>
          <cell r="N49" t="str">
            <v>EQU11049</v>
          </cell>
          <cell r="O49" t="str">
            <v>020106</v>
          </cell>
          <cell r="P49" t="str">
            <v>Chauffeur</v>
          </cell>
          <cell r="Q49" t="str">
            <v>Dongo</v>
          </cell>
          <cell r="R49" t="str">
            <v>Dongo</v>
          </cell>
          <cell r="S49">
            <v>40658</v>
          </cell>
          <cell r="T49">
            <v>40658</v>
          </cell>
          <cell r="U49">
            <v>40658</v>
          </cell>
          <cell r="V49">
            <v>2</v>
          </cell>
          <cell r="W49">
            <v>40718</v>
          </cell>
          <cell r="X49" t="str">
            <v>CDD</v>
          </cell>
          <cell r="Y49">
            <v>40633</v>
          </cell>
          <cell r="Z49" t="str">
            <v>OUI</v>
          </cell>
          <cell r="AA49">
            <v>1</v>
          </cell>
          <cell r="AB49" t="str">
            <v>31/01/12</v>
          </cell>
          <cell r="AC49" t="str">
            <v>31/01/12</v>
          </cell>
          <cell r="AD49" t="str">
            <v>NON</v>
          </cell>
          <cell r="AE49">
            <v>2.1</v>
          </cell>
          <cell r="AF49">
            <v>2</v>
          </cell>
          <cell r="AH49">
            <v>2.2000000000000002</v>
          </cell>
          <cell r="AI49">
            <v>210</v>
          </cell>
          <cell r="AJ49" t="str">
            <v>USD</v>
          </cell>
          <cell r="AK49">
            <v>222.6</v>
          </cell>
          <cell r="AL49" t="str">
            <v>OUI</v>
          </cell>
          <cell r="AM49" t="str">
            <v>31/01/12</v>
          </cell>
          <cell r="AN49" t="str">
            <v>Coordinateur logistique</v>
          </cell>
          <cell r="AP49">
            <v>10123227714</v>
          </cell>
          <cell r="AQ49">
            <v>30774</v>
          </cell>
          <cell r="AR49" t="str">
            <v>TANDALA</v>
          </cell>
          <cell r="AS49" t="str">
            <v>RDC</v>
          </cell>
          <cell r="AT49" t="str">
            <v>NGOANGO</v>
          </cell>
          <cell r="AU49" t="str">
            <v>NGANGA</v>
          </cell>
          <cell r="AV49" t="str">
            <v>Congolaise</v>
          </cell>
          <cell r="AX49" t="str">
            <v>M</v>
          </cell>
          <cell r="AY49" t="str">
            <v>MARIE</v>
          </cell>
          <cell r="BA49">
            <v>4</v>
          </cell>
          <cell r="BC49" t="str">
            <v>espèces</v>
          </cell>
        </row>
        <row r="50">
          <cell r="A50">
            <v>49</v>
          </cell>
          <cell r="B50" t="str">
            <v>ACTIF</v>
          </cell>
          <cell r="C50">
            <v>49</v>
          </cell>
          <cell r="D50" t="str">
            <v>2011/05/001</v>
          </cell>
          <cell r="F50" t="str">
            <v>LUABA TSHABOLA</v>
          </cell>
          <cell r="G50" t="str">
            <v>Andre Vinny</v>
          </cell>
          <cell r="H50" t="str">
            <v>LUABA TSHABOLA Andre Vinny</v>
          </cell>
          <cell r="I50" t="str">
            <v>projet</v>
          </cell>
          <cell r="J50" t="str">
            <v>Agro</v>
          </cell>
          <cell r="K50" t="str">
            <v>Dongo</v>
          </cell>
          <cell r="L50" t="str">
            <v>AAP</v>
          </cell>
          <cell r="M50" t="str">
            <v>OUI</v>
          </cell>
          <cell r="N50" t="str">
            <v>EQU12017</v>
          </cell>
          <cell r="O50">
            <v>20110</v>
          </cell>
          <cell r="P50" t="str">
            <v>Agronome Terrain</v>
          </cell>
          <cell r="Q50" t="str">
            <v>Dongo</v>
          </cell>
          <cell r="R50" t="str">
            <v>Dongo</v>
          </cell>
          <cell r="S50">
            <v>40668</v>
          </cell>
          <cell r="T50">
            <v>40668</v>
          </cell>
          <cell r="U50">
            <v>40668</v>
          </cell>
          <cell r="V50">
            <v>2</v>
          </cell>
          <cell r="W50">
            <v>40728</v>
          </cell>
          <cell r="X50" t="str">
            <v>CDD</v>
          </cell>
          <cell r="Y50">
            <v>41333</v>
          </cell>
          <cell r="Z50" t="str">
            <v>OUI</v>
          </cell>
          <cell r="AA50">
            <v>1</v>
          </cell>
          <cell r="AB50" t="str">
            <v>31/03/12</v>
          </cell>
          <cell r="AC50" t="str">
            <v>31/03/12</v>
          </cell>
          <cell r="AD50" t="str">
            <v>NON</v>
          </cell>
          <cell r="AE50">
            <v>2</v>
          </cell>
          <cell r="AF50">
            <v>2</v>
          </cell>
          <cell r="AH50">
            <v>3.2</v>
          </cell>
          <cell r="AI50">
            <v>320</v>
          </cell>
          <cell r="AJ50" t="str">
            <v>USD</v>
          </cell>
          <cell r="AK50">
            <v>339.2</v>
          </cell>
          <cell r="AL50" t="str">
            <v>OUI</v>
          </cell>
          <cell r="AM50">
            <v>41274</v>
          </cell>
          <cell r="AN50" t="str">
            <v>Coordinateur Agro</v>
          </cell>
          <cell r="AP50">
            <v>2642221011</v>
          </cell>
          <cell r="AQ50">
            <v>28403</v>
          </cell>
          <cell r="AR50" t="str">
            <v>BUKAVU</v>
          </cell>
          <cell r="AS50" t="str">
            <v>RDC</v>
          </cell>
          <cell r="AT50" t="str">
            <v>KAYEMBE</v>
          </cell>
          <cell r="AU50" t="str">
            <v>MAPENDO</v>
          </cell>
          <cell r="AV50" t="str">
            <v>Congolaise</v>
          </cell>
          <cell r="AX50" t="str">
            <v>M</v>
          </cell>
          <cell r="AY50" t="str">
            <v>MARIE</v>
          </cell>
          <cell r="BA50">
            <v>1</v>
          </cell>
          <cell r="BC50" t="str">
            <v>espèces</v>
          </cell>
        </row>
        <row r="51">
          <cell r="A51">
            <v>50</v>
          </cell>
          <cell r="B51" t="str">
            <v>INACTIF</v>
          </cell>
          <cell r="C51">
            <v>50</v>
          </cell>
          <cell r="D51" t="str">
            <v>2011/05/002</v>
          </cell>
          <cell r="F51" t="str">
            <v>ZANGBE</v>
          </cell>
          <cell r="G51" t="str">
            <v>Morgan</v>
          </cell>
          <cell r="H51" t="str">
            <v>ZANGBE Morgan</v>
          </cell>
          <cell r="I51" t="str">
            <v>logistique</v>
          </cell>
          <cell r="J51" t="str">
            <v>Support</v>
          </cell>
          <cell r="K51" t="str">
            <v>Dongo</v>
          </cell>
          <cell r="L51" t="str">
            <v>ECHO</v>
          </cell>
          <cell r="M51" t="str">
            <v>OUI</v>
          </cell>
          <cell r="N51" t="str">
            <v>EQU11049</v>
          </cell>
          <cell r="O51">
            <v>20113</v>
          </cell>
          <cell r="P51" t="str">
            <v>Assistant log Réhabilitation</v>
          </cell>
          <cell r="Q51" t="str">
            <v>Dongo</v>
          </cell>
          <cell r="R51" t="str">
            <v>Dongo</v>
          </cell>
          <cell r="S51">
            <v>40664</v>
          </cell>
          <cell r="T51">
            <v>40664</v>
          </cell>
          <cell r="U51">
            <v>40664</v>
          </cell>
          <cell r="V51">
            <v>2</v>
          </cell>
          <cell r="W51">
            <v>40724</v>
          </cell>
          <cell r="X51" t="str">
            <v>CDD</v>
          </cell>
          <cell r="Y51">
            <v>40633</v>
          </cell>
          <cell r="Z51" t="str">
            <v>OUI</v>
          </cell>
          <cell r="AA51">
            <v>1</v>
          </cell>
          <cell r="AB51" t="str">
            <v>31/01/12</v>
          </cell>
          <cell r="AC51" t="str">
            <v>31/01/12</v>
          </cell>
          <cell r="AD51" t="str">
            <v>NON</v>
          </cell>
          <cell r="AE51">
            <v>2</v>
          </cell>
          <cell r="AF51">
            <v>2</v>
          </cell>
          <cell r="AH51">
            <v>3.1</v>
          </cell>
          <cell r="AI51">
            <v>390</v>
          </cell>
          <cell r="AJ51" t="str">
            <v>USD</v>
          </cell>
          <cell r="AK51">
            <v>413.4</v>
          </cell>
          <cell r="AL51" t="str">
            <v>OUI</v>
          </cell>
          <cell r="AM51" t="str">
            <v>31/01/12</v>
          </cell>
          <cell r="AN51" t="str">
            <v>Coordinateur logistique</v>
          </cell>
          <cell r="AO51" t="str">
            <v xml:space="preserve"> </v>
          </cell>
          <cell r="AP51">
            <v>10128531004</v>
          </cell>
          <cell r="AQ51">
            <v>19508</v>
          </cell>
          <cell r="AR51" t="str">
            <v>LIBENGE</v>
          </cell>
          <cell r="AS51" t="str">
            <v>RDC</v>
          </cell>
          <cell r="AT51" t="str">
            <v>YALO</v>
          </cell>
          <cell r="AU51" t="str">
            <v>BANZINI</v>
          </cell>
          <cell r="AV51" t="str">
            <v>Congolaise</v>
          </cell>
          <cell r="AX51" t="str">
            <v>M</v>
          </cell>
          <cell r="AY51" t="str">
            <v>MARIE</v>
          </cell>
          <cell r="BA51">
            <v>9</v>
          </cell>
          <cell r="BC51" t="str">
            <v>espèces</v>
          </cell>
        </row>
        <row r="52">
          <cell r="A52">
            <v>51</v>
          </cell>
          <cell r="B52" t="str">
            <v>INACTIF</v>
          </cell>
          <cell r="C52">
            <v>51</v>
          </cell>
          <cell r="D52" t="str">
            <v>2011/10/003</v>
          </cell>
          <cell r="F52" t="str">
            <v>KASITA</v>
          </cell>
          <cell r="G52" t="str">
            <v>Guy</v>
          </cell>
          <cell r="H52" t="str">
            <v>KASITA Guy</v>
          </cell>
          <cell r="I52" t="str">
            <v>administration</v>
          </cell>
          <cell r="J52" t="str">
            <v>Support</v>
          </cell>
          <cell r="K52" t="str">
            <v>Dongo</v>
          </cell>
          <cell r="L52" t="str">
            <v>AAP</v>
          </cell>
          <cell r="M52" t="str">
            <v>OUI</v>
          </cell>
          <cell r="N52" t="str">
            <v>EQU11041</v>
          </cell>
          <cell r="O52">
            <v>20102</v>
          </cell>
          <cell r="P52" t="str">
            <v>Responsable des Ressources  Hum</v>
          </cell>
          <cell r="Q52" t="str">
            <v>Dongo</v>
          </cell>
          <cell r="R52" t="str">
            <v>Gemena</v>
          </cell>
          <cell r="S52">
            <v>40827</v>
          </cell>
          <cell r="T52">
            <v>40827</v>
          </cell>
          <cell r="U52">
            <v>40827</v>
          </cell>
          <cell r="V52">
            <v>2</v>
          </cell>
          <cell r="W52">
            <v>40887</v>
          </cell>
          <cell r="X52" t="str">
            <v>CDD</v>
          </cell>
          <cell r="Y52">
            <v>40939</v>
          </cell>
          <cell r="Z52" t="str">
            <v>NON</v>
          </cell>
          <cell r="AC52">
            <v>40939</v>
          </cell>
          <cell r="AD52" t="str">
            <v>OUI</v>
          </cell>
          <cell r="AE52">
            <v>1.6</v>
          </cell>
          <cell r="AF52">
            <v>1</v>
          </cell>
          <cell r="AH52">
            <v>6.1</v>
          </cell>
          <cell r="AI52">
            <v>410</v>
          </cell>
          <cell r="AJ52" t="str">
            <v>USD</v>
          </cell>
          <cell r="AK52">
            <v>422.3</v>
          </cell>
          <cell r="AL52" t="str">
            <v>OUI</v>
          </cell>
          <cell r="AM52" t="str">
            <v>31/01/12</v>
          </cell>
          <cell r="AN52" t="str">
            <v>Coordinateur logistique</v>
          </cell>
          <cell r="AO52">
            <v>1.0323501966101101E+17</v>
          </cell>
          <cell r="AP52">
            <v>10023964808</v>
          </cell>
          <cell r="AQ52" t="str">
            <v>11/10/1066</v>
          </cell>
          <cell r="AR52" t="str">
            <v>KIKWIT</v>
          </cell>
          <cell r="AS52" t="str">
            <v>RDC</v>
          </cell>
          <cell r="AT52" t="str">
            <v>KASITA</v>
          </cell>
          <cell r="AU52" t="str">
            <v>MALOBO</v>
          </cell>
          <cell r="AV52" t="str">
            <v>Congolaise</v>
          </cell>
          <cell r="AW52" t="str">
            <v>AVENUE LABO N°24 VILLE DE GEMENA</v>
          </cell>
          <cell r="AX52" t="str">
            <v>M</v>
          </cell>
          <cell r="AY52" t="str">
            <v>MARIE</v>
          </cell>
          <cell r="BA52">
            <v>6</v>
          </cell>
          <cell r="BB52" t="str">
            <v>O+</v>
          </cell>
          <cell r="BC52" t="str">
            <v>espèces</v>
          </cell>
        </row>
        <row r="53">
          <cell r="A53">
            <v>52</v>
          </cell>
          <cell r="B53" t="str">
            <v>INACTIF</v>
          </cell>
          <cell r="C53">
            <v>52</v>
          </cell>
          <cell r="D53" t="str">
            <v>2011/10/004</v>
          </cell>
          <cell r="F53" t="str">
            <v>LONGUNZA</v>
          </cell>
          <cell r="G53" t="str">
            <v>Léonard</v>
          </cell>
          <cell r="H53" t="str">
            <v>LONGUNZA Léonard</v>
          </cell>
          <cell r="I53" t="str">
            <v>logistique</v>
          </cell>
          <cell r="J53" t="str">
            <v>Support</v>
          </cell>
          <cell r="K53" t="str">
            <v>Dongo</v>
          </cell>
          <cell r="L53" t="str">
            <v>ECHO</v>
          </cell>
          <cell r="M53" t="str">
            <v>OUI</v>
          </cell>
          <cell r="N53" t="str">
            <v>EQU11049</v>
          </cell>
          <cell r="O53">
            <v>20108</v>
          </cell>
          <cell r="P53" t="str">
            <v>Gardien</v>
          </cell>
          <cell r="Q53" t="str">
            <v>Dongo</v>
          </cell>
          <cell r="R53" t="str">
            <v>Dongo</v>
          </cell>
          <cell r="S53">
            <v>40817</v>
          </cell>
          <cell r="T53">
            <v>40817</v>
          </cell>
          <cell r="U53">
            <v>40817</v>
          </cell>
          <cell r="V53">
            <v>1</v>
          </cell>
          <cell r="W53">
            <v>40847</v>
          </cell>
          <cell r="X53" t="str">
            <v>CDD</v>
          </cell>
          <cell r="Y53">
            <v>40939</v>
          </cell>
          <cell r="Z53" t="str">
            <v>OUI</v>
          </cell>
          <cell r="AA53">
            <v>1</v>
          </cell>
          <cell r="AB53" t="str">
            <v>31/03/12</v>
          </cell>
          <cell r="AC53" t="str">
            <v>31/03/12</v>
          </cell>
          <cell r="AD53" t="str">
            <v>NON</v>
          </cell>
          <cell r="AE53">
            <v>1.6</v>
          </cell>
          <cell r="AF53">
            <v>1</v>
          </cell>
          <cell r="AH53">
            <v>1.2</v>
          </cell>
          <cell r="AI53">
            <v>90</v>
          </cell>
          <cell r="AJ53" t="str">
            <v>USD</v>
          </cell>
          <cell r="AK53">
            <v>92.7</v>
          </cell>
          <cell r="AL53" t="str">
            <v>OUI</v>
          </cell>
          <cell r="AM53" t="str">
            <v>31/01/12</v>
          </cell>
          <cell r="AN53" t="str">
            <v>Coordinateur logistique</v>
          </cell>
          <cell r="AP53" t="str">
            <v>A 17891900</v>
          </cell>
          <cell r="AQ53">
            <v>24293</v>
          </cell>
          <cell r="AR53" t="str">
            <v>LIBENGE</v>
          </cell>
          <cell r="AS53" t="str">
            <v>RDC</v>
          </cell>
          <cell r="AT53" t="str">
            <v>BILEKA</v>
          </cell>
          <cell r="AU53" t="str">
            <v>BISANZO</v>
          </cell>
          <cell r="AV53" t="str">
            <v>Congolaise</v>
          </cell>
          <cell r="AX53" t="str">
            <v>M</v>
          </cell>
          <cell r="AY53" t="str">
            <v>MARIE</v>
          </cell>
          <cell r="BA53">
            <v>10</v>
          </cell>
          <cell r="BC53" t="str">
            <v>espèces</v>
          </cell>
        </row>
        <row r="54">
          <cell r="A54">
            <v>53</v>
          </cell>
          <cell r="B54" t="str">
            <v>ACTIF</v>
          </cell>
          <cell r="C54">
            <v>53</v>
          </cell>
          <cell r="D54" t="str">
            <v>2011/10/005</v>
          </cell>
          <cell r="F54" t="str">
            <v>EBUTA</v>
          </cell>
          <cell r="G54" t="str">
            <v>Climbier</v>
          </cell>
          <cell r="H54" t="str">
            <v>EBUTA Climbier</v>
          </cell>
          <cell r="I54" t="str">
            <v>logistique</v>
          </cell>
          <cell r="J54" t="str">
            <v>Support</v>
          </cell>
          <cell r="K54" t="str">
            <v>Dongo</v>
          </cell>
          <cell r="L54" t="str">
            <v>ECHO</v>
          </cell>
          <cell r="M54" t="str">
            <v>OUI</v>
          </cell>
          <cell r="N54" t="str">
            <v>EQU11049</v>
          </cell>
          <cell r="O54">
            <v>20108</v>
          </cell>
          <cell r="P54" t="str">
            <v>Gardien</v>
          </cell>
          <cell r="Q54" t="str">
            <v>Dongo</v>
          </cell>
          <cell r="R54" t="str">
            <v>Dongo</v>
          </cell>
          <cell r="S54">
            <v>40840</v>
          </cell>
          <cell r="T54">
            <v>40840</v>
          </cell>
          <cell r="U54">
            <v>40840</v>
          </cell>
          <cell r="V54">
            <v>1</v>
          </cell>
          <cell r="W54">
            <v>40870</v>
          </cell>
          <cell r="X54" t="str">
            <v>CDD</v>
          </cell>
          <cell r="Y54">
            <v>41305</v>
          </cell>
          <cell r="Z54" t="str">
            <v>OUI</v>
          </cell>
          <cell r="AA54">
            <v>1</v>
          </cell>
          <cell r="AB54" t="str">
            <v>31/03/12</v>
          </cell>
          <cell r="AC54" t="str">
            <v>31/03/12</v>
          </cell>
          <cell r="AD54" t="str">
            <v>NON</v>
          </cell>
          <cell r="AE54">
            <v>1.6</v>
          </cell>
          <cell r="AF54">
            <v>1</v>
          </cell>
          <cell r="AH54">
            <v>1.2</v>
          </cell>
          <cell r="AI54">
            <v>90</v>
          </cell>
          <cell r="AJ54" t="str">
            <v>USD</v>
          </cell>
          <cell r="AK54">
            <v>92.7</v>
          </cell>
          <cell r="AL54" t="str">
            <v>OUI</v>
          </cell>
          <cell r="AM54">
            <v>41274</v>
          </cell>
          <cell r="AN54" t="str">
            <v>Coordinateur logistique</v>
          </cell>
          <cell r="AP54">
            <v>11428204303</v>
          </cell>
          <cell r="AQ54">
            <v>30247</v>
          </cell>
          <cell r="AR54" t="str">
            <v>BOYANGA</v>
          </cell>
          <cell r="AS54" t="str">
            <v>RDC</v>
          </cell>
          <cell r="AT54" t="str">
            <v>MALUKU</v>
          </cell>
          <cell r="AU54" t="str">
            <v>MATEMBE</v>
          </cell>
          <cell r="AV54" t="str">
            <v>Congolaise</v>
          </cell>
          <cell r="AX54" t="str">
            <v>M</v>
          </cell>
          <cell r="AY54" t="str">
            <v>MARIE</v>
          </cell>
          <cell r="BA54">
            <v>4</v>
          </cell>
          <cell r="BC54" t="str">
            <v>espèces</v>
          </cell>
        </row>
        <row r="55">
          <cell r="A55">
            <v>54</v>
          </cell>
          <cell r="B55" t="str">
            <v>ACTIF</v>
          </cell>
          <cell r="C55">
            <v>54</v>
          </cell>
          <cell r="D55" t="str">
            <v>2011/10/006</v>
          </cell>
          <cell r="F55" t="str">
            <v>MWAYANGA</v>
          </cell>
          <cell r="G55" t="str">
            <v>Serge</v>
          </cell>
          <cell r="H55" t="str">
            <v>MWAYANGA Serge</v>
          </cell>
          <cell r="I55" t="str">
            <v>logistique</v>
          </cell>
          <cell r="J55" t="str">
            <v>Support</v>
          </cell>
          <cell r="K55" t="str">
            <v>Dongo</v>
          </cell>
          <cell r="L55" t="str">
            <v>ECHO</v>
          </cell>
          <cell r="M55" t="str">
            <v>OUI</v>
          </cell>
          <cell r="N55" t="str">
            <v>EQU12066</v>
          </cell>
          <cell r="O55">
            <v>20115</v>
          </cell>
          <cell r="P55" t="str">
            <v>Gardien</v>
          </cell>
          <cell r="Q55" t="str">
            <v>Dongo</v>
          </cell>
          <cell r="R55" t="str">
            <v>Dongo</v>
          </cell>
          <cell r="S55">
            <v>41306</v>
          </cell>
          <cell r="T55">
            <v>40817</v>
          </cell>
          <cell r="U55">
            <v>41306</v>
          </cell>
          <cell r="V55">
            <v>1</v>
          </cell>
          <cell r="W55">
            <v>41336</v>
          </cell>
          <cell r="X55" t="str">
            <v>CDD</v>
          </cell>
          <cell r="Y55">
            <v>41455</v>
          </cell>
          <cell r="Z55" t="str">
            <v>OUI</v>
          </cell>
          <cell r="AA55">
            <v>1</v>
          </cell>
          <cell r="AB55" t="str">
            <v>31/03/12</v>
          </cell>
          <cell r="AC55">
            <v>41455</v>
          </cell>
          <cell r="AD55" t="str">
            <v>NON</v>
          </cell>
          <cell r="AE55">
            <v>1.6</v>
          </cell>
          <cell r="AF55">
            <v>1</v>
          </cell>
          <cell r="AH55">
            <v>1.2</v>
          </cell>
          <cell r="AI55">
            <v>149</v>
          </cell>
          <cell r="AJ55" t="str">
            <v>USD</v>
          </cell>
          <cell r="AK55">
            <v>153.47</v>
          </cell>
          <cell r="AL55" t="str">
            <v>OUI</v>
          </cell>
          <cell r="AM55">
            <v>41274</v>
          </cell>
          <cell r="AN55" t="str">
            <v>Coordinateur logistique</v>
          </cell>
          <cell r="AO55" t="str">
            <v>104420019860715001 K</v>
          </cell>
          <cell r="AP55" t="str">
            <v>A 06537524</v>
          </cell>
          <cell r="AQ55">
            <v>31608</v>
          </cell>
          <cell r="AR55" t="str">
            <v>MANGWALA</v>
          </cell>
          <cell r="AS55" t="str">
            <v>RDC</v>
          </cell>
          <cell r="AT55" t="str">
            <v>MOWANGI</v>
          </cell>
          <cell r="AU55" t="str">
            <v>NYAYIKASU</v>
          </cell>
          <cell r="AV55" t="str">
            <v>Congolaise</v>
          </cell>
          <cell r="AX55" t="str">
            <v>M</v>
          </cell>
          <cell r="AY55" t="str">
            <v>MARIE</v>
          </cell>
          <cell r="BA55">
            <v>3</v>
          </cell>
          <cell r="BC55" t="str">
            <v>espèces</v>
          </cell>
        </row>
        <row r="56">
          <cell r="A56">
            <v>55</v>
          </cell>
          <cell r="B56" t="str">
            <v>ACTIF</v>
          </cell>
          <cell r="C56">
            <v>55</v>
          </cell>
          <cell r="D56" t="str">
            <v>2011/10/007</v>
          </cell>
          <cell r="F56" t="str">
            <v>MOKOBA</v>
          </cell>
          <cell r="G56" t="str">
            <v>Fernand</v>
          </cell>
          <cell r="H56" t="str">
            <v>MOKOBA Fernand</v>
          </cell>
          <cell r="I56" t="str">
            <v>logistique</v>
          </cell>
          <cell r="J56" t="str">
            <v>Support</v>
          </cell>
          <cell r="K56" t="str">
            <v>Dongo</v>
          </cell>
          <cell r="L56" t="str">
            <v>BPRM</v>
          </cell>
          <cell r="M56" t="str">
            <v>OUI</v>
          </cell>
          <cell r="N56" t="str">
            <v>EQU12066</v>
          </cell>
          <cell r="O56">
            <v>20115</v>
          </cell>
          <cell r="P56" t="str">
            <v>Gardien</v>
          </cell>
          <cell r="Q56" t="str">
            <v>Dongo</v>
          </cell>
          <cell r="R56" t="str">
            <v>Dongo</v>
          </cell>
          <cell r="S56">
            <v>41306</v>
          </cell>
          <cell r="T56">
            <v>40817</v>
          </cell>
          <cell r="U56">
            <v>41306</v>
          </cell>
          <cell r="V56">
            <v>1</v>
          </cell>
          <cell r="W56">
            <v>41336</v>
          </cell>
          <cell r="X56" t="str">
            <v>CDD</v>
          </cell>
          <cell r="Y56">
            <v>41455</v>
          </cell>
          <cell r="Z56" t="str">
            <v>OUI</v>
          </cell>
          <cell r="AA56">
            <v>1</v>
          </cell>
          <cell r="AB56" t="str">
            <v>31/03/12</v>
          </cell>
          <cell r="AC56">
            <v>41455</v>
          </cell>
          <cell r="AD56" t="str">
            <v>NON</v>
          </cell>
          <cell r="AE56">
            <v>1.6</v>
          </cell>
          <cell r="AF56">
            <v>1</v>
          </cell>
          <cell r="AH56">
            <v>1.2</v>
          </cell>
          <cell r="AI56">
            <v>149</v>
          </cell>
          <cell r="AJ56" t="str">
            <v>USD</v>
          </cell>
          <cell r="AK56">
            <v>153.47</v>
          </cell>
          <cell r="AL56" t="str">
            <v>OUI</v>
          </cell>
          <cell r="AM56">
            <v>41274</v>
          </cell>
          <cell r="AN56" t="str">
            <v>Coordinateur logistique</v>
          </cell>
          <cell r="AO56" t="str">
            <v>104420019801010002 V</v>
          </cell>
          <cell r="AP56">
            <v>10127143701</v>
          </cell>
          <cell r="AQ56">
            <v>29504</v>
          </cell>
          <cell r="AR56" t="str">
            <v>Dongo</v>
          </cell>
          <cell r="AS56" t="str">
            <v>RDC</v>
          </cell>
          <cell r="AT56" t="str">
            <v>MOKOBA</v>
          </cell>
          <cell r="AU56" t="str">
            <v>DAWA</v>
          </cell>
          <cell r="AV56" t="str">
            <v>Congolaise</v>
          </cell>
          <cell r="AX56" t="str">
            <v>M</v>
          </cell>
          <cell r="AY56" t="str">
            <v>MARIE</v>
          </cell>
          <cell r="BA56">
            <v>5</v>
          </cell>
          <cell r="BC56" t="str">
            <v>espèces</v>
          </cell>
        </row>
        <row r="57">
          <cell r="A57">
            <v>56</v>
          </cell>
          <cell r="B57" t="str">
            <v>INACTIF</v>
          </cell>
          <cell r="C57">
            <v>56</v>
          </cell>
          <cell r="D57" t="str">
            <v>2011/10/008</v>
          </cell>
          <cell r="F57" t="str">
            <v>MOMBALINGO</v>
          </cell>
          <cell r="G57" t="str">
            <v>Papy</v>
          </cell>
          <cell r="H57" t="str">
            <v>MOMBALINGO Papy</v>
          </cell>
          <cell r="I57" t="str">
            <v>logistique</v>
          </cell>
          <cell r="J57" t="str">
            <v>Support</v>
          </cell>
          <cell r="K57" t="str">
            <v>Dongo</v>
          </cell>
          <cell r="L57" t="str">
            <v>ECHO</v>
          </cell>
          <cell r="M57" t="str">
            <v>OUI</v>
          </cell>
          <cell r="N57" t="str">
            <v>EQU11049</v>
          </cell>
          <cell r="O57">
            <v>20108</v>
          </cell>
          <cell r="P57" t="str">
            <v>Gardien</v>
          </cell>
          <cell r="Q57" t="str">
            <v>Dongo</v>
          </cell>
          <cell r="R57" t="str">
            <v>Dongo</v>
          </cell>
          <cell r="S57">
            <v>40840</v>
          </cell>
          <cell r="T57">
            <v>40840</v>
          </cell>
          <cell r="U57">
            <v>40840</v>
          </cell>
          <cell r="V57">
            <v>1</v>
          </cell>
          <cell r="W57">
            <v>40870</v>
          </cell>
          <cell r="X57" t="str">
            <v>CDD</v>
          </cell>
          <cell r="Y57">
            <v>40939</v>
          </cell>
          <cell r="Z57" t="str">
            <v>OUI</v>
          </cell>
          <cell r="AA57">
            <v>1</v>
          </cell>
          <cell r="AB57" t="str">
            <v>31/01/12</v>
          </cell>
          <cell r="AC57" t="str">
            <v>31/01/12</v>
          </cell>
          <cell r="AD57" t="str">
            <v>NON</v>
          </cell>
          <cell r="AE57">
            <v>1.6</v>
          </cell>
          <cell r="AF57">
            <v>1</v>
          </cell>
          <cell r="AH57">
            <v>1.2</v>
          </cell>
          <cell r="AI57">
            <v>90</v>
          </cell>
          <cell r="AJ57" t="str">
            <v>USD</v>
          </cell>
          <cell r="AK57">
            <v>92.7</v>
          </cell>
          <cell r="AL57" t="str">
            <v>OUI</v>
          </cell>
          <cell r="AM57" t="str">
            <v>31/01/12</v>
          </cell>
          <cell r="AN57" t="str">
            <v>Coordinateur logistique</v>
          </cell>
          <cell r="AP57">
            <v>11309637927</v>
          </cell>
          <cell r="AQ57">
            <v>27883</v>
          </cell>
          <cell r="AR57" t="str">
            <v>KINSHASA</v>
          </cell>
          <cell r="AS57" t="str">
            <v>RDC</v>
          </cell>
          <cell r="AT57" t="str">
            <v>MOMBALINGO</v>
          </cell>
          <cell r="AU57" t="str">
            <v>LITUNGU</v>
          </cell>
          <cell r="AV57" t="str">
            <v>Congolaise</v>
          </cell>
          <cell r="AX57" t="str">
            <v>M</v>
          </cell>
          <cell r="AY57" t="str">
            <v>MARIE</v>
          </cell>
          <cell r="BA57">
            <v>4</v>
          </cell>
          <cell r="BC57" t="str">
            <v>espèces</v>
          </cell>
        </row>
        <row r="58">
          <cell r="A58">
            <v>57</v>
          </cell>
          <cell r="B58" t="str">
            <v>INACTIF</v>
          </cell>
          <cell r="C58">
            <v>57</v>
          </cell>
          <cell r="D58" t="str">
            <v>2011/10/009</v>
          </cell>
          <cell r="F58" t="str">
            <v>MOBUNGE</v>
          </cell>
          <cell r="G58" t="str">
            <v>Bienvenu</v>
          </cell>
          <cell r="H58" t="str">
            <v>MOBUNGE Bienvenu</v>
          </cell>
          <cell r="I58" t="str">
            <v>logistique</v>
          </cell>
          <cell r="J58" t="str">
            <v>Support</v>
          </cell>
          <cell r="K58" t="str">
            <v>Dongo</v>
          </cell>
          <cell r="L58" t="str">
            <v>ECHO</v>
          </cell>
          <cell r="M58" t="str">
            <v>OUI</v>
          </cell>
          <cell r="N58" t="str">
            <v>EQU11049</v>
          </cell>
          <cell r="O58">
            <v>20108</v>
          </cell>
          <cell r="P58" t="str">
            <v>Gardien</v>
          </cell>
          <cell r="Q58" t="str">
            <v>Dongo</v>
          </cell>
          <cell r="R58" t="str">
            <v>Dongo</v>
          </cell>
          <cell r="S58">
            <v>40833</v>
          </cell>
          <cell r="T58">
            <v>40833</v>
          </cell>
          <cell r="U58">
            <v>40833</v>
          </cell>
          <cell r="V58">
            <v>1</v>
          </cell>
          <cell r="W58">
            <v>40863</v>
          </cell>
          <cell r="X58" t="str">
            <v>CDD</v>
          </cell>
          <cell r="Y58">
            <v>40939</v>
          </cell>
          <cell r="Z58" t="str">
            <v>OUI</v>
          </cell>
          <cell r="AA58">
            <v>1</v>
          </cell>
          <cell r="AB58" t="str">
            <v>31/03/12</v>
          </cell>
          <cell r="AC58" t="str">
            <v>31/03/12</v>
          </cell>
          <cell r="AD58" t="str">
            <v>NON</v>
          </cell>
          <cell r="AE58">
            <v>1.6</v>
          </cell>
          <cell r="AF58">
            <v>1</v>
          </cell>
          <cell r="AH58">
            <v>1.2</v>
          </cell>
          <cell r="AI58">
            <v>90</v>
          </cell>
          <cell r="AJ58" t="str">
            <v>USD</v>
          </cell>
          <cell r="AK58">
            <v>92.7</v>
          </cell>
          <cell r="AL58" t="str">
            <v>OUI</v>
          </cell>
          <cell r="AM58" t="str">
            <v>31/01/12</v>
          </cell>
          <cell r="AN58" t="str">
            <v>Coordinateur logistique</v>
          </cell>
          <cell r="AP58">
            <v>10144913464</v>
          </cell>
          <cell r="AQ58">
            <v>30230</v>
          </cell>
          <cell r="AR58" t="str">
            <v>GEMENA</v>
          </cell>
          <cell r="AS58" t="str">
            <v>RDC</v>
          </cell>
          <cell r="AT58" t="str">
            <v>LOKEKO</v>
          </cell>
          <cell r="AU58" t="str">
            <v>NYABEGA</v>
          </cell>
          <cell r="AV58" t="str">
            <v>Congolaise</v>
          </cell>
          <cell r="AX58" t="str">
            <v>M</v>
          </cell>
          <cell r="AY58" t="str">
            <v>MARIE</v>
          </cell>
          <cell r="BA58">
            <v>3</v>
          </cell>
          <cell r="BC58" t="str">
            <v>espèces</v>
          </cell>
        </row>
        <row r="59">
          <cell r="A59">
            <v>58</v>
          </cell>
          <cell r="B59" t="str">
            <v>ACTIF</v>
          </cell>
          <cell r="C59">
            <v>58</v>
          </cell>
          <cell r="D59" t="str">
            <v>2011/10/010</v>
          </cell>
          <cell r="F59" t="str">
            <v>MIKUA-KUZU</v>
          </cell>
          <cell r="G59" t="str">
            <v>Bienvenu</v>
          </cell>
          <cell r="H59" t="str">
            <v>MIKUA-KUZU Bienvenu</v>
          </cell>
          <cell r="I59" t="str">
            <v>logistique</v>
          </cell>
          <cell r="J59" t="str">
            <v>Support</v>
          </cell>
          <cell r="K59" t="str">
            <v>Dongo</v>
          </cell>
          <cell r="L59" t="str">
            <v>ECHO</v>
          </cell>
          <cell r="M59" t="str">
            <v>OUI</v>
          </cell>
          <cell r="N59" t="str">
            <v>EQU12037</v>
          </cell>
          <cell r="O59">
            <v>20115</v>
          </cell>
          <cell r="P59" t="str">
            <v>Gardien</v>
          </cell>
          <cell r="Q59" t="str">
            <v>Dongo</v>
          </cell>
          <cell r="R59" t="str">
            <v>Dongo</v>
          </cell>
          <cell r="S59">
            <v>40833</v>
          </cell>
          <cell r="T59">
            <v>40833</v>
          </cell>
          <cell r="U59">
            <v>40833</v>
          </cell>
          <cell r="V59">
            <v>1</v>
          </cell>
          <cell r="W59">
            <v>40863</v>
          </cell>
          <cell r="X59" t="str">
            <v>CDD</v>
          </cell>
          <cell r="Y59">
            <v>41305</v>
          </cell>
          <cell r="Z59" t="str">
            <v>OUI</v>
          </cell>
          <cell r="AA59">
            <v>1</v>
          </cell>
          <cell r="AB59" t="str">
            <v>31/03/12</v>
          </cell>
          <cell r="AC59" t="str">
            <v>31/03/12</v>
          </cell>
          <cell r="AD59" t="str">
            <v>NON</v>
          </cell>
          <cell r="AE59">
            <v>1.6</v>
          </cell>
          <cell r="AF59">
            <v>1</v>
          </cell>
          <cell r="AH59">
            <v>1.2</v>
          </cell>
          <cell r="AI59">
            <v>90</v>
          </cell>
          <cell r="AJ59" t="str">
            <v>USD</v>
          </cell>
          <cell r="AK59">
            <v>92.7</v>
          </cell>
          <cell r="AL59" t="str">
            <v>OUI</v>
          </cell>
          <cell r="AM59">
            <v>41274</v>
          </cell>
          <cell r="AN59" t="str">
            <v>Coordinateur logistique</v>
          </cell>
          <cell r="AP59">
            <v>10146969599</v>
          </cell>
          <cell r="AQ59">
            <v>30675</v>
          </cell>
          <cell r="AR59" t="str">
            <v>ZONGO</v>
          </cell>
          <cell r="AS59" t="str">
            <v>RDC</v>
          </cell>
          <cell r="AT59" t="str">
            <v>KUZU</v>
          </cell>
          <cell r="AU59" t="str">
            <v>MAMBO</v>
          </cell>
          <cell r="AV59" t="str">
            <v>Congolaise</v>
          </cell>
          <cell r="AX59" t="str">
            <v>M</v>
          </cell>
          <cell r="AY59" t="str">
            <v>MARIE</v>
          </cell>
          <cell r="BA59">
            <v>4</v>
          </cell>
          <cell r="BC59" t="str">
            <v>espèces</v>
          </cell>
        </row>
        <row r="60">
          <cell r="A60">
            <v>59</v>
          </cell>
          <cell r="B60" t="str">
            <v>ACTIF</v>
          </cell>
          <cell r="C60">
            <v>59</v>
          </cell>
          <cell r="D60" t="str">
            <v>2011/10/011</v>
          </cell>
          <cell r="F60" t="str">
            <v>MATONGO</v>
          </cell>
          <cell r="G60" t="str">
            <v xml:space="preserve">Edo </v>
          </cell>
          <cell r="H60" t="str">
            <v xml:space="preserve">MATONGO Edo </v>
          </cell>
          <cell r="I60" t="str">
            <v>projet</v>
          </cell>
          <cell r="J60" t="str">
            <v>Fret</v>
          </cell>
          <cell r="K60" t="str">
            <v>Dongo</v>
          </cell>
          <cell r="L60" t="str">
            <v>ECHO</v>
          </cell>
          <cell r="M60" t="str">
            <v>OUI</v>
          </cell>
          <cell r="N60" t="str">
            <v>EQU12037</v>
          </cell>
          <cell r="O60">
            <v>20112</v>
          </cell>
          <cell r="P60" t="str">
            <v>Pinassier</v>
          </cell>
          <cell r="Q60" t="str">
            <v>Dongo</v>
          </cell>
          <cell r="R60" t="str">
            <v>Dongo</v>
          </cell>
          <cell r="S60">
            <v>41306</v>
          </cell>
          <cell r="T60">
            <v>40817</v>
          </cell>
          <cell r="U60">
            <v>41306</v>
          </cell>
          <cell r="V60">
            <v>2</v>
          </cell>
          <cell r="W60">
            <v>41366</v>
          </cell>
          <cell r="X60" t="str">
            <v>CDD</v>
          </cell>
          <cell r="Y60">
            <v>41455</v>
          </cell>
          <cell r="Z60" t="str">
            <v>OUI</v>
          </cell>
          <cell r="AA60">
            <v>1</v>
          </cell>
          <cell r="AB60" t="str">
            <v>30/04/12</v>
          </cell>
          <cell r="AC60">
            <v>41455</v>
          </cell>
          <cell r="AD60" t="str">
            <v>NON</v>
          </cell>
          <cell r="AE60">
            <v>1.6</v>
          </cell>
          <cell r="AF60">
            <v>1</v>
          </cell>
          <cell r="AH60">
            <v>2.2000000000000002</v>
          </cell>
          <cell r="AI60">
            <v>295</v>
          </cell>
          <cell r="AJ60" t="str">
            <v>USD</v>
          </cell>
          <cell r="AK60">
            <v>303.85000000000002</v>
          </cell>
          <cell r="AL60" t="str">
            <v>OUI</v>
          </cell>
          <cell r="AM60">
            <v>41274</v>
          </cell>
          <cell r="AN60" t="str">
            <v>Coordinateur logistique</v>
          </cell>
          <cell r="AO60">
            <v>1.0441301978111101E+17</v>
          </cell>
          <cell r="AP60">
            <v>10122612410</v>
          </cell>
          <cell r="AQ60">
            <v>26889</v>
          </cell>
          <cell r="AR60" t="str">
            <v>MBANDAKA</v>
          </cell>
          <cell r="AS60" t="str">
            <v>RDC</v>
          </cell>
          <cell r="AT60" t="str">
            <v>DOLONGBO</v>
          </cell>
          <cell r="AU60" t="str">
            <v>AVUNDUAMBI</v>
          </cell>
          <cell r="AV60" t="str">
            <v>Congolaise</v>
          </cell>
          <cell r="AX60" t="str">
            <v>M</v>
          </cell>
          <cell r="AY60" t="str">
            <v>MARIE</v>
          </cell>
          <cell r="BA60">
            <v>5</v>
          </cell>
          <cell r="BC60" t="str">
            <v>espèces</v>
          </cell>
        </row>
        <row r="61">
          <cell r="A61">
            <v>60</v>
          </cell>
          <cell r="B61" t="str">
            <v>ACTIF</v>
          </cell>
          <cell r="C61">
            <v>60</v>
          </cell>
          <cell r="D61" t="str">
            <v>2012/05/013</v>
          </cell>
          <cell r="F61" t="str">
            <v>DENANGOWE</v>
          </cell>
          <cell r="G61" t="str">
            <v>Jean Martin</v>
          </cell>
          <cell r="H61" t="str">
            <v>DENANGOWE Jean Martin</v>
          </cell>
          <cell r="I61" t="str">
            <v>projet</v>
          </cell>
          <cell r="J61" t="str">
            <v>Fret</v>
          </cell>
          <cell r="K61" t="str">
            <v>Dongo</v>
          </cell>
          <cell r="L61" t="str">
            <v>ECHO</v>
          </cell>
          <cell r="M61" t="str">
            <v>OUI</v>
          </cell>
          <cell r="N61" t="str">
            <v>EQU12037</v>
          </cell>
          <cell r="O61">
            <v>20113</v>
          </cell>
          <cell r="P61" t="str">
            <v>Matelot</v>
          </cell>
          <cell r="Q61" t="str">
            <v>Dongo</v>
          </cell>
          <cell r="R61" t="str">
            <v>Dongo</v>
          </cell>
          <cell r="S61">
            <v>41306</v>
          </cell>
          <cell r="T61">
            <v>40817</v>
          </cell>
          <cell r="U61">
            <v>41306</v>
          </cell>
          <cell r="V61">
            <v>1</v>
          </cell>
          <cell r="W61">
            <v>41336</v>
          </cell>
          <cell r="X61" t="str">
            <v>CDD</v>
          </cell>
          <cell r="Y61">
            <v>41455</v>
          </cell>
          <cell r="Z61" t="str">
            <v>OUI</v>
          </cell>
          <cell r="AA61">
            <v>1</v>
          </cell>
          <cell r="AB61" t="str">
            <v>30/04/12</v>
          </cell>
          <cell r="AC61">
            <v>41455</v>
          </cell>
          <cell r="AD61" t="str">
            <v>NON</v>
          </cell>
          <cell r="AE61">
            <v>1.6</v>
          </cell>
          <cell r="AF61">
            <v>1</v>
          </cell>
          <cell r="AH61">
            <v>2.1</v>
          </cell>
          <cell r="AI61">
            <v>180</v>
          </cell>
          <cell r="AJ61" t="str">
            <v>USD</v>
          </cell>
          <cell r="AK61">
            <v>185.4</v>
          </cell>
          <cell r="AL61" t="str">
            <v>OUI</v>
          </cell>
          <cell r="AM61">
            <v>41274</v>
          </cell>
          <cell r="AN61" t="str">
            <v>Coordinateur logistique</v>
          </cell>
          <cell r="AO61">
            <v>1.0441301978111101E+17</v>
          </cell>
          <cell r="AP61">
            <v>10127234450</v>
          </cell>
          <cell r="AQ61">
            <v>28805</v>
          </cell>
          <cell r="AR61" t="str">
            <v>GEMENA</v>
          </cell>
          <cell r="AS61" t="str">
            <v>RDC</v>
          </cell>
          <cell r="AT61" t="str">
            <v>MBULUBOLO</v>
          </cell>
          <cell r="AU61" t="str">
            <v>MONDONGA</v>
          </cell>
          <cell r="AV61" t="str">
            <v>Congolaise</v>
          </cell>
          <cell r="AX61" t="str">
            <v>M</v>
          </cell>
          <cell r="AY61" t="str">
            <v>MARIE</v>
          </cell>
          <cell r="BA61">
            <v>4</v>
          </cell>
          <cell r="BC61" t="str">
            <v>espèces</v>
          </cell>
        </row>
        <row r="62">
          <cell r="A62">
            <v>61</v>
          </cell>
          <cell r="B62" t="str">
            <v>ACTIF</v>
          </cell>
          <cell r="C62">
            <v>61</v>
          </cell>
          <cell r="D62" t="str">
            <v>2011/10/013</v>
          </cell>
          <cell r="F62" t="str">
            <v>BOMENA</v>
          </cell>
          <cell r="G62" t="str">
            <v>Gustave</v>
          </cell>
          <cell r="H62" t="str">
            <v>BOMENA Gustave</v>
          </cell>
          <cell r="I62" t="str">
            <v>projet</v>
          </cell>
          <cell r="J62" t="str">
            <v>Réhabilitation</v>
          </cell>
          <cell r="K62" t="str">
            <v>Dongo</v>
          </cell>
          <cell r="L62" t="str">
            <v>ECHO</v>
          </cell>
          <cell r="M62" t="str">
            <v>OUI</v>
          </cell>
          <cell r="N62" t="str">
            <v>EQU11065</v>
          </cell>
          <cell r="O62">
            <v>20111</v>
          </cell>
          <cell r="P62" t="str">
            <v>Bucheron</v>
          </cell>
          <cell r="Q62" t="str">
            <v>Dongo</v>
          </cell>
          <cell r="R62" t="str">
            <v>Dongo</v>
          </cell>
          <cell r="S62">
            <v>40833</v>
          </cell>
          <cell r="T62">
            <v>40833</v>
          </cell>
          <cell r="U62">
            <v>40833</v>
          </cell>
          <cell r="V62">
            <v>1</v>
          </cell>
          <cell r="W62">
            <v>40863</v>
          </cell>
          <cell r="X62" t="str">
            <v>CDD</v>
          </cell>
          <cell r="Y62">
            <v>41090</v>
          </cell>
          <cell r="Z62" t="str">
            <v>OUI</v>
          </cell>
          <cell r="AA62">
            <v>2</v>
          </cell>
          <cell r="AB62">
            <v>41090</v>
          </cell>
          <cell r="AC62">
            <v>41090</v>
          </cell>
          <cell r="AD62" t="str">
            <v>OUI</v>
          </cell>
          <cell r="AE62">
            <v>1.6</v>
          </cell>
          <cell r="AF62">
            <v>1</v>
          </cell>
          <cell r="AH62">
            <v>2.1</v>
          </cell>
          <cell r="AI62">
            <v>170</v>
          </cell>
          <cell r="AJ62" t="str">
            <v>USD</v>
          </cell>
          <cell r="AK62">
            <v>175.1</v>
          </cell>
          <cell r="AL62" t="str">
            <v>OUI</v>
          </cell>
          <cell r="AM62">
            <v>41090</v>
          </cell>
          <cell r="AN62" t="str">
            <v>Coordinateur rehab</v>
          </cell>
          <cell r="AP62">
            <v>10126439937</v>
          </cell>
          <cell r="AQ62">
            <v>28057</v>
          </cell>
          <cell r="AR62" t="str">
            <v>BOMONGO</v>
          </cell>
          <cell r="AS62" t="str">
            <v>RDC</v>
          </cell>
          <cell r="AT62" t="str">
            <v>BOMBANA</v>
          </cell>
          <cell r="AU62" t="str">
            <v>BOMOTOINA</v>
          </cell>
          <cell r="AV62" t="str">
            <v>Congolaise</v>
          </cell>
          <cell r="AX62" t="str">
            <v>M</v>
          </cell>
          <cell r="AY62" t="str">
            <v>MARIE</v>
          </cell>
          <cell r="BA62">
            <v>4</v>
          </cell>
          <cell r="BC62" t="str">
            <v>espèces</v>
          </cell>
        </row>
        <row r="63">
          <cell r="A63">
            <v>62</v>
          </cell>
          <cell r="B63" t="str">
            <v>ACTIF</v>
          </cell>
          <cell r="C63">
            <v>62</v>
          </cell>
          <cell r="D63" t="str">
            <v>2011/10/014</v>
          </cell>
          <cell r="F63" t="str">
            <v>TONDO</v>
          </cell>
          <cell r="G63" t="str">
            <v>Benjamin</v>
          </cell>
          <cell r="H63" t="str">
            <v>TONDO Benjamin</v>
          </cell>
          <cell r="I63" t="str">
            <v>logistique</v>
          </cell>
          <cell r="J63" t="str">
            <v>Support</v>
          </cell>
          <cell r="K63" t="str">
            <v>Dongo</v>
          </cell>
          <cell r="L63" t="str">
            <v>BPRM</v>
          </cell>
          <cell r="M63" t="str">
            <v>OUI</v>
          </cell>
          <cell r="N63" t="str">
            <v>EQU12066</v>
          </cell>
          <cell r="O63">
            <v>20108</v>
          </cell>
          <cell r="P63" t="str">
            <v>Gestionnaire de Parc Véhicule</v>
          </cell>
          <cell r="Q63" t="str">
            <v>Dongo</v>
          </cell>
          <cell r="R63" t="str">
            <v>Dongo</v>
          </cell>
          <cell r="S63">
            <v>41306</v>
          </cell>
          <cell r="T63">
            <v>40833</v>
          </cell>
          <cell r="U63">
            <v>41306</v>
          </cell>
          <cell r="V63">
            <v>2</v>
          </cell>
          <cell r="W63">
            <v>41366</v>
          </cell>
          <cell r="X63" t="str">
            <v>CDD</v>
          </cell>
          <cell r="Y63">
            <v>41455</v>
          </cell>
          <cell r="Z63" t="str">
            <v>OUI</v>
          </cell>
          <cell r="AA63">
            <v>1</v>
          </cell>
          <cell r="AB63">
            <v>41455</v>
          </cell>
          <cell r="AC63">
            <v>41455</v>
          </cell>
          <cell r="AD63" t="str">
            <v>NON</v>
          </cell>
          <cell r="AE63">
            <v>1.6</v>
          </cell>
          <cell r="AF63">
            <v>1</v>
          </cell>
          <cell r="AH63">
            <v>4.0999999999999996</v>
          </cell>
          <cell r="AI63">
            <v>340</v>
          </cell>
          <cell r="AJ63" t="str">
            <v>USD</v>
          </cell>
          <cell r="AK63">
            <v>350.2</v>
          </cell>
          <cell r="AL63" t="str">
            <v>OUI</v>
          </cell>
          <cell r="AM63">
            <v>41274</v>
          </cell>
          <cell r="AN63" t="str">
            <v>Coordinateur logistique</v>
          </cell>
          <cell r="AO63">
            <v>1446006409</v>
          </cell>
          <cell r="AP63">
            <v>10122761617</v>
          </cell>
          <cell r="AQ63">
            <v>21994</v>
          </cell>
          <cell r="AR63" t="str">
            <v>BOZENE</v>
          </cell>
          <cell r="AS63" t="str">
            <v>RDC</v>
          </cell>
          <cell r="AT63" t="str">
            <v>TONDO</v>
          </cell>
          <cell r="AU63" t="str">
            <v>NGAMBILI</v>
          </cell>
          <cell r="AV63" t="str">
            <v>Congolaise</v>
          </cell>
          <cell r="AX63" t="str">
            <v>M</v>
          </cell>
          <cell r="AY63" t="str">
            <v>MARIE</v>
          </cell>
          <cell r="BA63">
            <v>7</v>
          </cell>
          <cell r="BC63" t="str">
            <v>espèces</v>
          </cell>
        </row>
        <row r="64">
          <cell r="A64">
            <v>63</v>
          </cell>
          <cell r="C64">
            <v>63</v>
          </cell>
          <cell r="D64" t="str">
            <v>2010/09/009</v>
          </cell>
          <cell r="F64" t="str">
            <v>APUA</v>
          </cell>
          <cell r="G64" t="str">
            <v>Jean-Robert</v>
          </cell>
          <cell r="H64" t="str">
            <v>APUA Jean-Robert</v>
          </cell>
          <cell r="I64" t="str">
            <v>logistique</v>
          </cell>
          <cell r="J64" t="str">
            <v>Support</v>
          </cell>
          <cell r="K64" t="str">
            <v>Dongo</v>
          </cell>
          <cell r="L64" t="str">
            <v>ECHO</v>
          </cell>
          <cell r="M64" t="str">
            <v>OUI</v>
          </cell>
          <cell r="N64" t="str">
            <v>EQU11049</v>
          </cell>
          <cell r="O64">
            <v>20112</v>
          </cell>
          <cell r="P64" t="str">
            <v>Assistant log appro</v>
          </cell>
          <cell r="Q64" t="str">
            <v>Dongo</v>
          </cell>
          <cell r="R64" t="str">
            <v>Gemena</v>
          </cell>
          <cell r="S64">
            <v>40447</v>
          </cell>
          <cell r="T64">
            <v>40447</v>
          </cell>
          <cell r="U64">
            <v>40447</v>
          </cell>
          <cell r="V64">
            <v>0</v>
          </cell>
          <cell r="W64">
            <v>40447</v>
          </cell>
          <cell r="X64" t="str">
            <v>CDD</v>
          </cell>
          <cell r="Y64">
            <v>40939</v>
          </cell>
          <cell r="Z64" t="str">
            <v>OUI</v>
          </cell>
          <cell r="AA64">
            <v>1</v>
          </cell>
          <cell r="AB64">
            <v>40967</v>
          </cell>
          <cell r="AC64">
            <v>40967</v>
          </cell>
          <cell r="AD64" t="str">
            <v>OUI</v>
          </cell>
          <cell r="AE64">
            <v>2</v>
          </cell>
          <cell r="AF64">
            <v>2</v>
          </cell>
          <cell r="AH64">
            <v>3.2</v>
          </cell>
          <cell r="AI64">
            <v>290</v>
          </cell>
          <cell r="AJ64" t="str">
            <v>USD</v>
          </cell>
          <cell r="AK64">
            <v>307.39999999999998</v>
          </cell>
          <cell r="AL64" t="str">
            <v>OUI</v>
          </cell>
          <cell r="AM64" t="str">
            <v>31/01/12</v>
          </cell>
          <cell r="AN64" t="str">
            <v>Coordinateur logistique</v>
          </cell>
          <cell r="AP64">
            <v>10123134554</v>
          </cell>
          <cell r="AQ64">
            <v>30229</v>
          </cell>
          <cell r="AR64" t="str">
            <v>BUTA</v>
          </cell>
          <cell r="AS64" t="str">
            <v>RDC</v>
          </cell>
          <cell r="AT64" t="str">
            <v>MANGOLA</v>
          </cell>
          <cell r="AU64" t="str">
            <v>MOSELA</v>
          </cell>
          <cell r="AV64" t="str">
            <v>Congolaise</v>
          </cell>
          <cell r="AX64" t="str">
            <v>M</v>
          </cell>
          <cell r="AY64" t="str">
            <v>MARIE</v>
          </cell>
          <cell r="BA64">
            <v>3</v>
          </cell>
          <cell r="BC64" t="str">
            <v>espèces</v>
          </cell>
        </row>
        <row r="65">
          <cell r="A65">
            <v>64</v>
          </cell>
          <cell r="B65" t="str">
            <v>INACTIF</v>
          </cell>
          <cell r="C65">
            <v>64</v>
          </cell>
          <cell r="D65" t="str">
            <v>2010/08/007</v>
          </cell>
          <cell r="F65" t="str">
            <v>EKETO</v>
          </cell>
          <cell r="G65" t="str">
            <v>Edouard</v>
          </cell>
          <cell r="H65" t="str">
            <v>EKETO Edouard</v>
          </cell>
          <cell r="I65" t="str">
            <v>projet</v>
          </cell>
          <cell r="J65" t="str">
            <v>Fret</v>
          </cell>
          <cell r="K65" t="str">
            <v>Dongo</v>
          </cell>
          <cell r="L65" t="str">
            <v>ECHO</v>
          </cell>
          <cell r="M65" t="str">
            <v>OUI</v>
          </cell>
          <cell r="N65" t="str">
            <v>EQU11065</v>
          </cell>
          <cell r="O65">
            <v>20113</v>
          </cell>
          <cell r="P65" t="str">
            <v>Matelot</v>
          </cell>
          <cell r="Q65" t="str">
            <v>Dongo</v>
          </cell>
          <cell r="R65" t="str">
            <v>Dongo</v>
          </cell>
          <cell r="S65">
            <v>40391</v>
          </cell>
          <cell r="T65">
            <v>40391</v>
          </cell>
          <cell r="U65">
            <v>40848</v>
          </cell>
          <cell r="V65">
            <v>0</v>
          </cell>
          <cell r="W65">
            <v>40848</v>
          </cell>
          <cell r="X65" t="str">
            <v>CDD</v>
          </cell>
          <cell r="Y65">
            <v>40939</v>
          </cell>
          <cell r="Z65" t="str">
            <v>OUI</v>
          </cell>
          <cell r="AA65">
            <v>1</v>
          </cell>
          <cell r="AB65" t="str">
            <v>30/04/12</v>
          </cell>
          <cell r="AC65" t="str">
            <v>30/04/12</v>
          </cell>
          <cell r="AD65" t="str">
            <v>NON</v>
          </cell>
          <cell r="AE65">
            <v>1</v>
          </cell>
          <cell r="AF65">
            <v>1</v>
          </cell>
          <cell r="AH65">
            <v>2.1</v>
          </cell>
          <cell r="AI65">
            <v>130</v>
          </cell>
          <cell r="AJ65" t="str">
            <v>USD</v>
          </cell>
          <cell r="AK65">
            <v>133.9</v>
          </cell>
          <cell r="AL65" t="str">
            <v>OUI</v>
          </cell>
          <cell r="AM65" t="str">
            <v>31/01/12</v>
          </cell>
          <cell r="AN65" t="str">
            <v>Coordinateur logistique</v>
          </cell>
          <cell r="AO65" t="str">
            <v>104422019730623003E</v>
          </cell>
          <cell r="AP65">
            <v>11309401796</v>
          </cell>
          <cell r="AQ65">
            <v>26838</v>
          </cell>
          <cell r="AR65" t="str">
            <v>Dongo</v>
          </cell>
          <cell r="AS65" t="str">
            <v>RDC</v>
          </cell>
          <cell r="AT65" t="str">
            <v>MOWAKE</v>
          </cell>
          <cell r="AU65" t="str">
            <v>MIYATA</v>
          </cell>
          <cell r="AV65" t="str">
            <v>Congolaise</v>
          </cell>
          <cell r="AX65" t="str">
            <v>M</v>
          </cell>
          <cell r="AY65" t="str">
            <v>MARIE</v>
          </cell>
          <cell r="BA65">
            <v>8</v>
          </cell>
          <cell r="BC65" t="str">
            <v>espèces</v>
          </cell>
        </row>
        <row r="66">
          <cell r="A66">
            <v>65</v>
          </cell>
          <cell r="B66" t="str">
            <v>ACTIF</v>
          </cell>
          <cell r="C66">
            <v>65</v>
          </cell>
          <cell r="D66" t="str">
            <v>2011/11/001</v>
          </cell>
          <cell r="F66" t="str">
            <v>DANGA</v>
          </cell>
          <cell r="G66" t="str">
            <v>Bon Aventur</v>
          </cell>
          <cell r="H66" t="str">
            <v>DANGA Bon Aventur</v>
          </cell>
          <cell r="I66" t="str">
            <v>logistique</v>
          </cell>
          <cell r="J66" t="str">
            <v>Support</v>
          </cell>
          <cell r="K66" t="str">
            <v>Dongo</v>
          </cell>
          <cell r="L66" t="str">
            <v>ECHO</v>
          </cell>
          <cell r="M66" t="str">
            <v>OUI</v>
          </cell>
          <cell r="N66" t="str">
            <v>EQU12037</v>
          </cell>
          <cell r="O66">
            <v>20114</v>
          </cell>
          <cell r="P66" t="str">
            <v>Chauffeur</v>
          </cell>
          <cell r="Q66" t="str">
            <v>Dongo</v>
          </cell>
          <cell r="R66" t="str">
            <v>Dongo</v>
          </cell>
          <cell r="S66">
            <v>40848</v>
          </cell>
          <cell r="T66">
            <v>40848</v>
          </cell>
          <cell r="U66">
            <v>40864</v>
          </cell>
          <cell r="V66">
            <v>1</v>
          </cell>
          <cell r="W66">
            <v>40894</v>
          </cell>
          <cell r="X66" t="str">
            <v>CDD</v>
          </cell>
          <cell r="Y66">
            <v>41305</v>
          </cell>
          <cell r="Z66" t="str">
            <v>OUI</v>
          </cell>
          <cell r="AA66">
            <v>1</v>
          </cell>
          <cell r="AB66" t="str">
            <v>31/03/12</v>
          </cell>
          <cell r="AC66" t="str">
            <v>31/03/12</v>
          </cell>
          <cell r="AD66" t="str">
            <v>NON</v>
          </cell>
          <cell r="AE66">
            <v>1</v>
          </cell>
          <cell r="AF66">
            <v>1</v>
          </cell>
          <cell r="AH66">
            <v>2.2000000000000002</v>
          </cell>
          <cell r="AI66">
            <v>170</v>
          </cell>
          <cell r="AJ66" t="str">
            <v>USD</v>
          </cell>
          <cell r="AK66">
            <v>175.1</v>
          </cell>
          <cell r="AL66" t="str">
            <v>OUI</v>
          </cell>
          <cell r="AM66">
            <v>41274</v>
          </cell>
          <cell r="AN66" t="str">
            <v>Coordinateur logistique</v>
          </cell>
          <cell r="AP66">
            <v>10123005541</v>
          </cell>
          <cell r="AQ66" t="str">
            <v>23/09/82</v>
          </cell>
          <cell r="AR66" t="str">
            <v>Gemena</v>
          </cell>
          <cell r="AS66" t="str">
            <v>RDC</v>
          </cell>
          <cell r="AT66" t="str">
            <v>DANGA</v>
          </cell>
          <cell r="AU66" t="str">
            <v>KUNDAKEFE</v>
          </cell>
          <cell r="AV66" t="str">
            <v>Congolaise</v>
          </cell>
          <cell r="AW66" t="str">
            <v>Dongo</v>
          </cell>
          <cell r="AX66" t="str">
            <v>M</v>
          </cell>
          <cell r="AY66" t="str">
            <v>MARIE</v>
          </cell>
          <cell r="BA66">
            <v>3</v>
          </cell>
          <cell r="BC66" t="str">
            <v>espèces</v>
          </cell>
        </row>
        <row r="67">
          <cell r="A67">
            <v>66</v>
          </cell>
          <cell r="B67" t="str">
            <v>ACTIF</v>
          </cell>
          <cell r="C67">
            <v>66</v>
          </cell>
          <cell r="D67" t="str">
            <v>2011/11/002</v>
          </cell>
          <cell r="F67" t="str">
            <v>MELIYE</v>
          </cell>
          <cell r="G67" t="str">
            <v>Jean Louis</v>
          </cell>
          <cell r="H67" t="str">
            <v>MELIYE Jean Louis</v>
          </cell>
          <cell r="I67" t="str">
            <v>projet</v>
          </cell>
          <cell r="J67" t="str">
            <v>Fret</v>
          </cell>
          <cell r="K67" t="str">
            <v>Dongo</v>
          </cell>
          <cell r="L67" t="str">
            <v>ECHO</v>
          </cell>
          <cell r="M67" t="str">
            <v>OUI</v>
          </cell>
          <cell r="N67" t="str">
            <v>EQU12037</v>
          </cell>
          <cell r="O67">
            <v>20112</v>
          </cell>
          <cell r="P67" t="str">
            <v>Pinassier</v>
          </cell>
          <cell r="Q67" t="str">
            <v>Dongo</v>
          </cell>
          <cell r="R67" t="str">
            <v>Dongo</v>
          </cell>
          <cell r="S67">
            <v>41306</v>
          </cell>
          <cell r="T67">
            <v>40848</v>
          </cell>
          <cell r="U67">
            <v>41306</v>
          </cell>
          <cell r="V67">
            <v>1</v>
          </cell>
          <cell r="W67">
            <v>41336</v>
          </cell>
          <cell r="X67" t="str">
            <v>CDD</v>
          </cell>
          <cell r="Y67">
            <v>41455</v>
          </cell>
          <cell r="Z67" t="str">
            <v>OUI</v>
          </cell>
          <cell r="AA67">
            <v>1</v>
          </cell>
          <cell r="AB67" t="str">
            <v>30/04/12</v>
          </cell>
          <cell r="AC67">
            <v>41090</v>
          </cell>
          <cell r="AD67" t="str">
            <v>OUI</v>
          </cell>
          <cell r="AE67">
            <v>0</v>
          </cell>
          <cell r="AF67">
            <v>0</v>
          </cell>
          <cell r="AH67">
            <v>2.2000000000000002</v>
          </cell>
          <cell r="AI67">
            <v>295</v>
          </cell>
          <cell r="AJ67" t="str">
            <v>USD</v>
          </cell>
          <cell r="AK67">
            <v>295</v>
          </cell>
          <cell r="AL67" t="str">
            <v>OUI</v>
          </cell>
          <cell r="AM67">
            <v>41274</v>
          </cell>
          <cell r="AN67" t="str">
            <v>Coordinateur logistique</v>
          </cell>
          <cell r="AO67" t="str">
            <v>104450019710823005 Q</v>
          </cell>
          <cell r="AP67">
            <v>11308809155</v>
          </cell>
          <cell r="AQ67">
            <v>26168</v>
          </cell>
          <cell r="AR67" t="str">
            <v>Boende</v>
          </cell>
          <cell r="AS67" t="str">
            <v>RDC</v>
          </cell>
          <cell r="AT67" t="str">
            <v>WAGWALO</v>
          </cell>
          <cell r="AU67" t="str">
            <v>YABOZO</v>
          </cell>
          <cell r="AV67" t="str">
            <v>Congolaise</v>
          </cell>
          <cell r="AW67" t="str">
            <v>Dongo</v>
          </cell>
          <cell r="AX67" t="str">
            <v>M</v>
          </cell>
          <cell r="AY67" t="str">
            <v>MARIE</v>
          </cell>
          <cell r="BA67">
            <v>4</v>
          </cell>
          <cell r="BC67" t="str">
            <v>espèces</v>
          </cell>
        </row>
        <row r="68">
          <cell r="A68">
            <v>67</v>
          </cell>
          <cell r="B68" t="str">
            <v>ACTIF</v>
          </cell>
          <cell r="C68">
            <v>67</v>
          </cell>
          <cell r="D68" t="str">
            <v>2011/11/003</v>
          </cell>
          <cell r="F68" t="str">
            <v>BAMOSE</v>
          </cell>
          <cell r="G68" t="str">
            <v>Kaka</v>
          </cell>
          <cell r="H68" t="str">
            <v>BAMOSE Kaka</v>
          </cell>
          <cell r="I68" t="str">
            <v>projet</v>
          </cell>
          <cell r="J68" t="str">
            <v>Réhabilitation</v>
          </cell>
          <cell r="K68" t="str">
            <v>Dongo</v>
          </cell>
          <cell r="L68" t="str">
            <v>ECHO</v>
          </cell>
          <cell r="M68" t="str">
            <v>OUI</v>
          </cell>
          <cell r="N68" t="str">
            <v>EQU11065</v>
          </cell>
          <cell r="O68">
            <v>20111</v>
          </cell>
          <cell r="P68" t="str">
            <v>Bucheron</v>
          </cell>
          <cell r="Q68" t="str">
            <v>Dongo</v>
          </cell>
          <cell r="R68" t="str">
            <v>Dongo</v>
          </cell>
          <cell r="S68">
            <v>40862</v>
          </cell>
          <cell r="T68">
            <v>40862</v>
          </cell>
          <cell r="U68">
            <v>40862</v>
          </cell>
          <cell r="V68">
            <v>1</v>
          </cell>
          <cell r="W68">
            <v>40892</v>
          </cell>
          <cell r="X68" t="str">
            <v>CDD</v>
          </cell>
          <cell r="Y68">
            <v>41305</v>
          </cell>
          <cell r="Z68" t="str">
            <v>OUI</v>
          </cell>
          <cell r="AA68">
            <v>1</v>
          </cell>
          <cell r="AB68" t="str">
            <v>30/04/12</v>
          </cell>
          <cell r="AC68" t="str">
            <v>30/04/12</v>
          </cell>
          <cell r="AD68" t="str">
            <v>NON</v>
          </cell>
          <cell r="AE68">
            <v>1</v>
          </cell>
          <cell r="AF68">
            <v>1</v>
          </cell>
          <cell r="AH68" t="str">
            <v>2.1</v>
          </cell>
          <cell r="AI68">
            <v>170</v>
          </cell>
          <cell r="AJ68" t="str">
            <v>USD</v>
          </cell>
          <cell r="AK68">
            <v>175.1</v>
          </cell>
          <cell r="AL68" t="str">
            <v>NON</v>
          </cell>
          <cell r="AM68">
            <v>40939</v>
          </cell>
          <cell r="AN68" t="str">
            <v>Coordinateur rehab</v>
          </cell>
          <cell r="AP68">
            <v>10123146315</v>
          </cell>
          <cell r="AQ68">
            <v>27524</v>
          </cell>
          <cell r="AR68" t="str">
            <v>GEMENA</v>
          </cell>
          <cell r="AS68" t="str">
            <v>RDC</v>
          </cell>
          <cell r="AT68" t="str">
            <v>INGBAKA</v>
          </cell>
          <cell r="AU68" t="str">
            <v>MOTE</v>
          </cell>
          <cell r="AV68" t="str">
            <v>Congolaise</v>
          </cell>
          <cell r="AW68" t="str">
            <v>Dongo</v>
          </cell>
          <cell r="AX68" t="str">
            <v>M</v>
          </cell>
          <cell r="AY68" t="str">
            <v>MARIE</v>
          </cell>
          <cell r="BA68">
            <v>8</v>
          </cell>
          <cell r="BC68" t="str">
            <v>espèces</v>
          </cell>
        </row>
        <row r="69">
          <cell r="A69">
            <v>68</v>
          </cell>
          <cell r="B69" t="str">
            <v>ACTIF</v>
          </cell>
          <cell r="C69">
            <v>68</v>
          </cell>
          <cell r="D69" t="str">
            <v>2011/11/004</v>
          </cell>
          <cell r="F69" t="str">
            <v>IKOKA</v>
          </cell>
          <cell r="G69" t="str">
            <v>Gédéon</v>
          </cell>
          <cell r="H69" t="str">
            <v>IKOKA Gédéon</v>
          </cell>
          <cell r="I69" t="str">
            <v>logistique</v>
          </cell>
          <cell r="J69" t="str">
            <v>Support</v>
          </cell>
          <cell r="K69" t="str">
            <v>Dongo</v>
          </cell>
          <cell r="L69" t="str">
            <v>BPRM</v>
          </cell>
          <cell r="M69" t="str">
            <v>OUI</v>
          </cell>
          <cell r="N69" t="str">
            <v>EQU12066</v>
          </cell>
          <cell r="O69">
            <v>20108</v>
          </cell>
          <cell r="P69" t="str">
            <v>Gardien</v>
          </cell>
          <cell r="Q69" t="str">
            <v>Dongo</v>
          </cell>
          <cell r="R69" t="str">
            <v>Dongo</v>
          </cell>
          <cell r="S69">
            <v>41306</v>
          </cell>
          <cell r="T69">
            <v>40848</v>
          </cell>
          <cell r="U69">
            <v>41306</v>
          </cell>
          <cell r="V69">
            <v>1</v>
          </cell>
          <cell r="W69">
            <v>41336</v>
          </cell>
          <cell r="X69" t="str">
            <v>CDD</v>
          </cell>
          <cell r="Y69">
            <v>41455</v>
          </cell>
          <cell r="Z69" t="str">
            <v>OUI</v>
          </cell>
          <cell r="AA69">
            <v>1</v>
          </cell>
          <cell r="AB69" t="str">
            <v>31/03/12</v>
          </cell>
          <cell r="AC69">
            <v>41455</v>
          </cell>
          <cell r="AD69" t="str">
            <v>NON</v>
          </cell>
          <cell r="AE69">
            <v>0</v>
          </cell>
          <cell r="AF69">
            <v>0</v>
          </cell>
          <cell r="AH69" t="str">
            <v>1.2</v>
          </cell>
          <cell r="AI69">
            <v>149</v>
          </cell>
          <cell r="AJ69" t="str">
            <v>USD</v>
          </cell>
          <cell r="AK69">
            <v>149</v>
          </cell>
          <cell r="AL69" t="str">
            <v>OUI</v>
          </cell>
          <cell r="AM69">
            <v>41274</v>
          </cell>
          <cell r="AN69" t="str">
            <v>Coordianteur logistique</v>
          </cell>
          <cell r="AP69">
            <v>10015968287</v>
          </cell>
          <cell r="AQ69">
            <v>28880</v>
          </cell>
          <cell r="AR69" t="str">
            <v>MBANDAKA</v>
          </cell>
          <cell r="AS69" t="str">
            <v>RDC</v>
          </cell>
          <cell r="AT69" t="str">
            <v>BOLONDE</v>
          </cell>
          <cell r="AU69" t="str">
            <v>EKALO</v>
          </cell>
          <cell r="AV69" t="str">
            <v>Congolaise</v>
          </cell>
          <cell r="AW69" t="str">
            <v>Dongo</v>
          </cell>
          <cell r="AX69" t="str">
            <v>M</v>
          </cell>
          <cell r="AY69" t="str">
            <v>MARIE</v>
          </cell>
          <cell r="BA69">
            <v>4</v>
          </cell>
          <cell r="BC69" t="str">
            <v>espèces</v>
          </cell>
        </row>
        <row r="70">
          <cell r="A70">
            <v>69</v>
          </cell>
          <cell r="B70" t="str">
            <v>INACTIF</v>
          </cell>
          <cell r="C70">
            <v>69</v>
          </cell>
          <cell r="D70" t="str">
            <v>2011/11/005</v>
          </cell>
          <cell r="F70" t="str">
            <v>SEMBE</v>
          </cell>
          <cell r="G70" t="str">
            <v>Pierre</v>
          </cell>
          <cell r="H70" t="str">
            <v>SEMBE Pierre</v>
          </cell>
          <cell r="I70" t="str">
            <v>logistique</v>
          </cell>
          <cell r="J70" t="str">
            <v>Support</v>
          </cell>
          <cell r="K70" t="str">
            <v>Dongo</v>
          </cell>
          <cell r="L70" t="str">
            <v>ECHO</v>
          </cell>
          <cell r="M70" t="str">
            <v>OUI</v>
          </cell>
          <cell r="N70" t="str">
            <v>EQU11065</v>
          </cell>
          <cell r="O70">
            <v>20108</v>
          </cell>
          <cell r="P70" t="str">
            <v>Gardien</v>
          </cell>
          <cell r="Q70" t="str">
            <v>Dongo</v>
          </cell>
          <cell r="R70" t="str">
            <v>Dongo</v>
          </cell>
          <cell r="S70">
            <v>40848</v>
          </cell>
          <cell r="T70">
            <v>40848</v>
          </cell>
          <cell r="U70">
            <v>40848</v>
          </cell>
          <cell r="V70">
            <v>1</v>
          </cell>
          <cell r="W70">
            <v>40878</v>
          </cell>
          <cell r="X70" t="str">
            <v>CDD</v>
          </cell>
          <cell r="Y70">
            <v>40939</v>
          </cell>
          <cell r="Z70" t="str">
            <v>OUI</v>
          </cell>
          <cell r="AA70">
            <v>1</v>
          </cell>
          <cell r="AB70" t="str">
            <v>31/03/12</v>
          </cell>
          <cell r="AC70" t="str">
            <v>31/03/12</v>
          </cell>
          <cell r="AD70" t="str">
            <v>NON</v>
          </cell>
          <cell r="AE70">
            <v>1</v>
          </cell>
          <cell r="AF70">
            <v>1</v>
          </cell>
          <cell r="AH70" t="str">
            <v>1.2</v>
          </cell>
          <cell r="AI70">
            <v>90</v>
          </cell>
          <cell r="AJ70" t="str">
            <v>USD</v>
          </cell>
          <cell r="AK70">
            <v>92.7</v>
          </cell>
          <cell r="AL70" t="str">
            <v>OUI</v>
          </cell>
          <cell r="AM70">
            <v>40939</v>
          </cell>
          <cell r="AN70" t="str">
            <v>Coordinateur logistique</v>
          </cell>
          <cell r="AP70">
            <v>10146057000</v>
          </cell>
          <cell r="AQ70" t="str">
            <v>31/11/77</v>
          </cell>
          <cell r="AR70" t="str">
            <v>BOTUMBA</v>
          </cell>
          <cell r="AS70" t="str">
            <v>RDC</v>
          </cell>
          <cell r="AT70" t="str">
            <v>GOZA</v>
          </cell>
          <cell r="AU70" t="str">
            <v>DEBIA</v>
          </cell>
          <cell r="AV70" t="str">
            <v>Congolaise</v>
          </cell>
          <cell r="AW70" t="str">
            <v>Dongo</v>
          </cell>
          <cell r="AX70" t="str">
            <v>M</v>
          </cell>
          <cell r="AY70" t="str">
            <v>MARIE</v>
          </cell>
          <cell r="BA70">
            <v>6</v>
          </cell>
          <cell r="BC70" t="str">
            <v>espèces</v>
          </cell>
        </row>
        <row r="71">
          <cell r="A71">
            <v>70</v>
          </cell>
          <cell r="B71" t="str">
            <v>INACTIF</v>
          </cell>
          <cell r="C71">
            <v>70</v>
          </cell>
          <cell r="D71" t="str">
            <v>2011/11/006</v>
          </cell>
          <cell r="F71" t="str">
            <v>EYENGA</v>
          </cell>
          <cell r="G71" t="str">
            <v>Etienne</v>
          </cell>
          <cell r="H71" t="str">
            <v>EYENGA Etienne</v>
          </cell>
          <cell r="I71" t="str">
            <v>projet</v>
          </cell>
          <cell r="J71" t="str">
            <v>Agro</v>
          </cell>
          <cell r="K71" t="str">
            <v>Dongo</v>
          </cell>
          <cell r="L71" t="str">
            <v>AAP</v>
          </cell>
          <cell r="M71" t="str">
            <v>OUI</v>
          </cell>
          <cell r="N71" t="str">
            <v>EQU11014</v>
          </cell>
          <cell r="O71">
            <v>20105</v>
          </cell>
          <cell r="P71" t="str">
            <v>Magasinier</v>
          </cell>
          <cell r="Q71" t="str">
            <v>Dongo</v>
          </cell>
          <cell r="R71" t="str">
            <v>Dongo</v>
          </cell>
          <cell r="S71">
            <v>40865</v>
          </cell>
          <cell r="T71">
            <v>40865</v>
          </cell>
          <cell r="U71">
            <v>40865</v>
          </cell>
          <cell r="V71">
            <v>1</v>
          </cell>
          <cell r="W71">
            <v>40895</v>
          </cell>
          <cell r="X71" t="str">
            <v>CDD</v>
          </cell>
          <cell r="Y71">
            <v>40939</v>
          </cell>
          <cell r="Z71" t="str">
            <v>NON</v>
          </cell>
          <cell r="AB71">
            <v>40939</v>
          </cell>
          <cell r="AC71">
            <v>40939</v>
          </cell>
          <cell r="AD71" t="str">
            <v>OUI</v>
          </cell>
          <cell r="AE71">
            <v>1</v>
          </cell>
          <cell r="AF71">
            <v>1</v>
          </cell>
          <cell r="AH71" t="str">
            <v>3.1</v>
          </cell>
          <cell r="AI71">
            <v>280</v>
          </cell>
          <cell r="AJ71" t="str">
            <v>USD</v>
          </cell>
          <cell r="AK71">
            <v>288.39999999999998</v>
          </cell>
          <cell r="AL71" t="str">
            <v>OUI</v>
          </cell>
          <cell r="AM71">
            <v>40939</v>
          </cell>
          <cell r="AN71" t="str">
            <v>Coordinateur Agro</v>
          </cell>
          <cell r="AQ71">
            <v>29747</v>
          </cell>
          <cell r="AR71" t="str">
            <v>GEMENA</v>
          </cell>
          <cell r="AS71" t="str">
            <v>RDC</v>
          </cell>
          <cell r="AT71" t="str">
            <v>NDELE</v>
          </cell>
          <cell r="AU71" t="str">
            <v>DEMOMO</v>
          </cell>
          <cell r="AV71" t="str">
            <v>Congolaise</v>
          </cell>
          <cell r="AW71" t="str">
            <v>Dongo</v>
          </cell>
          <cell r="AX71" t="str">
            <v>M</v>
          </cell>
          <cell r="AY71" t="str">
            <v>MARIE</v>
          </cell>
          <cell r="BA71">
            <v>5</v>
          </cell>
          <cell r="BC71" t="str">
            <v>espèces</v>
          </cell>
        </row>
        <row r="72">
          <cell r="A72">
            <v>71</v>
          </cell>
          <cell r="B72" t="str">
            <v>ACTIF</v>
          </cell>
          <cell r="C72">
            <v>71</v>
          </cell>
          <cell r="D72" t="str">
            <v>2012/01/001</v>
          </cell>
          <cell r="F72" t="str">
            <v>EMONY AKILIMALI</v>
          </cell>
          <cell r="G72" t="str">
            <v>Sylvain</v>
          </cell>
          <cell r="H72" t="str">
            <v>EMONY AKILIMALI Sylvain</v>
          </cell>
          <cell r="I72" t="str">
            <v>projet</v>
          </cell>
          <cell r="J72" t="str">
            <v>Réhabilitation</v>
          </cell>
          <cell r="K72" t="str">
            <v>Dongo</v>
          </cell>
          <cell r="L72" t="str">
            <v>ECHO</v>
          </cell>
          <cell r="M72" t="str">
            <v>OUI</v>
          </cell>
          <cell r="N72" t="str">
            <v>EQU11065</v>
          </cell>
          <cell r="O72">
            <v>20109</v>
          </cell>
          <cell r="P72" t="str">
            <v>Chef de travaux route</v>
          </cell>
          <cell r="Q72" t="str">
            <v>Dongo</v>
          </cell>
          <cell r="R72" t="str">
            <v>Goma</v>
          </cell>
          <cell r="S72">
            <v>40919</v>
          </cell>
          <cell r="T72">
            <v>40919</v>
          </cell>
          <cell r="U72">
            <v>40919</v>
          </cell>
          <cell r="V72">
            <v>1</v>
          </cell>
          <cell r="W72">
            <v>40949</v>
          </cell>
          <cell r="X72" t="str">
            <v>CDD</v>
          </cell>
          <cell r="Y72">
            <v>41090</v>
          </cell>
          <cell r="Z72" t="str">
            <v>NON</v>
          </cell>
          <cell r="AC72">
            <v>41090</v>
          </cell>
          <cell r="AD72" t="str">
            <v>OUI</v>
          </cell>
          <cell r="AE72">
            <v>0</v>
          </cell>
          <cell r="AF72">
            <v>0</v>
          </cell>
          <cell r="AH72" t="str">
            <v>3.3</v>
          </cell>
          <cell r="AI72">
            <v>345</v>
          </cell>
          <cell r="AJ72" t="str">
            <v>USD</v>
          </cell>
          <cell r="AK72">
            <v>345</v>
          </cell>
          <cell r="AL72" t="str">
            <v>OUI</v>
          </cell>
          <cell r="AM72">
            <v>41090</v>
          </cell>
          <cell r="AN72" t="str">
            <v>Coordinateur rehab</v>
          </cell>
          <cell r="AP72">
            <v>10241123150</v>
          </cell>
          <cell r="AQ72">
            <v>28947</v>
          </cell>
          <cell r="AR72" t="str">
            <v>BUKAVU</v>
          </cell>
          <cell r="AS72" t="str">
            <v>RDC</v>
          </cell>
          <cell r="AT72" t="str">
            <v>LIZWA NDEKIA</v>
          </cell>
          <cell r="AU72" t="str">
            <v>BAHATI MAPENDO</v>
          </cell>
          <cell r="AV72" t="str">
            <v>Congolaise</v>
          </cell>
          <cell r="AW72" t="str">
            <v>50 av Bunia, Q/Office II, Commune de Karisimbi, Goma/N-K</v>
          </cell>
          <cell r="AX72" t="str">
            <v>M</v>
          </cell>
          <cell r="AY72" t="str">
            <v>MARIE</v>
          </cell>
          <cell r="BA72">
            <v>1</v>
          </cell>
          <cell r="BC72" t="str">
            <v>espèces</v>
          </cell>
        </row>
        <row r="73">
          <cell r="A73">
            <v>72</v>
          </cell>
          <cell r="B73" t="str">
            <v>ACTIF</v>
          </cell>
          <cell r="C73">
            <v>72</v>
          </cell>
          <cell r="D73" t="str">
            <v>2012/02/001</v>
          </cell>
          <cell r="F73" t="str">
            <v>TUKYA LONGANGE</v>
          </cell>
          <cell r="G73" t="str">
            <v>Steev</v>
          </cell>
          <cell r="H73" t="str">
            <v>TUKYA LONGANGE Steev</v>
          </cell>
          <cell r="I73" t="str">
            <v>projet</v>
          </cell>
          <cell r="J73" t="str">
            <v>Réhabilitation</v>
          </cell>
          <cell r="K73" t="str">
            <v>Mobambo</v>
          </cell>
          <cell r="L73" t="str">
            <v>ECHO</v>
          </cell>
          <cell r="M73" t="str">
            <v>OUI</v>
          </cell>
          <cell r="N73" t="str">
            <v>EQU11065</v>
          </cell>
          <cell r="O73">
            <v>20106</v>
          </cell>
          <cell r="P73" t="str">
            <v>Gardien</v>
          </cell>
          <cell r="Q73" t="str">
            <v>Dongo</v>
          </cell>
          <cell r="R73" t="str">
            <v>Mobumba</v>
          </cell>
          <cell r="S73">
            <v>40969</v>
          </cell>
          <cell r="T73">
            <v>40969</v>
          </cell>
          <cell r="U73">
            <v>40969</v>
          </cell>
          <cell r="V73">
            <v>0.25</v>
          </cell>
          <cell r="W73">
            <v>40976.5</v>
          </cell>
          <cell r="X73" t="str">
            <v>CDD</v>
          </cell>
          <cell r="Y73">
            <v>41090</v>
          </cell>
          <cell r="Z73" t="str">
            <v>NON</v>
          </cell>
          <cell r="AC73">
            <v>41090</v>
          </cell>
          <cell r="AD73" t="str">
            <v>OUI</v>
          </cell>
          <cell r="AE73">
            <v>1</v>
          </cell>
          <cell r="AF73">
            <v>1</v>
          </cell>
          <cell r="AH73" t="str">
            <v>1.2</v>
          </cell>
          <cell r="AI73">
            <v>90</v>
          </cell>
          <cell r="AJ73" t="str">
            <v>USD</v>
          </cell>
          <cell r="AK73">
            <v>92.7</v>
          </cell>
          <cell r="AL73" t="str">
            <v>NON</v>
          </cell>
          <cell r="AM73">
            <v>41182</v>
          </cell>
          <cell r="AN73" t="str">
            <v>Coordinateur logistique</v>
          </cell>
          <cell r="AP73">
            <v>11307205299</v>
          </cell>
          <cell r="AQ73">
            <v>28717</v>
          </cell>
          <cell r="AR73" t="str">
            <v>KINSHASA</v>
          </cell>
          <cell r="AS73" t="str">
            <v>RDC</v>
          </cell>
          <cell r="AT73" t="str">
            <v>TUKYA</v>
          </cell>
          <cell r="AU73" t="str">
            <v>MBILISI</v>
          </cell>
          <cell r="AV73" t="str">
            <v>Congolaise</v>
          </cell>
          <cell r="AW73" t="str">
            <v>Mobambo</v>
          </cell>
          <cell r="AX73" t="str">
            <v>M</v>
          </cell>
          <cell r="AY73" t="str">
            <v>MARIE</v>
          </cell>
          <cell r="BA73">
            <v>7</v>
          </cell>
          <cell r="BC73" t="str">
            <v>espèces</v>
          </cell>
        </row>
        <row r="74">
          <cell r="A74">
            <v>73</v>
          </cell>
          <cell r="B74" t="str">
            <v>ACTIF</v>
          </cell>
          <cell r="C74">
            <v>73</v>
          </cell>
          <cell r="D74" t="str">
            <v>2012/02/002</v>
          </cell>
          <cell r="F74" t="str">
            <v>MOMBO LIGBONGO</v>
          </cell>
          <cell r="G74" t="str">
            <v>Deli</v>
          </cell>
          <cell r="H74" t="str">
            <v>MOMBO LIGBONGO Deli</v>
          </cell>
          <cell r="I74" t="str">
            <v>projet</v>
          </cell>
          <cell r="J74" t="str">
            <v>Réhabilitation</v>
          </cell>
          <cell r="K74" t="str">
            <v>Mobambo</v>
          </cell>
          <cell r="L74" t="str">
            <v>ECHO</v>
          </cell>
          <cell r="M74" t="str">
            <v>OUI</v>
          </cell>
          <cell r="N74" t="str">
            <v>EQU11065</v>
          </cell>
          <cell r="O74">
            <v>20106</v>
          </cell>
          <cell r="P74" t="str">
            <v>Gardien</v>
          </cell>
          <cell r="Q74" t="str">
            <v>Dongo</v>
          </cell>
          <cell r="R74" t="str">
            <v>Mobumba</v>
          </cell>
          <cell r="S74">
            <v>40969</v>
          </cell>
          <cell r="T74">
            <v>40969</v>
          </cell>
          <cell r="U74">
            <v>40969</v>
          </cell>
          <cell r="V74">
            <v>0.25</v>
          </cell>
          <cell r="W74">
            <v>40976.5</v>
          </cell>
          <cell r="X74" t="str">
            <v>CDD</v>
          </cell>
          <cell r="Y74">
            <v>41090</v>
          </cell>
          <cell r="Z74" t="str">
            <v>NON</v>
          </cell>
          <cell r="AC74">
            <v>41090</v>
          </cell>
          <cell r="AD74" t="str">
            <v>OUI</v>
          </cell>
          <cell r="AE74">
            <v>1</v>
          </cell>
          <cell r="AF74">
            <v>1</v>
          </cell>
          <cell r="AH74" t="str">
            <v>1.2</v>
          </cell>
          <cell r="AI74">
            <v>90</v>
          </cell>
          <cell r="AJ74" t="str">
            <v>USD</v>
          </cell>
          <cell r="AK74">
            <v>92.7</v>
          </cell>
          <cell r="AL74" t="str">
            <v>NON</v>
          </cell>
          <cell r="AM74">
            <v>41182</v>
          </cell>
          <cell r="AN74" t="str">
            <v>Coordinateur logistique</v>
          </cell>
          <cell r="AP74">
            <v>11300200259</v>
          </cell>
          <cell r="AQ74">
            <v>29961</v>
          </cell>
          <cell r="AR74" t="str">
            <v>DONGO</v>
          </cell>
          <cell r="AS74" t="str">
            <v>RDC</v>
          </cell>
          <cell r="AT74" t="str">
            <v>LIGBONGO</v>
          </cell>
          <cell r="AU74" t="str">
            <v>ENDWA</v>
          </cell>
          <cell r="AV74" t="str">
            <v>Congolaise</v>
          </cell>
          <cell r="AW74" t="str">
            <v>Mobambo</v>
          </cell>
          <cell r="AX74" t="str">
            <v>M</v>
          </cell>
          <cell r="AY74" t="str">
            <v>MARIE</v>
          </cell>
          <cell r="BA74">
            <v>6</v>
          </cell>
          <cell r="BC74" t="str">
            <v>espèces</v>
          </cell>
        </row>
        <row r="75">
          <cell r="A75">
            <v>74</v>
          </cell>
          <cell r="B75" t="str">
            <v>ACTIF</v>
          </cell>
          <cell r="C75">
            <v>74</v>
          </cell>
          <cell r="D75" t="str">
            <v>2012/02/003</v>
          </cell>
          <cell r="F75" t="str">
            <v>NDOMBO NDOKO</v>
          </cell>
          <cell r="G75" t="str">
            <v>Chrispin</v>
          </cell>
          <cell r="H75" t="str">
            <v>NDOMBO NDOKO Chrispin</v>
          </cell>
          <cell r="I75" t="str">
            <v>projet</v>
          </cell>
          <cell r="J75" t="str">
            <v>Réhabilitation</v>
          </cell>
          <cell r="K75" t="str">
            <v>Mobambo</v>
          </cell>
          <cell r="L75" t="str">
            <v>ECHO</v>
          </cell>
          <cell r="M75" t="str">
            <v>OUI</v>
          </cell>
          <cell r="N75" t="str">
            <v>EQU11065</v>
          </cell>
          <cell r="O75">
            <v>20106</v>
          </cell>
          <cell r="P75" t="str">
            <v>Gardien</v>
          </cell>
          <cell r="Q75" t="str">
            <v>Dongo</v>
          </cell>
          <cell r="R75" t="str">
            <v>Mobumba</v>
          </cell>
          <cell r="S75">
            <v>40969</v>
          </cell>
          <cell r="T75">
            <v>40969</v>
          </cell>
          <cell r="U75">
            <v>40969</v>
          </cell>
          <cell r="V75">
            <v>0.25</v>
          </cell>
          <cell r="W75">
            <v>40976.5</v>
          </cell>
          <cell r="X75" t="str">
            <v>CDD</v>
          </cell>
          <cell r="Y75">
            <v>41090</v>
          </cell>
          <cell r="Z75" t="str">
            <v>NON</v>
          </cell>
          <cell r="AC75">
            <v>41090</v>
          </cell>
          <cell r="AD75" t="str">
            <v>OUI</v>
          </cell>
          <cell r="AE75">
            <v>1</v>
          </cell>
          <cell r="AF75">
            <v>1</v>
          </cell>
          <cell r="AH75" t="str">
            <v>1.2</v>
          </cell>
          <cell r="AI75">
            <v>90</v>
          </cell>
          <cell r="AJ75" t="str">
            <v>USD</v>
          </cell>
          <cell r="AK75">
            <v>92.7</v>
          </cell>
          <cell r="AL75" t="str">
            <v>NON</v>
          </cell>
          <cell r="AM75">
            <v>41182</v>
          </cell>
          <cell r="AN75" t="str">
            <v>Coordinateur logistique</v>
          </cell>
          <cell r="AP75">
            <v>11309620021</v>
          </cell>
          <cell r="AQ75">
            <v>26551</v>
          </cell>
          <cell r="AR75" t="str">
            <v>WATSHA</v>
          </cell>
          <cell r="AS75" t="str">
            <v>RDC</v>
          </cell>
          <cell r="AT75" t="str">
            <v>NDOKO</v>
          </cell>
          <cell r="AU75" t="str">
            <v>BOKOTSHE</v>
          </cell>
          <cell r="AV75" t="str">
            <v>Congolaise</v>
          </cell>
          <cell r="AW75" t="str">
            <v>Mobambo</v>
          </cell>
          <cell r="AX75" t="str">
            <v>M</v>
          </cell>
          <cell r="AY75" t="str">
            <v>MARIE</v>
          </cell>
          <cell r="BA75">
            <v>8</v>
          </cell>
          <cell r="BC75" t="str">
            <v>espèces</v>
          </cell>
        </row>
        <row r="76">
          <cell r="A76">
            <v>75</v>
          </cell>
          <cell r="B76" t="str">
            <v>ACTIF</v>
          </cell>
          <cell r="C76">
            <v>75</v>
          </cell>
          <cell r="D76" t="str">
            <v>2012/04/001</v>
          </cell>
          <cell r="F76" t="str">
            <v>MAMBESA BAINAMBOKA</v>
          </cell>
          <cell r="G76" t="str">
            <v>Martin</v>
          </cell>
          <cell r="H76" t="str">
            <v>MAMBESA BAINAMBOKA Martin</v>
          </cell>
          <cell r="I76" t="str">
            <v>projet</v>
          </cell>
          <cell r="J76" t="str">
            <v>Médical</v>
          </cell>
          <cell r="K76" t="str">
            <v>Dongo</v>
          </cell>
          <cell r="L76" t="str">
            <v>ECHO</v>
          </cell>
          <cell r="M76" t="str">
            <v>OUI</v>
          </cell>
          <cell r="N76" t="str">
            <v>EQU12037</v>
          </cell>
          <cell r="O76">
            <v>20118</v>
          </cell>
          <cell r="P76" t="str">
            <v>Infirmier Superviseur</v>
          </cell>
          <cell r="Q76" t="str">
            <v>Dongo</v>
          </cell>
          <cell r="R76" t="str">
            <v>Dongo</v>
          </cell>
          <cell r="S76">
            <v>41010</v>
          </cell>
          <cell r="T76">
            <v>41010</v>
          </cell>
          <cell r="U76">
            <v>41010</v>
          </cell>
          <cell r="V76">
            <v>2</v>
          </cell>
          <cell r="W76">
            <v>41070</v>
          </cell>
          <cell r="X76" t="str">
            <v>CDD</v>
          </cell>
          <cell r="Y76">
            <v>41182</v>
          </cell>
          <cell r="Z76" t="str">
            <v>NON</v>
          </cell>
          <cell r="AC76">
            <v>41182</v>
          </cell>
          <cell r="AD76" t="str">
            <v>OUI</v>
          </cell>
          <cell r="AE76">
            <v>1</v>
          </cell>
          <cell r="AF76">
            <v>1</v>
          </cell>
          <cell r="AH76" t="str">
            <v>4.2</v>
          </cell>
          <cell r="AI76">
            <v>380</v>
          </cell>
          <cell r="AJ76" t="str">
            <v>USD</v>
          </cell>
          <cell r="AK76">
            <v>391.4</v>
          </cell>
          <cell r="AL76" t="str">
            <v>OUI</v>
          </cell>
          <cell r="AM76">
            <v>41274</v>
          </cell>
          <cell r="AN76" t="str">
            <v>Coordinateur médical</v>
          </cell>
          <cell r="AP76">
            <v>10128057396</v>
          </cell>
          <cell r="AQ76">
            <v>29796</v>
          </cell>
          <cell r="AR76" t="str">
            <v>BOMELE</v>
          </cell>
          <cell r="AS76" t="str">
            <v>RDC</v>
          </cell>
          <cell r="AT76" t="str">
            <v>BAINAMBOKA</v>
          </cell>
          <cell r="AU76" t="str">
            <v>NYAMBELA</v>
          </cell>
          <cell r="AV76" t="str">
            <v>Congolaise</v>
          </cell>
          <cell r="AW76" t="str">
            <v>Dongo</v>
          </cell>
          <cell r="AX76" t="str">
            <v>M</v>
          </cell>
          <cell r="AY76" t="str">
            <v>MARIE</v>
          </cell>
          <cell r="AZ76" t="str">
            <v>Ruth NYANDENGA</v>
          </cell>
          <cell r="BA76">
            <v>10</v>
          </cell>
          <cell r="BB76" t="str">
            <v>A+</v>
          </cell>
          <cell r="BC76" t="str">
            <v>espèces</v>
          </cell>
        </row>
        <row r="77">
          <cell r="A77">
            <v>76</v>
          </cell>
          <cell r="B77" t="str">
            <v>ACTIF</v>
          </cell>
          <cell r="C77">
            <v>76</v>
          </cell>
          <cell r="D77" t="str">
            <v>2012/04/002</v>
          </cell>
          <cell r="F77" t="str">
            <v>ETOMBO WA LINGOMBELE</v>
          </cell>
          <cell r="G77" t="str">
            <v>Camille Jupis</v>
          </cell>
          <cell r="H77" t="str">
            <v>ETOMBO WA LINGOMBELE Camille Jupis</v>
          </cell>
          <cell r="I77" t="str">
            <v>projet</v>
          </cell>
          <cell r="J77" t="str">
            <v>Médical</v>
          </cell>
          <cell r="K77" t="str">
            <v>Dongo</v>
          </cell>
          <cell r="L77" t="str">
            <v>ECHO</v>
          </cell>
          <cell r="M77" t="str">
            <v>OUI</v>
          </cell>
          <cell r="N77" t="str">
            <v>EQU12037</v>
          </cell>
          <cell r="O77">
            <v>20121</v>
          </cell>
          <cell r="P77" t="str">
            <v>Infirmier Pharmacien</v>
          </cell>
          <cell r="Q77" t="str">
            <v>Dongo</v>
          </cell>
          <cell r="R77" t="str">
            <v>Gemena</v>
          </cell>
          <cell r="S77">
            <v>41009</v>
          </cell>
          <cell r="T77">
            <v>41009</v>
          </cell>
          <cell r="U77">
            <v>41009</v>
          </cell>
          <cell r="V77">
            <v>2</v>
          </cell>
          <cell r="W77">
            <v>41069</v>
          </cell>
          <cell r="X77" t="str">
            <v>CDD</v>
          </cell>
          <cell r="Y77">
            <v>41182</v>
          </cell>
          <cell r="Z77" t="str">
            <v>NON</v>
          </cell>
          <cell r="AC77">
            <v>41182</v>
          </cell>
          <cell r="AD77" t="str">
            <v>OUI</v>
          </cell>
          <cell r="AE77">
            <v>1</v>
          </cell>
          <cell r="AF77">
            <v>1</v>
          </cell>
          <cell r="AH77" t="str">
            <v>4.2</v>
          </cell>
          <cell r="AI77">
            <v>380</v>
          </cell>
          <cell r="AJ77" t="str">
            <v>USD</v>
          </cell>
          <cell r="AK77">
            <v>391.4</v>
          </cell>
          <cell r="AL77" t="str">
            <v>OUI</v>
          </cell>
          <cell r="AM77">
            <v>41274</v>
          </cell>
          <cell r="AN77" t="str">
            <v>Coordinateur Médical</v>
          </cell>
          <cell r="AP77">
            <v>10123215724</v>
          </cell>
          <cell r="AQ77">
            <v>27483</v>
          </cell>
          <cell r="AR77" t="str">
            <v>MBANDAKA</v>
          </cell>
          <cell r="AS77" t="str">
            <v>RDC</v>
          </cell>
          <cell r="AT77" t="str">
            <v>LINGOMBELE</v>
          </cell>
          <cell r="AU77" t="str">
            <v>TALANGA</v>
          </cell>
          <cell r="AV77" t="str">
            <v>Congolaise</v>
          </cell>
          <cell r="AW77" t="str">
            <v>Avenue TABORA n° 32, Gemena, Equateur</v>
          </cell>
          <cell r="AX77" t="str">
            <v>M</v>
          </cell>
          <cell r="AY77" t="str">
            <v>MARIE</v>
          </cell>
          <cell r="AZ77" t="str">
            <v>Nelly YAKOGBA</v>
          </cell>
          <cell r="BA77">
            <v>4</v>
          </cell>
          <cell r="BB77" t="str">
            <v>O+</v>
          </cell>
          <cell r="BC77" t="str">
            <v>espèces</v>
          </cell>
        </row>
        <row r="78">
          <cell r="A78">
            <v>77</v>
          </cell>
          <cell r="B78" t="str">
            <v>ACTIF</v>
          </cell>
          <cell r="C78">
            <v>77</v>
          </cell>
          <cell r="D78" t="str">
            <v>2012/04/003</v>
          </cell>
          <cell r="F78" t="str">
            <v xml:space="preserve">IGWARHA BASHOMBANA </v>
          </cell>
          <cell r="G78" t="str">
            <v>César</v>
          </cell>
          <cell r="H78" t="str">
            <v>IGWARHA BASHOMBANA  César</v>
          </cell>
          <cell r="I78" t="str">
            <v>logistique</v>
          </cell>
          <cell r="J78" t="str">
            <v>Support</v>
          </cell>
          <cell r="K78" t="str">
            <v>Dongo</v>
          </cell>
          <cell r="L78" t="str">
            <v>ECHO</v>
          </cell>
          <cell r="M78" t="str">
            <v>OUI</v>
          </cell>
          <cell r="N78" t="str">
            <v>EQU12037</v>
          </cell>
          <cell r="O78">
            <v>20106</v>
          </cell>
          <cell r="P78" t="str">
            <v>Assistant Logistique Coordination</v>
          </cell>
          <cell r="Q78" t="str">
            <v>Dongo</v>
          </cell>
          <cell r="R78" t="str">
            <v>Bukavu</v>
          </cell>
          <cell r="S78">
            <v>41306</v>
          </cell>
          <cell r="T78">
            <v>41009</v>
          </cell>
          <cell r="U78">
            <v>41306</v>
          </cell>
          <cell r="V78">
            <v>2</v>
          </cell>
          <cell r="W78">
            <v>41366</v>
          </cell>
          <cell r="X78" t="str">
            <v>CDD</v>
          </cell>
          <cell r="Y78">
            <v>41455</v>
          </cell>
          <cell r="Z78" t="str">
            <v>NON</v>
          </cell>
          <cell r="AC78">
            <v>41455</v>
          </cell>
          <cell r="AD78" t="str">
            <v>NON</v>
          </cell>
          <cell r="AE78">
            <v>0</v>
          </cell>
          <cell r="AF78">
            <v>0</v>
          </cell>
          <cell r="AH78" t="str">
            <v>6.1</v>
          </cell>
          <cell r="AI78">
            <v>525</v>
          </cell>
          <cell r="AJ78" t="str">
            <v>USD</v>
          </cell>
          <cell r="AK78">
            <v>525</v>
          </cell>
          <cell r="AL78" t="str">
            <v>OUI</v>
          </cell>
          <cell r="AM78">
            <v>41274</v>
          </cell>
          <cell r="AN78" t="str">
            <v>Coordinateur logistique</v>
          </cell>
          <cell r="AP78">
            <v>10422982332</v>
          </cell>
          <cell r="AQ78">
            <v>27160</v>
          </cell>
          <cell r="AR78" t="str">
            <v>Biukavu</v>
          </cell>
          <cell r="AS78" t="str">
            <v>RDC</v>
          </cell>
          <cell r="AT78" t="str">
            <v>BASHOMBANA</v>
          </cell>
          <cell r="AU78" t="str">
            <v>FLORIDA</v>
          </cell>
          <cell r="AV78" t="str">
            <v>Congolaise</v>
          </cell>
          <cell r="AW78" t="str">
            <v>Avenue MUTSOMBERO, Q/BURIBA, BUKAVU</v>
          </cell>
          <cell r="AX78" t="str">
            <v>M</v>
          </cell>
          <cell r="AY78" t="str">
            <v>MARIE</v>
          </cell>
          <cell r="AZ78" t="str">
            <v>Florence BIRINGINYA</v>
          </cell>
          <cell r="BA78">
            <v>5</v>
          </cell>
          <cell r="BC78" t="str">
            <v>espèces</v>
          </cell>
        </row>
        <row r="79">
          <cell r="A79">
            <v>78</v>
          </cell>
          <cell r="B79" t="str">
            <v>ACTIF</v>
          </cell>
          <cell r="C79">
            <v>78</v>
          </cell>
          <cell r="D79" t="str">
            <v>2012/05/004</v>
          </cell>
          <cell r="F79" t="str">
            <v xml:space="preserve">NASENA PELENGAMO </v>
          </cell>
          <cell r="G79" t="str">
            <v>Marc</v>
          </cell>
          <cell r="H79" t="str">
            <v>NASENA PELENGAMO  Marc</v>
          </cell>
          <cell r="I79" t="str">
            <v>logistique</v>
          </cell>
          <cell r="J79" t="str">
            <v>Support</v>
          </cell>
          <cell r="K79" t="str">
            <v>Dongo</v>
          </cell>
          <cell r="L79" t="str">
            <v>BPRM</v>
          </cell>
          <cell r="M79" t="str">
            <v>OUI</v>
          </cell>
          <cell r="N79" t="str">
            <v>EQU12066</v>
          </cell>
          <cell r="O79">
            <v>20109</v>
          </cell>
          <cell r="P79" t="str">
            <v>Magasinier</v>
          </cell>
          <cell r="Q79" t="str">
            <v>Dongo</v>
          </cell>
          <cell r="R79" t="str">
            <v>Dongo</v>
          </cell>
          <cell r="S79">
            <v>41306</v>
          </cell>
          <cell r="T79">
            <v>41364</v>
          </cell>
          <cell r="U79">
            <v>41364</v>
          </cell>
          <cell r="V79">
            <v>1</v>
          </cell>
          <cell r="W79">
            <v>41394</v>
          </cell>
          <cell r="X79" t="str">
            <v>CDD</v>
          </cell>
          <cell r="Y79">
            <v>41364</v>
          </cell>
          <cell r="Z79" t="str">
            <v>NON</v>
          </cell>
          <cell r="AC79">
            <v>41364</v>
          </cell>
          <cell r="AD79" t="str">
            <v>NON</v>
          </cell>
          <cell r="AE79">
            <v>0</v>
          </cell>
          <cell r="AF79">
            <v>0</v>
          </cell>
          <cell r="AH79" t="str">
            <v>3.3</v>
          </cell>
          <cell r="AI79">
            <v>370</v>
          </cell>
          <cell r="AJ79" t="str">
            <v>USD</v>
          </cell>
          <cell r="AK79">
            <v>370</v>
          </cell>
          <cell r="AL79" t="str">
            <v>OUI</v>
          </cell>
          <cell r="AM79">
            <v>41274</v>
          </cell>
          <cell r="AN79" t="str">
            <v>Coordinateur logistique</v>
          </cell>
          <cell r="AP79">
            <v>10122693126</v>
          </cell>
          <cell r="AQ79">
            <v>30817</v>
          </cell>
          <cell r="AR79" t="str">
            <v>Gemena</v>
          </cell>
          <cell r="AS79" t="str">
            <v>RDC</v>
          </cell>
          <cell r="AT79" t="str">
            <v>NASENA</v>
          </cell>
          <cell r="AU79" t="str">
            <v>TANGAYASSE</v>
          </cell>
          <cell r="AV79" t="str">
            <v>Congolaise</v>
          </cell>
          <cell r="AW79" t="str">
            <v>Dongo</v>
          </cell>
          <cell r="AX79" t="str">
            <v>M</v>
          </cell>
          <cell r="AY79" t="str">
            <v>MARIE</v>
          </cell>
          <cell r="AZ79" t="str">
            <v>Chimene MBILIY</v>
          </cell>
          <cell r="BA79">
            <v>3</v>
          </cell>
          <cell r="BB79" t="str">
            <v>O+</v>
          </cell>
          <cell r="BC79" t="str">
            <v>espèces</v>
          </cell>
        </row>
        <row r="80">
          <cell r="A80">
            <v>79</v>
          </cell>
          <cell r="B80" t="str">
            <v>ACTIF</v>
          </cell>
          <cell r="C80">
            <v>79</v>
          </cell>
          <cell r="D80" t="str">
            <v>2012/05/005</v>
          </cell>
          <cell r="F80" t="str">
            <v>MONGANGA TOPELE</v>
          </cell>
          <cell r="G80" t="str">
            <v>José</v>
          </cell>
          <cell r="H80" t="str">
            <v>MONGANGA TOPELE José</v>
          </cell>
          <cell r="I80" t="str">
            <v>logistique</v>
          </cell>
          <cell r="J80" t="str">
            <v>Support</v>
          </cell>
          <cell r="K80" t="str">
            <v>Dongo</v>
          </cell>
          <cell r="L80" t="str">
            <v>ECHO</v>
          </cell>
          <cell r="M80" t="str">
            <v>OUI</v>
          </cell>
          <cell r="N80" t="str">
            <v>EQU12037</v>
          </cell>
          <cell r="O80">
            <v>20114</v>
          </cell>
          <cell r="P80" t="str">
            <v>Chauffeur</v>
          </cell>
          <cell r="Q80" t="str">
            <v>Dongo</v>
          </cell>
          <cell r="R80" t="str">
            <v>Dongo</v>
          </cell>
          <cell r="S80">
            <v>41030</v>
          </cell>
          <cell r="T80">
            <v>41030</v>
          </cell>
          <cell r="U80">
            <v>41030</v>
          </cell>
          <cell r="V80">
            <v>2</v>
          </cell>
          <cell r="W80">
            <v>41091</v>
          </cell>
          <cell r="X80" t="str">
            <v>CDD</v>
          </cell>
          <cell r="Y80">
            <v>41305</v>
          </cell>
          <cell r="Z80" t="str">
            <v>NON</v>
          </cell>
          <cell r="AC80">
            <v>41305</v>
          </cell>
          <cell r="AD80" t="str">
            <v>NON</v>
          </cell>
          <cell r="AE80">
            <v>1</v>
          </cell>
          <cell r="AF80">
            <v>0</v>
          </cell>
          <cell r="AH80">
            <v>2.2000000000000002</v>
          </cell>
          <cell r="AI80">
            <v>170</v>
          </cell>
          <cell r="AJ80" t="str">
            <v>USD</v>
          </cell>
          <cell r="AK80">
            <v>170</v>
          </cell>
          <cell r="AL80" t="str">
            <v>OUI</v>
          </cell>
          <cell r="AM80">
            <v>41274</v>
          </cell>
          <cell r="AN80" t="str">
            <v>Coordinateur logistique</v>
          </cell>
          <cell r="AP80">
            <v>10012581993</v>
          </cell>
          <cell r="AQ80">
            <v>29769</v>
          </cell>
          <cell r="AR80" t="str">
            <v>Ngbelenge</v>
          </cell>
          <cell r="AS80" t="str">
            <v>RDC</v>
          </cell>
          <cell r="AT80" t="str">
            <v>TOPELE</v>
          </cell>
          <cell r="AU80" t="str">
            <v>NZEMOTI</v>
          </cell>
          <cell r="AV80" t="str">
            <v>Congolaise</v>
          </cell>
          <cell r="AW80" t="str">
            <v>Dongo</v>
          </cell>
          <cell r="AX80" t="str">
            <v>M</v>
          </cell>
          <cell r="AY80" t="str">
            <v>MARIE</v>
          </cell>
          <cell r="AZ80" t="str">
            <v>Judith MENGA</v>
          </cell>
          <cell r="BA80">
            <v>5</v>
          </cell>
          <cell r="BB80" t="str">
            <v>B+</v>
          </cell>
          <cell r="BC80" t="str">
            <v>espèces</v>
          </cell>
        </row>
        <row r="81">
          <cell r="A81">
            <v>80</v>
          </cell>
          <cell r="B81" t="str">
            <v>ACTIF</v>
          </cell>
          <cell r="C81">
            <v>80</v>
          </cell>
          <cell r="D81" t="str">
            <v>2012/05/006</v>
          </cell>
          <cell r="F81" t="str">
            <v>EYENGA DJUMBU</v>
          </cell>
          <cell r="G81" t="str">
            <v>Willy Sagnol</v>
          </cell>
          <cell r="H81" t="str">
            <v>EYENGA DJUMBU Willy Sagnol</v>
          </cell>
          <cell r="I81" t="str">
            <v>logistique</v>
          </cell>
          <cell r="J81" t="str">
            <v>Support</v>
          </cell>
          <cell r="K81" t="str">
            <v>Dongo</v>
          </cell>
          <cell r="L81" t="str">
            <v>ECHO</v>
          </cell>
          <cell r="M81" t="str">
            <v>OUI</v>
          </cell>
          <cell r="N81" t="str">
            <v>EQU12037</v>
          </cell>
          <cell r="O81">
            <v>20114</v>
          </cell>
          <cell r="P81" t="str">
            <v>Chauffeur</v>
          </cell>
          <cell r="Q81" t="str">
            <v>Buburu</v>
          </cell>
          <cell r="R81" t="str">
            <v>Dongo</v>
          </cell>
          <cell r="S81">
            <v>41030</v>
          </cell>
          <cell r="T81">
            <v>41030</v>
          </cell>
          <cell r="U81">
            <v>41030</v>
          </cell>
          <cell r="V81">
            <v>2</v>
          </cell>
          <cell r="W81">
            <v>41091</v>
          </cell>
          <cell r="X81" t="str">
            <v>CDD</v>
          </cell>
          <cell r="Y81">
            <v>41305</v>
          </cell>
          <cell r="Z81" t="str">
            <v>NON</v>
          </cell>
          <cell r="AC81">
            <v>41305</v>
          </cell>
          <cell r="AD81" t="str">
            <v>NON</v>
          </cell>
          <cell r="AE81">
            <v>0</v>
          </cell>
          <cell r="AF81">
            <v>0</v>
          </cell>
          <cell r="AH81" t="str">
            <v>2.2</v>
          </cell>
          <cell r="AI81">
            <v>170</v>
          </cell>
          <cell r="AJ81" t="str">
            <v>USD</v>
          </cell>
          <cell r="AK81">
            <v>170</v>
          </cell>
          <cell r="AL81" t="str">
            <v>OUI</v>
          </cell>
          <cell r="AM81">
            <v>41274</v>
          </cell>
          <cell r="AN81" t="str">
            <v>Coordinateur logistique</v>
          </cell>
          <cell r="AO81" t="str">
            <v>104370019790121002 H</v>
          </cell>
          <cell r="AQ81">
            <v>28876</v>
          </cell>
          <cell r="AR81" t="str">
            <v>Kinshasa</v>
          </cell>
          <cell r="AS81" t="str">
            <v>RDC</v>
          </cell>
          <cell r="AT81" t="str">
            <v>AHEDAGO</v>
          </cell>
          <cell r="AU81" t="str">
            <v>POMA</v>
          </cell>
          <cell r="AV81" t="str">
            <v>Congolaise</v>
          </cell>
          <cell r="AW81" t="str">
            <v>Dongo</v>
          </cell>
          <cell r="AX81" t="str">
            <v>M</v>
          </cell>
          <cell r="AY81" t="str">
            <v>MARIE</v>
          </cell>
          <cell r="AZ81" t="str">
            <v>Angele NDUKI</v>
          </cell>
          <cell r="BA81">
            <v>5</v>
          </cell>
          <cell r="BB81" t="str">
            <v>O+</v>
          </cell>
          <cell r="BC81" t="str">
            <v>espèces</v>
          </cell>
        </row>
        <row r="82">
          <cell r="A82">
            <v>81</v>
          </cell>
          <cell r="B82" t="str">
            <v>ACTIF</v>
          </cell>
          <cell r="C82">
            <v>81</v>
          </cell>
          <cell r="D82" t="str">
            <v>2012/05/007</v>
          </cell>
          <cell r="F82" t="str">
            <v xml:space="preserve">MOKILI MOKE </v>
          </cell>
          <cell r="G82" t="str">
            <v>Maurinho</v>
          </cell>
          <cell r="H82" t="str">
            <v>MOKILI MOKE  Maurinho</v>
          </cell>
          <cell r="I82" t="str">
            <v>logistique</v>
          </cell>
          <cell r="J82" t="str">
            <v>Support</v>
          </cell>
          <cell r="K82" t="str">
            <v>Dongo</v>
          </cell>
          <cell r="L82" t="str">
            <v>ECHO</v>
          </cell>
          <cell r="M82" t="str">
            <v>OUI</v>
          </cell>
          <cell r="N82" t="str">
            <v>EQU12037</v>
          </cell>
          <cell r="O82">
            <v>20114</v>
          </cell>
          <cell r="P82" t="str">
            <v>Chauffeur</v>
          </cell>
          <cell r="Q82" t="str">
            <v>Buburu</v>
          </cell>
          <cell r="R82" t="str">
            <v>Dongo</v>
          </cell>
          <cell r="S82">
            <v>41030</v>
          </cell>
          <cell r="T82">
            <v>41030</v>
          </cell>
          <cell r="U82">
            <v>41030</v>
          </cell>
          <cell r="V82">
            <v>2</v>
          </cell>
          <cell r="W82">
            <v>41091</v>
          </cell>
          <cell r="X82" t="str">
            <v>CDD</v>
          </cell>
          <cell r="Y82">
            <v>41305</v>
          </cell>
          <cell r="Z82" t="str">
            <v>NON</v>
          </cell>
          <cell r="AC82">
            <v>41305</v>
          </cell>
          <cell r="AD82" t="str">
            <v>NON</v>
          </cell>
          <cell r="AE82">
            <v>0</v>
          </cell>
          <cell r="AF82">
            <v>0</v>
          </cell>
          <cell r="AH82" t="str">
            <v>2.2</v>
          </cell>
          <cell r="AI82">
            <v>170</v>
          </cell>
          <cell r="AJ82" t="str">
            <v>USD</v>
          </cell>
          <cell r="AK82">
            <v>170</v>
          </cell>
          <cell r="AL82" t="str">
            <v>OUI</v>
          </cell>
          <cell r="AM82">
            <v>41274</v>
          </cell>
          <cell r="AN82" t="str">
            <v>Coordinateur logistique</v>
          </cell>
          <cell r="AP82">
            <v>10122892439</v>
          </cell>
          <cell r="AQ82">
            <v>31226</v>
          </cell>
          <cell r="AR82" t="str">
            <v>Zongo</v>
          </cell>
          <cell r="AS82" t="str">
            <v>RDC</v>
          </cell>
          <cell r="AT82" t="str">
            <v>MOKILI</v>
          </cell>
          <cell r="AU82" t="str">
            <v>INGBANGA</v>
          </cell>
          <cell r="AV82" t="str">
            <v>Congolaise</v>
          </cell>
          <cell r="AW82" t="str">
            <v>Dongo</v>
          </cell>
          <cell r="AX82" t="str">
            <v>M</v>
          </cell>
          <cell r="AY82" t="str">
            <v>MARIE</v>
          </cell>
          <cell r="AZ82" t="str">
            <v>Evelyne NAMBALI</v>
          </cell>
          <cell r="BA82">
            <v>4</v>
          </cell>
          <cell r="BB82" t="str">
            <v>O+</v>
          </cell>
          <cell r="BC82" t="str">
            <v>espèces</v>
          </cell>
        </row>
        <row r="83">
          <cell r="A83">
            <v>82</v>
          </cell>
          <cell r="B83" t="str">
            <v>ACTIF</v>
          </cell>
          <cell r="C83">
            <v>82</v>
          </cell>
          <cell r="D83" t="str">
            <v>2012/05/008</v>
          </cell>
          <cell r="F83" t="str">
            <v>ENYEKA NDOKO</v>
          </cell>
          <cell r="G83" t="str">
            <v>Néhemie</v>
          </cell>
          <cell r="H83" t="str">
            <v>ENYEKA NDOKO Néhemie</v>
          </cell>
          <cell r="I83" t="str">
            <v>logistique</v>
          </cell>
          <cell r="J83" t="str">
            <v>Support</v>
          </cell>
          <cell r="K83" t="str">
            <v>Mobambo</v>
          </cell>
          <cell r="L83" t="str">
            <v>ECHO</v>
          </cell>
          <cell r="M83" t="str">
            <v>OUI</v>
          </cell>
          <cell r="N83" t="str">
            <v>EQU12037</v>
          </cell>
          <cell r="O83">
            <v>20105</v>
          </cell>
          <cell r="P83" t="str">
            <v>Gardien</v>
          </cell>
          <cell r="Q83" t="str">
            <v>Mobambo</v>
          </cell>
          <cell r="R83" t="str">
            <v>Dongo</v>
          </cell>
          <cell r="S83">
            <v>41030</v>
          </cell>
          <cell r="T83">
            <v>41030</v>
          </cell>
          <cell r="U83">
            <v>41030</v>
          </cell>
          <cell r="V83">
            <v>1</v>
          </cell>
          <cell r="W83">
            <v>41061</v>
          </cell>
          <cell r="X83" t="str">
            <v>CDD</v>
          </cell>
          <cell r="Y83">
            <v>41182</v>
          </cell>
          <cell r="Z83" t="str">
            <v>NON</v>
          </cell>
          <cell r="AC83">
            <v>41182</v>
          </cell>
          <cell r="AD83" t="str">
            <v>NON</v>
          </cell>
          <cell r="AE83">
            <v>0</v>
          </cell>
          <cell r="AF83">
            <v>0</v>
          </cell>
          <cell r="AH83" t="str">
            <v>1.2</v>
          </cell>
          <cell r="AI83">
            <v>90</v>
          </cell>
          <cell r="AJ83" t="str">
            <v>USD</v>
          </cell>
          <cell r="AK83">
            <v>90</v>
          </cell>
          <cell r="AL83" t="str">
            <v>OUI</v>
          </cell>
          <cell r="AM83">
            <v>41274</v>
          </cell>
          <cell r="AN83" t="str">
            <v>Coordinateur logistique</v>
          </cell>
          <cell r="AQ83">
            <v>29499</v>
          </cell>
          <cell r="AR83" t="str">
            <v>Mbandaka</v>
          </cell>
          <cell r="AS83" t="str">
            <v>RDC</v>
          </cell>
          <cell r="AT83" t="str">
            <v>NDOKO</v>
          </cell>
          <cell r="AU83" t="str">
            <v>BOKOTI</v>
          </cell>
          <cell r="AV83" t="str">
            <v>Congolaise</v>
          </cell>
          <cell r="AW83" t="str">
            <v>Mobambo</v>
          </cell>
          <cell r="AX83" t="str">
            <v>M</v>
          </cell>
          <cell r="AY83" t="str">
            <v>MARIE</v>
          </cell>
          <cell r="AZ83" t="str">
            <v>Beloti NYANZALE</v>
          </cell>
          <cell r="BA83">
            <v>7</v>
          </cell>
          <cell r="BB83" t="str">
            <v>A+</v>
          </cell>
          <cell r="BC83" t="str">
            <v>espèces</v>
          </cell>
        </row>
        <row r="84">
          <cell r="A84">
            <v>83</v>
          </cell>
          <cell r="B84" t="str">
            <v>ACTIF</v>
          </cell>
          <cell r="C84">
            <v>83</v>
          </cell>
          <cell r="D84" t="str">
            <v>2012/05/009</v>
          </cell>
          <cell r="F84" t="str">
            <v>LIMBONGO MEMBABU</v>
          </cell>
          <cell r="G84" t="str">
            <v>Valéry</v>
          </cell>
          <cell r="H84" t="str">
            <v>LIMBONGO MEMBABU Valéry</v>
          </cell>
          <cell r="I84" t="str">
            <v>logistique</v>
          </cell>
          <cell r="J84" t="str">
            <v>Support</v>
          </cell>
          <cell r="K84" t="str">
            <v>Dongo</v>
          </cell>
          <cell r="L84" t="str">
            <v>BPRM</v>
          </cell>
          <cell r="M84" t="str">
            <v>OUI</v>
          </cell>
          <cell r="N84" t="str">
            <v>EQU12066</v>
          </cell>
          <cell r="O84">
            <v>20114</v>
          </cell>
          <cell r="P84" t="str">
            <v>Chauffeur</v>
          </cell>
          <cell r="Q84" t="str">
            <v>Dongo</v>
          </cell>
          <cell r="R84" t="str">
            <v>Dongo</v>
          </cell>
          <cell r="S84">
            <v>41306</v>
          </cell>
          <cell r="T84">
            <v>41030</v>
          </cell>
          <cell r="U84">
            <v>41306</v>
          </cell>
          <cell r="V84">
            <v>2</v>
          </cell>
          <cell r="W84">
            <v>41091</v>
          </cell>
          <cell r="X84" t="str">
            <v>CDD</v>
          </cell>
          <cell r="Y84">
            <v>41364</v>
          </cell>
          <cell r="Z84" t="str">
            <v>NON</v>
          </cell>
          <cell r="AC84">
            <v>41305</v>
          </cell>
          <cell r="AD84" t="str">
            <v>NON</v>
          </cell>
          <cell r="AE84">
            <v>0</v>
          </cell>
          <cell r="AF84">
            <v>0</v>
          </cell>
          <cell r="AH84" t="str">
            <v>1.2</v>
          </cell>
          <cell r="AI84">
            <v>212</v>
          </cell>
          <cell r="AJ84" t="str">
            <v>USD</v>
          </cell>
          <cell r="AK84">
            <v>212</v>
          </cell>
          <cell r="AL84" t="str">
            <v>OUI</v>
          </cell>
          <cell r="AM84">
            <v>41274</v>
          </cell>
          <cell r="AN84" t="str">
            <v>Coordinateur logistique</v>
          </cell>
          <cell r="AO84" t="str">
            <v>104321019810727007 D</v>
          </cell>
          <cell r="AP84">
            <v>10123263265</v>
          </cell>
          <cell r="AQ84">
            <v>29788</v>
          </cell>
          <cell r="AR84" t="str">
            <v>Bosobolo</v>
          </cell>
          <cell r="AS84" t="str">
            <v>RDC</v>
          </cell>
          <cell r="AT84" t="str">
            <v>MEMBABU</v>
          </cell>
          <cell r="AU84" t="str">
            <v>MWALI</v>
          </cell>
          <cell r="AV84" t="str">
            <v>Congolaise</v>
          </cell>
          <cell r="AW84" t="str">
            <v>Dongo</v>
          </cell>
          <cell r="AX84" t="str">
            <v>M</v>
          </cell>
          <cell r="AY84" t="str">
            <v>MARIE</v>
          </cell>
          <cell r="AZ84" t="str">
            <v>Esther MUSON</v>
          </cell>
          <cell r="BA84">
            <v>3</v>
          </cell>
          <cell r="BC84" t="str">
            <v>espèces</v>
          </cell>
        </row>
        <row r="85">
          <cell r="A85">
            <v>84</v>
          </cell>
          <cell r="B85" t="str">
            <v>ACTIF</v>
          </cell>
          <cell r="C85">
            <v>84</v>
          </cell>
          <cell r="D85" t="str">
            <v>2012/05/010</v>
          </cell>
          <cell r="F85" t="str">
            <v>NDOKI YAMBONDO</v>
          </cell>
          <cell r="G85" t="str">
            <v>Jean Simon</v>
          </cell>
          <cell r="H85" t="str">
            <v>NDOKI YAMBONDO Jean Simon</v>
          </cell>
          <cell r="I85" t="str">
            <v>logistique</v>
          </cell>
          <cell r="J85" t="str">
            <v>Support</v>
          </cell>
          <cell r="K85" t="str">
            <v>Dongo</v>
          </cell>
          <cell r="L85" t="str">
            <v>BPRM</v>
          </cell>
          <cell r="M85" t="str">
            <v>OUI</v>
          </cell>
          <cell r="N85" t="str">
            <v>EQU12037</v>
          </cell>
          <cell r="O85">
            <v>20113</v>
          </cell>
          <cell r="P85" t="str">
            <v>Assistant Logisticien Fret</v>
          </cell>
          <cell r="Q85" t="str">
            <v>Dongo</v>
          </cell>
          <cell r="R85" t="str">
            <v>Dongo</v>
          </cell>
          <cell r="S85">
            <v>41306</v>
          </cell>
          <cell r="T85">
            <v>41047</v>
          </cell>
          <cell r="U85">
            <v>41306</v>
          </cell>
          <cell r="V85">
            <v>2</v>
          </cell>
          <cell r="W85">
            <v>41366</v>
          </cell>
          <cell r="X85" t="str">
            <v>CDD</v>
          </cell>
          <cell r="Y85">
            <v>41455</v>
          </cell>
          <cell r="Z85" t="str">
            <v>NON</v>
          </cell>
          <cell r="AC85">
            <v>41455</v>
          </cell>
          <cell r="AD85" t="str">
            <v>NON</v>
          </cell>
          <cell r="AE85">
            <v>0</v>
          </cell>
          <cell r="AF85">
            <v>0</v>
          </cell>
          <cell r="AH85" t="str">
            <v>3.1</v>
          </cell>
          <cell r="AI85">
            <v>525</v>
          </cell>
          <cell r="AJ85" t="str">
            <v>USD</v>
          </cell>
          <cell r="AK85">
            <v>525</v>
          </cell>
          <cell r="AL85" t="str">
            <v>OUI</v>
          </cell>
          <cell r="AM85">
            <v>41274</v>
          </cell>
          <cell r="AN85" t="str">
            <v>Coordinateur logistique</v>
          </cell>
          <cell r="AP85">
            <v>11264802573</v>
          </cell>
          <cell r="AQ85">
            <v>23711</v>
          </cell>
          <cell r="AR85" t="str">
            <v>Bosobolo</v>
          </cell>
          <cell r="AS85" t="str">
            <v>RDC</v>
          </cell>
          <cell r="AT85" t="str">
            <v>LIWANZI</v>
          </cell>
          <cell r="AU85" t="str">
            <v>MOBULI</v>
          </cell>
          <cell r="AV85" t="str">
            <v>Congolaise</v>
          </cell>
          <cell r="AW85" t="str">
            <v>Gemena</v>
          </cell>
          <cell r="AX85" t="str">
            <v>M</v>
          </cell>
          <cell r="AY85" t="str">
            <v>MARIE</v>
          </cell>
          <cell r="BA85">
            <v>8</v>
          </cell>
          <cell r="BC85" t="str">
            <v>espèces</v>
          </cell>
        </row>
        <row r="86">
          <cell r="A86">
            <v>85</v>
          </cell>
          <cell r="B86" t="str">
            <v xml:space="preserve">ACTIF </v>
          </cell>
          <cell r="C86">
            <v>85</v>
          </cell>
          <cell r="D86" t="str">
            <v>2012/05/011</v>
          </cell>
          <cell r="F86" t="str">
            <v xml:space="preserve">BOKOMBO LILEKA </v>
          </cell>
          <cell r="G86" t="str">
            <v>Gabriel</v>
          </cell>
          <cell r="H86" t="str">
            <v>BOKOMBO LILEKA  Gabriel</v>
          </cell>
          <cell r="I86" t="str">
            <v>projet</v>
          </cell>
          <cell r="J86" t="str">
            <v>Médical</v>
          </cell>
          <cell r="K86" t="str">
            <v>Buburu</v>
          </cell>
          <cell r="L86" t="str">
            <v>ECHO</v>
          </cell>
          <cell r="M86" t="str">
            <v>OUI</v>
          </cell>
          <cell r="N86" t="str">
            <v>EQU12037</v>
          </cell>
          <cell r="O86">
            <v>20120</v>
          </cell>
          <cell r="P86" t="str">
            <v>Educateur à la Santé</v>
          </cell>
          <cell r="Q86" t="str">
            <v>Buburu</v>
          </cell>
          <cell r="R86" t="str">
            <v>Dongo</v>
          </cell>
          <cell r="S86">
            <v>41050</v>
          </cell>
          <cell r="T86">
            <v>41050</v>
          </cell>
          <cell r="U86">
            <v>41050</v>
          </cell>
          <cell r="V86">
            <v>2</v>
          </cell>
          <cell r="W86">
            <v>41110</v>
          </cell>
          <cell r="X86" t="str">
            <v>CDD</v>
          </cell>
          <cell r="Y86">
            <v>41305</v>
          </cell>
          <cell r="Z86" t="str">
            <v>NON</v>
          </cell>
          <cell r="AC86">
            <v>41305</v>
          </cell>
          <cell r="AD86" t="str">
            <v>OUI</v>
          </cell>
          <cell r="AE86">
            <v>1</v>
          </cell>
          <cell r="AF86">
            <v>1</v>
          </cell>
          <cell r="AH86" t="str">
            <v>4.2</v>
          </cell>
          <cell r="AI86">
            <v>380</v>
          </cell>
          <cell r="AJ86" t="str">
            <v>USD</v>
          </cell>
          <cell r="AK86">
            <v>391.4</v>
          </cell>
          <cell r="AL86" t="str">
            <v>OUI</v>
          </cell>
          <cell r="AM86">
            <v>41274</v>
          </cell>
          <cell r="AN86" t="str">
            <v>Coordinateur Médical</v>
          </cell>
          <cell r="AP86">
            <v>10137438165</v>
          </cell>
          <cell r="AQ86">
            <v>23907</v>
          </cell>
          <cell r="AR86" t="str">
            <v>Bomongo</v>
          </cell>
          <cell r="AS86" t="str">
            <v>RDC</v>
          </cell>
          <cell r="AT86" t="str">
            <v>BOKOMBO</v>
          </cell>
          <cell r="AU86" t="str">
            <v>BONGONGA</v>
          </cell>
          <cell r="AV86" t="str">
            <v>Congolaise</v>
          </cell>
          <cell r="AW86" t="str">
            <v>Buburu</v>
          </cell>
          <cell r="AX86" t="str">
            <v>M</v>
          </cell>
          <cell r="AY86" t="str">
            <v>MARIE</v>
          </cell>
          <cell r="AZ86" t="str">
            <v>Musia Vianney</v>
          </cell>
          <cell r="BA86">
            <v>6</v>
          </cell>
          <cell r="BC86" t="str">
            <v>espèces</v>
          </cell>
        </row>
        <row r="87">
          <cell r="A87">
            <v>86</v>
          </cell>
          <cell r="B87" t="str">
            <v>ACTIF</v>
          </cell>
          <cell r="C87">
            <v>86</v>
          </cell>
          <cell r="D87" t="str">
            <v>2012/05/012</v>
          </cell>
          <cell r="F87" t="str">
            <v>WOKOYO NZAKWA</v>
          </cell>
          <cell r="G87" t="str">
            <v>Muller</v>
          </cell>
          <cell r="H87" t="str">
            <v>WOKOYO NZAKWA Muller</v>
          </cell>
          <cell r="I87" t="str">
            <v>logistique</v>
          </cell>
          <cell r="J87" t="str">
            <v>Support</v>
          </cell>
          <cell r="K87" t="str">
            <v>Dongo</v>
          </cell>
          <cell r="L87" t="str">
            <v>ECHO</v>
          </cell>
          <cell r="M87" t="str">
            <v>OUI</v>
          </cell>
          <cell r="N87" t="str">
            <v>EQU12037</v>
          </cell>
          <cell r="O87">
            <v>20105</v>
          </cell>
          <cell r="P87" t="str">
            <v>Gardien</v>
          </cell>
          <cell r="Q87" t="str">
            <v>Dongo</v>
          </cell>
          <cell r="R87" t="str">
            <v>Dongo</v>
          </cell>
          <cell r="S87">
            <v>41053</v>
          </cell>
          <cell r="T87">
            <v>41053</v>
          </cell>
          <cell r="U87">
            <v>41053</v>
          </cell>
          <cell r="V87">
            <v>1</v>
          </cell>
          <cell r="W87">
            <v>41083</v>
          </cell>
          <cell r="X87" t="str">
            <v>CDD</v>
          </cell>
          <cell r="Y87">
            <v>41090</v>
          </cell>
          <cell r="Z87" t="str">
            <v>NON</v>
          </cell>
          <cell r="AC87">
            <v>41090</v>
          </cell>
          <cell r="AD87" t="str">
            <v>OUI</v>
          </cell>
          <cell r="AE87">
            <v>1</v>
          </cell>
          <cell r="AF87">
            <v>1</v>
          </cell>
          <cell r="AH87" t="str">
            <v>1.2</v>
          </cell>
          <cell r="AI87">
            <v>90</v>
          </cell>
          <cell r="AJ87" t="str">
            <v>USD</v>
          </cell>
          <cell r="AK87">
            <v>92.7</v>
          </cell>
          <cell r="AL87" t="str">
            <v>OUI</v>
          </cell>
          <cell r="AM87">
            <v>41274</v>
          </cell>
          <cell r="AN87" t="str">
            <v>Coordinateur logistique</v>
          </cell>
          <cell r="AO87" t="str">
            <v>104344019650302025 P</v>
          </cell>
          <cell r="AP87">
            <v>10128054389</v>
          </cell>
          <cell r="AQ87">
            <v>23803</v>
          </cell>
          <cell r="AR87" t="str">
            <v>Bodwa</v>
          </cell>
          <cell r="AS87" t="str">
            <v>RDC</v>
          </cell>
          <cell r="AT87" t="str">
            <v>NZAKWA</v>
          </cell>
          <cell r="AU87" t="str">
            <v>OLONU</v>
          </cell>
          <cell r="AV87" t="str">
            <v>Congolaise</v>
          </cell>
          <cell r="AW87" t="str">
            <v>Dongo</v>
          </cell>
          <cell r="AX87" t="str">
            <v>M</v>
          </cell>
          <cell r="AY87" t="str">
            <v>MARIE</v>
          </cell>
          <cell r="AZ87" t="str">
            <v>Esther WOKOYO</v>
          </cell>
          <cell r="BA87">
            <v>9</v>
          </cell>
          <cell r="BC87" t="str">
            <v>espèces</v>
          </cell>
        </row>
        <row r="88">
          <cell r="A88">
            <v>87</v>
          </cell>
          <cell r="B88" t="str">
            <v>ACTIF</v>
          </cell>
          <cell r="C88">
            <v>87</v>
          </cell>
          <cell r="D88" t="str">
            <v>2012/05/013</v>
          </cell>
          <cell r="F88" t="str">
            <v>BONDONGO BOKWO</v>
          </cell>
          <cell r="G88" t="str">
            <v>Franklin</v>
          </cell>
          <cell r="H88" t="str">
            <v>BONDONGO BOKWO Franklin</v>
          </cell>
          <cell r="I88" t="str">
            <v>projet</v>
          </cell>
          <cell r="J88" t="str">
            <v>Médical</v>
          </cell>
          <cell r="K88" t="str">
            <v>Buburu</v>
          </cell>
          <cell r="L88" t="str">
            <v>ECHO</v>
          </cell>
          <cell r="M88" t="str">
            <v>OUI</v>
          </cell>
          <cell r="N88" t="str">
            <v>EQU12037</v>
          </cell>
          <cell r="O88">
            <v>20119</v>
          </cell>
          <cell r="P88" t="str">
            <v>Sage Homme</v>
          </cell>
          <cell r="Q88" t="str">
            <v>Buburu</v>
          </cell>
          <cell r="R88" t="str">
            <v>Dongo</v>
          </cell>
          <cell r="S88">
            <v>41050</v>
          </cell>
          <cell r="T88">
            <v>41050</v>
          </cell>
          <cell r="U88">
            <v>41050</v>
          </cell>
          <cell r="V88">
            <v>2</v>
          </cell>
          <cell r="W88">
            <v>41110</v>
          </cell>
          <cell r="X88" t="str">
            <v>CDD</v>
          </cell>
          <cell r="Y88">
            <v>41305</v>
          </cell>
          <cell r="Z88" t="str">
            <v>NON</v>
          </cell>
          <cell r="AC88">
            <v>41305</v>
          </cell>
          <cell r="AD88" t="str">
            <v>OUI</v>
          </cell>
          <cell r="AE88">
            <v>1</v>
          </cell>
          <cell r="AF88">
            <v>1</v>
          </cell>
          <cell r="AH88" t="str">
            <v>4.2</v>
          </cell>
          <cell r="AI88">
            <v>380</v>
          </cell>
          <cell r="AJ88" t="str">
            <v>USD</v>
          </cell>
          <cell r="AK88">
            <v>391.4</v>
          </cell>
          <cell r="AL88" t="str">
            <v>OUI</v>
          </cell>
          <cell r="AM88">
            <v>41274</v>
          </cell>
          <cell r="AN88" t="str">
            <v>Coordinateur Médical</v>
          </cell>
          <cell r="AP88">
            <v>10137419918</v>
          </cell>
          <cell r="AQ88">
            <v>21999</v>
          </cell>
          <cell r="AR88" t="str">
            <v>Bomongo</v>
          </cell>
          <cell r="AS88" t="str">
            <v>RDC</v>
          </cell>
          <cell r="AT88" t="str">
            <v>INZONGO</v>
          </cell>
          <cell r="AU88" t="str">
            <v>MILOBO</v>
          </cell>
          <cell r="AV88" t="str">
            <v>Congolaise</v>
          </cell>
          <cell r="AW88" t="str">
            <v>Buburu</v>
          </cell>
          <cell r="AX88" t="str">
            <v>M</v>
          </cell>
          <cell r="AY88" t="str">
            <v>MARIE</v>
          </cell>
          <cell r="AZ88" t="str">
            <v>Brigitte BOKOMBE</v>
          </cell>
          <cell r="BA88">
            <v>8</v>
          </cell>
          <cell r="BC88" t="str">
            <v>espèces</v>
          </cell>
        </row>
        <row r="89">
          <cell r="A89">
            <v>88</v>
          </cell>
          <cell r="B89" t="str">
            <v xml:space="preserve">ACTIF </v>
          </cell>
          <cell r="C89">
            <v>88</v>
          </cell>
          <cell r="D89" t="str">
            <v>2012/05/014</v>
          </cell>
          <cell r="F89" t="str">
            <v>LOSINU DHEGO</v>
          </cell>
          <cell r="G89" t="str">
            <v>Moise</v>
          </cell>
          <cell r="H89" t="str">
            <v>LOSINU DHEGO Moise</v>
          </cell>
          <cell r="I89" t="str">
            <v>projet</v>
          </cell>
          <cell r="J89" t="str">
            <v>Médical</v>
          </cell>
          <cell r="K89" t="str">
            <v>Buburu</v>
          </cell>
          <cell r="L89" t="str">
            <v>ECHO</v>
          </cell>
          <cell r="M89" t="str">
            <v>OUI</v>
          </cell>
          <cell r="N89" t="str">
            <v>EQU12037</v>
          </cell>
          <cell r="O89">
            <v>20122</v>
          </cell>
          <cell r="P89" t="str">
            <v>Laborantin</v>
          </cell>
          <cell r="Q89" t="str">
            <v>Buburu</v>
          </cell>
          <cell r="R89" t="str">
            <v>Dongo</v>
          </cell>
          <cell r="S89">
            <v>41051</v>
          </cell>
          <cell r="T89">
            <v>41051</v>
          </cell>
          <cell r="U89">
            <v>41051</v>
          </cell>
          <cell r="V89">
            <v>2</v>
          </cell>
          <cell r="W89">
            <v>41111</v>
          </cell>
          <cell r="X89" t="str">
            <v>CDD</v>
          </cell>
          <cell r="Y89">
            <v>41305</v>
          </cell>
          <cell r="Z89" t="str">
            <v>NON</v>
          </cell>
          <cell r="AC89">
            <v>41305</v>
          </cell>
          <cell r="AD89" t="str">
            <v>OUI</v>
          </cell>
          <cell r="AE89">
            <v>1</v>
          </cell>
          <cell r="AF89">
            <v>1</v>
          </cell>
          <cell r="AH89" t="str">
            <v>4.2</v>
          </cell>
          <cell r="AI89">
            <v>380</v>
          </cell>
          <cell r="AJ89" t="str">
            <v>USD</v>
          </cell>
          <cell r="AK89">
            <v>391.4</v>
          </cell>
          <cell r="AL89" t="str">
            <v>OUI</v>
          </cell>
          <cell r="AM89">
            <v>41274</v>
          </cell>
          <cell r="AN89" t="str">
            <v>Coordianteur Médical</v>
          </cell>
          <cell r="AO89">
            <v>1.0552101980082301E+17</v>
          </cell>
          <cell r="AP89">
            <v>10179163573</v>
          </cell>
          <cell r="AQ89">
            <v>29456</v>
          </cell>
          <cell r="AR89" t="str">
            <v>Bambu</v>
          </cell>
          <cell r="AS89" t="str">
            <v>RDC</v>
          </cell>
          <cell r="AT89" t="str">
            <v>BIULO</v>
          </cell>
          <cell r="AU89" t="str">
            <v>MAKUSI</v>
          </cell>
          <cell r="AV89" t="str">
            <v>Congolaise</v>
          </cell>
          <cell r="AW89" t="str">
            <v>Bunia</v>
          </cell>
          <cell r="AX89" t="str">
            <v>M</v>
          </cell>
          <cell r="AY89" t="str">
            <v>MARIE</v>
          </cell>
          <cell r="AZ89" t="str">
            <v>Fahida</v>
          </cell>
          <cell r="BA89">
            <v>3</v>
          </cell>
          <cell r="BC89" t="str">
            <v>espèces</v>
          </cell>
        </row>
        <row r="90">
          <cell r="A90">
            <v>89</v>
          </cell>
          <cell r="B90" t="str">
            <v>ACTIF</v>
          </cell>
          <cell r="C90">
            <v>89</v>
          </cell>
          <cell r="D90" t="str">
            <v>2012/05/015</v>
          </cell>
          <cell r="F90" t="str">
            <v>KOKINO MATONGO</v>
          </cell>
          <cell r="G90" t="str">
            <v>Marcel</v>
          </cell>
          <cell r="H90" t="str">
            <v>KOKINO MATONGO Marcel</v>
          </cell>
          <cell r="I90" t="str">
            <v>projet</v>
          </cell>
          <cell r="J90" t="str">
            <v>Fret</v>
          </cell>
          <cell r="K90" t="str">
            <v>Dongo</v>
          </cell>
          <cell r="L90" t="str">
            <v>ECHO</v>
          </cell>
          <cell r="M90" t="str">
            <v>OUI</v>
          </cell>
          <cell r="N90" t="str">
            <v>EQU12037</v>
          </cell>
          <cell r="O90">
            <v>20127</v>
          </cell>
          <cell r="P90" t="str">
            <v>Matelot</v>
          </cell>
          <cell r="Q90" t="str">
            <v>Dongo</v>
          </cell>
          <cell r="R90" t="str">
            <v>Dongo</v>
          </cell>
          <cell r="S90">
            <v>41306</v>
          </cell>
          <cell r="T90">
            <v>41030</v>
          </cell>
          <cell r="U90">
            <v>41306</v>
          </cell>
          <cell r="V90">
            <v>1</v>
          </cell>
          <cell r="W90">
            <v>41305</v>
          </cell>
          <cell r="X90" t="str">
            <v>CDD</v>
          </cell>
          <cell r="Y90">
            <v>41455</v>
          </cell>
          <cell r="Z90" t="str">
            <v>NON</v>
          </cell>
          <cell r="AC90">
            <v>41455</v>
          </cell>
          <cell r="AD90" t="str">
            <v>NON</v>
          </cell>
          <cell r="AE90">
            <v>0</v>
          </cell>
          <cell r="AF90">
            <v>0</v>
          </cell>
          <cell r="AH90" t="str">
            <v>2.1</v>
          </cell>
          <cell r="AI90">
            <v>180</v>
          </cell>
          <cell r="AJ90" t="str">
            <v>USD</v>
          </cell>
          <cell r="AK90">
            <v>180</v>
          </cell>
          <cell r="AL90" t="str">
            <v>OUI</v>
          </cell>
          <cell r="AM90">
            <v>41274</v>
          </cell>
          <cell r="AN90" t="str">
            <v>Coordinateur logistique</v>
          </cell>
          <cell r="AP90">
            <v>10128056020</v>
          </cell>
          <cell r="AQ90">
            <v>29648</v>
          </cell>
          <cell r="AR90" t="str">
            <v>Libenge</v>
          </cell>
          <cell r="AS90" t="str">
            <v>RDC</v>
          </cell>
          <cell r="AT90" t="str">
            <v>KOKINO</v>
          </cell>
          <cell r="AU90" t="str">
            <v>Octavie</v>
          </cell>
          <cell r="AV90" t="str">
            <v>Congolaise</v>
          </cell>
          <cell r="AW90" t="str">
            <v>Dongo</v>
          </cell>
          <cell r="AX90" t="str">
            <v>M</v>
          </cell>
          <cell r="AY90" t="str">
            <v>MARIE</v>
          </cell>
          <cell r="AZ90" t="str">
            <v>Yembiline</v>
          </cell>
          <cell r="BA90">
            <v>7</v>
          </cell>
          <cell r="BC90" t="str">
            <v>espèces</v>
          </cell>
        </row>
        <row r="91">
          <cell r="A91">
            <v>90</v>
          </cell>
          <cell r="B91" t="str">
            <v>ACTIF</v>
          </cell>
          <cell r="C91">
            <v>90</v>
          </cell>
          <cell r="D91" t="str">
            <v>2012/05/016</v>
          </cell>
          <cell r="F91" t="str">
            <v>MOTUBA BOKANGA</v>
          </cell>
          <cell r="G91" t="str">
            <v>Jonas</v>
          </cell>
          <cell r="H91" t="str">
            <v>MOTUBA BOKANGA Jonas</v>
          </cell>
          <cell r="I91" t="str">
            <v>projet</v>
          </cell>
          <cell r="J91" t="str">
            <v>Fret</v>
          </cell>
          <cell r="K91" t="str">
            <v>Dongo</v>
          </cell>
          <cell r="L91" t="str">
            <v>ECHO</v>
          </cell>
          <cell r="M91" t="str">
            <v>OUI</v>
          </cell>
          <cell r="N91" t="str">
            <v>EQU12037</v>
          </cell>
          <cell r="O91">
            <v>20126</v>
          </cell>
          <cell r="P91" t="str">
            <v>Conducteur embacation motorisée</v>
          </cell>
          <cell r="Q91" t="str">
            <v>Dongo</v>
          </cell>
          <cell r="R91" t="str">
            <v>Dongo</v>
          </cell>
          <cell r="S91">
            <v>41030</v>
          </cell>
          <cell r="T91">
            <v>41030</v>
          </cell>
          <cell r="U91">
            <v>41030</v>
          </cell>
          <cell r="V91">
            <v>2</v>
          </cell>
          <cell r="W91">
            <v>41090</v>
          </cell>
          <cell r="X91" t="str">
            <v>CDD</v>
          </cell>
          <cell r="Y91">
            <v>41305</v>
          </cell>
          <cell r="Z91" t="str">
            <v>NON</v>
          </cell>
          <cell r="AC91">
            <v>41305</v>
          </cell>
          <cell r="AD91" t="str">
            <v>OUI</v>
          </cell>
          <cell r="AE91">
            <v>1</v>
          </cell>
          <cell r="AF91">
            <v>1</v>
          </cell>
          <cell r="AH91" t="str">
            <v>3.1</v>
          </cell>
          <cell r="AI91">
            <v>200</v>
          </cell>
          <cell r="AJ91" t="str">
            <v>USD</v>
          </cell>
          <cell r="AK91">
            <v>206</v>
          </cell>
          <cell r="AL91" t="str">
            <v>OUI</v>
          </cell>
          <cell r="AM91">
            <v>41274</v>
          </cell>
          <cell r="AN91" t="str">
            <v>Coordinateur logistique</v>
          </cell>
          <cell r="AP91">
            <v>10125133846</v>
          </cell>
          <cell r="AQ91">
            <v>29975</v>
          </cell>
          <cell r="AR91" t="str">
            <v>Bokonzi</v>
          </cell>
          <cell r="AS91" t="str">
            <v>RDC</v>
          </cell>
          <cell r="AT91" t="str">
            <v>BOKANGA</v>
          </cell>
          <cell r="AU91" t="str">
            <v>MONZOTO</v>
          </cell>
          <cell r="AV91" t="str">
            <v>Congolaise</v>
          </cell>
          <cell r="AW91" t="str">
            <v>Dongo</v>
          </cell>
          <cell r="AX91" t="str">
            <v>M</v>
          </cell>
          <cell r="AY91" t="str">
            <v>MARIE</v>
          </cell>
          <cell r="AZ91" t="str">
            <v>LIZIZA</v>
          </cell>
          <cell r="BA91">
            <v>3</v>
          </cell>
          <cell r="BC91" t="str">
            <v>espèces</v>
          </cell>
        </row>
        <row r="92">
          <cell r="A92">
            <v>91</v>
          </cell>
          <cell r="B92" t="str">
            <v>ACTIF</v>
          </cell>
          <cell r="C92">
            <v>91</v>
          </cell>
          <cell r="D92" t="str">
            <v>2012/06/001</v>
          </cell>
          <cell r="F92" t="str">
            <v>TAILA MBEMBO</v>
          </cell>
          <cell r="G92" t="str">
            <v>Daniel</v>
          </cell>
          <cell r="H92" t="str">
            <v>TAILA MBEMBO Daniel</v>
          </cell>
          <cell r="I92" t="str">
            <v>logistique</v>
          </cell>
          <cell r="J92" t="str">
            <v>Support</v>
          </cell>
          <cell r="K92" t="str">
            <v>Buburu</v>
          </cell>
          <cell r="L92" t="str">
            <v>ECHO</v>
          </cell>
          <cell r="M92" t="str">
            <v>OUI</v>
          </cell>
          <cell r="N92" t="str">
            <v>EQU12037</v>
          </cell>
          <cell r="O92">
            <v>20105</v>
          </cell>
          <cell r="P92" t="str">
            <v>Gardien</v>
          </cell>
          <cell r="Q92" t="str">
            <v>Dongo</v>
          </cell>
          <cell r="R92" t="str">
            <v>Dongo</v>
          </cell>
          <cell r="S92">
            <v>41061</v>
          </cell>
          <cell r="T92">
            <v>41061</v>
          </cell>
          <cell r="U92">
            <v>41061</v>
          </cell>
          <cell r="V92">
            <v>1</v>
          </cell>
          <cell r="W92">
            <v>41091</v>
          </cell>
          <cell r="X92" t="str">
            <v>CDD</v>
          </cell>
          <cell r="Y92">
            <v>41305</v>
          </cell>
          <cell r="Z92" t="str">
            <v>NON</v>
          </cell>
          <cell r="AC92">
            <v>41305</v>
          </cell>
          <cell r="AD92" t="str">
            <v>OUI</v>
          </cell>
          <cell r="AE92">
            <v>1</v>
          </cell>
          <cell r="AF92">
            <v>1</v>
          </cell>
          <cell r="AH92" t="str">
            <v>1.2</v>
          </cell>
          <cell r="AI92">
            <v>90</v>
          </cell>
          <cell r="AJ92" t="str">
            <v>USD</v>
          </cell>
          <cell r="AK92">
            <v>92.7</v>
          </cell>
          <cell r="AL92" t="str">
            <v>OUI</v>
          </cell>
          <cell r="AM92">
            <v>41274</v>
          </cell>
          <cell r="AN92" t="str">
            <v>Coordinateur logistique</v>
          </cell>
          <cell r="AP92">
            <v>10009744520</v>
          </cell>
          <cell r="AQ92">
            <v>28469</v>
          </cell>
          <cell r="AR92" t="str">
            <v>Tandala</v>
          </cell>
          <cell r="AS92" t="str">
            <v>RDC</v>
          </cell>
          <cell r="AT92" t="str">
            <v>TAILA</v>
          </cell>
          <cell r="AU92" t="str">
            <v>MONDONGA</v>
          </cell>
          <cell r="AV92" t="str">
            <v>Congolaise</v>
          </cell>
          <cell r="AW92" t="str">
            <v>Dongo</v>
          </cell>
          <cell r="AX92" t="str">
            <v>M</v>
          </cell>
          <cell r="AY92" t="str">
            <v>MARIE</v>
          </cell>
          <cell r="AZ92" t="str">
            <v>DEMO Nadine</v>
          </cell>
          <cell r="BA92">
            <v>7</v>
          </cell>
          <cell r="BC92" t="str">
            <v>espèces</v>
          </cell>
        </row>
        <row r="93">
          <cell r="A93">
            <v>92</v>
          </cell>
          <cell r="B93" t="str">
            <v>ACTIF</v>
          </cell>
          <cell r="C93">
            <v>92</v>
          </cell>
          <cell r="D93" t="str">
            <v>2012/06/002</v>
          </cell>
          <cell r="F93" t="str">
            <v>MBOKO MOTEPA</v>
          </cell>
          <cell r="G93" t="str">
            <v>Emile</v>
          </cell>
          <cell r="H93" t="str">
            <v>MBOKO MOTEPA Emile</v>
          </cell>
          <cell r="I93" t="str">
            <v>logistique</v>
          </cell>
          <cell r="J93" t="str">
            <v>Support</v>
          </cell>
          <cell r="K93" t="str">
            <v>Buburu</v>
          </cell>
          <cell r="L93" t="str">
            <v>ECHO</v>
          </cell>
          <cell r="M93" t="str">
            <v>OUI</v>
          </cell>
          <cell r="N93" t="str">
            <v>EQU12037</v>
          </cell>
          <cell r="O93">
            <v>20107</v>
          </cell>
          <cell r="P93" t="str">
            <v>Assistant logistique</v>
          </cell>
          <cell r="Q93" t="str">
            <v>Dongo</v>
          </cell>
          <cell r="R93" t="str">
            <v>Dongo</v>
          </cell>
          <cell r="S93">
            <v>41061</v>
          </cell>
          <cell r="T93">
            <v>41061</v>
          </cell>
          <cell r="U93">
            <v>41061</v>
          </cell>
          <cell r="V93">
            <v>2</v>
          </cell>
          <cell r="W93">
            <v>41121</v>
          </cell>
          <cell r="X93" t="str">
            <v>CDD</v>
          </cell>
          <cell r="Y93">
            <v>41305</v>
          </cell>
          <cell r="Z93" t="str">
            <v>NON</v>
          </cell>
          <cell r="AC93">
            <v>41305</v>
          </cell>
          <cell r="AD93" t="str">
            <v>OUI</v>
          </cell>
          <cell r="AE93">
            <v>1</v>
          </cell>
          <cell r="AF93">
            <v>1</v>
          </cell>
          <cell r="AH93" t="str">
            <v>4.2</v>
          </cell>
          <cell r="AI93">
            <v>380</v>
          </cell>
          <cell r="AJ93" t="str">
            <v>USD</v>
          </cell>
          <cell r="AK93">
            <v>391.4</v>
          </cell>
          <cell r="AL93" t="str">
            <v>OUI</v>
          </cell>
          <cell r="AM93">
            <v>41274</v>
          </cell>
          <cell r="AN93" t="str">
            <v>Coordinateur logistique</v>
          </cell>
          <cell r="AO93" t="str">
            <v>104443019751217006 L</v>
          </cell>
          <cell r="AP93">
            <v>10123152102</v>
          </cell>
          <cell r="AQ93">
            <v>27745</v>
          </cell>
          <cell r="AR93" t="str">
            <v>Kinshasa</v>
          </cell>
          <cell r="AS93" t="str">
            <v>RDC</v>
          </cell>
          <cell r="AT93" t="str">
            <v>MOTEPA</v>
          </cell>
          <cell r="AU93" t="str">
            <v>TOLO</v>
          </cell>
          <cell r="AV93" t="str">
            <v>Congolaise</v>
          </cell>
          <cell r="AW93" t="str">
            <v>Dongo</v>
          </cell>
          <cell r="AX93" t="str">
            <v>M</v>
          </cell>
          <cell r="AY93" t="str">
            <v>MARIE</v>
          </cell>
          <cell r="AZ93" t="str">
            <v>Mbombo Judith</v>
          </cell>
          <cell r="BA93">
            <v>4</v>
          </cell>
          <cell r="BC93" t="str">
            <v>espèces</v>
          </cell>
        </row>
        <row r="94">
          <cell r="A94">
            <v>93</v>
          </cell>
          <cell r="B94" t="str">
            <v>ACTIF</v>
          </cell>
          <cell r="C94">
            <v>93</v>
          </cell>
          <cell r="D94" t="str">
            <v>2012/06/003</v>
          </cell>
          <cell r="F94" t="str">
            <v>BOBOTO MONYOBELE</v>
          </cell>
          <cell r="G94" t="str">
            <v>Blaise</v>
          </cell>
          <cell r="H94" t="str">
            <v>BOBOTO MONYOBELE Blaise</v>
          </cell>
          <cell r="I94" t="str">
            <v>logistique</v>
          </cell>
          <cell r="J94" t="str">
            <v>Support</v>
          </cell>
          <cell r="K94" t="str">
            <v>Dongo</v>
          </cell>
          <cell r="L94" t="str">
            <v>BPRM</v>
          </cell>
          <cell r="M94" t="str">
            <v>OUI</v>
          </cell>
          <cell r="N94" t="str">
            <v>EQU12066</v>
          </cell>
          <cell r="O94">
            <v>20105</v>
          </cell>
          <cell r="P94" t="str">
            <v>Gardien</v>
          </cell>
          <cell r="Q94" t="str">
            <v>Dongo</v>
          </cell>
          <cell r="R94" t="str">
            <v>Dongo</v>
          </cell>
          <cell r="S94">
            <v>41306</v>
          </cell>
          <cell r="T94">
            <v>41061</v>
          </cell>
          <cell r="U94">
            <v>41306</v>
          </cell>
          <cell r="V94">
            <v>1</v>
          </cell>
          <cell r="W94">
            <v>41336</v>
          </cell>
          <cell r="X94" t="str">
            <v>CDD</v>
          </cell>
          <cell r="Y94">
            <v>41455</v>
          </cell>
          <cell r="Z94" t="str">
            <v>NON</v>
          </cell>
          <cell r="AC94">
            <v>41455</v>
          </cell>
          <cell r="AD94" t="str">
            <v>NON</v>
          </cell>
          <cell r="AE94">
            <v>0</v>
          </cell>
          <cell r="AF94">
            <v>0</v>
          </cell>
          <cell r="AH94" t="str">
            <v>1.2</v>
          </cell>
          <cell r="AI94">
            <v>149</v>
          </cell>
          <cell r="AJ94" t="str">
            <v>USD</v>
          </cell>
          <cell r="AK94">
            <v>149</v>
          </cell>
          <cell r="AL94" t="str">
            <v>OUI</v>
          </cell>
          <cell r="AM94">
            <v>41274</v>
          </cell>
          <cell r="AN94" t="str">
            <v>Coordinateur logistique</v>
          </cell>
          <cell r="AP94">
            <v>11299800212</v>
          </cell>
          <cell r="AQ94">
            <v>31445</v>
          </cell>
          <cell r="AR94" t="str">
            <v>Gosuma</v>
          </cell>
          <cell r="AS94" t="str">
            <v>RDC</v>
          </cell>
          <cell r="AT94" t="str">
            <v>MOPOKE</v>
          </cell>
          <cell r="AU94" t="str">
            <v>AZWANDE</v>
          </cell>
          <cell r="AV94" t="str">
            <v>Congolaise</v>
          </cell>
          <cell r="AW94" t="str">
            <v>Dongo</v>
          </cell>
          <cell r="AX94" t="str">
            <v>M</v>
          </cell>
          <cell r="AY94" t="str">
            <v>MARIE</v>
          </cell>
          <cell r="AZ94" t="str">
            <v>Gbayono</v>
          </cell>
          <cell r="BA94">
            <v>4</v>
          </cell>
          <cell r="BC94" t="str">
            <v>espèces</v>
          </cell>
        </row>
        <row r="95">
          <cell r="A95">
            <v>94</v>
          </cell>
          <cell r="B95" t="str">
            <v>ACTIF</v>
          </cell>
          <cell r="C95">
            <v>94</v>
          </cell>
          <cell r="D95" t="str">
            <v>2012/06/004</v>
          </cell>
          <cell r="F95" t="str">
            <v>MONGAMBO</v>
          </cell>
          <cell r="G95" t="str">
            <v>Franck Michel</v>
          </cell>
          <cell r="H95" t="str">
            <v>MONGAMBO Franck Michel</v>
          </cell>
          <cell r="I95" t="str">
            <v>logistique</v>
          </cell>
          <cell r="J95" t="str">
            <v>Support</v>
          </cell>
          <cell r="K95" t="str">
            <v>Dongo</v>
          </cell>
          <cell r="L95" t="str">
            <v>BPRM</v>
          </cell>
          <cell r="M95" t="str">
            <v>OUI</v>
          </cell>
          <cell r="N95" t="str">
            <v>EQU12066</v>
          </cell>
          <cell r="O95">
            <v>20105</v>
          </cell>
          <cell r="P95" t="str">
            <v>Gardien</v>
          </cell>
          <cell r="Q95" t="str">
            <v>Dongo</v>
          </cell>
          <cell r="R95" t="str">
            <v>Dongo</v>
          </cell>
          <cell r="S95">
            <v>41306</v>
          </cell>
          <cell r="T95">
            <v>41061</v>
          </cell>
          <cell r="U95">
            <v>41306</v>
          </cell>
          <cell r="V95">
            <v>1</v>
          </cell>
          <cell r="W95">
            <v>41336</v>
          </cell>
          <cell r="X95" t="str">
            <v>CDD</v>
          </cell>
          <cell r="Y95">
            <v>41455</v>
          </cell>
          <cell r="Z95" t="str">
            <v>NON</v>
          </cell>
          <cell r="AC95">
            <v>41455</v>
          </cell>
          <cell r="AD95" t="str">
            <v>NON</v>
          </cell>
          <cell r="AE95">
            <v>0</v>
          </cell>
          <cell r="AF95">
            <v>0</v>
          </cell>
          <cell r="AH95" t="str">
            <v>1.2</v>
          </cell>
          <cell r="AI95">
            <v>149</v>
          </cell>
          <cell r="AJ95" t="str">
            <v>USD</v>
          </cell>
          <cell r="AK95">
            <v>149</v>
          </cell>
          <cell r="AL95" t="str">
            <v>OUI</v>
          </cell>
          <cell r="AM95">
            <v>41274</v>
          </cell>
          <cell r="AN95" t="str">
            <v>Coordinateur logistique</v>
          </cell>
          <cell r="AP95">
            <v>10127272757</v>
          </cell>
          <cell r="AQ95">
            <v>27334</v>
          </cell>
          <cell r="AR95" t="str">
            <v>Lisala</v>
          </cell>
          <cell r="AS95" t="str">
            <v>RDC</v>
          </cell>
          <cell r="AT95" t="str">
            <v>TUBALIKA</v>
          </cell>
          <cell r="AU95" t="str">
            <v xml:space="preserve">DOBO </v>
          </cell>
          <cell r="AV95" t="str">
            <v>Congolaise</v>
          </cell>
          <cell r="AW95" t="str">
            <v>Dongo</v>
          </cell>
          <cell r="AX95" t="str">
            <v>M</v>
          </cell>
          <cell r="AY95" t="str">
            <v>MARIE</v>
          </cell>
          <cell r="AZ95" t="str">
            <v>Agathe KOGALE</v>
          </cell>
          <cell r="BA95">
            <v>7</v>
          </cell>
          <cell r="BC95" t="str">
            <v>espèces</v>
          </cell>
        </row>
        <row r="96">
          <cell r="A96">
            <v>95</v>
          </cell>
          <cell r="B96" t="str">
            <v>ACTIF</v>
          </cell>
          <cell r="C96">
            <v>95</v>
          </cell>
          <cell r="D96" t="str">
            <v>2012/06/005</v>
          </cell>
          <cell r="F96" t="str">
            <v>NAIYA KWANDO</v>
          </cell>
          <cell r="G96" t="str">
            <v>Ben Ali Becken</v>
          </cell>
          <cell r="H96" t="str">
            <v>NAIYA KWANDO Ben Ali Becken</v>
          </cell>
          <cell r="I96" t="str">
            <v>administration</v>
          </cell>
          <cell r="J96" t="str">
            <v>Support</v>
          </cell>
          <cell r="K96" t="str">
            <v>Dongo</v>
          </cell>
          <cell r="L96" t="str">
            <v>ECHO</v>
          </cell>
          <cell r="M96" t="str">
            <v>OUI</v>
          </cell>
          <cell r="N96" t="str">
            <v>EQU12037</v>
          </cell>
          <cell r="O96">
            <v>20103</v>
          </cell>
          <cell r="P96" t="str">
            <v>Assistant Administrateur</v>
          </cell>
          <cell r="Q96" t="str">
            <v>Dongo</v>
          </cell>
          <cell r="R96" t="str">
            <v>Dongo</v>
          </cell>
          <cell r="S96">
            <v>41071</v>
          </cell>
          <cell r="T96">
            <v>41071</v>
          </cell>
          <cell r="U96">
            <v>41071</v>
          </cell>
          <cell r="V96">
            <v>2</v>
          </cell>
          <cell r="W96">
            <v>41131</v>
          </cell>
          <cell r="X96" t="str">
            <v>CDD</v>
          </cell>
          <cell r="Y96">
            <v>41305</v>
          </cell>
          <cell r="Z96" t="str">
            <v>NON</v>
          </cell>
          <cell r="AC96">
            <v>41305</v>
          </cell>
          <cell r="AD96" t="str">
            <v>OUI</v>
          </cell>
          <cell r="AE96">
            <v>1</v>
          </cell>
          <cell r="AF96">
            <v>1</v>
          </cell>
          <cell r="AH96" t="str">
            <v>4.2</v>
          </cell>
          <cell r="AI96">
            <v>380</v>
          </cell>
          <cell r="AJ96" t="str">
            <v>USD</v>
          </cell>
          <cell r="AK96">
            <v>391.4</v>
          </cell>
          <cell r="AL96" t="str">
            <v>NON</v>
          </cell>
          <cell r="AM96">
            <v>41274</v>
          </cell>
          <cell r="AN96" t="str">
            <v>Coordinatrice Admin</v>
          </cell>
          <cell r="AO96">
            <v>1.0442001965051901E+17</v>
          </cell>
          <cell r="AP96">
            <v>11312628246</v>
          </cell>
          <cell r="AQ96">
            <v>23881</v>
          </cell>
          <cell r="AR96" t="str">
            <v>Kungu</v>
          </cell>
          <cell r="AS96" t="str">
            <v>RDC</v>
          </cell>
          <cell r="AT96" t="str">
            <v>NAIYA</v>
          </cell>
          <cell r="AU96" t="str">
            <v>NZALAWA</v>
          </cell>
          <cell r="AV96" t="str">
            <v>Congolaise</v>
          </cell>
          <cell r="AW96" t="str">
            <v>Gemena, avenue de la mission n° 35 Q/Salongo</v>
          </cell>
          <cell r="AX96" t="str">
            <v>M</v>
          </cell>
          <cell r="AY96" t="str">
            <v>MARIE</v>
          </cell>
          <cell r="AZ96" t="str">
            <v>Zalalemo Wivine</v>
          </cell>
          <cell r="BA96">
            <v>6</v>
          </cell>
          <cell r="BB96" t="str">
            <v>O+</v>
          </cell>
          <cell r="BC96" t="str">
            <v>espèces</v>
          </cell>
        </row>
        <row r="97">
          <cell r="A97">
            <v>96</v>
          </cell>
          <cell r="B97" t="str">
            <v>ACTIF</v>
          </cell>
          <cell r="C97">
            <v>96</v>
          </cell>
          <cell r="D97" t="str">
            <v>2012/07/002</v>
          </cell>
          <cell r="F97" t="str">
            <v>NGOMA KALEHEZO</v>
          </cell>
          <cell r="G97" t="str">
            <v>Steven</v>
          </cell>
          <cell r="H97" t="str">
            <v>NGOMA KALEHEZO Steven</v>
          </cell>
          <cell r="I97" t="str">
            <v>projet</v>
          </cell>
          <cell r="J97" t="str">
            <v>Médical</v>
          </cell>
          <cell r="K97" t="str">
            <v>Buburu</v>
          </cell>
          <cell r="L97" t="str">
            <v>ECHO</v>
          </cell>
          <cell r="M97" t="str">
            <v>OUI</v>
          </cell>
          <cell r="N97" t="str">
            <v>EQU12037</v>
          </cell>
          <cell r="O97">
            <v>20117</v>
          </cell>
          <cell r="P97" t="str">
            <v>Médecin</v>
          </cell>
          <cell r="Q97" t="str">
            <v>Buburu</v>
          </cell>
          <cell r="R97" t="str">
            <v>Dongo</v>
          </cell>
          <cell r="S97">
            <v>41114</v>
          </cell>
          <cell r="T97">
            <v>41114</v>
          </cell>
          <cell r="U97">
            <v>41114</v>
          </cell>
          <cell r="V97">
            <v>2</v>
          </cell>
          <cell r="W97">
            <v>41174</v>
          </cell>
          <cell r="X97" t="str">
            <v>CDD</v>
          </cell>
          <cell r="Y97">
            <v>41305</v>
          </cell>
          <cell r="Z97" t="str">
            <v>NON</v>
          </cell>
          <cell r="AC97">
            <v>41305</v>
          </cell>
          <cell r="AD97" t="str">
            <v>OUI</v>
          </cell>
          <cell r="AE97">
            <v>0</v>
          </cell>
          <cell r="AF97">
            <v>0</v>
          </cell>
          <cell r="AH97" t="str">
            <v>5.1</v>
          </cell>
          <cell r="AI97">
            <v>410</v>
          </cell>
          <cell r="AJ97" t="str">
            <v>USD</v>
          </cell>
          <cell r="AK97">
            <v>410</v>
          </cell>
          <cell r="AL97" t="str">
            <v>NON</v>
          </cell>
          <cell r="AM97">
            <v>41305</v>
          </cell>
          <cell r="AN97" t="str">
            <v>Coordianteur Médical</v>
          </cell>
          <cell r="AP97">
            <v>11944000080</v>
          </cell>
          <cell r="AQ97">
            <v>30926</v>
          </cell>
          <cell r="AR97" t="str">
            <v>BUKAVU</v>
          </cell>
          <cell r="AS97" t="str">
            <v>RDC</v>
          </cell>
          <cell r="AV97" t="str">
            <v>Congolaise</v>
          </cell>
          <cell r="AW97" t="str">
            <v>Bukavu</v>
          </cell>
          <cell r="AX97" t="str">
            <v>M</v>
          </cell>
          <cell r="AY97" t="str">
            <v>CELIBATAIRE</v>
          </cell>
          <cell r="BA97">
            <v>0</v>
          </cell>
          <cell r="BC97" t="str">
            <v>espèces</v>
          </cell>
        </row>
        <row r="98">
          <cell r="A98">
            <v>97</v>
          </cell>
          <cell r="B98" t="str">
            <v>ACTIF</v>
          </cell>
          <cell r="C98">
            <v>97</v>
          </cell>
          <cell r="D98" t="str">
            <v>2013/01/001</v>
          </cell>
          <cell r="F98" t="str">
            <v>VONGA TINZAPA</v>
          </cell>
          <cell r="G98" t="str">
            <v>Jean Bradel</v>
          </cell>
          <cell r="H98" t="str">
            <v>VONGA TINZAPA Jean Bradel</v>
          </cell>
          <cell r="I98" t="str">
            <v>logistique</v>
          </cell>
          <cell r="J98" t="str">
            <v>Support</v>
          </cell>
          <cell r="K98" t="str">
            <v>Dongo</v>
          </cell>
          <cell r="L98" t="str">
            <v>ECHO</v>
          </cell>
          <cell r="M98" t="str">
            <v>OUI</v>
          </cell>
          <cell r="N98" t="str">
            <v>EQU12037</v>
          </cell>
          <cell r="O98">
            <v>20105</v>
          </cell>
          <cell r="P98" t="str">
            <v>Matelot</v>
          </cell>
          <cell r="Q98" t="str">
            <v>Dongo</v>
          </cell>
          <cell r="R98" t="str">
            <v>Dongo</v>
          </cell>
          <cell r="S98">
            <v>41122</v>
          </cell>
          <cell r="T98">
            <v>41122</v>
          </cell>
          <cell r="U98">
            <v>41275</v>
          </cell>
          <cell r="V98">
            <v>1</v>
          </cell>
          <cell r="W98">
            <v>41305</v>
          </cell>
          <cell r="X98" t="str">
            <v>CDD</v>
          </cell>
          <cell r="Y98">
            <v>41455</v>
          </cell>
          <cell r="Z98" t="str">
            <v>NON</v>
          </cell>
          <cell r="AC98">
            <v>41455</v>
          </cell>
          <cell r="AD98" t="str">
            <v>OUI</v>
          </cell>
          <cell r="AE98">
            <v>0</v>
          </cell>
          <cell r="AF98">
            <v>0</v>
          </cell>
          <cell r="AH98" t="str">
            <v>1.2</v>
          </cell>
          <cell r="AI98">
            <v>130</v>
          </cell>
          <cell r="AJ98" t="str">
            <v>USD</v>
          </cell>
          <cell r="AK98">
            <v>130</v>
          </cell>
          <cell r="AL98" t="str">
            <v>NON</v>
          </cell>
          <cell r="AM98">
            <v>41455</v>
          </cell>
          <cell r="AN98" t="str">
            <v>Coordinateur logistique</v>
          </cell>
          <cell r="AQ98">
            <v>30234</v>
          </cell>
          <cell r="AR98" t="str">
            <v>Dongo</v>
          </cell>
          <cell r="AS98" t="str">
            <v>RDC</v>
          </cell>
          <cell r="AT98" t="str">
            <v>TINZAPA</v>
          </cell>
          <cell r="AU98" t="str">
            <v>MOLITO</v>
          </cell>
          <cell r="AV98" t="str">
            <v>Congolaise</v>
          </cell>
          <cell r="AW98" t="str">
            <v>Dongo</v>
          </cell>
          <cell r="AX98" t="str">
            <v>M</v>
          </cell>
          <cell r="AY98" t="str">
            <v>MARIE</v>
          </cell>
          <cell r="AZ98" t="str">
            <v>Rachelle MANZIMO</v>
          </cell>
          <cell r="BA98">
            <v>6</v>
          </cell>
          <cell r="BC98" t="str">
            <v>espèces</v>
          </cell>
        </row>
        <row r="99">
          <cell r="A99">
            <v>98</v>
          </cell>
          <cell r="B99" t="str">
            <v>ACTIF</v>
          </cell>
          <cell r="C99">
            <v>98</v>
          </cell>
          <cell r="D99" t="str">
            <v>2012/09/001</v>
          </cell>
          <cell r="F99" t="str">
            <v>MAKAMBO ZONGO</v>
          </cell>
          <cell r="G99" t="str">
            <v>Macky</v>
          </cell>
          <cell r="H99" t="str">
            <v>MAKAMBO ZONGO Macky</v>
          </cell>
          <cell r="I99" t="str">
            <v>projet</v>
          </cell>
          <cell r="J99" t="str">
            <v>Agro</v>
          </cell>
          <cell r="K99" t="str">
            <v>Buburu</v>
          </cell>
          <cell r="L99" t="str">
            <v>BPRM</v>
          </cell>
          <cell r="M99" t="str">
            <v>OUI</v>
          </cell>
          <cell r="N99" t="str">
            <v>EQU12017</v>
          </cell>
          <cell r="O99">
            <v>20112</v>
          </cell>
          <cell r="P99" t="str">
            <v>Distributeur</v>
          </cell>
          <cell r="Q99" t="str">
            <v>Buburu</v>
          </cell>
          <cell r="R99" t="str">
            <v>Dongo</v>
          </cell>
          <cell r="S99">
            <v>41153</v>
          </cell>
          <cell r="T99">
            <v>41153</v>
          </cell>
          <cell r="U99">
            <v>41153</v>
          </cell>
          <cell r="V99">
            <v>1</v>
          </cell>
          <cell r="W99">
            <v>41183</v>
          </cell>
          <cell r="X99" t="str">
            <v>CDD</v>
          </cell>
          <cell r="Y99">
            <v>41182</v>
          </cell>
          <cell r="Z99" t="str">
            <v>NON</v>
          </cell>
          <cell r="AC99">
            <v>41182</v>
          </cell>
          <cell r="AD99" t="str">
            <v>OUI</v>
          </cell>
          <cell r="AE99">
            <v>0</v>
          </cell>
          <cell r="AF99">
            <v>0</v>
          </cell>
          <cell r="AH99" t="str">
            <v>3.1</v>
          </cell>
          <cell r="AI99">
            <v>250</v>
          </cell>
          <cell r="AJ99" t="str">
            <v>USD</v>
          </cell>
          <cell r="AK99">
            <v>250</v>
          </cell>
          <cell r="AL99" t="str">
            <v>NON</v>
          </cell>
          <cell r="AM99">
            <v>41182</v>
          </cell>
          <cell r="AN99" t="str">
            <v>Coordianteur Agro</v>
          </cell>
          <cell r="AP99">
            <v>10000425970</v>
          </cell>
          <cell r="AQ99">
            <v>29653</v>
          </cell>
          <cell r="AR99" t="str">
            <v>Lifunga</v>
          </cell>
          <cell r="AS99" t="str">
            <v>RDC</v>
          </cell>
          <cell r="AT99" t="str">
            <v>ZONGO</v>
          </cell>
          <cell r="AU99" t="str">
            <v>NYABITA</v>
          </cell>
          <cell r="AV99" t="str">
            <v>Congolaise</v>
          </cell>
          <cell r="AW99" t="str">
            <v>Dongo</v>
          </cell>
          <cell r="AX99" t="str">
            <v>M</v>
          </cell>
          <cell r="AY99" t="str">
            <v>CELIBATAIRE</v>
          </cell>
          <cell r="BA99">
            <v>0</v>
          </cell>
          <cell r="BC99" t="str">
            <v>espèces</v>
          </cell>
        </row>
        <row r="100">
          <cell r="A100">
            <v>99</v>
          </cell>
          <cell r="B100" t="str">
            <v>ACTIF</v>
          </cell>
          <cell r="C100">
            <v>99</v>
          </cell>
          <cell r="D100" t="str">
            <v>2012/09/002</v>
          </cell>
          <cell r="F100" t="str">
            <v>BOBOTO</v>
          </cell>
          <cell r="G100" t="str">
            <v>Guellor</v>
          </cell>
          <cell r="H100" t="str">
            <v>BOBOTO Guellor</v>
          </cell>
          <cell r="I100" t="str">
            <v>projet</v>
          </cell>
          <cell r="J100" t="str">
            <v>Agro</v>
          </cell>
          <cell r="K100" t="str">
            <v>Buburu</v>
          </cell>
          <cell r="L100" t="str">
            <v>BPRM</v>
          </cell>
          <cell r="M100" t="str">
            <v>OUI</v>
          </cell>
          <cell r="N100" t="str">
            <v>EQU12017</v>
          </cell>
          <cell r="O100">
            <v>20112</v>
          </cell>
          <cell r="P100" t="str">
            <v>Distributeur</v>
          </cell>
          <cell r="Q100" t="str">
            <v>Buburu</v>
          </cell>
          <cell r="R100" t="str">
            <v>Dongo</v>
          </cell>
          <cell r="S100">
            <v>41153</v>
          </cell>
          <cell r="T100">
            <v>41153</v>
          </cell>
          <cell r="U100">
            <v>41153</v>
          </cell>
          <cell r="V100">
            <v>1</v>
          </cell>
          <cell r="W100">
            <v>41183</v>
          </cell>
          <cell r="X100" t="str">
            <v>CDD</v>
          </cell>
          <cell r="Y100">
            <v>41182</v>
          </cell>
          <cell r="Z100" t="str">
            <v>NON</v>
          </cell>
          <cell r="AC100">
            <v>41182</v>
          </cell>
          <cell r="AD100" t="str">
            <v>OUI</v>
          </cell>
          <cell r="AE100">
            <v>0</v>
          </cell>
          <cell r="AF100">
            <v>0</v>
          </cell>
          <cell r="AH100" t="str">
            <v>3.1</v>
          </cell>
          <cell r="AI100">
            <v>250</v>
          </cell>
          <cell r="AJ100" t="str">
            <v>USD</v>
          </cell>
          <cell r="AK100">
            <v>250</v>
          </cell>
          <cell r="AL100" t="str">
            <v>NON</v>
          </cell>
          <cell r="AM100">
            <v>41182</v>
          </cell>
          <cell r="AN100" t="str">
            <v>Coordianteur Agro</v>
          </cell>
          <cell r="AP100">
            <v>11309636270</v>
          </cell>
          <cell r="AQ100">
            <v>31469</v>
          </cell>
          <cell r="AR100" t="str">
            <v>Tandala</v>
          </cell>
          <cell r="AS100" t="str">
            <v>RDC</v>
          </cell>
          <cell r="AT100" t="str">
            <v>LIMIYA</v>
          </cell>
          <cell r="AU100" t="str">
            <v>NZEKO</v>
          </cell>
          <cell r="AV100" t="str">
            <v>Congolaise</v>
          </cell>
          <cell r="AW100" t="str">
            <v>Dongo</v>
          </cell>
          <cell r="AX100" t="str">
            <v>M</v>
          </cell>
          <cell r="AY100" t="str">
            <v>MARIE</v>
          </cell>
          <cell r="AZ100" t="str">
            <v>Ndé Dorinne</v>
          </cell>
          <cell r="BA100">
            <v>3</v>
          </cell>
          <cell r="BC100" t="str">
            <v>espèces</v>
          </cell>
        </row>
        <row r="101">
          <cell r="A101">
            <v>100</v>
          </cell>
          <cell r="B101" t="str">
            <v>ACTIF</v>
          </cell>
          <cell r="C101">
            <v>100</v>
          </cell>
          <cell r="D101" t="str">
            <v>2012/09/003</v>
          </cell>
          <cell r="F101" t="str">
            <v>LEMBE ATANDELE</v>
          </cell>
          <cell r="G101" t="str">
            <v>Georges</v>
          </cell>
          <cell r="H101" t="str">
            <v>LEMBE ATANDELE Georges</v>
          </cell>
          <cell r="I101" t="str">
            <v>projet</v>
          </cell>
          <cell r="J101" t="str">
            <v>Agro</v>
          </cell>
          <cell r="K101" t="str">
            <v>Buburu</v>
          </cell>
          <cell r="L101" t="str">
            <v>BPRM</v>
          </cell>
          <cell r="M101" t="str">
            <v>OUI</v>
          </cell>
          <cell r="N101" t="str">
            <v>EQU12066</v>
          </cell>
          <cell r="O101">
            <v>20116</v>
          </cell>
          <cell r="P101" t="str">
            <v>Technicien au Devéloppement Rural</v>
          </cell>
          <cell r="Q101" t="str">
            <v>Buburu</v>
          </cell>
          <cell r="R101" t="str">
            <v>Dongo</v>
          </cell>
          <cell r="S101">
            <v>41153</v>
          </cell>
          <cell r="T101">
            <v>41153</v>
          </cell>
          <cell r="U101">
            <v>41153</v>
          </cell>
          <cell r="V101">
            <v>2</v>
          </cell>
          <cell r="W101">
            <v>41213</v>
          </cell>
          <cell r="X101" t="str">
            <v>CDD</v>
          </cell>
          <cell r="Y101">
            <v>41243</v>
          </cell>
          <cell r="Z101" t="str">
            <v>NON</v>
          </cell>
          <cell r="AC101">
            <v>41243</v>
          </cell>
          <cell r="AD101" t="str">
            <v>OUI</v>
          </cell>
          <cell r="AE101">
            <v>0</v>
          </cell>
          <cell r="AF101">
            <v>0</v>
          </cell>
          <cell r="AH101" t="str">
            <v>3.2</v>
          </cell>
          <cell r="AI101">
            <v>320</v>
          </cell>
          <cell r="AJ101" t="str">
            <v>USD</v>
          </cell>
          <cell r="AK101">
            <v>320</v>
          </cell>
          <cell r="AL101" t="str">
            <v>NON</v>
          </cell>
          <cell r="AM101">
            <v>41243</v>
          </cell>
          <cell r="AN101" t="str">
            <v>Coordianteur Agro</v>
          </cell>
          <cell r="AP101">
            <v>10126309428</v>
          </cell>
          <cell r="AQ101">
            <v>23515</v>
          </cell>
          <cell r="AR101" t="str">
            <v>Gemena</v>
          </cell>
          <cell r="AS101" t="str">
            <v>RDC</v>
          </cell>
          <cell r="AT101" t="str">
            <v>LEMBE</v>
          </cell>
          <cell r="AU101" t="str">
            <v>INDAMA</v>
          </cell>
          <cell r="AV101" t="str">
            <v>Congolaise</v>
          </cell>
          <cell r="AW101" t="str">
            <v>Dongo</v>
          </cell>
          <cell r="AX101" t="str">
            <v>M</v>
          </cell>
          <cell r="AY101" t="str">
            <v>MARIE</v>
          </cell>
          <cell r="AZ101" t="str">
            <v>SABA Aimée</v>
          </cell>
          <cell r="BA101">
            <v>5</v>
          </cell>
          <cell r="BB101" t="str">
            <v>O+</v>
          </cell>
          <cell r="BC101" t="str">
            <v>espèces</v>
          </cell>
        </row>
        <row r="102">
          <cell r="A102">
            <v>101</v>
          </cell>
          <cell r="B102" t="str">
            <v>ACTIF</v>
          </cell>
          <cell r="C102">
            <v>101</v>
          </cell>
          <cell r="D102" t="str">
            <v>2012/09/004</v>
          </cell>
          <cell r="F102" t="str">
            <v>MIUKANDILA</v>
          </cell>
          <cell r="G102" t="str">
            <v>Papy</v>
          </cell>
          <cell r="H102" t="str">
            <v>MIUKANDILA Papy</v>
          </cell>
          <cell r="I102" t="str">
            <v>projet</v>
          </cell>
          <cell r="J102" t="str">
            <v>Agro</v>
          </cell>
          <cell r="K102" t="str">
            <v>Buburu</v>
          </cell>
          <cell r="L102" t="str">
            <v>BPRM</v>
          </cell>
          <cell r="M102" t="str">
            <v>OUI</v>
          </cell>
          <cell r="N102" t="str">
            <v>EQU12066</v>
          </cell>
          <cell r="O102">
            <v>20117</v>
          </cell>
          <cell r="P102" t="str">
            <v>AgroSuperviseur</v>
          </cell>
          <cell r="Q102" t="str">
            <v>Buburu</v>
          </cell>
          <cell r="R102" t="str">
            <v>Kinshasa</v>
          </cell>
          <cell r="S102">
            <v>41153</v>
          </cell>
          <cell r="T102">
            <v>41153</v>
          </cell>
          <cell r="U102">
            <v>41153</v>
          </cell>
          <cell r="V102">
            <v>2</v>
          </cell>
          <cell r="W102">
            <v>41213</v>
          </cell>
          <cell r="X102" t="str">
            <v>CDD</v>
          </cell>
          <cell r="Y102">
            <v>41243</v>
          </cell>
          <cell r="Z102" t="str">
            <v>NON</v>
          </cell>
          <cell r="AC102">
            <v>41243</v>
          </cell>
          <cell r="AD102" t="str">
            <v>OUI</v>
          </cell>
          <cell r="AE102">
            <v>0</v>
          </cell>
          <cell r="AF102">
            <v>0</v>
          </cell>
          <cell r="AH102" t="str">
            <v>4.2</v>
          </cell>
          <cell r="AI102">
            <v>380</v>
          </cell>
          <cell r="AJ102" t="str">
            <v>USD</v>
          </cell>
          <cell r="AK102">
            <v>380</v>
          </cell>
          <cell r="AL102" t="str">
            <v>NON</v>
          </cell>
          <cell r="AM102">
            <v>41243</v>
          </cell>
          <cell r="AN102" t="str">
            <v>Coordianteur Agro</v>
          </cell>
          <cell r="AP102">
            <v>10004725030</v>
          </cell>
          <cell r="AQ102">
            <v>28898</v>
          </cell>
          <cell r="AR102" t="str">
            <v>Kinshasa</v>
          </cell>
          <cell r="AS102" t="str">
            <v>RDC</v>
          </cell>
          <cell r="AT102" t="str">
            <v>KALONJI</v>
          </cell>
          <cell r="AU102" t="str">
            <v>KALANGA</v>
          </cell>
          <cell r="AV102" t="str">
            <v>Congolaise</v>
          </cell>
          <cell r="AW102" t="str">
            <v>Kinshasa</v>
          </cell>
          <cell r="AX102" t="str">
            <v>M</v>
          </cell>
          <cell r="AY102" t="str">
            <v>CELIBATAIRE</v>
          </cell>
          <cell r="BA102">
            <v>0</v>
          </cell>
          <cell r="BC102" t="str">
            <v>espèces</v>
          </cell>
        </row>
        <row r="103">
          <cell r="A103">
            <v>102</v>
          </cell>
          <cell r="B103" t="str">
            <v>ACTIF</v>
          </cell>
          <cell r="C103">
            <v>102</v>
          </cell>
          <cell r="D103" t="str">
            <v>2012/09/005</v>
          </cell>
          <cell r="F103" t="str">
            <v>KINGUNZA</v>
          </cell>
          <cell r="G103" t="str">
            <v>Kikouch</v>
          </cell>
          <cell r="H103" t="str">
            <v>KINGUNZA Kikouch</v>
          </cell>
          <cell r="I103" t="str">
            <v>projet</v>
          </cell>
          <cell r="J103" t="str">
            <v>Agro</v>
          </cell>
          <cell r="K103" t="str">
            <v>Buburu</v>
          </cell>
          <cell r="L103" t="str">
            <v>BPRM</v>
          </cell>
          <cell r="M103" t="str">
            <v>OUI</v>
          </cell>
          <cell r="N103" t="str">
            <v>EQU12066</v>
          </cell>
          <cell r="O103">
            <v>20117</v>
          </cell>
          <cell r="P103" t="str">
            <v>AgroSuperviseur</v>
          </cell>
          <cell r="Q103" t="str">
            <v>Buburu</v>
          </cell>
          <cell r="R103" t="str">
            <v>Kinshasa</v>
          </cell>
          <cell r="S103">
            <v>41153</v>
          </cell>
          <cell r="T103">
            <v>41153</v>
          </cell>
          <cell r="U103">
            <v>41153</v>
          </cell>
          <cell r="V103">
            <v>2</v>
          </cell>
          <cell r="W103">
            <v>41213</v>
          </cell>
          <cell r="X103" t="str">
            <v>CDD</v>
          </cell>
          <cell r="Y103">
            <v>41243</v>
          </cell>
          <cell r="Z103" t="str">
            <v>NON</v>
          </cell>
          <cell r="AC103">
            <v>41243</v>
          </cell>
          <cell r="AD103" t="str">
            <v>OUI</v>
          </cell>
          <cell r="AE103">
            <v>0</v>
          </cell>
          <cell r="AF103">
            <v>0</v>
          </cell>
          <cell r="AH103" t="str">
            <v>4.2</v>
          </cell>
          <cell r="AI103">
            <v>380</v>
          </cell>
          <cell r="AJ103" t="str">
            <v>USD</v>
          </cell>
          <cell r="AK103">
            <v>380</v>
          </cell>
          <cell r="AL103" t="str">
            <v>NON</v>
          </cell>
          <cell r="AM103">
            <v>41243</v>
          </cell>
          <cell r="AN103" t="str">
            <v>Coordianteur Agro</v>
          </cell>
          <cell r="AP103">
            <v>10008151836</v>
          </cell>
          <cell r="AQ103">
            <v>27193</v>
          </cell>
          <cell r="AR103" t="str">
            <v>Kikwit</v>
          </cell>
          <cell r="AS103" t="str">
            <v>RDC</v>
          </cell>
          <cell r="AT103" t="str">
            <v>MANGALA</v>
          </cell>
          <cell r="AU103" t="str">
            <v>MAYONO</v>
          </cell>
          <cell r="AV103" t="str">
            <v>Congolaise</v>
          </cell>
          <cell r="AW103" t="str">
            <v>Kinshasa</v>
          </cell>
          <cell r="AX103" t="str">
            <v>M</v>
          </cell>
          <cell r="AY103" t="str">
            <v>CELIBATAIRE</v>
          </cell>
          <cell r="BA103">
            <v>0</v>
          </cell>
          <cell r="BC103" t="str">
            <v>espèces</v>
          </cell>
        </row>
        <row r="104">
          <cell r="A104">
            <v>103</v>
          </cell>
          <cell r="B104" t="str">
            <v>ACTIF</v>
          </cell>
          <cell r="C104">
            <v>103</v>
          </cell>
          <cell r="D104" t="str">
            <v>2012/09/006</v>
          </cell>
          <cell r="F104" t="str">
            <v>TALU</v>
          </cell>
          <cell r="G104" t="str">
            <v>Junior</v>
          </cell>
          <cell r="H104" t="str">
            <v>TALU Junior</v>
          </cell>
          <cell r="I104" t="str">
            <v>projet</v>
          </cell>
          <cell r="J104" t="str">
            <v>Agro</v>
          </cell>
          <cell r="K104" t="str">
            <v>Buburu</v>
          </cell>
          <cell r="L104" t="str">
            <v>BPRM</v>
          </cell>
          <cell r="M104" t="str">
            <v>OUI</v>
          </cell>
          <cell r="N104" t="str">
            <v>EQU12066</v>
          </cell>
          <cell r="O104">
            <v>20117</v>
          </cell>
          <cell r="P104" t="str">
            <v>AgroSuperviseur</v>
          </cell>
          <cell r="Q104" t="str">
            <v>Buburu</v>
          </cell>
          <cell r="R104" t="str">
            <v>Kinshasa</v>
          </cell>
          <cell r="S104">
            <v>41153</v>
          </cell>
          <cell r="T104">
            <v>41153</v>
          </cell>
          <cell r="U104">
            <v>41153</v>
          </cell>
          <cell r="V104">
            <v>2</v>
          </cell>
          <cell r="W104">
            <v>41213</v>
          </cell>
          <cell r="X104" t="str">
            <v>CDD</v>
          </cell>
          <cell r="Y104">
            <v>41243</v>
          </cell>
          <cell r="Z104" t="str">
            <v>NON</v>
          </cell>
          <cell r="AC104">
            <v>41243</v>
          </cell>
          <cell r="AD104" t="str">
            <v>OUI</v>
          </cell>
          <cell r="AE104">
            <v>0</v>
          </cell>
          <cell r="AF104">
            <v>0</v>
          </cell>
          <cell r="AH104" t="str">
            <v>4.2</v>
          </cell>
          <cell r="AI104">
            <v>380</v>
          </cell>
          <cell r="AJ104" t="str">
            <v>USD</v>
          </cell>
          <cell r="AK104">
            <v>380</v>
          </cell>
          <cell r="AL104" t="str">
            <v>NON</v>
          </cell>
          <cell r="AM104">
            <v>41243</v>
          </cell>
          <cell r="AN104" t="str">
            <v>Coordianteur Agro</v>
          </cell>
          <cell r="AP104">
            <v>10009738466</v>
          </cell>
          <cell r="AQ104">
            <v>29716</v>
          </cell>
          <cell r="AR104" t="str">
            <v>Kinshasa</v>
          </cell>
          <cell r="AS104" t="str">
            <v>RDC</v>
          </cell>
          <cell r="AT104" t="str">
            <v>TALU NZALA</v>
          </cell>
          <cell r="AU104" t="str">
            <v>OMOY</v>
          </cell>
          <cell r="AV104" t="str">
            <v>Congolaise</v>
          </cell>
          <cell r="AW104" t="str">
            <v>Kinshasa</v>
          </cell>
          <cell r="AX104" t="str">
            <v>M</v>
          </cell>
          <cell r="AY104" t="str">
            <v>MARIE</v>
          </cell>
          <cell r="AZ104" t="str">
            <v>PESA Carinne</v>
          </cell>
          <cell r="BA104">
            <v>1</v>
          </cell>
          <cell r="BB104" t="str">
            <v>O+</v>
          </cell>
          <cell r="BC104" t="str">
            <v>espèces</v>
          </cell>
        </row>
        <row r="105">
          <cell r="A105">
            <v>104</v>
          </cell>
          <cell r="B105" t="str">
            <v>ACTIF</v>
          </cell>
          <cell r="C105">
            <v>104</v>
          </cell>
          <cell r="D105" t="str">
            <v>2012/09/007</v>
          </cell>
          <cell r="F105" t="str">
            <v>YUHE</v>
          </cell>
          <cell r="G105" t="str">
            <v>Timothée</v>
          </cell>
          <cell r="H105" t="str">
            <v>YUHE Timothée</v>
          </cell>
          <cell r="I105" t="str">
            <v>projet</v>
          </cell>
          <cell r="J105" t="str">
            <v>Agro</v>
          </cell>
          <cell r="K105" t="str">
            <v>Buburu</v>
          </cell>
          <cell r="L105" t="str">
            <v>BPRM</v>
          </cell>
          <cell r="M105" t="str">
            <v>OUI</v>
          </cell>
          <cell r="N105" t="str">
            <v>EQU12066</v>
          </cell>
          <cell r="O105">
            <v>20117</v>
          </cell>
          <cell r="P105" t="str">
            <v>AgroZootechnicien</v>
          </cell>
          <cell r="Q105" t="str">
            <v>Buburu</v>
          </cell>
          <cell r="R105" t="str">
            <v>Kinshasa</v>
          </cell>
          <cell r="S105">
            <v>41153</v>
          </cell>
          <cell r="T105">
            <v>41153</v>
          </cell>
          <cell r="U105">
            <v>41153</v>
          </cell>
          <cell r="V105">
            <v>2</v>
          </cell>
          <cell r="W105">
            <v>41213</v>
          </cell>
          <cell r="X105" t="str">
            <v>CDD</v>
          </cell>
          <cell r="Y105">
            <v>41243</v>
          </cell>
          <cell r="Z105" t="str">
            <v>NON</v>
          </cell>
          <cell r="AC105">
            <v>41243</v>
          </cell>
          <cell r="AD105" t="str">
            <v>OUI</v>
          </cell>
          <cell r="AE105">
            <v>0</v>
          </cell>
          <cell r="AF105">
            <v>0</v>
          </cell>
          <cell r="AH105" t="str">
            <v>4.2</v>
          </cell>
          <cell r="AI105">
            <v>380</v>
          </cell>
          <cell r="AJ105" t="str">
            <v>USD</v>
          </cell>
          <cell r="AK105">
            <v>380</v>
          </cell>
          <cell r="AL105" t="str">
            <v>NON</v>
          </cell>
          <cell r="AM105">
            <v>41243</v>
          </cell>
          <cell r="AN105" t="str">
            <v>Coordianteur Agro</v>
          </cell>
          <cell r="AP105">
            <v>13539109000</v>
          </cell>
          <cell r="AQ105">
            <v>26372</v>
          </cell>
          <cell r="AR105" t="str">
            <v>Wembonyama</v>
          </cell>
          <cell r="AS105" t="str">
            <v>RDC</v>
          </cell>
          <cell r="AT105" t="str">
            <v>ETAMBA</v>
          </cell>
          <cell r="AU105" t="str">
            <v>OMOY</v>
          </cell>
          <cell r="AV105" t="str">
            <v>Congolaise</v>
          </cell>
          <cell r="AW105" t="str">
            <v>Kinshasa</v>
          </cell>
          <cell r="AX105" t="str">
            <v>M</v>
          </cell>
          <cell r="AY105" t="str">
            <v>CELIBATAIRE</v>
          </cell>
          <cell r="BA105">
            <v>0</v>
          </cell>
          <cell r="BC105" t="str">
            <v>espèces</v>
          </cell>
        </row>
        <row r="106">
          <cell r="A106">
            <v>105</v>
          </cell>
          <cell r="B106" t="str">
            <v>ACTIF</v>
          </cell>
          <cell r="C106">
            <v>105</v>
          </cell>
          <cell r="D106" t="str">
            <v>2012/09/008</v>
          </cell>
          <cell r="F106" t="str">
            <v>LUSASI KIHETA</v>
          </cell>
          <cell r="G106" t="str">
            <v>Raphael</v>
          </cell>
          <cell r="H106" t="str">
            <v>LUSASI KIHETA Raphael</v>
          </cell>
          <cell r="I106" t="str">
            <v>projet</v>
          </cell>
          <cell r="J106" t="str">
            <v>Agro</v>
          </cell>
          <cell r="K106" t="str">
            <v>Buburu</v>
          </cell>
          <cell r="L106" t="str">
            <v>BPRM</v>
          </cell>
          <cell r="M106" t="str">
            <v>OUI</v>
          </cell>
          <cell r="N106" t="str">
            <v>EQU12066</v>
          </cell>
          <cell r="O106">
            <v>20119</v>
          </cell>
          <cell r="P106" t="str">
            <v>Vétérinaire</v>
          </cell>
          <cell r="Q106" t="str">
            <v>Buburu</v>
          </cell>
          <cell r="R106" t="str">
            <v>Kinshasa</v>
          </cell>
          <cell r="S106">
            <v>41158</v>
          </cell>
          <cell r="T106">
            <v>41158</v>
          </cell>
          <cell r="U106">
            <v>41158</v>
          </cell>
          <cell r="V106">
            <v>2</v>
          </cell>
          <cell r="W106">
            <v>41218</v>
          </cell>
          <cell r="X106" t="str">
            <v>CDD</v>
          </cell>
          <cell r="Y106">
            <v>41243</v>
          </cell>
          <cell r="Z106" t="str">
            <v>NON</v>
          </cell>
          <cell r="AC106">
            <v>41243</v>
          </cell>
          <cell r="AD106" t="str">
            <v>OUI</v>
          </cell>
          <cell r="AE106">
            <v>0</v>
          </cell>
          <cell r="AF106">
            <v>0</v>
          </cell>
          <cell r="AH106" t="str">
            <v>3.1</v>
          </cell>
          <cell r="AI106">
            <v>250</v>
          </cell>
          <cell r="AJ106" t="str">
            <v>USD</v>
          </cell>
          <cell r="AK106">
            <v>250</v>
          </cell>
          <cell r="AL106" t="str">
            <v>NON</v>
          </cell>
          <cell r="AM106">
            <v>41243</v>
          </cell>
          <cell r="AN106" t="str">
            <v>Coordianteur Agro</v>
          </cell>
          <cell r="AP106">
            <v>13388304213</v>
          </cell>
          <cell r="AQ106">
            <v>21075</v>
          </cell>
          <cell r="AR106" t="str">
            <v>Masimanimba</v>
          </cell>
          <cell r="AS106" t="str">
            <v>RDC</v>
          </cell>
          <cell r="AT106" t="str">
            <v>LUSASI</v>
          </cell>
          <cell r="AU106" t="str">
            <v>KALUELA</v>
          </cell>
          <cell r="AV106" t="str">
            <v>Congolaise</v>
          </cell>
          <cell r="AW106" t="str">
            <v>Kinshasa</v>
          </cell>
          <cell r="AX106" t="str">
            <v>M</v>
          </cell>
          <cell r="AY106" t="str">
            <v>MARIE</v>
          </cell>
          <cell r="AZ106" t="str">
            <v>Kitapindu Laurette</v>
          </cell>
          <cell r="BA106">
            <v>7</v>
          </cell>
          <cell r="BC106" t="str">
            <v>espèces</v>
          </cell>
        </row>
        <row r="107">
          <cell r="A107">
            <v>106</v>
          </cell>
          <cell r="B107" t="str">
            <v>ACTIF</v>
          </cell>
          <cell r="C107">
            <v>106</v>
          </cell>
          <cell r="D107" t="str">
            <v>2012/09/009</v>
          </cell>
          <cell r="F107" t="str">
            <v>MBALA TOBO</v>
          </cell>
          <cell r="G107" t="str">
            <v>Henry</v>
          </cell>
          <cell r="H107" t="str">
            <v>MBALA TOBO Henry</v>
          </cell>
          <cell r="I107" t="str">
            <v>projet</v>
          </cell>
          <cell r="J107" t="str">
            <v>Agro</v>
          </cell>
          <cell r="K107" t="str">
            <v>Buburu</v>
          </cell>
          <cell r="L107" t="str">
            <v>BPRM</v>
          </cell>
          <cell r="M107" t="str">
            <v>OUI</v>
          </cell>
          <cell r="N107" t="str">
            <v>EQU12066</v>
          </cell>
          <cell r="O107">
            <v>20119</v>
          </cell>
          <cell r="P107" t="str">
            <v>Vétérinaire</v>
          </cell>
          <cell r="Q107" t="str">
            <v>Buburu</v>
          </cell>
          <cell r="R107" t="str">
            <v>Kinshasa</v>
          </cell>
          <cell r="S107">
            <v>41158</v>
          </cell>
          <cell r="T107">
            <v>41158</v>
          </cell>
          <cell r="U107">
            <v>41158</v>
          </cell>
          <cell r="V107">
            <v>2</v>
          </cell>
          <cell r="W107">
            <v>41218</v>
          </cell>
          <cell r="X107" t="str">
            <v>CDD</v>
          </cell>
          <cell r="Y107">
            <v>41243</v>
          </cell>
          <cell r="Z107" t="str">
            <v>NON</v>
          </cell>
          <cell r="AC107">
            <v>41243</v>
          </cell>
          <cell r="AD107" t="str">
            <v>OUI</v>
          </cell>
          <cell r="AE107">
            <v>0</v>
          </cell>
          <cell r="AF107">
            <v>0</v>
          </cell>
          <cell r="AH107" t="str">
            <v>3.1</v>
          </cell>
          <cell r="AI107">
            <v>250</v>
          </cell>
          <cell r="AJ107" t="str">
            <v>USD</v>
          </cell>
          <cell r="AK107">
            <v>250</v>
          </cell>
          <cell r="AL107" t="str">
            <v>NON</v>
          </cell>
          <cell r="AM107">
            <v>41243</v>
          </cell>
          <cell r="AN107" t="str">
            <v>Coordianteur Agro</v>
          </cell>
          <cell r="AP107">
            <v>10050608404</v>
          </cell>
          <cell r="AQ107">
            <v>24284</v>
          </cell>
          <cell r="AR107" t="str">
            <v>Kinshasa</v>
          </cell>
          <cell r="AS107" t="str">
            <v>RDC</v>
          </cell>
          <cell r="AT107" t="str">
            <v>MBALA</v>
          </cell>
          <cell r="AU107" t="str">
            <v>MAZENZA</v>
          </cell>
          <cell r="AV107" t="str">
            <v>Congolaise</v>
          </cell>
          <cell r="AW107" t="str">
            <v>Kinshasa</v>
          </cell>
          <cell r="AX107" t="str">
            <v>M</v>
          </cell>
          <cell r="AY107" t="str">
            <v>MARIE</v>
          </cell>
          <cell r="AZ107" t="str">
            <v>NZUMBA Jeannette</v>
          </cell>
          <cell r="BA107">
            <v>5</v>
          </cell>
          <cell r="BC107" t="str">
            <v>espèces</v>
          </cell>
        </row>
        <row r="108">
          <cell r="A108">
            <v>107</v>
          </cell>
          <cell r="B108" t="str">
            <v>ACTIF</v>
          </cell>
          <cell r="C108">
            <v>107</v>
          </cell>
          <cell r="D108" t="str">
            <v>2012/09/010</v>
          </cell>
          <cell r="F108" t="str">
            <v>MANGABA MILOLO</v>
          </cell>
          <cell r="G108" t="str">
            <v>Dady</v>
          </cell>
          <cell r="H108" t="str">
            <v>MANGABA MILOLO Dady</v>
          </cell>
          <cell r="I108" t="str">
            <v>logistique</v>
          </cell>
          <cell r="J108" t="str">
            <v>Support</v>
          </cell>
          <cell r="K108" t="str">
            <v>Buburu</v>
          </cell>
          <cell r="L108" t="str">
            <v>ECHO</v>
          </cell>
          <cell r="M108" t="str">
            <v>OUI</v>
          </cell>
          <cell r="N108" t="str">
            <v>EQU12037</v>
          </cell>
          <cell r="O108">
            <v>20107</v>
          </cell>
          <cell r="P108" t="str">
            <v>Assistant Logisticien</v>
          </cell>
          <cell r="Q108" t="str">
            <v>Buburu</v>
          </cell>
          <cell r="R108" t="str">
            <v>Gemena</v>
          </cell>
          <cell r="S108">
            <v>41164</v>
          </cell>
          <cell r="T108">
            <v>41164</v>
          </cell>
          <cell r="U108">
            <v>41164</v>
          </cell>
          <cell r="V108">
            <v>2</v>
          </cell>
          <cell r="W108">
            <v>41305</v>
          </cell>
          <cell r="X108" t="str">
            <v>CDD</v>
          </cell>
          <cell r="Y108">
            <v>41305</v>
          </cell>
          <cell r="Z108" t="str">
            <v>NON</v>
          </cell>
          <cell r="AC108">
            <v>41305</v>
          </cell>
          <cell r="AD108" t="str">
            <v>OUI</v>
          </cell>
          <cell r="AE108">
            <v>0</v>
          </cell>
          <cell r="AF108">
            <v>0</v>
          </cell>
          <cell r="AH108" t="str">
            <v>4.2</v>
          </cell>
          <cell r="AI108">
            <v>380</v>
          </cell>
          <cell r="AJ108" t="str">
            <v>USD</v>
          </cell>
          <cell r="AK108">
            <v>380</v>
          </cell>
          <cell r="AL108" t="str">
            <v>NON</v>
          </cell>
          <cell r="AM108">
            <v>41305</v>
          </cell>
          <cell r="AN108" t="str">
            <v>CoOrdinateur logistique</v>
          </cell>
          <cell r="AQ108">
            <v>29984</v>
          </cell>
          <cell r="AR108" t="str">
            <v>Lubumbashi</v>
          </cell>
          <cell r="AS108" t="str">
            <v>RDC</v>
          </cell>
          <cell r="AT108" t="str">
            <v>MILOLO</v>
          </cell>
          <cell r="AU108" t="str">
            <v>ZANGILO</v>
          </cell>
          <cell r="AV108" t="str">
            <v>Congolaise</v>
          </cell>
          <cell r="AW108" t="str">
            <v>Gemena, avenue de l'ubangi n° 13</v>
          </cell>
          <cell r="AX108" t="str">
            <v>M</v>
          </cell>
          <cell r="AY108" t="str">
            <v>CELIBATAIRE</v>
          </cell>
          <cell r="BA108">
            <v>4</v>
          </cell>
          <cell r="BC108" t="str">
            <v>espèces</v>
          </cell>
        </row>
        <row r="109">
          <cell r="A109">
            <v>108</v>
          </cell>
          <cell r="B109" t="str">
            <v>ACTIF</v>
          </cell>
          <cell r="C109">
            <v>108</v>
          </cell>
          <cell r="D109" t="str">
            <v>2012/09/011</v>
          </cell>
          <cell r="F109" t="str">
            <v>MATEMBE MAHUZU</v>
          </cell>
          <cell r="G109" t="str">
            <v>Eric</v>
          </cell>
          <cell r="H109" t="str">
            <v>MATEMBE MAHUZU Eric</v>
          </cell>
          <cell r="I109" t="str">
            <v>logistique</v>
          </cell>
          <cell r="J109" t="str">
            <v>Support</v>
          </cell>
          <cell r="K109" t="str">
            <v>Dongo</v>
          </cell>
          <cell r="L109" t="str">
            <v>BPRM</v>
          </cell>
          <cell r="M109" t="str">
            <v>OUI</v>
          </cell>
          <cell r="N109" t="str">
            <v>EQU12066</v>
          </cell>
          <cell r="O109">
            <v>20115</v>
          </cell>
          <cell r="P109" t="str">
            <v>Gardien</v>
          </cell>
          <cell r="Q109" t="str">
            <v>Dongo</v>
          </cell>
          <cell r="R109" t="str">
            <v>Dongo</v>
          </cell>
          <cell r="S109">
            <v>41306</v>
          </cell>
          <cell r="T109">
            <v>41165</v>
          </cell>
          <cell r="U109">
            <v>41306</v>
          </cell>
          <cell r="V109">
            <v>1</v>
          </cell>
          <cell r="W109">
            <v>41305</v>
          </cell>
          <cell r="X109" t="str">
            <v>CDD</v>
          </cell>
          <cell r="Y109">
            <v>41455</v>
          </cell>
          <cell r="Z109" t="str">
            <v>NON</v>
          </cell>
          <cell r="AC109">
            <v>41455</v>
          </cell>
          <cell r="AD109" t="str">
            <v>NON</v>
          </cell>
          <cell r="AE109">
            <v>0</v>
          </cell>
          <cell r="AF109">
            <v>0</v>
          </cell>
          <cell r="AH109" t="str">
            <v>1.2</v>
          </cell>
          <cell r="AI109">
            <v>149</v>
          </cell>
          <cell r="AJ109" t="str">
            <v>USD</v>
          </cell>
          <cell r="AK109">
            <v>149</v>
          </cell>
          <cell r="AL109" t="str">
            <v>NON</v>
          </cell>
          <cell r="AM109">
            <v>41305</v>
          </cell>
          <cell r="AN109" t="str">
            <v>CoOrdinateur logistique</v>
          </cell>
          <cell r="AQ109">
            <v>31161</v>
          </cell>
          <cell r="AR109" t="str">
            <v>Zongo</v>
          </cell>
          <cell r="AS109" t="str">
            <v>RDC</v>
          </cell>
          <cell r="AT109" t="str">
            <v>MATEMBE</v>
          </cell>
          <cell r="AU109" t="str">
            <v>MAMBELE</v>
          </cell>
          <cell r="AV109" t="str">
            <v>Congolaise</v>
          </cell>
          <cell r="AW109" t="str">
            <v>Dongo</v>
          </cell>
          <cell r="AX109" t="str">
            <v>M</v>
          </cell>
          <cell r="AY109" t="str">
            <v>CELIBATAIRE</v>
          </cell>
          <cell r="BA109">
            <v>2</v>
          </cell>
          <cell r="BC109" t="str">
            <v>espèces</v>
          </cell>
        </row>
        <row r="110">
          <cell r="A110">
            <v>109</v>
          </cell>
          <cell r="B110" t="str">
            <v>ACTIF</v>
          </cell>
          <cell r="C110">
            <v>109</v>
          </cell>
          <cell r="D110" t="str">
            <v>2012/11/002</v>
          </cell>
          <cell r="F110" t="str">
            <v>GBAGILA</v>
          </cell>
          <cell r="G110" t="str">
            <v>Freddy</v>
          </cell>
          <cell r="H110" t="str">
            <v>GBAGILA Freddy</v>
          </cell>
          <cell r="I110" t="str">
            <v>logistique</v>
          </cell>
          <cell r="J110" t="str">
            <v>Support</v>
          </cell>
          <cell r="K110" t="str">
            <v>Dongo</v>
          </cell>
          <cell r="L110" t="str">
            <v>BPRM</v>
          </cell>
          <cell r="M110" t="str">
            <v>OUI</v>
          </cell>
          <cell r="N110" t="str">
            <v>EQU12066</v>
          </cell>
          <cell r="O110">
            <v>20115</v>
          </cell>
          <cell r="P110" t="str">
            <v>Gardien</v>
          </cell>
          <cell r="Q110" t="str">
            <v>Dongo</v>
          </cell>
          <cell r="R110" t="str">
            <v>Dongo</v>
          </cell>
          <cell r="S110">
            <v>41306</v>
          </cell>
          <cell r="T110">
            <v>41214</v>
          </cell>
          <cell r="U110">
            <v>41306</v>
          </cell>
          <cell r="V110">
            <v>1</v>
          </cell>
          <cell r="W110">
            <v>41243</v>
          </cell>
          <cell r="X110" t="str">
            <v>CDD</v>
          </cell>
          <cell r="Y110">
            <v>41455</v>
          </cell>
          <cell r="Z110" t="str">
            <v>NON</v>
          </cell>
          <cell r="AC110">
            <v>41455</v>
          </cell>
          <cell r="AD110" t="str">
            <v>NON</v>
          </cell>
          <cell r="AE110">
            <v>0</v>
          </cell>
          <cell r="AF110">
            <v>0</v>
          </cell>
          <cell r="AH110" t="str">
            <v>1.2</v>
          </cell>
          <cell r="AI110">
            <v>149</v>
          </cell>
          <cell r="AJ110" t="str">
            <v>USD</v>
          </cell>
          <cell r="AK110">
            <v>149</v>
          </cell>
          <cell r="AL110" t="str">
            <v>NON</v>
          </cell>
          <cell r="AM110">
            <v>41305</v>
          </cell>
          <cell r="AN110" t="str">
            <v>CoOrdinateur logistique</v>
          </cell>
          <cell r="AQ110">
            <v>28239</v>
          </cell>
          <cell r="AR110" t="str">
            <v>Karawa</v>
          </cell>
          <cell r="AS110" t="str">
            <v>RDC</v>
          </cell>
          <cell r="AT110" t="str">
            <v>BAKOTIBE</v>
          </cell>
          <cell r="AU110" t="str">
            <v>Christine</v>
          </cell>
          <cell r="AV110" t="str">
            <v>Congolaise</v>
          </cell>
          <cell r="AW110" t="str">
            <v>Dongo</v>
          </cell>
          <cell r="AX110" t="str">
            <v>M</v>
          </cell>
          <cell r="AY110" t="str">
            <v>MARIE</v>
          </cell>
          <cell r="AZ110" t="str">
            <v>Kedtamose</v>
          </cell>
          <cell r="BA110">
            <v>4</v>
          </cell>
          <cell r="BC110" t="str">
            <v>espèces</v>
          </cell>
        </row>
        <row r="111">
          <cell r="A111">
            <v>110</v>
          </cell>
          <cell r="B111" t="str">
            <v>ACTIF</v>
          </cell>
          <cell r="C111">
            <v>110</v>
          </cell>
          <cell r="D111" t="str">
            <v>2013/01/001</v>
          </cell>
          <cell r="F111" t="str">
            <v>KADI GOMOKE</v>
          </cell>
          <cell r="G111" t="str">
            <v>Honoré</v>
          </cell>
          <cell r="H111" t="str">
            <v>KADI GOMOKE Honoré</v>
          </cell>
          <cell r="I111" t="str">
            <v>logistique</v>
          </cell>
          <cell r="J111" t="str">
            <v>Support</v>
          </cell>
          <cell r="K111" t="str">
            <v>Dongo</v>
          </cell>
          <cell r="L111" t="str">
            <v>BPRM</v>
          </cell>
          <cell r="M111" t="str">
            <v>OUI</v>
          </cell>
          <cell r="N111" t="str">
            <v>EQU12066</v>
          </cell>
          <cell r="O111">
            <v>20115</v>
          </cell>
          <cell r="P111" t="str">
            <v>Gardien</v>
          </cell>
          <cell r="Q111" t="str">
            <v>Dongo</v>
          </cell>
          <cell r="R111" t="str">
            <v>Dongo</v>
          </cell>
          <cell r="S111">
            <v>41306</v>
          </cell>
          <cell r="T111">
            <v>41275</v>
          </cell>
          <cell r="U111">
            <v>41306</v>
          </cell>
          <cell r="V111">
            <v>1</v>
          </cell>
          <cell r="W111">
            <v>41243</v>
          </cell>
          <cell r="X111" t="str">
            <v>CDD</v>
          </cell>
          <cell r="Y111">
            <v>41455</v>
          </cell>
          <cell r="Z111" t="str">
            <v>NON</v>
          </cell>
          <cell r="AC111">
            <v>41455</v>
          </cell>
          <cell r="AD111" t="str">
            <v>OUI</v>
          </cell>
          <cell r="AE111">
            <v>0</v>
          </cell>
          <cell r="AF111">
            <v>0</v>
          </cell>
          <cell r="AH111" t="str">
            <v>1.2</v>
          </cell>
          <cell r="AI111">
            <v>149</v>
          </cell>
          <cell r="AJ111" t="str">
            <v>USD</v>
          </cell>
          <cell r="AK111">
            <v>149</v>
          </cell>
          <cell r="AL111" t="str">
            <v>NON</v>
          </cell>
          <cell r="AM111">
            <v>41305</v>
          </cell>
          <cell r="AN111" t="str">
            <v>CoOrdinateur logistique</v>
          </cell>
          <cell r="AQ111">
            <v>28178</v>
          </cell>
          <cell r="AR111" t="str">
            <v>Binga</v>
          </cell>
          <cell r="AS111" t="str">
            <v>RDC</v>
          </cell>
          <cell r="AT111" t="str">
            <v>GOMOKE</v>
          </cell>
          <cell r="AU111" t="str">
            <v>Lucie</v>
          </cell>
          <cell r="AV111" t="str">
            <v>Congolaise</v>
          </cell>
          <cell r="AW111" t="str">
            <v>Dongo</v>
          </cell>
          <cell r="AX111" t="str">
            <v>M</v>
          </cell>
          <cell r="AY111" t="str">
            <v>MARIE</v>
          </cell>
          <cell r="BA111">
            <v>5</v>
          </cell>
          <cell r="BC111" t="str">
            <v>espèces</v>
          </cell>
        </row>
        <row r="112">
          <cell r="A112">
            <v>111</v>
          </cell>
          <cell r="B112" t="str">
            <v>ACTIF</v>
          </cell>
          <cell r="C112">
            <v>111</v>
          </cell>
          <cell r="D112" t="str">
            <v>2013/01/001</v>
          </cell>
          <cell r="F112" t="str">
            <v>BOLOMBA EKONDA</v>
          </cell>
          <cell r="G112" t="str">
            <v>Idriss</v>
          </cell>
          <cell r="H112" t="str">
            <v>BOLOMBA EKONDA Idriss</v>
          </cell>
          <cell r="I112" t="str">
            <v>logistique</v>
          </cell>
          <cell r="J112" t="str">
            <v>Support</v>
          </cell>
          <cell r="K112" t="str">
            <v>Dongo</v>
          </cell>
          <cell r="L112" t="str">
            <v>BPRM</v>
          </cell>
          <cell r="M112" t="str">
            <v>OUI</v>
          </cell>
          <cell r="N112" t="str">
            <v>EQU12066</v>
          </cell>
          <cell r="O112">
            <v>20115</v>
          </cell>
          <cell r="P112" t="str">
            <v>Pinassier</v>
          </cell>
          <cell r="Q112" t="str">
            <v>Dongo</v>
          </cell>
          <cell r="R112" t="str">
            <v>Dongo</v>
          </cell>
          <cell r="S112">
            <v>41306</v>
          </cell>
          <cell r="T112">
            <v>41306</v>
          </cell>
          <cell r="U112">
            <v>41455</v>
          </cell>
          <cell r="V112">
            <v>1</v>
          </cell>
          <cell r="W112">
            <v>41455</v>
          </cell>
          <cell r="X112" t="str">
            <v>CDD</v>
          </cell>
          <cell r="Y112">
            <v>41455</v>
          </cell>
          <cell r="Z112" t="str">
            <v>NON</v>
          </cell>
          <cell r="AC112">
            <v>41455</v>
          </cell>
          <cell r="AD112" t="str">
            <v>OUI</v>
          </cell>
          <cell r="AE112">
            <v>0</v>
          </cell>
          <cell r="AF112">
            <v>0</v>
          </cell>
          <cell r="AH112" t="str">
            <v>1.2</v>
          </cell>
          <cell r="AI112">
            <v>295</v>
          </cell>
          <cell r="AJ112" t="str">
            <v>USD</v>
          </cell>
          <cell r="AK112">
            <v>295</v>
          </cell>
          <cell r="AL112" t="str">
            <v>NON</v>
          </cell>
          <cell r="AM112">
            <v>41305</v>
          </cell>
          <cell r="AN112" t="str">
            <v>CoOrdinateur logistique</v>
          </cell>
          <cell r="AQ112" t="str">
            <v>29/02/1969</v>
          </cell>
          <cell r="AR112" t="str">
            <v>Dongo</v>
          </cell>
          <cell r="AS112" t="str">
            <v>RDC</v>
          </cell>
          <cell r="AT112" t="str">
            <v>EKONDA</v>
          </cell>
          <cell r="AU112" t="str">
            <v>ABULU</v>
          </cell>
          <cell r="AV112" t="str">
            <v>Congolaise</v>
          </cell>
          <cell r="AW112" t="str">
            <v>Dongo</v>
          </cell>
          <cell r="AX112" t="str">
            <v>M</v>
          </cell>
          <cell r="AY112" t="str">
            <v>MARIE</v>
          </cell>
          <cell r="BA112">
            <v>11</v>
          </cell>
          <cell r="BC112" t="str">
            <v>espèces</v>
          </cell>
        </row>
      </sheetData>
      <sheetData sheetId="4"/>
      <sheetData sheetId="5">
        <row r="3">
          <cell r="AD3" t="str">
            <v>1001</v>
          </cell>
          <cell r="AE3" t="str">
            <v>1002</v>
          </cell>
          <cell r="AF3" t="str">
            <v>1003</v>
          </cell>
          <cell r="AG3" t="str">
            <v>1004</v>
          </cell>
          <cell r="AH3" t="str">
            <v>1005</v>
          </cell>
          <cell r="AI3" t="str">
            <v>1006</v>
          </cell>
          <cell r="AJ3" t="str">
            <v>1007</v>
          </cell>
          <cell r="AK3" t="str">
            <v>1101</v>
          </cell>
          <cell r="AL3" t="str">
            <v>1102</v>
          </cell>
          <cell r="AM3" t="str">
            <v>1103</v>
          </cell>
          <cell r="AN3" t="str">
            <v>1104</v>
          </cell>
          <cell r="AO3" t="str">
            <v>1105</v>
          </cell>
          <cell r="AP3" t="str">
            <v>1106</v>
          </cell>
          <cell r="AQ3" t="str">
            <v>1107</v>
          </cell>
          <cell r="AR3" t="str">
            <v>1201</v>
          </cell>
          <cell r="AS3" t="str">
            <v>1202</v>
          </cell>
          <cell r="AT3" t="str">
            <v>1203</v>
          </cell>
          <cell r="AU3" t="str">
            <v>1204</v>
          </cell>
          <cell r="AV3" t="str">
            <v>1205</v>
          </cell>
          <cell r="AW3" t="str">
            <v>1206</v>
          </cell>
          <cell r="AX3" t="str">
            <v>1207</v>
          </cell>
          <cell r="AY3" t="str">
            <v>101</v>
          </cell>
          <cell r="AZ3" t="str">
            <v>102</v>
          </cell>
          <cell r="BA3" t="str">
            <v>103</v>
          </cell>
          <cell r="BB3" t="str">
            <v>104</v>
          </cell>
          <cell r="BC3" t="str">
            <v>105</v>
          </cell>
          <cell r="BD3" t="str">
            <v>106</v>
          </cell>
          <cell r="BE3" t="str">
            <v>107</v>
          </cell>
          <cell r="BF3" t="str">
            <v>201</v>
          </cell>
          <cell r="BG3" t="str">
            <v>202</v>
          </cell>
          <cell r="BH3" t="str">
            <v>203</v>
          </cell>
          <cell r="BI3" t="str">
            <v>204</v>
          </cell>
          <cell r="BJ3" t="str">
            <v>205</v>
          </cell>
          <cell r="BK3" t="str">
            <v>206</v>
          </cell>
          <cell r="BL3" t="str">
            <v>207</v>
          </cell>
          <cell r="BM3" t="str">
            <v>301</v>
          </cell>
          <cell r="BN3" t="str">
            <v>302</v>
          </cell>
          <cell r="BO3" t="str">
            <v>303</v>
          </cell>
          <cell r="BP3" t="str">
            <v>304</v>
          </cell>
          <cell r="BQ3" t="str">
            <v>305</v>
          </cell>
          <cell r="BR3" t="str">
            <v>306</v>
          </cell>
          <cell r="BS3" t="str">
            <v>307</v>
          </cell>
          <cell r="BT3" t="str">
            <v>401</v>
          </cell>
          <cell r="BU3" t="str">
            <v>402</v>
          </cell>
          <cell r="BV3" t="str">
            <v>403</v>
          </cell>
          <cell r="BW3" t="str">
            <v>404</v>
          </cell>
          <cell r="BX3" t="str">
            <v>405</v>
          </cell>
          <cell r="BY3" t="str">
            <v>406</v>
          </cell>
          <cell r="BZ3" t="str">
            <v>407</v>
          </cell>
          <cell r="CA3" t="str">
            <v>501</v>
          </cell>
          <cell r="CB3" t="str">
            <v>502</v>
          </cell>
          <cell r="CC3" t="str">
            <v>503</v>
          </cell>
          <cell r="CD3" t="str">
            <v>504</v>
          </cell>
          <cell r="CE3" t="str">
            <v>505</v>
          </cell>
          <cell r="CF3" t="str">
            <v>506</v>
          </cell>
          <cell r="CG3" t="str">
            <v>507</v>
          </cell>
        </row>
        <row r="4">
          <cell r="A4" t="str">
            <v xml:space="preserve">NUMERO </v>
          </cell>
          <cell r="B4" t="str">
            <v>NUMERO EMPLOYE</v>
          </cell>
          <cell r="C4" t="str">
            <v>CONTRAT</v>
          </cell>
          <cell r="D4" t="str">
            <v xml:space="preserve">NOM </v>
          </cell>
          <cell r="E4" t="str">
            <v>PRENOM</v>
          </cell>
          <cell r="F4" t="str">
            <v>FONCTION</v>
          </cell>
          <cell r="G4" t="str">
            <v>DEPARTEMENT</v>
          </cell>
          <cell r="H4" t="str">
            <v>DATE DE DEBUT DE CDD</v>
          </cell>
          <cell r="I4" t="str">
            <v>DATE DE FIN DE CDD</v>
          </cell>
          <cell r="J4" t="str">
            <v>CONTRAT TERMINE AU PREMIER JOUR DU MOIS</v>
          </cell>
          <cell r="K4" t="str">
            <v>CP ACQUIS DU 01/10/11 A FIN CDD</v>
          </cell>
          <cell r="L4" t="str">
            <v>CP ACQUIS SUR DUREE CDD</v>
          </cell>
          <cell r="M4" t="str">
            <v>SOLDE CP ANCIEN CONTRAT</v>
          </cell>
          <cell r="N4" t="str">
            <v>NB CONGES ACQUIS À CE JOUR</v>
          </cell>
          <cell r="O4" t="str">
            <v>DROIT AUX CONGES PAYES RESTANTS A CE JOUR</v>
          </cell>
          <cell r="P4" t="str">
            <v>NB JOURS CONGES PAYES PRIS - CP</v>
          </cell>
          <cell r="Q4" t="str">
            <v>NB JOURS MALADIE PRIS - CM</v>
          </cell>
          <cell r="R4" t="str">
            <v>NB JOURS MATERNITE PRIS  - CMA</v>
          </cell>
          <cell r="S4" t="str">
            <v>NB CONGES EXCEPTIONNELS PRIS  - CE</v>
          </cell>
          <cell r="T4" t="str">
            <v>NB CONGES SANS SOLDE PRIS - CSS</v>
          </cell>
          <cell r="U4" t="str">
            <v>NB ABSENCES INJUSTIFIEES - AI</v>
          </cell>
          <cell r="V4" t="str">
            <v>NB JOURS FERIES TRAVAILLES  - JFT</v>
          </cell>
          <cell r="AD4" t="str">
            <v>NB JOURS CONGES PAYES PRIS - CP</v>
          </cell>
          <cell r="AE4" t="str">
            <v>NB JOURS
MALADIE PRIS - CM</v>
          </cell>
          <cell r="AF4" t="str">
            <v>NB JOURS
MATERNITE PRIS  - CMA</v>
          </cell>
          <cell r="AG4" t="str">
            <v>NB CONGES EXCEPTIONNELS PRIS  - CE</v>
          </cell>
          <cell r="AH4" t="str">
            <v>NB CONGES SANS SOLDE  - CSS</v>
          </cell>
          <cell r="AI4" t="str">
            <v>NB ABSENCES INJUSTIFIEES - AI</v>
          </cell>
          <cell r="AJ4" t="str">
            <v>NB JOURS FERIES TRAVAILLES  - JFT</v>
          </cell>
          <cell r="AK4" t="str">
            <v>NB JOURS
CONGES PAYES PRIS - CP</v>
          </cell>
          <cell r="AL4" t="str">
            <v>NB JOURS
MALADIE PRIS - CM</v>
          </cell>
          <cell r="AM4" t="str">
            <v>NB JOURS
MATERNITE PRIS  - CMA</v>
          </cell>
          <cell r="AN4" t="str">
            <v>NB CONGES EXCEPTIONNELS PRIS  - CE</v>
          </cell>
          <cell r="AO4" t="str">
            <v>NB CONGES SANS SOLDE  - CSS</v>
          </cell>
          <cell r="AP4" t="str">
            <v>NB ABSENCES INJUSTIFIEES - AI</v>
          </cell>
          <cell r="AQ4" t="str">
            <v>NB JOURS FERIES TRAVAILLES  - JFT</v>
          </cell>
          <cell r="AR4" t="str">
            <v>NB JOURS
CONGES PAYES PRIS - CP</v>
          </cell>
          <cell r="AS4" t="str">
            <v>NB JOURS
MALADIE PRIS - CM</v>
          </cell>
          <cell r="AT4" t="str">
            <v>NB JOURS
MATERNITE PRIS  - CMA</v>
          </cell>
          <cell r="AU4" t="str">
            <v>NB CONGES EXCEPTIONNELS PRIS  - CE</v>
          </cell>
          <cell r="AV4" t="str">
            <v>NB CONGES SANS SOLDE  - CSS</v>
          </cell>
          <cell r="AW4" t="str">
            <v>NB ABSENCES INJUSTIFIEES - AI</v>
          </cell>
          <cell r="AX4" t="str">
            <v>NB JOURS FERIES TRAVAILLES  - JFT</v>
          </cell>
          <cell r="AY4" t="str">
            <v>NB JOURS
CONGES PAYES PRIS - CP</v>
          </cell>
          <cell r="AZ4" t="str">
            <v>NB JOURS
MALADIE PRIS - CM</v>
          </cell>
          <cell r="BA4" t="str">
            <v>NB JOURS
MATERNITE PRIS  - CMA</v>
          </cell>
          <cell r="BB4" t="str">
            <v>NB CONGES EXCEPTIONNELS PRIS  - CE</v>
          </cell>
          <cell r="BC4" t="str">
            <v>NB CONGES SANS SOLDE  - CSS</v>
          </cell>
          <cell r="BD4" t="str">
            <v>NB ABSENCES INJUSTIFIEES - AI</v>
          </cell>
          <cell r="BE4" t="str">
            <v>NB JOURS FERIES TRAVAILLES  - JFT</v>
          </cell>
          <cell r="BF4" t="str">
            <v>NB JOURS
CONGES PAYES PRIS - CP</v>
          </cell>
          <cell r="BG4" t="str">
            <v>NB JOURS
MALADIE PRIS - CM</v>
          </cell>
          <cell r="BH4" t="str">
            <v>NB JOURS
MATERNITE PRIS  - CMA</v>
          </cell>
          <cell r="BI4" t="str">
            <v>NB CONGES EXCEPTIONNELS PRIS  - CE</v>
          </cell>
          <cell r="BJ4" t="str">
            <v>NB CONGES SANS SOLDE  - CSS</v>
          </cell>
          <cell r="BK4" t="str">
            <v>NB ABSENCES INJUSTIFIEES - AI</v>
          </cell>
          <cell r="BL4" t="str">
            <v>NB JOURS FERIES TRAVAILLES  - JFT</v>
          </cell>
          <cell r="BM4" t="str">
            <v>NB JOURS
CONGES PAYES PRIS - CP</v>
          </cell>
          <cell r="BN4" t="str">
            <v>NB JOURS
MALADIE PRIS - CM</v>
          </cell>
          <cell r="BO4" t="str">
            <v>NB JOURS
MATERNITE PRIS  - CMA</v>
          </cell>
          <cell r="BP4" t="str">
            <v>NB CONGES EXCEPTIONNELS PRIS  - CE</v>
          </cell>
          <cell r="BQ4" t="str">
            <v>NB CONGES SANS SOLDE  - CSS</v>
          </cell>
          <cell r="BR4" t="str">
            <v>NB ABSENCES INJUSTIFIEES - AI</v>
          </cell>
          <cell r="BS4" t="str">
            <v>NB JOURS FERIES TRAVAILLES  - JFT</v>
          </cell>
          <cell r="BT4" t="str">
            <v>NB JOURS
CONGES PAYES PRIS - CP</v>
          </cell>
          <cell r="BU4" t="str">
            <v>NB JOURS
MALADIE PRIS - CM</v>
          </cell>
          <cell r="BV4" t="str">
            <v>NB JOURS
MATERNITE PRIS  - CMA</v>
          </cell>
          <cell r="BW4" t="str">
            <v>NB CONGES EXCEPTIONNELS PRIS  - CE</v>
          </cell>
          <cell r="BX4" t="str">
            <v>NB CONGES SANS SOLDE  - CSS</v>
          </cell>
          <cell r="BY4" t="str">
            <v>NB ABSENCES INJUSTIFIEES - AI</v>
          </cell>
          <cell r="BZ4" t="str">
            <v>NB JOURS FERIES TRAVAILLES  - JFT</v>
          </cell>
          <cell r="CA4" t="str">
            <v>NB JOURS
CONGES PAYES PRIS - CP</v>
          </cell>
          <cell r="CB4" t="str">
            <v>NB JOURS
MALADIE PRIS - CM</v>
          </cell>
          <cell r="CC4" t="str">
            <v>NB JOURS
MATERNITE PRIS  - CMA</v>
          </cell>
          <cell r="CD4" t="str">
            <v>NB CONGES EXCEPTIONNELS PRIS  - CE</v>
          </cell>
          <cell r="CE4" t="str">
            <v>NB CONGES SANS SOLDE  - CSS</v>
          </cell>
          <cell r="CF4" t="str">
            <v>NB ABSENCES INJUSTIFIEES - AI</v>
          </cell>
          <cell r="CG4" t="str">
            <v>NB JOURS FERIES TRAVAILLES  - JFT</v>
          </cell>
        </row>
        <row r="5">
          <cell r="A5">
            <v>1</v>
          </cell>
          <cell r="B5">
            <v>1</v>
          </cell>
          <cell r="C5" t="str">
            <v>2011/10/001</v>
          </cell>
          <cell r="D5" t="str">
            <v>EYENGA</v>
          </cell>
          <cell r="E5" t="str">
            <v>Willy</v>
          </cell>
          <cell r="F5" t="str">
            <v>Chauffeur</v>
          </cell>
          <cell r="G5" t="str">
            <v>logistique</v>
          </cell>
          <cell r="H5">
            <v>40840</v>
          </cell>
          <cell r="I5">
            <v>40939</v>
          </cell>
          <cell r="J5" t="str">
            <v>OUI</v>
          </cell>
          <cell r="K5">
            <v>4.9499999999999993</v>
          </cell>
          <cell r="L5">
            <v>4.9499999999999993</v>
          </cell>
          <cell r="N5">
            <v>4.8</v>
          </cell>
          <cell r="O5">
            <v>-1.2000000000000002</v>
          </cell>
          <cell r="P5">
            <v>6</v>
          </cell>
          <cell r="Q5">
            <v>14</v>
          </cell>
          <cell r="R5">
            <v>0</v>
          </cell>
          <cell r="S5">
            <v>0</v>
          </cell>
          <cell r="T5">
            <v>0</v>
          </cell>
          <cell r="U5">
            <v>0</v>
          </cell>
          <cell r="V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6</v>
          </cell>
          <cell r="AS5">
            <v>14</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row>
        <row r="6">
          <cell r="A6">
            <v>2</v>
          </cell>
          <cell r="B6">
            <v>2</v>
          </cell>
          <cell r="C6" t="str">
            <v>2013/01/001</v>
          </cell>
          <cell r="D6" t="str">
            <v>BOMBE</v>
          </cell>
          <cell r="E6" t="str">
            <v>Dada</v>
          </cell>
          <cell r="F6" t="str">
            <v>Chauffeur</v>
          </cell>
          <cell r="G6" t="str">
            <v>logistique</v>
          </cell>
          <cell r="H6">
            <v>41306</v>
          </cell>
          <cell r="I6">
            <v>41364</v>
          </cell>
          <cell r="J6" t="str">
            <v>OUI</v>
          </cell>
          <cell r="K6">
            <v>2.9</v>
          </cell>
          <cell r="L6">
            <v>2.9</v>
          </cell>
          <cell r="N6">
            <v>2.9</v>
          </cell>
          <cell r="O6">
            <v>-0.10000000000000009</v>
          </cell>
          <cell r="P6">
            <v>3</v>
          </cell>
          <cell r="Q6">
            <v>0</v>
          </cell>
          <cell r="R6">
            <v>0</v>
          </cell>
          <cell r="S6">
            <v>0</v>
          </cell>
          <cell r="T6">
            <v>0</v>
          </cell>
          <cell r="U6">
            <v>0</v>
          </cell>
          <cell r="V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3</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row>
        <row r="7">
          <cell r="A7">
            <v>3</v>
          </cell>
          <cell r="B7">
            <v>3</v>
          </cell>
          <cell r="C7" t="str">
            <v>2010/09/001</v>
          </cell>
          <cell r="D7" t="str">
            <v>WAKAYOGO</v>
          </cell>
          <cell r="E7" t="str">
            <v>Georges</v>
          </cell>
          <cell r="F7" t="str">
            <v>Infirmier Superviseur</v>
          </cell>
          <cell r="G7" t="str">
            <v>projet</v>
          </cell>
          <cell r="H7">
            <v>40447</v>
          </cell>
          <cell r="I7" t="str">
            <v>28/02/12</v>
          </cell>
          <cell r="J7" t="str">
            <v>NON</v>
          </cell>
          <cell r="K7">
            <v>7.5</v>
          </cell>
          <cell r="L7">
            <v>6.5</v>
          </cell>
          <cell r="N7">
            <v>31.900000000000002</v>
          </cell>
          <cell r="O7">
            <v>22.900000000000002</v>
          </cell>
          <cell r="P7">
            <v>9</v>
          </cell>
          <cell r="Q7">
            <v>0</v>
          </cell>
          <cell r="R7">
            <v>0</v>
          </cell>
          <cell r="S7">
            <v>5</v>
          </cell>
          <cell r="T7">
            <v>0</v>
          </cell>
          <cell r="U7">
            <v>0</v>
          </cell>
          <cell r="V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8</v>
          </cell>
          <cell r="AZ7">
            <v>0</v>
          </cell>
          <cell r="BA7">
            <v>0</v>
          </cell>
          <cell r="BB7">
            <v>5</v>
          </cell>
          <cell r="BC7">
            <v>0</v>
          </cell>
          <cell r="BD7">
            <v>0</v>
          </cell>
          <cell r="BE7">
            <v>0</v>
          </cell>
          <cell r="BF7">
            <v>1</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row>
        <row r="8">
          <cell r="A8">
            <v>4</v>
          </cell>
          <cell r="B8">
            <v>4</v>
          </cell>
          <cell r="C8" t="str">
            <v>2010/09/002</v>
          </cell>
          <cell r="D8" t="str">
            <v>TEBAPALEMBI</v>
          </cell>
          <cell r="E8" t="str">
            <v>Prince</v>
          </cell>
          <cell r="F8" t="str">
            <v>Infirmier Superviseur</v>
          </cell>
          <cell r="G8" t="str">
            <v>projet</v>
          </cell>
          <cell r="H8">
            <v>40447</v>
          </cell>
          <cell r="I8" t="str">
            <v>30/03/12</v>
          </cell>
          <cell r="J8" t="str">
            <v>NON</v>
          </cell>
          <cell r="K8">
            <v>9.0500000000000007</v>
          </cell>
          <cell r="L8">
            <v>5.0000000000000711E-2</v>
          </cell>
          <cell r="N8">
            <v>39.9</v>
          </cell>
          <cell r="O8">
            <v>21.9</v>
          </cell>
          <cell r="P8">
            <v>18</v>
          </cell>
          <cell r="Q8">
            <v>0</v>
          </cell>
          <cell r="R8">
            <v>0</v>
          </cell>
          <cell r="S8">
            <v>0</v>
          </cell>
          <cell r="T8">
            <v>0</v>
          </cell>
          <cell r="U8">
            <v>0</v>
          </cell>
          <cell r="V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6</v>
          </cell>
          <cell r="AS8">
            <v>0</v>
          </cell>
          <cell r="AT8">
            <v>0</v>
          </cell>
          <cell r="AU8">
            <v>0</v>
          </cell>
          <cell r="AV8">
            <v>0</v>
          </cell>
          <cell r="AW8">
            <v>0</v>
          </cell>
          <cell r="AX8">
            <v>0</v>
          </cell>
          <cell r="AY8">
            <v>3</v>
          </cell>
          <cell r="AZ8">
            <v>0</v>
          </cell>
          <cell r="BA8">
            <v>0</v>
          </cell>
          <cell r="BB8">
            <v>0</v>
          </cell>
          <cell r="BC8">
            <v>0</v>
          </cell>
          <cell r="BD8">
            <v>0</v>
          </cell>
          <cell r="BE8">
            <v>0</v>
          </cell>
          <cell r="BF8">
            <v>0</v>
          </cell>
          <cell r="BG8">
            <v>0</v>
          </cell>
          <cell r="BH8">
            <v>0</v>
          </cell>
          <cell r="BI8">
            <v>0</v>
          </cell>
          <cell r="BJ8">
            <v>0</v>
          </cell>
          <cell r="BK8">
            <v>0</v>
          </cell>
          <cell r="BL8">
            <v>0</v>
          </cell>
          <cell r="BM8">
            <v>6</v>
          </cell>
          <cell r="BN8">
            <v>0</v>
          </cell>
          <cell r="BO8">
            <v>0</v>
          </cell>
          <cell r="BP8">
            <v>0</v>
          </cell>
          <cell r="BQ8">
            <v>0</v>
          </cell>
          <cell r="BR8">
            <v>0</v>
          </cell>
          <cell r="BS8">
            <v>0</v>
          </cell>
          <cell r="BT8">
            <v>3</v>
          </cell>
          <cell r="BU8">
            <v>0</v>
          </cell>
          <cell r="BV8">
            <v>0</v>
          </cell>
          <cell r="BW8">
            <v>0</v>
          </cell>
          <cell r="BX8">
            <v>0</v>
          </cell>
          <cell r="BY8">
            <v>0</v>
          </cell>
          <cell r="BZ8">
            <v>0</v>
          </cell>
          <cell r="CA8">
            <v>0</v>
          </cell>
          <cell r="CB8">
            <v>0</v>
          </cell>
          <cell r="CC8">
            <v>0</v>
          </cell>
          <cell r="CD8">
            <v>0</v>
          </cell>
          <cell r="CE8">
            <v>0</v>
          </cell>
          <cell r="CF8">
            <v>0</v>
          </cell>
          <cell r="CG8">
            <v>0</v>
          </cell>
        </row>
        <row r="9">
          <cell r="A9">
            <v>5</v>
          </cell>
          <cell r="B9">
            <v>5</v>
          </cell>
          <cell r="C9" t="str">
            <v>2010/09/003</v>
          </cell>
          <cell r="D9" t="str">
            <v xml:space="preserve">ZANGELE EÏGA </v>
          </cell>
          <cell r="E9" t="str">
            <v xml:space="preserve">Jean-Bernard </v>
          </cell>
          <cell r="F9" t="str">
            <v>Sage Femme</v>
          </cell>
          <cell r="G9" t="str">
            <v>projet</v>
          </cell>
          <cell r="H9">
            <v>40447</v>
          </cell>
          <cell r="I9">
            <v>40939</v>
          </cell>
          <cell r="J9" t="str">
            <v>OUI</v>
          </cell>
          <cell r="K9">
            <v>6.1</v>
          </cell>
          <cell r="L9">
            <v>-2.9000000000000004</v>
          </cell>
          <cell r="N9">
            <v>15</v>
          </cell>
          <cell r="O9">
            <v>3</v>
          </cell>
          <cell r="P9">
            <v>12</v>
          </cell>
          <cell r="Q9">
            <v>0</v>
          </cell>
          <cell r="R9">
            <v>0</v>
          </cell>
          <cell r="S9">
            <v>0</v>
          </cell>
          <cell r="T9">
            <v>0</v>
          </cell>
          <cell r="U9">
            <v>0</v>
          </cell>
          <cell r="V9">
            <v>1</v>
          </cell>
          <cell r="AD9">
            <v>9</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3</v>
          </cell>
          <cell r="AZ9">
            <v>0</v>
          </cell>
          <cell r="BA9">
            <v>0</v>
          </cell>
          <cell r="BB9">
            <v>0</v>
          </cell>
          <cell r="BC9">
            <v>0</v>
          </cell>
          <cell r="BD9">
            <v>0</v>
          </cell>
          <cell r="BE9">
            <v>1</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row>
        <row r="10">
          <cell r="A10">
            <v>6</v>
          </cell>
          <cell r="B10">
            <v>6</v>
          </cell>
          <cell r="C10" t="str">
            <v>2010/09/004</v>
          </cell>
          <cell r="D10" t="str">
            <v>SENDOLO</v>
          </cell>
          <cell r="E10" t="str">
            <v>Betty</v>
          </cell>
          <cell r="F10" t="str">
            <v>Sage Femme</v>
          </cell>
          <cell r="G10" t="str">
            <v>projet</v>
          </cell>
          <cell r="H10">
            <v>40447</v>
          </cell>
          <cell r="I10" t="str">
            <v>30/03/12</v>
          </cell>
          <cell r="J10" t="str">
            <v>NON</v>
          </cell>
          <cell r="K10">
            <v>9.0500000000000007</v>
          </cell>
          <cell r="L10">
            <v>9.0500000000000007</v>
          </cell>
          <cell r="N10">
            <v>30.900000000000002</v>
          </cell>
          <cell r="O10">
            <v>22.900000000000002</v>
          </cell>
          <cell r="P10">
            <v>8</v>
          </cell>
          <cell r="Q10">
            <v>0</v>
          </cell>
          <cell r="R10">
            <v>0</v>
          </cell>
          <cell r="S10">
            <v>0</v>
          </cell>
          <cell r="T10">
            <v>0</v>
          </cell>
          <cell r="U10">
            <v>0</v>
          </cell>
          <cell r="V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5</v>
          </cell>
          <cell r="AS10">
            <v>0</v>
          </cell>
          <cell r="AT10">
            <v>0</v>
          </cell>
          <cell r="AU10">
            <v>0</v>
          </cell>
          <cell r="AV10">
            <v>0</v>
          </cell>
          <cell r="AW10">
            <v>0</v>
          </cell>
          <cell r="AX10">
            <v>0</v>
          </cell>
          <cell r="AY10">
            <v>1</v>
          </cell>
          <cell r="AZ10">
            <v>0</v>
          </cell>
          <cell r="BA10">
            <v>0</v>
          </cell>
          <cell r="BB10">
            <v>0</v>
          </cell>
          <cell r="BC10">
            <v>0</v>
          </cell>
          <cell r="BD10">
            <v>0</v>
          </cell>
          <cell r="BE10">
            <v>0</v>
          </cell>
          <cell r="BF10">
            <v>0</v>
          </cell>
          <cell r="BG10">
            <v>0</v>
          </cell>
          <cell r="BH10">
            <v>0</v>
          </cell>
          <cell r="BI10">
            <v>0</v>
          </cell>
          <cell r="BJ10">
            <v>0</v>
          </cell>
          <cell r="BK10">
            <v>0</v>
          </cell>
          <cell r="BL10">
            <v>0</v>
          </cell>
          <cell r="BM10">
            <v>2</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row>
        <row r="11">
          <cell r="A11">
            <v>7</v>
          </cell>
          <cell r="B11">
            <v>7</v>
          </cell>
          <cell r="C11" t="str">
            <v>2010/09/005</v>
          </cell>
          <cell r="D11" t="str">
            <v>NAMOMBALA</v>
          </cell>
          <cell r="E11" t="str">
            <v>Jean-Bertin</v>
          </cell>
          <cell r="F11" t="str">
            <v>Educateur à la Santé</v>
          </cell>
          <cell r="G11" t="str">
            <v>projet</v>
          </cell>
          <cell r="H11">
            <v>40447</v>
          </cell>
          <cell r="I11" t="str">
            <v>31/01/12</v>
          </cell>
          <cell r="J11" t="str">
            <v>NON</v>
          </cell>
          <cell r="K11">
            <v>6.1</v>
          </cell>
          <cell r="L11">
            <v>-2.9000000000000004</v>
          </cell>
          <cell r="N11">
            <v>39.9</v>
          </cell>
          <cell r="O11">
            <v>24.9</v>
          </cell>
          <cell r="P11">
            <v>15</v>
          </cell>
          <cell r="Q11">
            <v>2</v>
          </cell>
          <cell r="R11">
            <v>0</v>
          </cell>
          <cell r="S11">
            <v>0</v>
          </cell>
          <cell r="T11">
            <v>0</v>
          </cell>
          <cell r="U11">
            <v>2</v>
          </cell>
          <cell r="V11">
            <v>0</v>
          </cell>
          <cell r="AD11">
            <v>0</v>
          </cell>
          <cell r="AE11">
            <v>1</v>
          </cell>
          <cell r="AF11">
            <v>0</v>
          </cell>
          <cell r="AG11">
            <v>0</v>
          </cell>
          <cell r="AH11">
            <v>0</v>
          </cell>
          <cell r="AI11">
            <v>0</v>
          </cell>
          <cell r="AJ11">
            <v>0</v>
          </cell>
          <cell r="AK11">
            <v>0</v>
          </cell>
          <cell r="AL11">
            <v>1</v>
          </cell>
          <cell r="AM11">
            <v>0</v>
          </cell>
          <cell r="AN11">
            <v>0</v>
          </cell>
          <cell r="AO11">
            <v>0</v>
          </cell>
          <cell r="AP11">
            <v>0</v>
          </cell>
          <cell r="AQ11">
            <v>0</v>
          </cell>
          <cell r="AR11">
            <v>12</v>
          </cell>
          <cell r="AS11">
            <v>0</v>
          </cell>
          <cell r="AT11">
            <v>0</v>
          </cell>
          <cell r="AU11">
            <v>0</v>
          </cell>
          <cell r="AV11">
            <v>0</v>
          </cell>
          <cell r="AW11">
            <v>0</v>
          </cell>
          <cell r="AX11">
            <v>0</v>
          </cell>
          <cell r="AY11">
            <v>3</v>
          </cell>
          <cell r="AZ11">
            <v>0</v>
          </cell>
          <cell r="BA11">
            <v>0</v>
          </cell>
          <cell r="BB11">
            <v>0</v>
          </cell>
          <cell r="BC11">
            <v>0</v>
          </cell>
          <cell r="BD11">
            <v>2</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row>
        <row r="12">
          <cell r="A12">
            <v>8</v>
          </cell>
          <cell r="B12">
            <v>8</v>
          </cell>
          <cell r="C12" t="str">
            <v>2010/09/006</v>
          </cell>
          <cell r="D12" t="str">
            <v>MOSELENGA</v>
          </cell>
          <cell r="E12" t="str">
            <v>Jean-Laurent</v>
          </cell>
          <cell r="F12" t="str">
            <v>Educateur à la Santé</v>
          </cell>
          <cell r="G12" t="str">
            <v>projet</v>
          </cell>
          <cell r="H12">
            <v>40447</v>
          </cell>
          <cell r="I12" t="str">
            <v>30/03/12</v>
          </cell>
          <cell r="J12" t="str">
            <v>NON</v>
          </cell>
          <cell r="K12">
            <v>9.0500000000000007</v>
          </cell>
          <cell r="L12">
            <v>5.0000000000000711E-2</v>
          </cell>
          <cell r="N12">
            <v>39.9</v>
          </cell>
          <cell r="O12">
            <v>21.9</v>
          </cell>
          <cell r="P12">
            <v>18</v>
          </cell>
          <cell r="Q12">
            <v>0</v>
          </cell>
          <cell r="R12">
            <v>0</v>
          </cell>
          <cell r="S12">
            <v>0</v>
          </cell>
          <cell r="T12">
            <v>0</v>
          </cell>
          <cell r="U12">
            <v>0</v>
          </cell>
          <cell r="V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12</v>
          </cell>
          <cell r="AS12">
            <v>0</v>
          </cell>
          <cell r="AT12">
            <v>0</v>
          </cell>
          <cell r="AU12">
            <v>0</v>
          </cell>
          <cell r="AV12">
            <v>0</v>
          </cell>
          <cell r="AW12">
            <v>0</v>
          </cell>
          <cell r="AX12">
            <v>0</v>
          </cell>
          <cell r="AY12">
            <v>3</v>
          </cell>
          <cell r="AZ12">
            <v>0</v>
          </cell>
          <cell r="BA12">
            <v>0</v>
          </cell>
          <cell r="BB12">
            <v>0</v>
          </cell>
          <cell r="BC12">
            <v>0</v>
          </cell>
          <cell r="BD12">
            <v>0</v>
          </cell>
          <cell r="BE12">
            <v>0</v>
          </cell>
          <cell r="BF12">
            <v>0</v>
          </cell>
          <cell r="BG12">
            <v>0</v>
          </cell>
          <cell r="BH12">
            <v>0</v>
          </cell>
          <cell r="BI12">
            <v>0</v>
          </cell>
          <cell r="BJ12">
            <v>0</v>
          </cell>
          <cell r="BK12">
            <v>0</v>
          </cell>
          <cell r="BL12">
            <v>0</v>
          </cell>
          <cell r="BM12">
            <v>3</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row>
        <row r="13">
          <cell r="A13">
            <v>9</v>
          </cell>
          <cell r="B13">
            <v>9</v>
          </cell>
          <cell r="C13" t="str">
            <v>2010/09/007</v>
          </cell>
          <cell r="D13" t="str">
            <v>LIBETA</v>
          </cell>
          <cell r="E13" t="str">
            <v>Nestor</v>
          </cell>
          <cell r="F13" t="str">
            <v>Responsable Médical</v>
          </cell>
          <cell r="G13" t="str">
            <v>projet</v>
          </cell>
          <cell r="H13">
            <v>40447</v>
          </cell>
          <cell r="I13">
            <v>40939</v>
          </cell>
          <cell r="J13" t="str">
            <v>OUI</v>
          </cell>
          <cell r="K13">
            <v>6.1</v>
          </cell>
          <cell r="L13">
            <v>-2.9000000000000004</v>
          </cell>
          <cell r="N13">
            <v>15</v>
          </cell>
          <cell r="O13">
            <v>0</v>
          </cell>
          <cell r="P13">
            <v>15</v>
          </cell>
          <cell r="Q13">
            <v>0</v>
          </cell>
          <cell r="R13">
            <v>0</v>
          </cell>
          <cell r="S13">
            <v>2</v>
          </cell>
          <cell r="T13">
            <v>0</v>
          </cell>
          <cell r="U13">
            <v>0</v>
          </cell>
          <cell r="V13">
            <v>0</v>
          </cell>
          <cell r="AD13">
            <v>0</v>
          </cell>
          <cell r="AE13">
            <v>0</v>
          </cell>
          <cell r="AF13">
            <v>0</v>
          </cell>
          <cell r="AG13">
            <v>0</v>
          </cell>
          <cell r="AH13">
            <v>0</v>
          </cell>
          <cell r="AI13">
            <v>0</v>
          </cell>
          <cell r="AJ13">
            <v>0</v>
          </cell>
          <cell r="AK13">
            <v>9</v>
          </cell>
          <cell r="AL13">
            <v>0</v>
          </cell>
          <cell r="AM13">
            <v>0</v>
          </cell>
          <cell r="AN13">
            <v>0</v>
          </cell>
          <cell r="AO13">
            <v>0</v>
          </cell>
          <cell r="AP13">
            <v>0</v>
          </cell>
          <cell r="AQ13">
            <v>0</v>
          </cell>
          <cell r="AR13">
            <v>3</v>
          </cell>
          <cell r="AS13">
            <v>0</v>
          </cell>
          <cell r="AT13">
            <v>0</v>
          </cell>
          <cell r="AU13">
            <v>0</v>
          </cell>
          <cell r="AV13">
            <v>0</v>
          </cell>
          <cell r="AW13">
            <v>0</v>
          </cell>
          <cell r="AX13">
            <v>0</v>
          </cell>
          <cell r="AY13">
            <v>3</v>
          </cell>
          <cell r="AZ13">
            <v>0</v>
          </cell>
          <cell r="BA13">
            <v>0</v>
          </cell>
          <cell r="BB13">
            <v>2</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row>
        <row r="14">
          <cell r="A14">
            <v>10</v>
          </cell>
          <cell r="B14">
            <v>10</v>
          </cell>
          <cell r="C14" t="str">
            <v>2010/09/008</v>
          </cell>
          <cell r="D14" t="str">
            <v>BOSONGO</v>
          </cell>
          <cell r="E14" t="str">
            <v>Papy</v>
          </cell>
          <cell r="F14" t="str">
            <v>Infirmier Pharmacien</v>
          </cell>
          <cell r="G14" t="str">
            <v>projet</v>
          </cell>
          <cell r="H14">
            <v>40447</v>
          </cell>
          <cell r="I14" t="str">
            <v>30/03/12</v>
          </cell>
          <cell r="J14" t="str">
            <v>NON</v>
          </cell>
          <cell r="K14">
            <v>9.0500000000000007</v>
          </cell>
          <cell r="L14">
            <v>5.0000000000000711E-2</v>
          </cell>
          <cell r="N14">
            <v>39.9</v>
          </cell>
          <cell r="O14">
            <v>19.899999999999999</v>
          </cell>
          <cell r="P14">
            <v>20</v>
          </cell>
          <cell r="Q14">
            <v>0</v>
          </cell>
          <cell r="R14">
            <v>0</v>
          </cell>
          <cell r="S14">
            <v>0</v>
          </cell>
          <cell r="T14">
            <v>0</v>
          </cell>
          <cell r="U14">
            <v>0</v>
          </cell>
          <cell r="V14">
            <v>0</v>
          </cell>
          <cell r="AD14">
            <v>7</v>
          </cell>
          <cell r="AE14">
            <v>0</v>
          </cell>
          <cell r="AF14">
            <v>0</v>
          </cell>
          <cell r="AG14">
            <v>0</v>
          </cell>
          <cell r="AH14">
            <v>0</v>
          </cell>
          <cell r="AI14">
            <v>0</v>
          </cell>
          <cell r="AJ14">
            <v>0</v>
          </cell>
          <cell r="AK14">
            <v>2</v>
          </cell>
          <cell r="AL14">
            <v>0</v>
          </cell>
          <cell r="AM14">
            <v>0</v>
          </cell>
          <cell r="AN14">
            <v>0</v>
          </cell>
          <cell r="AO14">
            <v>0</v>
          </cell>
          <cell r="AP14">
            <v>0</v>
          </cell>
          <cell r="AQ14">
            <v>0</v>
          </cell>
          <cell r="AR14">
            <v>5</v>
          </cell>
          <cell r="AS14">
            <v>0</v>
          </cell>
          <cell r="AT14">
            <v>0</v>
          </cell>
          <cell r="AU14">
            <v>0</v>
          </cell>
          <cell r="AV14">
            <v>0</v>
          </cell>
          <cell r="AW14">
            <v>0</v>
          </cell>
          <cell r="AX14">
            <v>0</v>
          </cell>
          <cell r="AY14">
            <v>1</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5</v>
          </cell>
          <cell r="BU14">
            <v>0</v>
          </cell>
          <cell r="BV14">
            <v>0</v>
          </cell>
          <cell r="BW14">
            <v>0</v>
          </cell>
          <cell r="BX14">
            <v>0</v>
          </cell>
          <cell r="BY14">
            <v>0</v>
          </cell>
          <cell r="BZ14">
            <v>0</v>
          </cell>
          <cell r="CA14">
            <v>0</v>
          </cell>
          <cell r="CB14">
            <v>0</v>
          </cell>
          <cell r="CC14">
            <v>0</v>
          </cell>
          <cell r="CD14">
            <v>0</v>
          </cell>
          <cell r="CE14">
            <v>0</v>
          </cell>
          <cell r="CF14">
            <v>0</v>
          </cell>
          <cell r="CG14">
            <v>0</v>
          </cell>
        </row>
        <row r="15">
          <cell r="A15">
            <v>11</v>
          </cell>
          <cell r="B15">
            <v>11</v>
          </cell>
          <cell r="C15" t="str">
            <v>2010/10/001</v>
          </cell>
          <cell r="D15" t="str">
            <v>ALLENGE</v>
          </cell>
          <cell r="E15" t="str">
            <v xml:space="preserve">Christophe </v>
          </cell>
          <cell r="F15" t="str">
            <v>Chauffeur voiture</v>
          </cell>
          <cell r="G15" t="str">
            <v>logistique</v>
          </cell>
          <cell r="H15">
            <v>40452</v>
          </cell>
          <cell r="I15" t="str">
            <v>31/03/12</v>
          </cell>
          <cell r="J15" t="str">
            <v>NON</v>
          </cell>
          <cell r="K15">
            <v>9.1</v>
          </cell>
          <cell r="L15">
            <v>9.9999999999999645E-2</v>
          </cell>
          <cell r="N15">
            <v>39.9</v>
          </cell>
          <cell r="O15">
            <v>33.9</v>
          </cell>
          <cell r="P15">
            <v>6</v>
          </cell>
          <cell r="Q15">
            <v>0</v>
          </cell>
          <cell r="R15">
            <v>0</v>
          </cell>
          <cell r="S15">
            <v>6</v>
          </cell>
          <cell r="T15">
            <v>0</v>
          </cell>
          <cell r="U15">
            <v>0</v>
          </cell>
          <cell r="V15">
            <v>0</v>
          </cell>
          <cell r="AD15">
            <v>0</v>
          </cell>
          <cell r="AE15">
            <v>0</v>
          </cell>
          <cell r="AF15">
            <v>0</v>
          </cell>
          <cell r="AG15">
            <v>6</v>
          </cell>
          <cell r="AH15">
            <v>0</v>
          </cell>
          <cell r="AI15">
            <v>0</v>
          </cell>
          <cell r="AJ15">
            <v>0</v>
          </cell>
          <cell r="AK15">
            <v>0</v>
          </cell>
          <cell r="AL15">
            <v>0</v>
          </cell>
          <cell r="AM15">
            <v>0</v>
          </cell>
          <cell r="AN15">
            <v>0</v>
          </cell>
          <cell r="AO15">
            <v>0</v>
          </cell>
          <cell r="AP15">
            <v>0</v>
          </cell>
          <cell r="AQ15">
            <v>0</v>
          </cell>
          <cell r="AR15">
            <v>5</v>
          </cell>
          <cell r="AS15">
            <v>0</v>
          </cell>
          <cell r="AT15">
            <v>0</v>
          </cell>
          <cell r="AU15">
            <v>0</v>
          </cell>
          <cell r="AV15">
            <v>0</v>
          </cell>
          <cell r="AW15">
            <v>0</v>
          </cell>
          <cell r="AX15">
            <v>0</v>
          </cell>
          <cell r="AY15">
            <v>1</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row>
        <row r="16">
          <cell r="A16">
            <v>12</v>
          </cell>
          <cell r="B16">
            <v>12</v>
          </cell>
          <cell r="C16" t="str">
            <v>2010/09/009</v>
          </cell>
          <cell r="D16" t="str">
            <v>APUA</v>
          </cell>
          <cell r="E16" t="str">
            <v>Jean-Robert</v>
          </cell>
          <cell r="F16" t="str">
            <v>Chauffeur</v>
          </cell>
          <cell r="G16" t="str">
            <v>logistique</v>
          </cell>
          <cell r="H16">
            <v>40447</v>
          </cell>
          <cell r="I16">
            <v>40939</v>
          </cell>
          <cell r="J16" t="str">
            <v>OUI</v>
          </cell>
          <cell r="K16">
            <v>6.1</v>
          </cell>
          <cell r="L16">
            <v>9.1</v>
          </cell>
          <cell r="N16">
            <v>9</v>
          </cell>
          <cell r="O16">
            <v>9</v>
          </cell>
          <cell r="P16">
            <v>0</v>
          </cell>
          <cell r="Q16">
            <v>0</v>
          </cell>
          <cell r="R16">
            <v>0</v>
          </cell>
          <cell r="S16">
            <v>0</v>
          </cell>
          <cell r="T16">
            <v>0</v>
          </cell>
          <cell r="U16">
            <v>0</v>
          </cell>
          <cell r="V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row>
        <row r="17">
          <cell r="A17">
            <v>13</v>
          </cell>
          <cell r="B17">
            <v>13</v>
          </cell>
          <cell r="C17" t="str">
            <v>2010/10/002</v>
          </cell>
          <cell r="D17" t="str">
            <v>GBANGA</v>
          </cell>
          <cell r="E17" t="str">
            <v xml:space="preserve">Willy </v>
          </cell>
          <cell r="F17" t="str">
            <v xml:space="preserve">Chef de travaux </v>
          </cell>
          <cell r="G17" t="str">
            <v>projet</v>
          </cell>
          <cell r="H17">
            <v>40480</v>
          </cell>
          <cell r="I17" t="str">
            <v>31/03/12</v>
          </cell>
          <cell r="J17" t="str">
            <v>NON</v>
          </cell>
          <cell r="K17">
            <v>9.1</v>
          </cell>
          <cell r="L17">
            <v>7.6</v>
          </cell>
          <cell r="N17">
            <v>32.4</v>
          </cell>
          <cell r="O17">
            <v>26.4</v>
          </cell>
          <cell r="P17">
            <v>6</v>
          </cell>
          <cell r="Q17">
            <v>0</v>
          </cell>
          <cell r="R17">
            <v>0</v>
          </cell>
          <cell r="S17">
            <v>0</v>
          </cell>
          <cell r="T17">
            <v>0</v>
          </cell>
          <cell r="U17">
            <v>0</v>
          </cell>
          <cell r="V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6</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row>
        <row r="18">
          <cell r="A18">
            <v>14</v>
          </cell>
          <cell r="B18">
            <v>14</v>
          </cell>
          <cell r="C18" t="str">
            <v>2011/09/001</v>
          </cell>
          <cell r="D18" t="str">
            <v>MUPIRA</v>
          </cell>
          <cell r="E18" t="str">
            <v xml:space="preserve">Jean Pierre </v>
          </cell>
          <cell r="F18" t="str">
            <v>Responsable Suivi - Evaluation</v>
          </cell>
          <cell r="G18" t="str">
            <v>projet</v>
          </cell>
          <cell r="H18">
            <v>40787</v>
          </cell>
          <cell r="I18" t="str">
            <v>30/04/12</v>
          </cell>
          <cell r="J18" t="str">
            <v>NON</v>
          </cell>
          <cell r="K18">
            <v>10.6</v>
          </cell>
          <cell r="L18">
            <v>10.1</v>
          </cell>
          <cell r="N18">
            <v>31.400000000000002</v>
          </cell>
          <cell r="O18">
            <v>16.400000000000002</v>
          </cell>
          <cell r="P18">
            <v>15</v>
          </cell>
          <cell r="Q18">
            <v>0</v>
          </cell>
          <cell r="R18">
            <v>0</v>
          </cell>
          <cell r="S18">
            <v>0</v>
          </cell>
          <cell r="T18">
            <v>0</v>
          </cell>
          <cell r="U18">
            <v>0</v>
          </cell>
          <cell r="V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10</v>
          </cell>
          <cell r="AS18">
            <v>0</v>
          </cell>
          <cell r="AT18">
            <v>0</v>
          </cell>
          <cell r="AU18">
            <v>0</v>
          </cell>
          <cell r="AV18">
            <v>0</v>
          </cell>
          <cell r="AW18">
            <v>0</v>
          </cell>
          <cell r="AX18">
            <v>0</v>
          </cell>
          <cell r="AY18">
            <v>5</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row>
        <row r="19">
          <cell r="A19">
            <v>15</v>
          </cell>
          <cell r="B19">
            <v>15</v>
          </cell>
          <cell r="C19" t="str">
            <v>2011/09/002</v>
          </cell>
          <cell r="D19" t="str">
            <v>BAYOMBO</v>
          </cell>
          <cell r="E19" t="str">
            <v>Bruno</v>
          </cell>
          <cell r="F19" t="str">
            <v>Moniteur Suivi - Evaluation</v>
          </cell>
          <cell r="G19" t="str">
            <v>projet</v>
          </cell>
          <cell r="H19">
            <v>40808</v>
          </cell>
          <cell r="I19" t="str">
            <v>30/04/12</v>
          </cell>
          <cell r="J19" t="str">
            <v>NON</v>
          </cell>
          <cell r="K19">
            <v>10.6</v>
          </cell>
          <cell r="L19">
            <v>10.1</v>
          </cell>
          <cell r="N19">
            <v>31.400000000000002</v>
          </cell>
          <cell r="O19">
            <v>24.400000000000002</v>
          </cell>
          <cell r="P19">
            <v>7</v>
          </cell>
          <cell r="Q19">
            <v>0</v>
          </cell>
          <cell r="R19">
            <v>0</v>
          </cell>
          <cell r="S19">
            <v>0</v>
          </cell>
          <cell r="T19">
            <v>0</v>
          </cell>
          <cell r="U19">
            <v>0</v>
          </cell>
          <cell r="V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6</v>
          </cell>
          <cell r="AS19">
            <v>0</v>
          </cell>
          <cell r="AT19">
            <v>0</v>
          </cell>
          <cell r="AU19">
            <v>0</v>
          </cell>
          <cell r="AV19">
            <v>0</v>
          </cell>
          <cell r="AW19">
            <v>0</v>
          </cell>
          <cell r="AX19">
            <v>0</v>
          </cell>
          <cell r="AY19">
            <v>1</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row>
        <row r="20">
          <cell r="A20">
            <v>16</v>
          </cell>
          <cell r="B20">
            <v>16</v>
          </cell>
          <cell r="C20" t="str">
            <v>2013/02/001</v>
          </cell>
          <cell r="D20" t="str">
            <v>MOYONGO</v>
          </cell>
          <cell r="E20" t="str">
            <v>Gaston</v>
          </cell>
          <cell r="F20" t="str">
            <v>Moniteur Fret</v>
          </cell>
          <cell r="G20" t="str">
            <v>projet</v>
          </cell>
          <cell r="H20">
            <v>41306</v>
          </cell>
          <cell r="I20">
            <v>41455</v>
          </cell>
          <cell r="J20" t="str">
            <v>NON</v>
          </cell>
          <cell r="K20">
            <v>7.45</v>
          </cell>
          <cell r="L20">
            <v>6.95</v>
          </cell>
          <cell r="N20">
            <v>7.8</v>
          </cell>
          <cell r="O20">
            <v>7.8</v>
          </cell>
          <cell r="P20">
            <v>0</v>
          </cell>
          <cell r="Q20">
            <v>0</v>
          </cell>
          <cell r="R20">
            <v>0</v>
          </cell>
          <cell r="S20">
            <v>0</v>
          </cell>
          <cell r="T20">
            <v>0</v>
          </cell>
          <cell r="U20">
            <v>0</v>
          </cell>
          <cell r="V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row>
        <row r="21">
          <cell r="A21">
            <v>17</v>
          </cell>
          <cell r="B21">
            <v>17</v>
          </cell>
          <cell r="C21" t="str">
            <v>2011/09/004</v>
          </cell>
          <cell r="D21" t="str">
            <v>LOKANA</v>
          </cell>
          <cell r="E21" t="str">
            <v>Paul</v>
          </cell>
          <cell r="F21" t="str">
            <v>Chef des travaux</v>
          </cell>
          <cell r="G21" t="str">
            <v>projet</v>
          </cell>
          <cell r="H21">
            <v>40806</v>
          </cell>
          <cell r="I21" t="str">
            <v>30/04/12</v>
          </cell>
          <cell r="J21" t="str">
            <v>NON</v>
          </cell>
          <cell r="K21">
            <v>10.6</v>
          </cell>
          <cell r="L21">
            <v>10.1</v>
          </cell>
          <cell r="N21">
            <v>31.400000000000002</v>
          </cell>
          <cell r="O21">
            <v>20.400000000000002</v>
          </cell>
          <cell r="P21">
            <v>11</v>
          </cell>
          <cell r="Q21">
            <v>0</v>
          </cell>
          <cell r="R21">
            <v>0</v>
          </cell>
          <cell r="S21">
            <v>0</v>
          </cell>
          <cell r="T21">
            <v>0</v>
          </cell>
          <cell r="U21">
            <v>0</v>
          </cell>
          <cell r="V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11</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row>
        <row r="22">
          <cell r="A22">
            <v>18</v>
          </cell>
          <cell r="B22">
            <v>18</v>
          </cell>
          <cell r="C22" t="str">
            <v>2011/09/005</v>
          </cell>
          <cell r="D22" t="str">
            <v>EBEMA</v>
          </cell>
          <cell r="E22" t="str">
            <v xml:space="preserve">Eddy </v>
          </cell>
          <cell r="F22" t="str">
            <v>Chef des travaux</v>
          </cell>
          <cell r="G22" t="str">
            <v>projet</v>
          </cell>
          <cell r="H22">
            <v>40812</v>
          </cell>
          <cell r="I22" t="str">
            <v>31/03/12</v>
          </cell>
          <cell r="J22" t="str">
            <v>NON</v>
          </cell>
          <cell r="K22">
            <v>9.1</v>
          </cell>
          <cell r="L22">
            <v>6.85</v>
          </cell>
          <cell r="N22">
            <v>33.200000000000003</v>
          </cell>
          <cell r="O22">
            <v>33.200000000000003</v>
          </cell>
          <cell r="P22">
            <v>0</v>
          </cell>
          <cell r="Q22">
            <v>0</v>
          </cell>
          <cell r="R22">
            <v>0</v>
          </cell>
          <cell r="S22">
            <v>0</v>
          </cell>
          <cell r="T22">
            <v>0</v>
          </cell>
          <cell r="U22">
            <v>0</v>
          </cell>
          <cell r="V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row>
        <row r="23">
          <cell r="A23">
            <v>19</v>
          </cell>
          <cell r="B23">
            <v>19</v>
          </cell>
          <cell r="C23" t="str">
            <v>2011/08/001</v>
          </cell>
          <cell r="D23" t="str">
            <v>DIMUZE</v>
          </cell>
          <cell r="E23" t="str">
            <v xml:space="preserve">Jean Claude </v>
          </cell>
          <cell r="F23" t="str">
            <v>Responsable Réhabilitation</v>
          </cell>
          <cell r="G23" t="str">
            <v>projet</v>
          </cell>
          <cell r="H23">
            <v>40771</v>
          </cell>
          <cell r="I23" t="str">
            <v>30/04/12</v>
          </cell>
          <cell r="J23" t="str">
            <v>NON</v>
          </cell>
          <cell r="K23">
            <v>10.6</v>
          </cell>
          <cell r="L23">
            <v>1.5999999999999996</v>
          </cell>
          <cell r="N23">
            <v>39.9</v>
          </cell>
          <cell r="O23">
            <v>23.9</v>
          </cell>
          <cell r="P23">
            <v>16</v>
          </cell>
          <cell r="Q23">
            <v>0</v>
          </cell>
          <cell r="R23">
            <v>0</v>
          </cell>
          <cell r="S23">
            <v>0</v>
          </cell>
          <cell r="T23">
            <v>0</v>
          </cell>
          <cell r="U23">
            <v>0</v>
          </cell>
          <cell r="V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11</v>
          </cell>
          <cell r="AS23">
            <v>0</v>
          </cell>
          <cell r="AT23">
            <v>0</v>
          </cell>
          <cell r="AU23">
            <v>0</v>
          </cell>
          <cell r="AV23">
            <v>0</v>
          </cell>
          <cell r="AW23">
            <v>0</v>
          </cell>
          <cell r="AX23">
            <v>0</v>
          </cell>
          <cell r="AY23">
            <v>5</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row>
        <row r="24">
          <cell r="A24">
            <v>20</v>
          </cell>
          <cell r="B24">
            <v>20</v>
          </cell>
          <cell r="C24" t="str">
            <v>2010/04/001</v>
          </cell>
          <cell r="D24" t="str">
            <v>ILANGA</v>
          </cell>
          <cell r="E24" t="str">
            <v>Jean Léon</v>
          </cell>
          <cell r="F24" t="str">
            <v>Assistant Logisticien Fret</v>
          </cell>
          <cell r="G24" t="str">
            <v>logistique</v>
          </cell>
          <cell r="H24">
            <v>40275</v>
          </cell>
          <cell r="I24">
            <v>41455</v>
          </cell>
          <cell r="J24" t="str">
            <v>NON</v>
          </cell>
          <cell r="K24">
            <v>31.9</v>
          </cell>
          <cell r="L24">
            <v>22.9</v>
          </cell>
          <cell r="N24">
            <v>39.9</v>
          </cell>
          <cell r="O24">
            <v>33.9</v>
          </cell>
          <cell r="P24">
            <v>6</v>
          </cell>
          <cell r="Q24">
            <v>1</v>
          </cell>
          <cell r="R24">
            <v>0</v>
          </cell>
          <cell r="S24">
            <v>0</v>
          </cell>
          <cell r="T24">
            <v>0</v>
          </cell>
          <cell r="U24">
            <v>0</v>
          </cell>
          <cell r="V24">
            <v>0</v>
          </cell>
          <cell r="AD24">
            <v>0</v>
          </cell>
          <cell r="AE24">
            <v>0</v>
          </cell>
          <cell r="AF24">
            <v>0</v>
          </cell>
          <cell r="AG24">
            <v>0</v>
          </cell>
          <cell r="AH24">
            <v>0</v>
          </cell>
          <cell r="AI24">
            <v>0</v>
          </cell>
          <cell r="AJ24">
            <v>0</v>
          </cell>
          <cell r="AK24">
            <v>0</v>
          </cell>
          <cell r="AL24">
            <v>1</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6</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row>
        <row r="25">
          <cell r="A25">
            <v>21</v>
          </cell>
          <cell r="B25">
            <v>21</v>
          </cell>
          <cell r="C25" t="str">
            <v>2010/08/001</v>
          </cell>
          <cell r="D25" t="str">
            <v>NANDE</v>
          </cell>
          <cell r="E25" t="str">
            <v>Doudou</v>
          </cell>
          <cell r="F25" t="str">
            <v>Chauffeur</v>
          </cell>
          <cell r="G25" t="str">
            <v>logistique</v>
          </cell>
          <cell r="H25">
            <v>40391</v>
          </cell>
          <cell r="I25" t="str">
            <v>31/03/12</v>
          </cell>
          <cell r="J25" t="str">
            <v>NON</v>
          </cell>
          <cell r="K25">
            <v>9.1</v>
          </cell>
          <cell r="L25">
            <v>8.1</v>
          </cell>
          <cell r="N25">
            <v>31.900000000000002</v>
          </cell>
          <cell r="O25">
            <v>19.900000000000002</v>
          </cell>
          <cell r="P25">
            <v>12</v>
          </cell>
          <cell r="Q25">
            <v>10</v>
          </cell>
          <cell r="R25">
            <v>0</v>
          </cell>
          <cell r="S25">
            <v>0</v>
          </cell>
          <cell r="T25">
            <v>0</v>
          </cell>
          <cell r="U25">
            <v>0</v>
          </cell>
          <cell r="V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12</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9</v>
          </cell>
          <cell r="BH25">
            <v>0</v>
          </cell>
          <cell r="BI25">
            <v>0</v>
          </cell>
          <cell r="BJ25">
            <v>0</v>
          </cell>
          <cell r="BK25">
            <v>0</v>
          </cell>
          <cell r="BL25">
            <v>0</v>
          </cell>
          <cell r="BM25">
            <v>0</v>
          </cell>
          <cell r="BN25">
            <v>1</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row>
        <row r="26">
          <cell r="A26">
            <v>22</v>
          </cell>
          <cell r="B26">
            <v>22</v>
          </cell>
          <cell r="C26" t="str">
            <v>2011/04/001</v>
          </cell>
          <cell r="D26" t="str">
            <v>MONGANGA</v>
          </cell>
          <cell r="E26" t="str">
            <v>José</v>
          </cell>
          <cell r="F26" t="str">
            <v>Distributeur</v>
          </cell>
          <cell r="G26" t="str">
            <v>projet</v>
          </cell>
          <cell r="H26">
            <v>40635</v>
          </cell>
          <cell r="I26" t="str">
            <v>31/12/11</v>
          </cell>
          <cell r="J26" t="str">
            <v>NON</v>
          </cell>
          <cell r="K26">
            <v>4.55</v>
          </cell>
          <cell r="L26">
            <v>3.55</v>
          </cell>
          <cell r="N26">
            <v>31.900000000000002</v>
          </cell>
          <cell r="O26">
            <v>26.900000000000002</v>
          </cell>
          <cell r="P26">
            <v>5</v>
          </cell>
          <cell r="Q26">
            <v>0</v>
          </cell>
          <cell r="R26">
            <v>0</v>
          </cell>
          <cell r="S26">
            <v>0</v>
          </cell>
          <cell r="T26">
            <v>0</v>
          </cell>
          <cell r="U26">
            <v>0</v>
          </cell>
          <cell r="V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5</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row>
        <row r="27">
          <cell r="A27">
            <v>23</v>
          </cell>
          <cell r="B27">
            <v>23</v>
          </cell>
          <cell r="C27" t="str">
            <v>2011/04/002</v>
          </cell>
          <cell r="D27" t="str">
            <v>MONDONGE</v>
          </cell>
          <cell r="E27" t="str">
            <v>Ambroisine</v>
          </cell>
          <cell r="F27" t="str">
            <v>Distributeur</v>
          </cell>
          <cell r="G27" t="str">
            <v>projet</v>
          </cell>
          <cell r="H27">
            <v>40635</v>
          </cell>
          <cell r="I27" t="str">
            <v>31/12/11</v>
          </cell>
          <cell r="J27" t="str">
            <v>NON</v>
          </cell>
          <cell r="K27">
            <v>4.55</v>
          </cell>
          <cell r="L27">
            <v>-4.45</v>
          </cell>
          <cell r="N27">
            <v>39.9</v>
          </cell>
          <cell r="O27">
            <v>34.9</v>
          </cell>
          <cell r="P27">
            <v>5</v>
          </cell>
          <cell r="Q27">
            <v>9</v>
          </cell>
          <cell r="R27">
            <v>0</v>
          </cell>
          <cell r="S27">
            <v>0</v>
          </cell>
          <cell r="T27">
            <v>0</v>
          </cell>
          <cell r="U27">
            <v>0</v>
          </cell>
          <cell r="V27">
            <v>0</v>
          </cell>
          <cell r="AD27">
            <v>0</v>
          </cell>
          <cell r="AE27">
            <v>0</v>
          </cell>
          <cell r="AF27">
            <v>0</v>
          </cell>
          <cell r="AG27">
            <v>0</v>
          </cell>
          <cell r="AH27">
            <v>0</v>
          </cell>
          <cell r="AI27">
            <v>0</v>
          </cell>
          <cell r="AJ27">
            <v>0</v>
          </cell>
          <cell r="AK27">
            <v>0</v>
          </cell>
          <cell r="AL27">
            <v>4</v>
          </cell>
          <cell r="AM27">
            <v>0</v>
          </cell>
          <cell r="AN27">
            <v>0</v>
          </cell>
          <cell r="AO27">
            <v>0</v>
          </cell>
          <cell r="AP27">
            <v>0</v>
          </cell>
          <cell r="AQ27">
            <v>0</v>
          </cell>
          <cell r="AR27">
            <v>5</v>
          </cell>
          <cell r="AS27">
            <v>5</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row>
        <row r="28">
          <cell r="A28">
            <v>24</v>
          </cell>
          <cell r="B28">
            <v>24</v>
          </cell>
          <cell r="C28" t="str">
            <v>2010/08/002</v>
          </cell>
          <cell r="D28" t="str">
            <v>COREA</v>
          </cell>
          <cell r="E28" t="str">
            <v>Josée</v>
          </cell>
          <cell r="F28" t="str">
            <v>Cuisinière</v>
          </cell>
          <cell r="G28" t="str">
            <v>administration</v>
          </cell>
          <cell r="H28">
            <v>40391</v>
          </cell>
          <cell r="I28" t="str">
            <v>31/03/12</v>
          </cell>
          <cell r="J28" t="str">
            <v>NON</v>
          </cell>
          <cell r="K28">
            <v>9.1</v>
          </cell>
          <cell r="L28">
            <v>6.1</v>
          </cell>
          <cell r="N28">
            <v>33.9</v>
          </cell>
          <cell r="O28">
            <v>23.9</v>
          </cell>
          <cell r="P28">
            <v>10</v>
          </cell>
          <cell r="Q28">
            <v>0</v>
          </cell>
          <cell r="R28">
            <v>0</v>
          </cell>
          <cell r="S28">
            <v>0</v>
          </cell>
          <cell r="T28">
            <v>0</v>
          </cell>
          <cell r="U28">
            <v>0</v>
          </cell>
          <cell r="V28">
            <v>0</v>
          </cell>
          <cell r="AD28">
            <v>0</v>
          </cell>
          <cell r="AE28">
            <v>0</v>
          </cell>
          <cell r="AF28">
            <v>0</v>
          </cell>
          <cell r="AG28">
            <v>0</v>
          </cell>
          <cell r="AH28">
            <v>0</v>
          </cell>
          <cell r="AI28">
            <v>0</v>
          </cell>
          <cell r="AJ28">
            <v>0</v>
          </cell>
          <cell r="AK28">
            <v>2</v>
          </cell>
          <cell r="AL28">
            <v>0</v>
          </cell>
          <cell r="AM28">
            <v>0</v>
          </cell>
          <cell r="AN28">
            <v>0</v>
          </cell>
          <cell r="AO28">
            <v>0</v>
          </cell>
          <cell r="AP28">
            <v>0</v>
          </cell>
          <cell r="AQ28">
            <v>0</v>
          </cell>
          <cell r="AR28">
            <v>8</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row>
        <row r="29">
          <cell r="A29">
            <v>25</v>
          </cell>
          <cell r="B29">
            <v>25</v>
          </cell>
          <cell r="C29" t="str">
            <v>2010/08/003</v>
          </cell>
          <cell r="D29" t="str">
            <v>IWAMBE</v>
          </cell>
          <cell r="E29" t="str">
            <v>Emile</v>
          </cell>
          <cell r="F29" t="str">
            <v>Agronome Terrain</v>
          </cell>
          <cell r="G29" t="str">
            <v>projet</v>
          </cell>
          <cell r="H29">
            <v>40404</v>
          </cell>
          <cell r="I29" t="str">
            <v>31/03/12</v>
          </cell>
          <cell r="J29" t="str">
            <v>NON</v>
          </cell>
          <cell r="K29">
            <v>9.1</v>
          </cell>
          <cell r="L29">
            <v>1.0999999999999996</v>
          </cell>
          <cell r="N29">
            <v>38.9</v>
          </cell>
          <cell r="O29">
            <v>25.9</v>
          </cell>
          <cell r="P29">
            <v>13</v>
          </cell>
          <cell r="Q29">
            <v>0</v>
          </cell>
          <cell r="R29">
            <v>0</v>
          </cell>
          <cell r="S29">
            <v>0</v>
          </cell>
          <cell r="T29">
            <v>0</v>
          </cell>
          <cell r="U29">
            <v>0</v>
          </cell>
          <cell r="V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8</v>
          </cell>
          <cell r="AS29">
            <v>0</v>
          </cell>
          <cell r="AT29">
            <v>0</v>
          </cell>
          <cell r="AU29">
            <v>0</v>
          </cell>
          <cell r="AV29">
            <v>0</v>
          </cell>
          <cell r="AW29">
            <v>0</v>
          </cell>
          <cell r="AX29">
            <v>0</v>
          </cell>
          <cell r="AY29">
            <v>5</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row>
        <row r="30">
          <cell r="A30">
            <v>26</v>
          </cell>
          <cell r="B30">
            <v>26</v>
          </cell>
          <cell r="C30" t="str">
            <v>2010/08/004</v>
          </cell>
          <cell r="D30" t="str">
            <v>MAKONGO</v>
          </cell>
          <cell r="E30" t="str">
            <v>Fabien</v>
          </cell>
          <cell r="F30" t="str">
            <v>Coordinateur Agricole</v>
          </cell>
          <cell r="G30" t="str">
            <v>projet</v>
          </cell>
          <cell r="H30">
            <v>40391</v>
          </cell>
          <cell r="I30" t="str">
            <v>31/03/12</v>
          </cell>
          <cell r="J30" t="str">
            <v>NON</v>
          </cell>
          <cell r="K30">
            <v>9.1</v>
          </cell>
          <cell r="L30">
            <v>9.9999999999999645E-2</v>
          </cell>
          <cell r="N30">
            <v>39.9</v>
          </cell>
          <cell r="O30">
            <v>32.9</v>
          </cell>
          <cell r="P30">
            <v>7</v>
          </cell>
          <cell r="Q30">
            <v>11</v>
          </cell>
          <cell r="R30">
            <v>0</v>
          </cell>
          <cell r="S30">
            <v>0</v>
          </cell>
          <cell r="T30">
            <v>0</v>
          </cell>
          <cell r="U30">
            <v>0</v>
          </cell>
          <cell r="V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6</v>
          </cell>
          <cell r="AT30">
            <v>0</v>
          </cell>
          <cell r="AU30">
            <v>0</v>
          </cell>
          <cell r="AV30">
            <v>0</v>
          </cell>
          <cell r="AW30">
            <v>0</v>
          </cell>
          <cell r="AX30">
            <v>0</v>
          </cell>
          <cell r="AY30">
            <v>0</v>
          </cell>
          <cell r="AZ30">
            <v>5</v>
          </cell>
          <cell r="BA30">
            <v>0</v>
          </cell>
          <cell r="BB30">
            <v>0</v>
          </cell>
          <cell r="BC30">
            <v>0</v>
          </cell>
          <cell r="BD30">
            <v>0</v>
          </cell>
          <cell r="BE30">
            <v>0</v>
          </cell>
          <cell r="BF30">
            <v>7</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row>
        <row r="31">
          <cell r="A31">
            <v>27</v>
          </cell>
          <cell r="B31">
            <v>27</v>
          </cell>
          <cell r="C31" t="str">
            <v>2011/08/002</v>
          </cell>
          <cell r="D31" t="str">
            <v>NZONI</v>
          </cell>
          <cell r="E31" t="str">
            <v>Michel</v>
          </cell>
          <cell r="F31" t="str">
            <v>Responsable Finances</v>
          </cell>
          <cell r="G31" t="str">
            <v>administration</v>
          </cell>
          <cell r="H31">
            <v>40410</v>
          </cell>
          <cell r="I31" t="str">
            <v>31/03/12</v>
          </cell>
          <cell r="J31" t="str">
            <v>NON</v>
          </cell>
          <cell r="K31">
            <v>9.1</v>
          </cell>
          <cell r="L31">
            <v>9.9999999999999645E-2</v>
          </cell>
          <cell r="N31">
            <v>39.9</v>
          </cell>
          <cell r="O31">
            <v>24.9</v>
          </cell>
          <cell r="P31">
            <v>15</v>
          </cell>
          <cell r="Q31">
            <v>0</v>
          </cell>
          <cell r="R31">
            <v>0</v>
          </cell>
          <cell r="S31">
            <v>0</v>
          </cell>
          <cell r="T31">
            <v>0</v>
          </cell>
          <cell r="U31">
            <v>0</v>
          </cell>
          <cell r="V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6</v>
          </cell>
          <cell r="AZ31">
            <v>0</v>
          </cell>
          <cell r="BA31">
            <v>0</v>
          </cell>
          <cell r="BB31">
            <v>0</v>
          </cell>
          <cell r="BC31">
            <v>0</v>
          </cell>
          <cell r="BD31">
            <v>0</v>
          </cell>
          <cell r="BE31">
            <v>0</v>
          </cell>
          <cell r="BF31">
            <v>3</v>
          </cell>
          <cell r="BG31">
            <v>0</v>
          </cell>
          <cell r="BH31">
            <v>0</v>
          </cell>
          <cell r="BI31">
            <v>0</v>
          </cell>
          <cell r="BJ31">
            <v>0</v>
          </cell>
          <cell r="BK31">
            <v>0</v>
          </cell>
          <cell r="BL31">
            <v>0</v>
          </cell>
          <cell r="BM31">
            <v>6</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row>
        <row r="32">
          <cell r="A32">
            <v>28</v>
          </cell>
          <cell r="B32">
            <v>28</v>
          </cell>
          <cell r="C32" t="str">
            <v>2010/08/005</v>
          </cell>
          <cell r="D32" t="str">
            <v>TAILA</v>
          </cell>
          <cell r="E32" t="str">
            <v xml:space="preserve">Jean Pierre </v>
          </cell>
          <cell r="F32" t="str">
            <v>Agronome Terrain</v>
          </cell>
          <cell r="G32" t="str">
            <v>projet</v>
          </cell>
          <cell r="H32">
            <v>40769</v>
          </cell>
          <cell r="I32" t="str">
            <v>31/03/12</v>
          </cell>
          <cell r="J32" t="str">
            <v>NON</v>
          </cell>
          <cell r="K32">
            <v>9.1</v>
          </cell>
          <cell r="L32">
            <v>9.9999999999999645E-2</v>
          </cell>
          <cell r="N32">
            <v>39.9</v>
          </cell>
          <cell r="O32">
            <v>21.9</v>
          </cell>
          <cell r="P32">
            <v>18</v>
          </cell>
          <cell r="Q32">
            <v>0</v>
          </cell>
          <cell r="R32">
            <v>0</v>
          </cell>
          <cell r="S32">
            <v>0</v>
          </cell>
          <cell r="T32">
            <v>0</v>
          </cell>
          <cell r="U32">
            <v>0</v>
          </cell>
          <cell r="V32">
            <v>0</v>
          </cell>
          <cell r="AD32">
            <v>0</v>
          </cell>
          <cell r="AE32">
            <v>0</v>
          </cell>
          <cell r="AF32">
            <v>0</v>
          </cell>
          <cell r="AG32">
            <v>0</v>
          </cell>
          <cell r="AH32">
            <v>0</v>
          </cell>
          <cell r="AI32">
            <v>0</v>
          </cell>
          <cell r="AJ32">
            <v>0</v>
          </cell>
          <cell r="AK32">
            <v>9</v>
          </cell>
          <cell r="AL32">
            <v>0</v>
          </cell>
          <cell r="AM32">
            <v>0</v>
          </cell>
          <cell r="AN32">
            <v>0</v>
          </cell>
          <cell r="AO32">
            <v>0</v>
          </cell>
          <cell r="AP32">
            <v>0</v>
          </cell>
          <cell r="AQ32">
            <v>0</v>
          </cell>
          <cell r="AR32">
            <v>2</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7</v>
          </cell>
          <cell r="CB32">
            <v>0</v>
          </cell>
          <cell r="CC32">
            <v>0</v>
          </cell>
          <cell r="CD32">
            <v>0</v>
          </cell>
          <cell r="CE32">
            <v>0</v>
          </cell>
          <cell r="CF32">
            <v>0</v>
          </cell>
          <cell r="CG32">
            <v>0</v>
          </cell>
        </row>
        <row r="33">
          <cell r="A33">
            <v>29</v>
          </cell>
          <cell r="B33">
            <v>29</v>
          </cell>
          <cell r="C33" t="str">
            <v>2010/08/006</v>
          </cell>
          <cell r="D33" t="str">
            <v>AGBENGE</v>
          </cell>
          <cell r="E33" t="str">
            <v>Eddy</v>
          </cell>
          <cell r="F33" t="str">
            <v>Gardien</v>
          </cell>
          <cell r="G33" t="str">
            <v>logistique</v>
          </cell>
          <cell r="H33">
            <v>40391</v>
          </cell>
          <cell r="I33">
            <v>40939</v>
          </cell>
          <cell r="J33" t="str">
            <v>OUI</v>
          </cell>
          <cell r="K33">
            <v>6.1</v>
          </cell>
          <cell r="L33">
            <v>-2.9000000000000004</v>
          </cell>
          <cell r="N33">
            <v>15</v>
          </cell>
          <cell r="O33">
            <v>1</v>
          </cell>
          <cell r="P33">
            <v>14</v>
          </cell>
          <cell r="Q33">
            <v>0</v>
          </cell>
          <cell r="R33">
            <v>0</v>
          </cell>
          <cell r="S33">
            <v>0</v>
          </cell>
          <cell r="T33">
            <v>0</v>
          </cell>
          <cell r="U33">
            <v>0</v>
          </cell>
          <cell r="V33">
            <v>3</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12</v>
          </cell>
          <cell r="AS33">
            <v>0</v>
          </cell>
          <cell r="AT33">
            <v>0</v>
          </cell>
          <cell r="AU33">
            <v>0</v>
          </cell>
          <cell r="AV33">
            <v>0</v>
          </cell>
          <cell r="AW33">
            <v>0</v>
          </cell>
          <cell r="AX33">
            <v>0</v>
          </cell>
          <cell r="AY33">
            <v>2</v>
          </cell>
          <cell r="AZ33">
            <v>0</v>
          </cell>
          <cell r="BA33">
            <v>0</v>
          </cell>
          <cell r="BB33">
            <v>0</v>
          </cell>
          <cell r="BC33">
            <v>0</v>
          </cell>
          <cell r="BD33">
            <v>0</v>
          </cell>
          <cell r="BE33">
            <v>3</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row>
        <row r="34">
          <cell r="A34">
            <v>30</v>
          </cell>
          <cell r="B34">
            <v>30</v>
          </cell>
          <cell r="C34" t="str">
            <v>2010/08/007</v>
          </cell>
          <cell r="D34" t="str">
            <v>EKETO</v>
          </cell>
          <cell r="E34" t="str">
            <v>Edouard</v>
          </cell>
          <cell r="F34" t="str">
            <v>Matelot</v>
          </cell>
          <cell r="G34" t="str">
            <v>logistique</v>
          </cell>
          <cell r="H34">
            <v>40391</v>
          </cell>
          <cell r="I34">
            <v>41305</v>
          </cell>
          <cell r="J34" t="str">
            <v>OUI</v>
          </cell>
          <cell r="K34">
            <v>24.4</v>
          </cell>
          <cell r="L34">
            <v>15.399999999999999</v>
          </cell>
          <cell r="N34">
            <v>32.700000000000003</v>
          </cell>
          <cell r="O34">
            <v>17.700000000000003</v>
          </cell>
          <cell r="P34">
            <v>15</v>
          </cell>
          <cell r="Q34">
            <v>0</v>
          </cell>
          <cell r="R34">
            <v>0</v>
          </cell>
          <cell r="S34">
            <v>0</v>
          </cell>
          <cell r="T34">
            <v>0</v>
          </cell>
          <cell r="U34">
            <v>0</v>
          </cell>
          <cell r="V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15</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row>
        <row r="35">
          <cell r="A35">
            <v>31</v>
          </cell>
          <cell r="B35">
            <v>31</v>
          </cell>
          <cell r="C35" t="str">
            <v>2010/08/008</v>
          </cell>
          <cell r="D35" t="str">
            <v>IYELE</v>
          </cell>
          <cell r="E35" t="str">
            <v>Riphin</v>
          </cell>
          <cell r="F35" t="str">
            <v>Gardien</v>
          </cell>
          <cell r="G35" t="str">
            <v>logistique</v>
          </cell>
          <cell r="H35">
            <v>40391</v>
          </cell>
          <cell r="I35" t="str">
            <v>31/03/12</v>
          </cell>
          <cell r="J35" t="str">
            <v>NON</v>
          </cell>
          <cell r="K35">
            <v>9.1</v>
          </cell>
          <cell r="L35">
            <v>7.1</v>
          </cell>
          <cell r="N35">
            <v>32.9</v>
          </cell>
          <cell r="O35">
            <v>17.899999999999999</v>
          </cell>
          <cell r="P35">
            <v>15</v>
          </cell>
          <cell r="Q35">
            <v>0</v>
          </cell>
          <cell r="R35">
            <v>0</v>
          </cell>
          <cell r="S35">
            <v>0</v>
          </cell>
          <cell r="T35">
            <v>0</v>
          </cell>
          <cell r="U35">
            <v>0</v>
          </cell>
          <cell r="V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12</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3</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row>
        <row r="36">
          <cell r="A36">
            <v>32</v>
          </cell>
          <cell r="B36">
            <v>32</v>
          </cell>
          <cell r="C36" t="str">
            <v>2010/08/009</v>
          </cell>
          <cell r="D36" t="str">
            <v>ONJURNE</v>
          </cell>
          <cell r="E36" t="str">
            <v>Léon</v>
          </cell>
          <cell r="F36" t="str">
            <v>Gardien</v>
          </cell>
          <cell r="G36" t="str">
            <v>logistique</v>
          </cell>
          <cell r="H36">
            <v>40391</v>
          </cell>
          <cell r="I36" t="str">
            <v>31/03/12</v>
          </cell>
          <cell r="J36" t="str">
            <v>NON</v>
          </cell>
          <cell r="K36">
            <v>9.1</v>
          </cell>
          <cell r="L36">
            <v>9.9999999999999645E-2</v>
          </cell>
          <cell r="N36">
            <v>39.9</v>
          </cell>
          <cell r="O36">
            <v>30.9</v>
          </cell>
          <cell r="P36">
            <v>9</v>
          </cell>
          <cell r="Q36">
            <v>4</v>
          </cell>
          <cell r="R36">
            <v>0</v>
          </cell>
          <cell r="S36">
            <v>0</v>
          </cell>
          <cell r="T36">
            <v>0</v>
          </cell>
          <cell r="U36">
            <v>0</v>
          </cell>
          <cell r="V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9</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4</v>
          </cell>
          <cell r="CC36">
            <v>0</v>
          </cell>
          <cell r="CD36">
            <v>0</v>
          </cell>
          <cell r="CE36">
            <v>0</v>
          </cell>
          <cell r="CF36">
            <v>0</v>
          </cell>
          <cell r="CG36">
            <v>0</v>
          </cell>
        </row>
        <row r="37">
          <cell r="A37">
            <v>33</v>
          </cell>
          <cell r="B37">
            <v>33</v>
          </cell>
          <cell r="C37" t="str">
            <v>2011/04/003</v>
          </cell>
          <cell r="D37" t="str">
            <v>BOSOBE</v>
          </cell>
          <cell r="E37" t="str">
            <v>Eric</v>
          </cell>
          <cell r="F37" t="str">
            <v xml:space="preserve">Chauffeur </v>
          </cell>
          <cell r="G37" t="str">
            <v>logistique</v>
          </cell>
          <cell r="H37">
            <v>40635</v>
          </cell>
          <cell r="I37" t="str">
            <v>31/01/12</v>
          </cell>
          <cell r="J37" t="str">
            <v>NON</v>
          </cell>
          <cell r="K37">
            <v>6.1</v>
          </cell>
          <cell r="L37">
            <v>5.0999999999999996</v>
          </cell>
          <cell r="N37">
            <v>31.900000000000002</v>
          </cell>
          <cell r="O37">
            <v>12.900000000000002</v>
          </cell>
          <cell r="P37">
            <v>19</v>
          </cell>
          <cell r="Q37">
            <v>0</v>
          </cell>
          <cell r="R37">
            <v>0</v>
          </cell>
          <cell r="S37">
            <v>0</v>
          </cell>
          <cell r="T37">
            <v>0</v>
          </cell>
          <cell r="U37">
            <v>0</v>
          </cell>
          <cell r="V37">
            <v>0</v>
          </cell>
          <cell r="AD37">
            <v>1</v>
          </cell>
          <cell r="AE37">
            <v>0</v>
          </cell>
          <cell r="AF37">
            <v>0</v>
          </cell>
          <cell r="AG37">
            <v>0</v>
          </cell>
          <cell r="AH37">
            <v>0</v>
          </cell>
          <cell r="AI37">
            <v>0</v>
          </cell>
          <cell r="AJ37">
            <v>0</v>
          </cell>
          <cell r="AK37">
            <v>5</v>
          </cell>
          <cell r="AL37">
            <v>0</v>
          </cell>
          <cell r="AM37">
            <v>0</v>
          </cell>
          <cell r="AN37">
            <v>0</v>
          </cell>
          <cell r="AO37">
            <v>0</v>
          </cell>
          <cell r="AP37">
            <v>0</v>
          </cell>
          <cell r="AQ37">
            <v>0</v>
          </cell>
          <cell r="AR37">
            <v>2</v>
          </cell>
          <cell r="AS37">
            <v>0</v>
          </cell>
          <cell r="AT37">
            <v>0</v>
          </cell>
          <cell r="AU37">
            <v>0</v>
          </cell>
          <cell r="AV37">
            <v>0</v>
          </cell>
          <cell r="AW37">
            <v>0</v>
          </cell>
          <cell r="AX37">
            <v>0</v>
          </cell>
          <cell r="AY37">
            <v>11</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row>
        <row r="38">
          <cell r="A38">
            <v>34</v>
          </cell>
          <cell r="B38">
            <v>34</v>
          </cell>
          <cell r="C38" t="str">
            <v>2011/04/004</v>
          </cell>
          <cell r="D38" t="str">
            <v>IBOMBA</v>
          </cell>
          <cell r="E38" t="str">
            <v>Sckhool</v>
          </cell>
          <cell r="F38" t="str">
            <v>Distributeur</v>
          </cell>
          <cell r="G38" t="str">
            <v>projet</v>
          </cell>
          <cell r="H38">
            <v>40635</v>
          </cell>
          <cell r="I38" t="str">
            <v>31/12/11</v>
          </cell>
          <cell r="J38" t="str">
            <v>NON</v>
          </cell>
          <cell r="K38">
            <v>4.55</v>
          </cell>
          <cell r="L38">
            <v>3.55</v>
          </cell>
          <cell r="N38">
            <v>31.900000000000002</v>
          </cell>
          <cell r="O38">
            <v>26.900000000000002</v>
          </cell>
          <cell r="P38">
            <v>5</v>
          </cell>
          <cell r="Q38">
            <v>0</v>
          </cell>
          <cell r="R38">
            <v>0</v>
          </cell>
          <cell r="S38">
            <v>0</v>
          </cell>
          <cell r="T38">
            <v>0</v>
          </cell>
          <cell r="U38">
            <v>0</v>
          </cell>
          <cell r="V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5</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row>
        <row r="39">
          <cell r="A39">
            <v>35</v>
          </cell>
          <cell r="B39">
            <v>35</v>
          </cell>
          <cell r="C39" t="str">
            <v>2011/04/005</v>
          </cell>
          <cell r="D39" t="str">
            <v>ENDOA</v>
          </cell>
          <cell r="E39" t="str">
            <v>Blandine</v>
          </cell>
          <cell r="F39" t="str">
            <v>Distributeur</v>
          </cell>
          <cell r="G39" t="str">
            <v>projet</v>
          </cell>
          <cell r="H39">
            <v>40635</v>
          </cell>
          <cell r="I39" t="str">
            <v>31/12/11</v>
          </cell>
          <cell r="J39" t="str">
            <v>NON</v>
          </cell>
          <cell r="K39">
            <v>4.55</v>
          </cell>
          <cell r="L39">
            <v>-4.45</v>
          </cell>
          <cell r="N39">
            <v>39.9</v>
          </cell>
          <cell r="O39">
            <v>34.9</v>
          </cell>
          <cell r="P39">
            <v>5</v>
          </cell>
          <cell r="Q39">
            <v>4</v>
          </cell>
          <cell r="R39">
            <v>0</v>
          </cell>
          <cell r="S39">
            <v>0</v>
          </cell>
          <cell r="T39">
            <v>0</v>
          </cell>
          <cell r="U39">
            <v>0</v>
          </cell>
          <cell r="V39">
            <v>0</v>
          </cell>
          <cell r="AD39">
            <v>0</v>
          </cell>
          <cell r="AE39">
            <v>0</v>
          </cell>
          <cell r="AF39">
            <v>0</v>
          </cell>
          <cell r="AG39">
            <v>0</v>
          </cell>
          <cell r="AH39">
            <v>0</v>
          </cell>
          <cell r="AI39">
            <v>0</v>
          </cell>
          <cell r="AJ39">
            <v>0</v>
          </cell>
          <cell r="AK39">
            <v>0</v>
          </cell>
          <cell r="AL39">
            <v>4</v>
          </cell>
          <cell r="AM39">
            <v>0</v>
          </cell>
          <cell r="AN39">
            <v>0</v>
          </cell>
          <cell r="AO39">
            <v>0</v>
          </cell>
          <cell r="AP39">
            <v>0</v>
          </cell>
          <cell r="AQ39">
            <v>0</v>
          </cell>
          <cell r="AR39">
            <v>5</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row>
        <row r="40">
          <cell r="A40">
            <v>36</v>
          </cell>
          <cell r="B40">
            <v>36</v>
          </cell>
          <cell r="C40" t="str">
            <v>2011/03/001</v>
          </cell>
          <cell r="D40" t="str">
            <v>EK-YEDIDYA</v>
          </cell>
          <cell r="E40" t="str">
            <v>Claude</v>
          </cell>
          <cell r="F40" t="str">
            <v>Magasinier</v>
          </cell>
          <cell r="G40" t="str">
            <v>projet</v>
          </cell>
          <cell r="H40">
            <v>40611</v>
          </cell>
          <cell r="I40">
            <v>40939</v>
          </cell>
          <cell r="J40" t="str">
            <v>OUI</v>
          </cell>
          <cell r="K40">
            <v>6.1</v>
          </cell>
          <cell r="L40">
            <v>15.1</v>
          </cell>
          <cell r="N40">
            <v>15</v>
          </cell>
          <cell r="O40">
            <v>15</v>
          </cell>
          <cell r="P40">
            <v>0</v>
          </cell>
          <cell r="Q40">
            <v>0</v>
          </cell>
          <cell r="R40">
            <v>0</v>
          </cell>
          <cell r="S40">
            <v>0</v>
          </cell>
          <cell r="T40">
            <v>0</v>
          </cell>
          <cell r="U40">
            <v>0</v>
          </cell>
          <cell r="V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row>
        <row r="41">
          <cell r="A41">
            <v>37</v>
          </cell>
          <cell r="B41">
            <v>37</v>
          </cell>
          <cell r="C41" t="str">
            <v>2010/10/003</v>
          </cell>
          <cell r="D41" t="str">
            <v>KUMU</v>
          </cell>
          <cell r="E41" t="str">
            <v>Chantal</v>
          </cell>
          <cell r="F41" t="str">
            <v>Femme de Ménage</v>
          </cell>
          <cell r="G41" t="str">
            <v>administration</v>
          </cell>
          <cell r="H41">
            <v>40452</v>
          </cell>
          <cell r="I41" t="str">
            <v>31/03/12</v>
          </cell>
          <cell r="J41" t="str">
            <v>NON</v>
          </cell>
          <cell r="K41">
            <v>9.1</v>
          </cell>
          <cell r="L41">
            <v>9.9999999999999645E-2</v>
          </cell>
          <cell r="N41">
            <v>39.9</v>
          </cell>
          <cell r="O41">
            <v>29.9</v>
          </cell>
          <cell r="P41">
            <v>10</v>
          </cell>
          <cell r="Q41">
            <v>0</v>
          </cell>
          <cell r="R41">
            <v>0</v>
          </cell>
          <cell r="S41">
            <v>0</v>
          </cell>
          <cell r="T41">
            <v>0</v>
          </cell>
          <cell r="U41">
            <v>0</v>
          </cell>
          <cell r="V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10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row>
        <row r="42">
          <cell r="A42">
            <v>38</v>
          </cell>
          <cell r="B42">
            <v>38</v>
          </cell>
          <cell r="C42" t="str">
            <v>2010/10/004</v>
          </cell>
          <cell r="D42" t="str">
            <v>SANGAA</v>
          </cell>
          <cell r="E42" t="str">
            <v>Kennedy</v>
          </cell>
          <cell r="F42" t="str">
            <v>Gardien</v>
          </cell>
          <cell r="G42" t="str">
            <v>logistique</v>
          </cell>
          <cell r="H42">
            <v>40464</v>
          </cell>
          <cell r="I42" t="str">
            <v>31/03/12</v>
          </cell>
          <cell r="J42" t="str">
            <v>NON</v>
          </cell>
          <cell r="K42">
            <v>9.1</v>
          </cell>
          <cell r="L42">
            <v>9.9999999999999645E-2</v>
          </cell>
          <cell r="N42">
            <v>39.9</v>
          </cell>
          <cell r="O42">
            <v>23.9</v>
          </cell>
          <cell r="P42">
            <v>16</v>
          </cell>
          <cell r="Q42">
            <v>0</v>
          </cell>
          <cell r="R42">
            <v>0</v>
          </cell>
          <cell r="S42">
            <v>0</v>
          </cell>
          <cell r="T42">
            <v>0</v>
          </cell>
          <cell r="U42">
            <v>0</v>
          </cell>
          <cell r="V42">
            <v>0</v>
          </cell>
          <cell r="AD42">
            <v>0</v>
          </cell>
          <cell r="AE42">
            <v>0</v>
          </cell>
          <cell r="AF42">
            <v>0</v>
          </cell>
          <cell r="AG42">
            <v>0</v>
          </cell>
          <cell r="AH42">
            <v>0</v>
          </cell>
          <cell r="AI42">
            <v>0</v>
          </cell>
          <cell r="AJ42">
            <v>0</v>
          </cell>
          <cell r="AK42">
            <v>10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6</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row>
        <row r="43">
          <cell r="A43">
            <v>39</v>
          </cell>
          <cell r="B43">
            <v>39</v>
          </cell>
          <cell r="C43" t="str">
            <v>2011/03/002</v>
          </cell>
          <cell r="D43" t="str">
            <v>MODEAWI</v>
          </cell>
          <cell r="E43" t="str">
            <v>Papy</v>
          </cell>
          <cell r="F43" t="str">
            <v>Chauffeur</v>
          </cell>
          <cell r="G43" t="str">
            <v>logistique</v>
          </cell>
          <cell r="H43">
            <v>40612</v>
          </cell>
          <cell r="I43">
            <v>40939</v>
          </cell>
          <cell r="J43" t="str">
            <v>OUI</v>
          </cell>
          <cell r="K43">
            <v>6.1</v>
          </cell>
          <cell r="L43">
            <v>-2.9000000000000004</v>
          </cell>
          <cell r="N43">
            <v>15</v>
          </cell>
          <cell r="O43">
            <v>0</v>
          </cell>
          <cell r="P43">
            <v>15</v>
          </cell>
          <cell r="Q43">
            <v>0</v>
          </cell>
          <cell r="R43">
            <v>0</v>
          </cell>
          <cell r="S43">
            <v>0</v>
          </cell>
          <cell r="T43">
            <v>0</v>
          </cell>
          <cell r="U43">
            <v>0</v>
          </cell>
          <cell r="V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6</v>
          </cell>
          <cell r="AS43">
            <v>0</v>
          </cell>
          <cell r="AT43">
            <v>0</v>
          </cell>
          <cell r="AU43">
            <v>0</v>
          </cell>
          <cell r="AV43">
            <v>0</v>
          </cell>
          <cell r="AW43">
            <v>0</v>
          </cell>
          <cell r="AX43">
            <v>0</v>
          </cell>
          <cell r="AY43">
            <v>9</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row>
        <row r="44">
          <cell r="A44">
            <v>40</v>
          </cell>
          <cell r="B44">
            <v>40</v>
          </cell>
          <cell r="C44" t="str">
            <v>2011/02/001</v>
          </cell>
          <cell r="D44" t="str">
            <v>IYAWA</v>
          </cell>
          <cell r="E44" t="str">
            <v>André</v>
          </cell>
          <cell r="F44" t="str">
            <v>Gardien</v>
          </cell>
          <cell r="G44" t="str">
            <v>logistique</v>
          </cell>
          <cell r="H44">
            <v>40598</v>
          </cell>
          <cell r="I44" t="str">
            <v>31/03/12</v>
          </cell>
          <cell r="J44" t="str">
            <v>NON</v>
          </cell>
          <cell r="K44">
            <v>9.1</v>
          </cell>
          <cell r="L44">
            <v>9.9999999999999645E-2</v>
          </cell>
          <cell r="N44">
            <v>39.9</v>
          </cell>
          <cell r="O44">
            <v>29.9</v>
          </cell>
          <cell r="P44">
            <v>10</v>
          </cell>
          <cell r="Q44">
            <v>0</v>
          </cell>
          <cell r="R44">
            <v>0</v>
          </cell>
          <cell r="S44">
            <v>0</v>
          </cell>
          <cell r="T44">
            <v>0</v>
          </cell>
          <cell r="U44">
            <v>0</v>
          </cell>
          <cell r="V44">
            <v>0</v>
          </cell>
          <cell r="AD44">
            <v>1</v>
          </cell>
          <cell r="AE44">
            <v>0</v>
          </cell>
          <cell r="AF44">
            <v>0</v>
          </cell>
          <cell r="AG44">
            <v>0</v>
          </cell>
          <cell r="AH44">
            <v>0</v>
          </cell>
          <cell r="AI44">
            <v>0</v>
          </cell>
          <cell r="AJ44">
            <v>0</v>
          </cell>
          <cell r="AK44">
            <v>9</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row>
        <row r="45">
          <cell r="A45">
            <v>41</v>
          </cell>
          <cell r="B45">
            <v>41</v>
          </cell>
          <cell r="C45" t="str">
            <v>2011/02/002</v>
          </cell>
          <cell r="D45" t="str">
            <v>SOMBO</v>
          </cell>
          <cell r="E45" t="str">
            <v>Grégoire</v>
          </cell>
          <cell r="F45" t="str">
            <v>Gardien</v>
          </cell>
          <cell r="G45" t="str">
            <v>logistique</v>
          </cell>
          <cell r="H45">
            <v>40598</v>
          </cell>
          <cell r="I45" t="str">
            <v>31/03/12</v>
          </cell>
          <cell r="J45" t="str">
            <v>NON</v>
          </cell>
          <cell r="K45">
            <v>9.1</v>
          </cell>
          <cell r="L45">
            <v>9.9999999999999645E-2</v>
          </cell>
          <cell r="N45">
            <v>39.9</v>
          </cell>
          <cell r="O45">
            <v>30.9</v>
          </cell>
          <cell r="P45">
            <v>9</v>
          </cell>
          <cell r="Q45">
            <v>10</v>
          </cell>
          <cell r="R45">
            <v>0</v>
          </cell>
          <cell r="S45">
            <v>0</v>
          </cell>
          <cell r="T45">
            <v>0</v>
          </cell>
          <cell r="U45">
            <v>0</v>
          </cell>
          <cell r="V45">
            <v>0</v>
          </cell>
          <cell r="AD45">
            <v>0</v>
          </cell>
          <cell r="AE45">
            <v>7</v>
          </cell>
          <cell r="AF45">
            <v>0</v>
          </cell>
          <cell r="AG45">
            <v>0</v>
          </cell>
          <cell r="AH45">
            <v>0</v>
          </cell>
          <cell r="AI45">
            <v>0</v>
          </cell>
          <cell r="AJ45">
            <v>0</v>
          </cell>
          <cell r="AK45">
            <v>0</v>
          </cell>
          <cell r="AL45">
            <v>3</v>
          </cell>
          <cell r="AM45">
            <v>0</v>
          </cell>
          <cell r="AN45">
            <v>0</v>
          </cell>
          <cell r="AO45">
            <v>0</v>
          </cell>
          <cell r="AP45">
            <v>0</v>
          </cell>
          <cell r="AQ45">
            <v>0</v>
          </cell>
          <cell r="AR45">
            <v>7</v>
          </cell>
          <cell r="AS45">
            <v>0</v>
          </cell>
          <cell r="AT45">
            <v>0</v>
          </cell>
          <cell r="AU45">
            <v>0</v>
          </cell>
          <cell r="AV45">
            <v>0</v>
          </cell>
          <cell r="AW45">
            <v>0</v>
          </cell>
          <cell r="AX45">
            <v>0</v>
          </cell>
          <cell r="AY45">
            <v>2</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row>
        <row r="46">
          <cell r="A46">
            <v>42</v>
          </cell>
          <cell r="B46">
            <v>42</v>
          </cell>
          <cell r="C46" t="str">
            <v>2011/03/003</v>
          </cell>
          <cell r="D46" t="str">
            <v>MONDE</v>
          </cell>
          <cell r="E46" t="str">
            <v>Mike</v>
          </cell>
          <cell r="F46" t="str">
            <v>Responsable Logistique</v>
          </cell>
          <cell r="G46" t="str">
            <v>logistique</v>
          </cell>
          <cell r="H46">
            <v>40616</v>
          </cell>
          <cell r="I46" t="str">
            <v>31/03/12</v>
          </cell>
          <cell r="J46" t="str">
            <v>NON</v>
          </cell>
          <cell r="K46">
            <v>9.1</v>
          </cell>
          <cell r="L46">
            <v>9.9999999999999645E-2</v>
          </cell>
          <cell r="N46">
            <v>39.9</v>
          </cell>
          <cell r="O46">
            <v>25.9</v>
          </cell>
          <cell r="P46">
            <v>14</v>
          </cell>
          <cell r="Q46">
            <v>0</v>
          </cell>
          <cell r="R46">
            <v>0</v>
          </cell>
          <cell r="S46">
            <v>0</v>
          </cell>
          <cell r="T46">
            <v>0</v>
          </cell>
          <cell r="U46">
            <v>0</v>
          </cell>
          <cell r="V46">
            <v>0</v>
          </cell>
          <cell r="AD46">
            <v>0</v>
          </cell>
          <cell r="AE46">
            <v>0</v>
          </cell>
          <cell r="AF46">
            <v>0</v>
          </cell>
          <cell r="AG46">
            <v>0</v>
          </cell>
          <cell r="AH46">
            <v>0</v>
          </cell>
          <cell r="AI46">
            <v>0</v>
          </cell>
          <cell r="AJ46">
            <v>0</v>
          </cell>
          <cell r="AK46">
            <v>8</v>
          </cell>
          <cell r="AL46">
            <v>0</v>
          </cell>
          <cell r="AM46">
            <v>0</v>
          </cell>
          <cell r="AN46">
            <v>0</v>
          </cell>
          <cell r="AO46">
            <v>0</v>
          </cell>
          <cell r="AP46">
            <v>0</v>
          </cell>
          <cell r="AQ46">
            <v>0</v>
          </cell>
          <cell r="AR46">
            <v>6</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row>
        <row r="47">
          <cell r="A47">
            <v>43</v>
          </cell>
          <cell r="B47">
            <v>43</v>
          </cell>
          <cell r="C47" t="str">
            <v>2011/03/004</v>
          </cell>
          <cell r="D47" t="str">
            <v>AVELA</v>
          </cell>
          <cell r="E47" t="str">
            <v>Trabet</v>
          </cell>
          <cell r="F47" t="str">
            <v>Chauffeur</v>
          </cell>
          <cell r="G47" t="str">
            <v>logistique</v>
          </cell>
          <cell r="H47">
            <v>40612</v>
          </cell>
          <cell r="I47" t="str">
            <v>31/03/12</v>
          </cell>
          <cell r="J47" t="str">
            <v>NON</v>
          </cell>
          <cell r="K47">
            <v>9.1</v>
          </cell>
          <cell r="L47">
            <v>9.9999999999999645E-2</v>
          </cell>
          <cell r="N47">
            <v>39.9</v>
          </cell>
          <cell r="O47">
            <v>24.9</v>
          </cell>
          <cell r="P47">
            <v>15</v>
          </cell>
          <cell r="Q47">
            <v>0</v>
          </cell>
          <cell r="R47">
            <v>0</v>
          </cell>
          <cell r="S47">
            <v>0</v>
          </cell>
          <cell r="T47">
            <v>0</v>
          </cell>
          <cell r="U47">
            <v>0</v>
          </cell>
          <cell r="V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15</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row>
        <row r="48">
          <cell r="A48">
            <v>44</v>
          </cell>
          <cell r="B48">
            <v>44</v>
          </cell>
          <cell r="C48" t="str">
            <v>2013/02/002</v>
          </cell>
          <cell r="D48" t="str">
            <v>BARUTI</v>
          </cell>
          <cell r="E48" t="str">
            <v>Nicolas</v>
          </cell>
          <cell r="F48" t="str">
            <v>Acheteur mission</v>
          </cell>
          <cell r="G48" t="str">
            <v>logistique</v>
          </cell>
          <cell r="H48">
            <v>41333</v>
          </cell>
          <cell r="I48">
            <v>41302</v>
          </cell>
          <cell r="J48" t="str">
            <v>OUI</v>
          </cell>
          <cell r="K48">
            <v>-1.5500000000000003</v>
          </cell>
          <cell r="L48">
            <v>-10.55</v>
          </cell>
          <cell r="N48">
            <v>7.5</v>
          </cell>
          <cell r="O48">
            <v>2.5</v>
          </cell>
          <cell r="P48">
            <v>5</v>
          </cell>
          <cell r="Q48">
            <v>0</v>
          </cell>
          <cell r="R48">
            <v>0</v>
          </cell>
          <cell r="S48">
            <v>0</v>
          </cell>
          <cell r="T48">
            <v>0</v>
          </cell>
          <cell r="U48">
            <v>0</v>
          </cell>
          <cell r="V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5</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row>
        <row r="49">
          <cell r="A49">
            <v>45</v>
          </cell>
          <cell r="B49">
            <v>45</v>
          </cell>
          <cell r="C49" t="str">
            <v>2011/04/006</v>
          </cell>
          <cell r="D49" t="str">
            <v>BOB</v>
          </cell>
          <cell r="E49" t="str">
            <v>Papy</v>
          </cell>
          <cell r="F49" t="str">
            <v>Gardien</v>
          </cell>
          <cell r="G49" t="str">
            <v>logistique</v>
          </cell>
          <cell r="H49">
            <v>41306</v>
          </cell>
          <cell r="I49">
            <v>41455</v>
          </cell>
          <cell r="J49" t="str">
            <v>NON</v>
          </cell>
          <cell r="K49">
            <v>7.45</v>
          </cell>
          <cell r="L49">
            <v>-0.79999999999999982</v>
          </cell>
          <cell r="N49">
            <v>15.5</v>
          </cell>
          <cell r="O49">
            <v>6.5</v>
          </cell>
          <cell r="P49">
            <v>9</v>
          </cell>
          <cell r="Q49">
            <v>0</v>
          </cell>
          <cell r="R49">
            <v>0</v>
          </cell>
          <cell r="S49">
            <v>0</v>
          </cell>
          <cell r="T49">
            <v>0</v>
          </cell>
          <cell r="U49">
            <v>0</v>
          </cell>
          <cell r="V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9</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row>
        <row r="50">
          <cell r="A50">
            <v>46</v>
          </cell>
          <cell r="B50">
            <v>46</v>
          </cell>
          <cell r="C50" t="str">
            <v>2011/04/007</v>
          </cell>
          <cell r="D50" t="str">
            <v xml:space="preserve">MOBONDA </v>
          </cell>
          <cell r="E50" t="str">
            <v>Eléphant</v>
          </cell>
          <cell r="F50" t="str">
            <v>Matelot</v>
          </cell>
          <cell r="G50" t="str">
            <v>projet</v>
          </cell>
          <cell r="H50">
            <v>41306</v>
          </cell>
          <cell r="I50">
            <v>41455</v>
          </cell>
          <cell r="J50" t="str">
            <v>NON</v>
          </cell>
          <cell r="K50">
            <v>7.45</v>
          </cell>
          <cell r="L50">
            <v>-1.5499999999999998</v>
          </cell>
          <cell r="N50">
            <v>16.3</v>
          </cell>
          <cell r="O50">
            <v>4.3000000000000007</v>
          </cell>
          <cell r="P50">
            <v>12</v>
          </cell>
          <cell r="Q50">
            <v>0</v>
          </cell>
          <cell r="R50">
            <v>0</v>
          </cell>
          <cell r="S50">
            <v>0</v>
          </cell>
          <cell r="T50">
            <v>0</v>
          </cell>
          <cell r="U50">
            <v>0</v>
          </cell>
          <cell r="V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12</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row>
        <row r="51">
          <cell r="A51">
            <v>47</v>
          </cell>
          <cell r="B51">
            <v>47</v>
          </cell>
          <cell r="C51" t="str">
            <v>2011/04/008</v>
          </cell>
          <cell r="D51" t="str">
            <v>NGENAKO</v>
          </cell>
          <cell r="E51" t="str">
            <v>Faustin</v>
          </cell>
          <cell r="F51" t="str">
            <v>Agronome Terrain</v>
          </cell>
          <cell r="G51" t="str">
            <v>projet</v>
          </cell>
          <cell r="H51">
            <v>40634</v>
          </cell>
          <cell r="I51" t="str">
            <v>31/03/12</v>
          </cell>
          <cell r="J51" t="str">
            <v>NON</v>
          </cell>
          <cell r="K51">
            <v>9.1</v>
          </cell>
          <cell r="L51">
            <v>1.5999999999999996</v>
          </cell>
          <cell r="N51">
            <v>38.4</v>
          </cell>
          <cell r="O51">
            <v>19.399999999999999</v>
          </cell>
          <cell r="P51">
            <v>19</v>
          </cell>
          <cell r="Q51">
            <v>11</v>
          </cell>
          <cell r="R51">
            <v>0</v>
          </cell>
          <cell r="S51">
            <v>0</v>
          </cell>
          <cell r="T51">
            <v>0</v>
          </cell>
          <cell r="U51">
            <v>0</v>
          </cell>
          <cell r="V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12</v>
          </cell>
          <cell r="AS51">
            <v>0</v>
          </cell>
          <cell r="AT51">
            <v>0</v>
          </cell>
          <cell r="AU51">
            <v>0</v>
          </cell>
          <cell r="AV51">
            <v>0</v>
          </cell>
          <cell r="AW51">
            <v>0</v>
          </cell>
          <cell r="AX51">
            <v>0</v>
          </cell>
          <cell r="AY51">
            <v>0</v>
          </cell>
          <cell r="AZ51">
            <v>5</v>
          </cell>
          <cell r="BA51">
            <v>0</v>
          </cell>
          <cell r="BB51">
            <v>0</v>
          </cell>
          <cell r="BC51">
            <v>0</v>
          </cell>
          <cell r="BD51">
            <v>0</v>
          </cell>
          <cell r="BE51">
            <v>0</v>
          </cell>
          <cell r="BF51">
            <v>0</v>
          </cell>
          <cell r="BG51">
            <v>6</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7</v>
          </cell>
          <cell r="CB51">
            <v>0</v>
          </cell>
          <cell r="CC51">
            <v>0</v>
          </cell>
          <cell r="CD51">
            <v>0</v>
          </cell>
          <cell r="CE51">
            <v>0</v>
          </cell>
          <cell r="CF51">
            <v>0</v>
          </cell>
          <cell r="CG51">
            <v>0</v>
          </cell>
        </row>
        <row r="52">
          <cell r="A52">
            <v>48</v>
          </cell>
          <cell r="B52">
            <v>48</v>
          </cell>
          <cell r="C52" t="str">
            <v>2011/04/009</v>
          </cell>
          <cell r="D52" t="str">
            <v>MOAHA</v>
          </cell>
          <cell r="E52" t="str">
            <v>Thierry</v>
          </cell>
          <cell r="F52" t="str">
            <v>Chauffeur</v>
          </cell>
          <cell r="G52" t="str">
            <v>logistique</v>
          </cell>
          <cell r="H52">
            <v>40658</v>
          </cell>
          <cell r="I52" t="str">
            <v>31/01/12</v>
          </cell>
          <cell r="J52" t="str">
            <v>NON</v>
          </cell>
          <cell r="K52">
            <v>6.1</v>
          </cell>
          <cell r="L52">
            <v>-2.9000000000000004</v>
          </cell>
          <cell r="N52">
            <v>39.9</v>
          </cell>
          <cell r="O52">
            <v>24.9</v>
          </cell>
          <cell r="P52">
            <v>15</v>
          </cell>
          <cell r="Q52">
            <v>0</v>
          </cell>
          <cell r="R52">
            <v>0</v>
          </cell>
          <cell r="S52">
            <v>0</v>
          </cell>
          <cell r="T52">
            <v>0</v>
          </cell>
          <cell r="U52">
            <v>0</v>
          </cell>
          <cell r="V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12</v>
          </cell>
          <cell r="AS52">
            <v>0</v>
          </cell>
          <cell r="AT52">
            <v>0</v>
          </cell>
          <cell r="AU52">
            <v>0</v>
          </cell>
          <cell r="AV52">
            <v>0</v>
          </cell>
          <cell r="AW52">
            <v>0</v>
          </cell>
          <cell r="AX52">
            <v>0</v>
          </cell>
          <cell r="AY52">
            <v>3</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row>
        <row r="53">
          <cell r="A53">
            <v>49</v>
          </cell>
          <cell r="B53">
            <v>49</v>
          </cell>
          <cell r="C53" t="str">
            <v>2011/05/001</v>
          </cell>
          <cell r="D53" t="str">
            <v>LUABA TSHABOLA</v>
          </cell>
          <cell r="E53" t="str">
            <v>Andre Vinny</v>
          </cell>
          <cell r="F53" t="str">
            <v>Agronome Terrain</v>
          </cell>
          <cell r="G53" t="str">
            <v>projet</v>
          </cell>
          <cell r="H53">
            <v>40668</v>
          </cell>
          <cell r="I53" t="str">
            <v>31/03/12</v>
          </cell>
          <cell r="J53" t="str">
            <v>NON</v>
          </cell>
          <cell r="K53">
            <v>9.1</v>
          </cell>
          <cell r="L53">
            <v>9.9999999999999645E-2</v>
          </cell>
          <cell r="N53">
            <v>39.9</v>
          </cell>
          <cell r="O53">
            <v>21.9</v>
          </cell>
          <cell r="P53">
            <v>18</v>
          </cell>
          <cell r="Q53">
            <v>0</v>
          </cell>
          <cell r="R53">
            <v>0</v>
          </cell>
          <cell r="S53">
            <v>0</v>
          </cell>
          <cell r="T53">
            <v>0</v>
          </cell>
          <cell r="U53">
            <v>0</v>
          </cell>
          <cell r="V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12</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6</v>
          </cell>
          <cell r="CB53">
            <v>0</v>
          </cell>
          <cell r="CC53">
            <v>0</v>
          </cell>
          <cell r="CD53">
            <v>0</v>
          </cell>
          <cell r="CE53">
            <v>0</v>
          </cell>
          <cell r="CF53">
            <v>0</v>
          </cell>
          <cell r="CG53">
            <v>0</v>
          </cell>
        </row>
        <row r="54">
          <cell r="A54">
            <v>50</v>
          </cell>
          <cell r="B54">
            <v>50</v>
          </cell>
          <cell r="C54" t="str">
            <v>2011/05/002</v>
          </cell>
          <cell r="D54" t="str">
            <v>ZANGBE</v>
          </cell>
          <cell r="E54" t="str">
            <v>Morgan</v>
          </cell>
          <cell r="F54" t="str">
            <v>Assistant log Réhabilitation</v>
          </cell>
          <cell r="G54" t="str">
            <v>logistique</v>
          </cell>
          <cell r="H54">
            <v>40664</v>
          </cell>
          <cell r="I54" t="str">
            <v>31/01/12</v>
          </cell>
          <cell r="J54" t="str">
            <v>NON</v>
          </cell>
          <cell r="K54">
            <v>6.1</v>
          </cell>
          <cell r="L54">
            <v>-2.9000000000000004</v>
          </cell>
          <cell r="N54">
            <v>39.9</v>
          </cell>
          <cell r="O54">
            <v>24.9</v>
          </cell>
          <cell r="P54">
            <v>15</v>
          </cell>
          <cell r="Q54">
            <v>3</v>
          </cell>
          <cell r="R54">
            <v>0</v>
          </cell>
          <cell r="S54">
            <v>0</v>
          </cell>
          <cell r="T54">
            <v>0</v>
          </cell>
          <cell r="U54">
            <v>0</v>
          </cell>
          <cell r="V54">
            <v>0</v>
          </cell>
          <cell r="AD54">
            <v>0</v>
          </cell>
          <cell r="AE54">
            <v>0</v>
          </cell>
          <cell r="AF54">
            <v>0</v>
          </cell>
          <cell r="AG54">
            <v>0</v>
          </cell>
          <cell r="AH54">
            <v>0</v>
          </cell>
          <cell r="AI54">
            <v>0</v>
          </cell>
          <cell r="AJ54">
            <v>0</v>
          </cell>
          <cell r="AK54">
            <v>0</v>
          </cell>
          <cell r="AL54">
            <v>3</v>
          </cell>
          <cell r="AM54">
            <v>0</v>
          </cell>
          <cell r="AN54">
            <v>0</v>
          </cell>
          <cell r="AO54">
            <v>0</v>
          </cell>
          <cell r="AP54">
            <v>0</v>
          </cell>
          <cell r="AQ54">
            <v>0</v>
          </cell>
          <cell r="AR54">
            <v>13</v>
          </cell>
          <cell r="AS54">
            <v>0</v>
          </cell>
          <cell r="AT54">
            <v>0</v>
          </cell>
          <cell r="AU54">
            <v>0</v>
          </cell>
          <cell r="AV54">
            <v>0</v>
          </cell>
          <cell r="AW54">
            <v>0</v>
          </cell>
          <cell r="AX54">
            <v>0</v>
          </cell>
          <cell r="AY54">
            <v>2</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row>
        <row r="55">
          <cell r="A55">
            <v>51</v>
          </cell>
          <cell r="B55">
            <v>51</v>
          </cell>
          <cell r="C55" t="str">
            <v>2011/10/003</v>
          </cell>
          <cell r="D55" t="str">
            <v>KASITA</v>
          </cell>
          <cell r="E55" t="str">
            <v>Guy</v>
          </cell>
          <cell r="F55" t="str">
            <v>Responsable des Ressources  Hum</v>
          </cell>
          <cell r="G55" t="str">
            <v>administration</v>
          </cell>
          <cell r="H55">
            <v>40827</v>
          </cell>
          <cell r="I55">
            <v>40939</v>
          </cell>
          <cell r="J55" t="str">
            <v>OUI</v>
          </cell>
          <cell r="K55">
            <v>5.6</v>
          </cell>
          <cell r="L55">
            <v>-3.4000000000000004</v>
          </cell>
          <cell r="N55">
            <v>14.5</v>
          </cell>
          <cell r="O55">
            <v>14.5</v>
          </cell>
          <cell r="P55">
            <v>0</v>
          </cell>
          <cell r="Q55">
            <v>26</v>
          </cell>
          <cell r="R55">
            <v>0</v>
          </cell>
          <cell r="S55">
            <v>0</v>
          </cell>
          <cell r="T55">
            <v>0</v>
          </cell>
          <cell r="U55">
            <v>0</v>
          </cell>
          <cell r="V55">
            <v>0</v>
          </cell>
          <cell r="AD55">
            <v>0</v>
          </cell>
          <cell r="AE55">
            <v>0</v>
          </cell>
          <cell r="AF55">
            <v>0</v>
          </cell>
          <cell r="AG55">
            <v>0</v>
          </cell>
          <cell r="AH55">
            <v>0</v>
          </cell>
          <cell r="AI55">
            <v>0</v>
          </cell>
          <cell r="AJ55">
            <v>0</v>
          </cell>
          <cell r="AK55">
            <v>0</v>
          </cell>
          <cell r="AL55">
            <v>26</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row>
        <row r="56">
          <cell r="A56">
            <v>52</v>
          </cell>
          <cell r="B56">
            <v>52</v>
          </cell>
          <cell r="C56" t="str">
            <v>2011/10/004</v>
          </cell>
          <cell r="D56" t="str">
            <v>LONGUNZA</v>
          </cell>
          <cell r="E56" t="str">
            <v>Léonard</v>
          </cell>
          <cell r="F56" t="str">
            <v>Gardien</v>
          </cell>
          <cell r="G56" t="str">
            <v>logistique</v>
          </cell>
          <cell r="H56">
            <v>40817</v>
          </cell>
          <cell r="I56" t="str">
            <v>31/03/12</v>
          </cell>
          <cell r="J56" t="str">
            <v>NON</v>
          </cell>
          <cell r="K56">
            <v>9.1</v>
          </cell>
          <cell r="L56">
            <v>9.9999999999999645E-2</v>
          </cell>
          <cell r="N56">
            <v>39.9</v>
          </cell>
          <cell r="O56">
            <v>33.9</v>
          </cell>
          <cell r="P56">
            <v>6</v>
          </cell>
          <cell r="Q56">
            <v>8</v>
          </cell>
          <cell r="R56">
            <v>0</v>
          </cell>
          <cell r="S56">
            <v>0</v>
          </cell>
          <cell r="T56">
            <v>0</v>
          </cell>
          <cell r="U56">
            <v>0</v>
          </cell>
          <cell r="V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4</v>
          </cell>
          <cell r="AT56">
            <v>0</v>
          </cell>
          <cell r="AU56">
            <v>0</v>
          </cell>
          <cell r="AV56">
            <v>0</v>
          </cell>
          <cell r="AW56">
            <v>0</v>
          </cell>
          <cell r="AX56">
            <v>0</v>
          </cell>
          <cell r="AY56">
            <v>6</v>
          </cell>
          <cell r="AZ56">
            <v>0</v>
          </cell>
          <cell r="BA56">
            <v>0</v>
          </cell>
          <cell r="BB56">
            <v>0</v>
          </cell>
          <cell r="BC56">
            <v>0</v>
          </cell>
          <cell r="BD56">
            <v>0</v>
          </cell>
          <cell r="BE56">
            <v>0</v>
          </cell>
          <cell r="BF56">
            <v>0</v>
          </cell>
          <cell r="BG56">
            <v>4</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row>
        <row r="57">
          <cell r="A57">
            <v>53</v>
          </cell>
          <cell r="B57">
            <v>53</v>
          </cell>
          <cell r="C57" t="str">
            <v>2011/10/005</v>
          </cell>
          <cell r="D57" t="str">
            <v>EBUTA</v>
          </cell>
          <cell r="E57" t="str">
            <v>Climbier</v>
          </cell>
          <cell r="F57" t="str">
            <v>Gardien</v>
          </cell>
          <cell r="G57" t="str">
            <v>logistique</v>
          </cell>
          <cell r="H57">
            <v>40840</v>
          </cell>
          <cell r="I57" t="str">
            <v>31/03/12</v>
          </cell>
          <cell r="J57" t="str">
            <v>NON</v>
          </cell>
          <cell r="K57">
            <v>7.9499999999999993</v>
          </cell>
          <cell r="L57">
            <v>-1.0500000000000007</v>
          </cell>
          <cell r="N57">
            <v>38.800000000000004</v>
          </cell>
          <cell r="O57">
            <v>32.800000000000004</v>
          </cell>
          <cell r="P57">
            <v>6</v>
          </cell>
          <cell r="Q57">
            <v>0</v>
          </cell>
          <cell r="R57">
            <v>0</v>
          </cell>
          <cell r="S57">
            <v>0</v>
          </cell>
          <cell r="T57">
            <v>0</v>
          </cell>
          <cell r="U57">
            <v>0</v>
          </cell>
          <cell r="V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6</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row>
        <row r="58">
          <cell r="A58">
            <v>54</v>
          </cell>
          <cell r="B58">
            <v>54</v>
          </cell>
          <cell r="C58" t="str">
            <v>2011/10/006</v>
          </cell>
          <cell r="D58" t="str">
            <v>MWAYANGA</v>
          </cell>
          <cell r="E58" t="str">
            <v>Serge</v>
          </cell>
          <cell r="F58" t="str">
            <v>Gardien</v>
          </cell>
          <cell r="G58" t="str">
            <v>logistique</v>
          </cell>
          <cell r="H58">
            <v>41306</v>
          </cell>
          <cell r="I58">
            <v>41455</v>
          </cell>
          <cell r="J58" t="str">
            <v>NON</v>
          </cell>
          <cell r="K58">
            <v>7.45</v>
          </cell>
          <cell r="L58">
            <v>-1.5499999999999998</v>
          </cell>
          <cell r="N58">
            <v>16.3</v>
          </cell>
          <cell r="O58">
            <v>10.3</v>
          </cell>
          <cell r="P58">
            <v>6</v>
          </cell>
          <cell r="Q58">
            <v>0</v>
          </cell>
          <cell r="R58">
            <v>0</v>
          </cell>
          <cell r="S58">
            <v>0</v>
          </cell>
          <cell r="T58">
            <v>0</v>
          </cell>
          <cell r="U58">
            <v>0</v>
          </cell>
          <cell r="V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3</v>
          </cell>
          <cell r="AS58">
            <v>0</v>
          </cell>
          <cell r="AT58">
            <v>0</v>
          </cell>
          <cell r="AU58">
            <v>0</v>
          </cell>
          <cell r="AV58">
            <v>0</v>
          </cell>
          <cell r="AW58">
            <v>0</v>
          </cell>
          <cell r="AX58">
            <v>0</v>
          </cell>
          <cell r="AY58">
            <v>3</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row>
        <row r="59">
          <cell r="A59">
            <v>55</v>
          </cell>
          <cell r="B59">
            <v>55</v>
          </cell>
          <cell r="C59" t="str">
            <v>2011/10/007</v>
          </cell>
          <cell r="D59" t="str">
            <v>MOKOBA</v>
          </cell>
          <cell r="E59" t="str">
            <v>Fernand</v>
          </cell>
          <cell r="F59" t="str">
            <v>Gardien</v>
          </cell>
          <cell r="G59" t="str">
            <v>logistique</v>
          </cell>
          <cell r="H59">
            <v>41306</v>
          </cell>
          <cell r="I59">
            <v>41455</v>
          </cell>
          <cell r="J59" t="str">
            <v>NON</v>
          </cell>
          <cell r="K59">
            <v>7.45</v>
          </cell>
          <cell r="L59">
            <v>-1.5499999999999998</v>
          </cell>
          <cell r="N59">
            <v>16.3</v>
          </cell>
          <cell r="O59">
            <v>10.3</v>
          </cell>
          <cell r="P59">
            <v>6</v>
          </cell>
          <cell r="Q59">
            <v>3</v>
          </cell>
          <cell r="R59">
            <v>0</v>
          </cell>
          <cell r="S59">
            <v>0</v>
          </cell>
          <cell r="T59">
            <v>0</v>
          </cell>
          <cell r="U59">
            <v>0</v>
          </cell>
          <cell r="V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3</v>
          </cell>
          <cell r="AT59">
            <v>0</v>
          </cell>
          <cell r="AU59">
            <v>0</v>
          </cell>
          <cell r="AV59">
            <v>0</v>
          </cell>
          <cell r="AW59">
            <v>0</v>
          </cell>
          <cell r="AX59">
            <v>0</v>
          </cell>
          <cell r="AY59">
            <v>6</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row>
        <row r="60">
          <cell r="A60">
            <v>56</v>
          </cell>
          <cell r="B60">
            <v>56</v>
          </cell>
          <cell r="C60" t="str">
            <v>2011/10/008</v>
          </cell>
          <cell r="D60" t="str">
            <v>MOMBALINGO</v>
          </cell>
          <cell r="E60" t="str">
            <v>Papy</v>
          </cell>
          <cell r="F60" t="str">
            <v>Gardien</v>
          </cell>
          <cell r="G60" t="str">
            <v>logistique</v>
          </cell>
          <cell r="H60">
            <v>40840</v>
          </cell>
          <cell r="I60" t="str">
            <v>31/01/12</v>
          </cell>
          <cell r="J60" t="str">
            <v>NON</v>
          </cell>
          <cell r="K60">
            <v>4.9499999999999993</v>
          </cell>
          <cell r="L60">
            <v>-4.0500000000000007</v>
          </cell>
          <cell r="N60">
            <v>38.800000000000004</v>
          </cell>
          <cell r="O60">
            <v>38.800000000000004</v>
          </cell>
          <cell r="P60">
            <v>0</v>
          </cell>
          <cell r="Q60">
            <v>0</v>
          </cell>
          <cell r="R60">
            <v>0</v>
          </cell>
          <cell r="S60">
            <v>0</v>
          </cell>
          <cell r="T60">
            <v>0</v>
          </cell>
          <cell r="U60">
            <v>0</v>
          </cell>
          <cell r="V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row>
        <row r="61">
          <cell r="A61">
            <v>57</v>
          </cell>
          <cell r="B61">
            <v>57</v>
          </cell>
          <cell r="C61" t="str">
            <v>2011/10/009</v>
          </cell>
          <cell r="D61" t="str">
            <v>MOBUNGE</v>
          </cell>
          <cell r="E61" t="str">
            <v>Bienvenu</v>
          </cell>
          <cell r="F61" t="str">
            <v>Gardien</v>
          </cell>
          <cell r="G61" t="str">
            <v>logistique</v>
          </cell>
          <cell r="H61">
            <v>40833</v>
          </cell>
          <cell r="I61" t="str">
            <v>31/03/12</v>
          </cell>
          <cell r="J61" t="str">
            <v>NON</v>
          </cell>
          <cell r="K61">
            <v>8.3000000000000007</v>
          </cell>
          <cell r="L61">
            <v>-0.69999999999999929</v>
          </cell>
          <cell r="N61">
            <v>39.1</v>
          </cell>
          <cell r="O61">
            <v>36.1</v>
          </cell>
          <cell r="P61">
            <v>3</v>
          </cell>
          <cell r="Q61">
            <v>0</v>
          </cell>
          <cell r="R61">
            <v>0</v>
          </cell>
          <cell r="S61">
            <v>0</v>
          </cell>
          <cell r="T61">
            <v>0</v>
          </cell>
          <cell r="U61">
            <v>0</v>
          </cell>
          <cell r="V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3</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row>
        <row r="62">
          <cell r="A62">
            <v>58</v>
          </cell>
          <cell r="B62">
            <v>58</v>
          </cell>
          <cell r="C62" t="str">
            <v>2011/10/010</v>
          </cell>
          <cell r="D62" t="str">
            <v>MIKUA-KUZU</v>
          </cell>
          <cell r="E62" t="str">
            <v>Bienvenu</v>
          </cell>
          <cell r="F62" t="str">
            <v>Gardien</v>
          </cell>
          <cell r="G62" t="str">
            <v>logistique</v>
          </cell>
          <cell r="H62">
            <v>40833</v>
          </cell>
          <cell r="I62" t="str">
            <v>31/03/12</v>
          </cell>
          <cell r="J62" t="str">
            <v>NON</v>
          </cell>
          <cell r="K62">
            <v>8.3000000000000007</v>
          </cell>
          <cell r="L62">
            <v>-0.69999999999999929</v>
          </cell>
          <cell r="N62">
            <v>39.1</v>
          </cell>
          <cell r="O62">
            <v>33.1</v>
          </cell>
          <cell r="P62">
            <v>6</v>
          </cell>
          <cell r="Q62">
            <v>0</v>
          </cell>
          <cell r="R62">
            <v>0</v>
          </cell>
          <cell r="S62">
            <v>0</v>
          </cell>
          <cell r="T62">
            <v>0</v>
          </cell>
          <cell r="U62">
            <v>0</v>
          </cell>
          <cell r="V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6</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row>
        <row r="63">
          <cell r="A63">
            <v>59</v>
          </cell>
          <cell r="B63">
            <v>59</v>
          </cell>
          <cell r="C63" t="str">
            <v>2011/10/011</v>
          </cell>
          <cell r="D63" t="str">
            <v>MATONGO</v>
          </cell>
          <cell r="E63" t="str">
            <v xml:space="preserve">Edo </v>
          </cell>
          <cell r="F63" t="str">
            <v>Pinassier</v>
          </cell>
          <cell r="G63" t="str">
            <v>projet</v>
          </cell>
          <cell r="H63">
            <v>41306</v>
          </cell>
          <cell r="I63">
            <v>41455</v>
          </cell>
          <cell r="J63" t="str">
            <v>NON</v>
          </cell>
          <cell r="K63">
            <v>7.45</v>
          </cell>
          <cell r="L63">
            <v>-1.5499999999999998</v>
          </cell>
          <cell r="N63">
            <v>16.3</v>
          </cell>
          <cell r="O63">
            <v>10.3</v>
          </cell>
          <cell r="P63">
            <v>6</v>
          </cell>
          <cell r="Q63">
            <v>0</v>
          </cell>
          <cell r="R63">
            <v>0</v>
          </cell>
          <cell r="S63">
            <v>0</v>
          </cell>
          <cell r="T63">
            <v>0</v>
          </cell>
          <cell r="U63">
            <v>0</v>
          </cell>
          <cell r="V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6</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row>
        <row r="64">
          <cell r="A64">
            <v>60</v>
          </cell>
          <cell r="B64">
            <v>60</v>
          </cell>
          <cell r="C64" t="str">
            <v>2012/05/013</v>
          </cell>
          <cell r="D64" t="str">
            <v>DENANGOWE</v>
          </cell>
          <cell r="E64" t="str">
            <v>Jean Martin</v>
          </cell>
          <cell r="F64" t="str">
            <v>Matelot</v>
          </cell>
          <cell r="G64" t="str">
            <v>projet</v>
          </cell>
          <cell r="H64">
            <v>41306</v>
          </cell>
          <cell r="I64">
            <v>41455</v>
          </cell>
          <cell r="J64" t="str">
            <v>NON</v>
          </cell>
          <cell r="K64">
            <v>7.45</v>
          </cell>
          <cell r="L64">
            <v>-1.5499999999999998</v>
          </cell>
          <cell r="N64">
            <v>16.3</v>
          </cell>
          <cell r="O64">
            <v>4.3000000000000007</v>
          </cell>
          <cell r="P64">
            <v>12</v>
          </cell>
          <cell r="Q64">
            <v>0</v>
          </cell>
          <cell r="R64">
            <v>0</v>
          </cell>
          <cell r="S64">
            <v>0</v>
          </cell>
          <cell r="T64">
            <v>0</v>
          </cell>
          <cell r="U64">
            <v>0</v>
          </cell>
          <cell r="V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5</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1</v>
          </cell>
          <cell r="BU64">
            <v>0</v>
          </cell>
          <cell r="BV64">
            <v>0</v>
          </cell>
          <cell r="BW64">
            <v>0</v>
          </cell>
          <cell r="BX64">
            <v>0</v>
          </cell>
          <cell r="BY64">
            <v>0</v>
          </cell>
          <cell r="BZ64">
            <v>0</v>
          </cell>
          <cell r="CA64">
            <v>6</v>
          </cell>
          <cell r="CB64">
            <v>0</v>
          </cell>
          <cell r="CC64">
            <v>0</v>
          </cell>
          <cell r="CD64">
            <v>0</v>
          </cell>
          <cell r="CE64">
            <v>0</v>
          </cell>
          <cell r="CF64">
            <v>0</v>
          </cell>
          <cell r="CG64">
            <v>0</v>
          </cell>
        </row>
        <row r="65">
          <cell r="A65">
            <v>61</v>
          </cell>
          <cell r="B65">
            <v>61</v>
          </cell>
          <cell r="C65" t="str">
            <v>2011/10/013</v>
          </cell>
          <cell r="D65" t="str">
            <v>BOMENA</v>
          </cell>
          <cell r="E65" t="str">
            <v>Gustave</v>
          </cell>
          <cell r="F65" t="str">
            <v>Bucheron</v>
          </cell>
          <cell r="G65" t="str">
            <v>projet</v>
          </cell>
          <cell r="H65">
            <v>40833</v>
          </cell>
          <cell r="I65">
            <v>41090</v>
          </cell>
          <cell r="J65" t="str">
            <v>OUI</v>
          </cell>
          <cell r="K65">
            <v>12.85</v>
          </cell>
          <cell r="L65">
            <v>3.8499999999999996</v>
          </cell>
          <cell r="N65">
            <v>21.5</v>
          </cell>
          <cell r="O65">
            <v>16.5</v>
          </cell>
          <cell r="P65">
            <v>5</v>
          </cell>
          <cell r="Q65">
            <v>0</v>
          </cell>
          <cell r="R65">
            <v>0</v>
          </cell>
          <cell r="S65">
            <v>0</v>
          </cell>
          <cell r="T65">
            <v>0</v>
          </cell>
          <cell r="U65">
            <v>0</v>
          </cell>
          <cell r="V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5</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row>
        <row r="66">
          <cell r="A66">
            <v>62</v>
          </cell>
          <cell r="B66">
            <v>62</v>
          </cell>
          <cell r="C66" t="str">
            <v>2011/10/014</v>
          </cell>
          <cell r="D66" t="str">
            <v>TONDO</v>
          </cell>
          <cell r="E66" t="str">
            <v>Benjamin</v>
          </cell>
          <cell r="F66" t="str">
            <v>Gestionnaire de Parc Véhicule</v>
          </cell>
          <cell r="G66" t="str">
            <v>logistique</v>
          </cell>
          <cell r="H66">
            <v>41306</v>
          </cell>
          <cell r="I66">
            <v>41455</v>
          </cell>
          <cell r="J66" t="str">
            <v>NON</v>
          </cell>
          <cell r="K66">
            <v>7.45</v>
          </cell>
          <cell r="L66">
            <v>7.45</v>
          </cell>
          <cell r="N66">
            <v>7.3</v>
          </cell>
          <cell r="O66">
            <v>1.2999999999999998</v>
          </cell>
          <cell r="P66">
            <v>6</v>
          </cell>
          <cell r="Q66">
            <v>0</v>
          </cell>
          <cell r="R66">
            <v>0</v>
          </cell>
          <cell r="S66">
            <v>0</v>
          </cell>
          <cell r="T66">
            <v>0</v>
          </cell>
          <cell r="U66">
            <v>0</v>
          </cell>
          <cell r="V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6</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row>
        <row r="67">
          <cell r="A67">
            <v>63</v>
          </cell>
          <cell r="B67">
            <v>63</v>
          </cell>
          <cell r="C67" t="str">
            <v>2010/09/009</v>
          </cell>
          <cell r="D67" t="str">
            <v>APUA</v>
          </cell>
          <cell r="E67" t="str">
            <v>Jean-Robert</v>
          </cell>
          <cell r="F67" t="str">
            <v>Assistant log appro</v>
          </cell>
          <cell r="G67" t="str">
            <v>logistique</v>
          </cell>
          <cell r="H67">
            <v>40447</v>
          </cell>
          <cell r="I67">
            <v>40967</v>
          </cell>
          <cell r="J67" t="str">
            <v>OUI</v>
          </cell>
          <cell r="K67">
            <v>7.5</v>
          </cell>
          <cell r="L67">
            <v>7.5</v>
          </cell>
          <cell r="M67">
            <v>9.6999999999999993</v>
          </cell>
          <cell r="N67">
            <v>17</v>
          </cell>
          <cell r="O67">
            <v>2</v>
          </cell>
          <cell r="P67">
            <v>15</v>
          </cell>
          <cell r="Q67">
            <v>0</v>
          </cell>
          <cell r="R67">
            <v>0</v>
          </cell>
          <cell r="S67">
            <v>0</v>
          </cell>
          <cell r="T67">
            <v>0</v>
          </cell>
          <cell r="U67">
            <v>0</v>
          </cell>
          <cell r="V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6</v>
          </cell>
          <cell r="AS67">
            <v>0</v>
          </cell>
          <cell r="AT67">
            <v>0</v>
          </cell>
          <cell r="AU67">
            <v>0</v>
          </cell>
          <cell r="AV67">
            <v>0</v>
          </cell>
          <cell r="AW67">
            <v>0</v>
          </cell>
          <cell r="AX67">
            <v>0</v>
          </cell>
          <cell r="AY67">
            <v>9</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row>
        <row r="68">
          <cell r="A68">
            <v>64</v>
          </cell>
          <cell r="B68">
            <v>64</v>
          </cell>
          <cell r="C68" t="str">
            <v>2010/08/007</v>
          </cell>
          <cell r="D68" t="str">
            <v>EKETO</v>
          </cell>
          <cell r="E68" t="str">
            <v>Edouard</v>
          </cell>
          <cell r="F68" t="str">
            <v>Matelot</v>
          </cell>
          <cell r="G68" t="str">
            <v>projet</v>
          </cell>
          <cell r="H68">
            <v>40848</v>
          </cell>
          <cell r="I68" t="str">
            <v>30/04/12</v>
          </cell>
          <cell r="J68" t="str">
            <v>NON</v>
          </cell>
          <cell r="K68">
            <v>9.0500000000000007</v>
          </cell>
          <cell r="L68">
            <v>9.0500000000000007</v>
          </cell>
          <cell r="N68">
            <v>29.400000000000002</v>
          </cell>
          <cell r="O68">
            <v>29.400000000000002</v>
          </cell>
          <cell r="P68">
            <v>0</v>
          </cell>
          <cell r="Q68">
            <v>0</v>
          </cell>
          <cell r="R68">
            <v>0</v>
          </cell>
          <cell r="S68">
            <v>0</v>
          </cell>
          <cell r="T68">
            <v>0</v>
          </cell>
          <cell r="U68">
            <v>0</v>
          </cell>
          <cell r="V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row>
        <row r="69">
          <cell r="A69">
            <v>65</v>
          </cell>
          <cell r="B69">
            <v>65</v>
          </cell>
          <cell r="C69" t="str">
            <v>2011/11/001</v>
          </cell>
          <cell r="D69" t="str">
            <v>DANGA</v>
          </cell>
          <cell r="E69" t="str">
            <v>Bon Aventur</v>
          </cell>
          <cell r="F69" t="str">
            <v>Chauffeur</v>
          </cell>
          <cell r="G69" t="str">
            <v>logistique</v>
          </cell>
          <cell r="H69">
            <v>40864</v>
          </cell>
          <cell r="I69" t="str">
            <v>31/03/12</v>
          </cell>
          <cell r="J69" t="str">
            <v>NON</v>
          </cell>
          <cell r="K69">
            <v>6.75</v>
          </cell>
          <cell r="L69">
            <v>6.75</v>
          </cell>
          <cell r="N69">
            <v>28.6</v>
          </cell>
          <cell r="O69">
            <v>28.6</v>
          </cell>
          <cell r="P69">
            <v>0</v>
          </cell>
          <cell r="Q69">
            <v>0</v>
          </cell>
          <cell r="R69">
            <v>0</v>
          </cell>
          <cell r="S69">
            <v>0</v>
          </cell>
          <cell r="T69">
            <v>0</v>
          </cell>
          <cell r="U69">
            <v>0</v>
          </cell>
          <cell r="V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row>
        <row r="70">
          <cell r="A70">
            <v>66</v>
          </cell>
          <cell r="B70">
            <v>66</v>
          </cell>
          <cell r="C70" t="str">
            <v>2011/11/002</v>
          </cell>
          <cell r="D70" t="str">
            <v>MELIYE</v>
          </cell>
          <cell r="E70" t="str">
            <v>Jean Louis</v>
          </cell>
          <cell r="F70" t="str">
            <v>Pinassier</v>
          </cell>
          <cell r="G70" t="str">
            <v>projet</v>
          </cell>
          <cell r="H70">
            <v>41306</v>
          </cell>
          <cell r="I70">
            <v>41090</v>
          </cell>
          <cell r="J70" t="str">
            <v>OUI</v>
          </cell>
          <cell r="K70">
            <v>-10.8</v>
          </cell>
          <cell r="L70">
            <v>-10.8</v>
          </cell>
          <cell r="N70">
            <v>-10.5</v>
          </cell>
          <cell r="O70">
            <v>-10.5</v>
          </cell>
          <cell r="P70">
            <v>0</v>
          </cell>
          <cell r="Q70">
            <v>0</v>
          </cell>
          <cell r="R70">
            <v>0</v>
          </cell>
          <cell r="S70">
            <v>0</v>
          </cell>
          <cell r="T70">
            <v>0</v>
          </cell>
          <cell r="U70">
            <v>0</v>
          </cell>
          <cell r="V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row>
        <row r="71">
          <cell r="A71">
            <v>67</v>
          </cell>
          <cell r="B71">
            <v>67</v>
          </cell>
          <cell r="C71" t="str">
            <v>2011/11/003</v>
          </cell>
          <cell r="D71" t="str">
            <v>BAMOSE</v>
          </cell>
          <cell r="E71" t="str">
            <v>Kaka</v>
          </cell>
          <cell r="F71" t="str">
            <v>Bucheron</v>
          </cell>
          <cell r="G71" t="str">
            <v>projet</v>
          </cell>
          <cell r="H71">
            <v>40862</v>
          </cell>
          <cell r="I71" t="str">
            <v>30/04/12</v>
          </cell>
          <cell r="J71" t="str">
            <v>NON</v>
          </cell>
          <cell r="K71">
            <v>8.35</v>
          </cell>
          <cell r="L71">
            <v>8.35</v>
          </cell>
          <cell r="N71">
            <v>28.700000000000003</v>
          </cell>
          <cell r="O71">
            <v>23.700000000000003</v>
          </cell>
          <cell r="P71">
            <v>5</v>
          </cell>
          <cell r="Q71">
            <v>0</v>
          </cell>
          <cell r="R71">
            <v>0</v>
          </cell>
          <cell r="S71">
            <v>0</v>
          </cell>
          <cell r="T71">
            <v>0</v>
          </cell>
          <cell r="U71">
            <v>0</v>
          </cell>
          <cell r="V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5</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row>
        <row r="72">
          <cell r="A72">
            <v>68</v>
          </cell>
          <cell r="B72">
            <v>68</v>
          </cell>
          <cell r="C72" t="str">
            <v>2011/11/004</v>
          </cell>
          <cell r="D72" t="str">
            <v>IKOKA</v>
          </cell>
          <cell r="E72" t="str">
            <v>Gédéon</v>
          </cell>
          <cell r="F72" t="str">
            <v>Gardien</v>
          </cell>
          <cell r="G72" t="str">
            <v>logistique</v>
          </cell>
          <cell r="H72">
            <v>41306</v>
          </cell>
          <cell r="I72">
            <v>41455</v>
          </cell>
          <cell r="J72" t="str">
            <v>NON</v>
          </cell>
          <cell r="K72">
            <v>7.45</v>
          </cell>
          <cell r="L72">
            <v>7.45</v>
          </cell>
          <cell r="N72">
            <v>7.3</v>
          </cell>
          <cell r="O72">
            <v>7.3</v>
          </cell>
          <cell r="P72">
            <v>0</v>
          </cell>
          <cell r="Q72">
            <v>0</v>
          </cell>
          <cell r="R72">
            <v>0</v>
          </cell>
          <cell r="S72">
            <v>0</v>
          </cell>
          <cell r="T72">
            <v>0</v>
          </cell>
          <cell r="U72">
            <v>0</v>
          </cell>
          <cell r="V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row>
        <row r="73">
          <cell r="A73">
            <v>69</v>
          </cell>
          <cell r="B73">
            <v>69</v>
          </cell>
          <cell r="C73" t="str">
            <v>2011/11/005</v>
          </cell>
          <cell r="D73" t="str">
            <v>SEMBE</v>
          </cell>
          <cell r="E73" t="str">
            <v>Pierre</v>
          </cell>
          <cell r="F73" t="str">
            <v>Gardien</v>
          </cell>
          <cell r="G73" t="str">
            <v>logistique</v>
          </cell>
          <cell r="H73">
            <v>40848</v>
          </cell>
          <cell r="I73" t="str">
            <v>31/03/12</v>
          </cell>
          <cell r="J73" t="str">
            <v>NON</v>
          </cell>
          <cell r="K73">
            <v>7.55</v>
          </cell>
          <cell r="L73">
            <v>7.55</v>
          </cell>
          <cell r="N73">
            <v>29.400000000000002</v>
          </cell>
          <cell r="O73">
            <v>26.400000000000002</v>
          </cell>
          <cell r="P73">
            <v>3</v>
          </cell>
          <cell r="Q73">
            <v>0</v>
          </cell>
          <cell r="R73">
            <v>0</v>
          </cell>
          <cell r="S73">
            <v>0</v>
          </cell>
          <cell r="T73">
            <v>0</v>
          </cell>
          <cell r="U73">
            <v>0</v>
          </cell>
          <cell r="V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3</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row>
        <row r="74">
          <cell r="A74">
            <v>70</v>
          </cell>
          <cell r="B74">
            <v>70</v>
          </cell>
          <cell r="C74" t="str">
            <v>2011/11/006</v>
          </cell>
          <cell r="D74" t="str">
            <v>EYENGA</v>
          </cell>
          <cell r="E74" t="str">
            <v>Etienne</v>
          </cell>
          <cell r="F74" t="str">
            <v>Magasinier</v>
          </cell>
          <cell r="G74" t="str">
            <v>projet</v>
          </cell>
          <cell r="H74">
            <v>40865</v>
          </cell>
          <cell r="I74">
            <v>40939</v>
          </cell>
          <cell r="J74" t="str">
            <v>OUI</v>
          </cell>
          <cell r="K74">
            <v>3.7</v>
          </cell>
          <cell r="L74">
            <v>3.7</v>
          </cell>
          <cell r="N74">
            <v>3.6</v>
          </cell>
          <cell r="O74">
            <v>3.6</v>
          </cell>
          <cell r="P74">
            <v>0</v>
          </cell>
          <cell r="Q74">
            <v>0</v>
          </cell>
          <cell r="R74">
            <v>0</v>
          </cell>
          <cell r="S74">
            <v>0</v>
          </cell>
          <cell r="T74">
            <v>0</v>
          </cell>
          <cell r="U74">
            <v>0</v>
          </cell>
          <cell r="V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row>
        <row r="75">
          <cell r="A75">
            <v>71</v>
          </cell>
          <cell r="B75">
            <v>71</v>
          </cell>
          <cell r="C75" t="str">
            <v>2012/01/001</v>
          </cell>
          <cell r="D75" t="str">
            <v>EMONY AKILIMALI</v>
          </cell>
          <cell r="E75" t="str">
            <v>Sylvain</v>
          </cell>
          <cell r="F75" t="str">
            <v>Chef de travaux route</v>
          </cell>
          <cell r="G75" t="str">
            <v>projet</v>
          </cell>
          <cell r="H75">
            <v>40919</v>
          </cell>
          <cell r="I75">
            <v>41090</v>
          </cell>
          <cell r="J75" t="str">
            <v>OUI</v>
          </cell>
          <cell r="K75">
            <v>8.5500000000000007</v>
          </cell>
          <cell r="L75">
            <v>3.0500000000000007</v>
          </cell>
          <cell r="N75">
            <v>13.799999999999999</v>
          </cell>
          <cell r="O75">
            <v>13.799999999999999</v>
          </cell>
          <cell r="P75">
            <v>0</v>
          </cell>
          <cell r="Q75">
            <v>0</v>
          </cell>
          <cell r="R75">
            <v>0</v>
          </cell>
          <cell r="S75">
            <v>0</v>
          </cell>
          <cell r="T75">
            <v>0</v>
          </cell>
          <cell r="U75">
            <v>0</v>
          </cell>
          <cell r="V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row>
        <row r="76">
          <cell r="A76">
            <v>72</v>
          </cell>
          <cell r="B76">
            <v>72</v>
          </cell>
          <cell r="C76" t="str">
            <v>2012/02/001</v>
          </cell>
          <cell r="D76" t="str">
            <v>TUKYA LONGANGE</v>
          </cell>
          <cell r="E76" t="str">
            <v>Steev</v>
          </cell>
          <cell r="F76" t="str">
            <v>Gardien</v>
          </cell>
          <cell r="G76" t="str">
            <v>projet</v>
          </cell>
          <cell r="H76">
            <v>40969</v>
          </cell>
          <cell r="I76">
            <v>41090</v>
          </cell>
          <cell r="J76" t="str">
            <v>OUI</v>
          </cell>
          <cell r="K76">
            <v>6.05</v>
          </cell>
          <cell r="L76">
            <v>3.05</v>
          </cell>
          <cell r="N76">
            <v>8.9</v>
          </cell>
          <cell r="O76">
            <v>8.9</v>
          </cell>
          <cell r="P76">
            <v>0</v>
          </cell>
          <cell r="Q76">
            <v>0</v>
          </cell>
          <cell r="R76">
            <v>0</v>
          </cell>
          <cell r="S76">
            <v>0</v>
          </cell>
          <cell r="T76">
            <v>0</v>
          </cell>
          <cell r="U76">
            <v>0</v>
          </cell>
          <cell r="V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row>
        <row r="77">
          <cell r="A77">
            <v>73</v>
          </cell>
          <cell r="B77">
            <v>73</v>
          </cell>
          <cell r="C77" t="str">
            <v>2012/02/002</v>
          </cell>
          <cell r="D77" t="str">
            <v>MOMBO LIGBONGO</v>
          </cell>
          <cell r="E77" t="str">
            <v>Deli</v>
          </cell>
          <cell r="F77" t="str">
            <v>Gardien</v>
          </cell>
          <cell r="G77" t="str">
            <v>projet</v>
          </cell>
          <cell r="H77">
            <v>40969</v>
          </cell>
          <cell r="I77">
            <v>41090</v>
          </cell>
          <cell r="J77" t="str">
            <v>OUI</v>
          </cell>
          <cell r="K77">
            <v>6.05</v>
          </cell>
          <cell r="L77">
            <v>0</v>
          </cell>
          <cell r="N77">
            <v>12</v>
          </cell>
          <cell r="O77">
            <v>12</v>
          </cell>
          <cell r="P77">
            <v>0</v>
          </cell>
          <cell r="Q77">
            <v>0</v>
          </cell>
          <cell r="R77">
            <v>0</v>
          </cell>
          <cell r="S77">
            <v>0</v>
          </cell>
          <cell r="T77">
            <v>0</v>
          </cell>
          <cell r="U77">
            <v>0</v>
          </cell>
          <cell r="V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row>
        <row r="78">
          <cell r="A78">
            <v>74</v>
          </cell>
          <cell r="B78">
            <v>74</v>
          </cell>
          <cell r="C78" t="str">
            <v>2012/02/003</v>
          </cell>
          <cell r="D78" t="str">
            <v>NDOMBO NDOKO</v>
          </cell>
          <cell r="E78" t="str">
            <v>Chrispin</v>
          </cell>
          <cell r="F78" t="str">
            <v>Gardien</v>
          </cell>
          <cell r="G78" t="str">
            <v>projet</v>
          </cell>
          <cell r="H78">
            <v>40969</v>
          </cell>
          <cell r="I78">
            <v>41090</v>
          </cell>
          <cell r="J78" t="str">
            <v>OUI</v>
          </cell>
          <cell r="K78">
            <v>6.05</v>
          </cell>
          <cell r="L78">
            <v>0</v>
          </cell>
          <cell r="N78">
            <v>12</v>
          </cell>
          <cell r="O78">
            <v>12</v>
          </cell>
          <cell r="P78">
            <v>0</v>
          </cell>
          <cell r="Q78">
            <v>0</v>
          </cell>
          <cell r="R78">
            <v>0</v>
          </cell>
          <cell r="S78">
            <v>0</v>
          </cell>
          <cell r="T78">
            <v>0</v>
          </cell>
          <cell r="U78">
            <v>0</v>
          </cell>
          <cell r="V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row>
        <row r="79">
          <cell r="A79">
            <v>75</v>
          </cell>
          <cell r="B79">
            <v>75</v>
          </cell>
          <cell r="C79" t="str">
            <v>2012/04/001</v>
          </cell>
          <cell r="D79" t="str">
            <v>MAMBESA BAINAMBOKA</v>
          </cell>
          <cell r="E79" t="str">
            <v>Martin</v>
          </cell>
          <cell r="F79" t="str">
            <v>Infirmier Superviseur</v>
          </cell>
          <cell r="G79" t="str">
            <v>projet</v>
          </cell>
          <cell r="H79">
            <v>41010</v>
          </cell>
          <cell r="I79">
            <v>41182</v>
          </cell>
          <cell r="J79" t="str">
            <v>OUI</v>
          </cell>
          <cell r="K79">
            <v>8.6</v>
          </cell>
          <cell r="L79">
            <v>0</v>
          </cell>
          <cell r="N79">
            <v>17</v>
          </cell>
          <cell r="O79">
            <v>17</v>
          </cell>
          <cell r="P79">
            <v>0</v>
          </cell>
          <cell r="Q79">
            <v>0</v>
          </cell>
          <cell r="R79">
            <v>0</v>
          </cell>
          <cell r="S79">
            <v>0</v>
          </cell>
          <cell r="T79">
            <v>0</v>
          </cell>
          <cell r="U79">
            <v>0</v>
          </cell>
          <cell r="V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row>
        <row r="80">
          <cell r="A80">
            <v>76</v>
          </cell>
          <cell r="B80">
            <v>76</v>
          </cell>
          <cell r="C80" t="str">
            <v>2012/04/002</v>
          </cell>
          <cell r="D80" t="str">
            <v>ETOMBO WA LINGOMBELE</v>
          </cell>
          <cell r="E80" t="str">
            <v>Camille Jupis</v>
          </cell>
          <cell r="F80" t="str">
            <v>Infirmier Pharmacien</v>
          </cell>
          <cell r="G80" t="str">
            <v>projet</v>
          </cell>
          <cell r="H80">
            <v>41009</v>
          </cell>
          <cell r="I80">
            <v>41182</v>
          </cell>
          <cell r="J80" t="str">
            <v>OUI</v>
          </cell>
          <cell r="K80">
            <v>8.65</v>
          </cell>
          <cell r="L80">
            <v>0</v>
          </cell>
          <cell r="N80">
            <v>17.100000000000001</v>
          </cell>
          <cell r="O80">
            <v>17.100000000000001</v>
          </cell>
          <cell r="P80">
            <v>0</v>
          </cell>
          <cell r="Q80">
            <v>0</v>
          </cell>
          <cell r="R80">
            <v>0</v>
          </cell>
          <cell r="S80">
            <v>0</v>
          </cell>
          <cell r="T80">
            <v>0</v>
          </cell>
          <cell r="U80">
            <v>0</v>
          </cell>
          <cell r="V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row>
        <row r="81">
          <cell r="A81">
            <v>77</v>
          </cell>
          <cell r="B81">
            <v>77</v>
          </cell>
          <cell r="C81" t="str">
            <v>2012/04/003</v>
          </cell>
          <cell r="D81" t="str">
            <v xml:space="preserve">IGWARHA BASHOMBANA </v>
          </cell>
          <cell r="E81" t="str">
            <v>César</v>
          </cell>
          <cell r="F81" t="str">
            <v>Assistant Logistique Coordination</v>
          </cell>
          <cell r="G81" t="str">
            <v>logistique</v>
          </cell>
          <cell r="H81">
            <v>41306</v>
          </cell>
          <cell r="I81">
            <v>41455</v>
          </cell>
          <cell r="J81" t="str">
            <v>NON</v>
          </cell>
          <cell r="K81">
            <v>7.45</v>
          </cell>
          <cell r="L81">
            <v>0</v>
          </cell>
          <cell r="N81">
            <v>14.7</v>
          </cell>
          <cell r="O81">
            <v>14.7</v>
          </cell>
          <cell r="P81">
            <v>0</v>
          </cell>
          <cell r="Q81">
            <v>0</v>
          </cell>
          <cell r="R81">
            <v>0</v>
          </cell>
          <cell r="S81">
            <v>0</v>
          </cell>
          <cell r="T81">
            <v>0</v>
          </cell>
          <cell r="U81">
            <v>0</v>
          </cell>
          <cell r="V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row>
        <row r="82">
          <cell r="A82">
            <v>78</v>
          </cell>
          <cell r="B82">
            <v>78</v>
          </cell>
          <cell r="C82" t="str">
            <v>2012/05/004</v>
          </cell>
          <cell r="D82" t="str">
            <v xml:space="preserve">NASENA PELENGAMO </v>
          </cell>
          <cell r="E82" t="str">
            <v>Marc</v>
          </cell>
          <cell r="F82" t="str">
            <v>Magasinier</v>
          </cell>
          <cell r="G82" t="str">
            <v>logistique</v>
          </cell>
          <cell r="H82">
            <v>41364</v>
          </cell>
          <cell r="I82">
            <v>41364</v>
          </cell>
          <cell r="J82" t="str">
            <v>OUI</v>
          </cell>
          <cell r="K82">
            <v>0</v>
          </cell>
          <cell r="L82">
            <v>0</v>
          </cell>
          <cell r="N82">
            <v>0</v>
          </cell>
          <cell r="O82">
            <v>0</v>
          </cell>
          <cell r="P82">
            <v>0</v>
          </cell>
          <cell r="Q82">
            <v>0</v>
          </cell>
          <cell r="R82">
            <v>0</v>
          </cell>
          <cell r="S82">
            <v>0</v>
          </cell>
          <cell r="T82">
            <v>0</v>
          </cell>
          <cell r="U82">
            <v>0</v>
          </cell>
          <cell r="V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row>
        <row r="83">
          <cell r="A83">
            <v>79</v>
          </cell>
          <cell r="B83">
            <v>79</v>
          </cell>
          <cell r="C83" t="str">
            <v>2012/05/005</v>
          </cell>
          <cell r="D83" t="str">
            <v>MONGANGA TOPELE</v>
          </cell>
          <cell r="E83" t="str">
            <v>José</v>
          </cell>
          <cell r="F83" t="str">
            <v>Chauffeur</v>
          </cell>
          <cell r="G83" t="str">
            <v>logistique</v>
          </cell>
          <cell r="H83">
            <v>41030</v>
          </cell>
          <cell r="I83">
            <v>41305</v>
          </cell>
          <cell r="J83" t="str">
            <v>OUI</v>
          </cell>
          <cell r="K83">
            <v>13.75</v>
          </cell>
          <cell r="L83">
            <v>0</v>
          </cell>
          <cell r="N83">
            <v>27.1</v>
          </cell>
          <cell r="O83">
            <v>27.1</v>
          </cell>
          <cell r="P83">
            <v>0</v>
          </cell>
          <cell r="Q83">
            <v>0</v>
          </cell>
          <cell r="R83">
            <v>0</v>
          </cell>
          <cell r="S83">
            <v>0</v>
          </cell>
          <cell r="T83">
            <v>0</v>
          </cell>
          <cell r="U83">
            <v>0</v>
          </cell>
          <cell r="V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row>
        <row r="84">
          <cell r="A84">
            <v>80</v>
          </cell>
          <cell r="B84">
            <v>80</v>
          </cell>
          <cell r="C84" t="str">
            <v>2012/05/006</v>
          </cell>
          <cell r="D84" t="str">
            <v>EYENGA DJUMBU</v>
          </cell>
          <cell r="E84" t="str">
            <v>Willy Sagnol</v>
          </cell>
          <cell r="F84" t="str">
            <v>Chauffeur</v>
          </cell>
          <cell r="G84" t="str">
            <v>logistique</v>
          </cell>
          <cell r="H84">
            <v>41030</v>
          </cell>
          <cell r="I84">
            <v>41305</v>
          </cell>
          <cell r="J84" t="str">
            <v>OUI</v>
          </cell>
          <cell r="K84">
            <v>13.75</v>
          </cell>
          <cell r="L84">
            <v>0</v>
          </cell>
          <cell r="N84">
            <v>27.1</v>
          </cell>
          <cell r="O84">
            <v>27.1</v>
          </cell>
          <cell r="P84">
            <v>0</v>
          </cell>
          <cell r="Q84">
            <v>0</v>
          </cell>
          <cell r="R84">
            <v>0</v>
          </cell>
          <cell r="S84">
            <v>0</v>
          </cell>
          <cell r="T84">
            <v>0</v>
          </cell>
          <cell r="U84">
            <v>0</v>
          </cell>
          <cell r="V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row>
        <row r="85">
          <cell r="A85">
            <v>81</v>
          </cell>
          <cell r="B85">
            <v>81</v>
          </cell>
          <cell r="C85" t="str">
            <v>2012/05/007</v>
          </cell>
          <cell r="D85" t="str">
            <v xml:space="preserve">MOKILI MOKE </v>
          </cell>
          <cell r="E85" t="str">
            <v>Maurinho</v>
          </cell>
          <cell r="F85" t="str">
            <v>Chauffeur</v>
          </cell>
          <cell r="G85" t="str">
            <v>logistique</v>
          </cell>
          <cell r="H85">
            <v>41030</v>
          </cell>
          <cell r="I85">
            <v>41305</v>
          </cell>
          <cell r="J85" t="str">
            <v>OUI</v>
          </cell>
          <cell r="K85">
            <v>13.75</v>
          </cell>
          <cell r="L85">
            <v>0</v>
          </cell>
          <cell r="N85">
            <v>27.1</v>
          </cell>
          <cell r="O85">
            <v>27.1</v>
          </cell>
          <cell r="P85">
            <v>0</v>
          </cell>
          <cell r="Q85">
            <v>0</v>
          </cell>
          <cell r="R85">
            <v>0</v>
          </cell>
          <cell r="S85">
            <v>0</v>
          </cell>
          <cell r="T85">
            <v>0</v>
          </cell>
          <cell r="U85">
            <v>0</v>
          </cell>
          <cell r="V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row>
        <row r="86">
          <cell r="A86">
            <v>82</v>
          </cell>
          <cell r="B86">
            <v>82</v>
          </cell>
          <cell r="C86" t="str">
            <v>2012/05/008</v>
          </cell>
          <cell r="D86" t="str">
            <v>ENYEKA NDOKO</v>
          </cell>
          <cell r="E86" t="str">
            <v>Néhemie</v>
          </cell>
          <cell r="F86" t="str">
            <v>Gardien</v>
          </cell>
          <cell r="G86" t="str">
            <v>logistique</v>
          </cell>
          <cell r="H86">
            <v>41030</v>
          </cell>
          <cell r="I86">
            <v>41182</v>
          </cell>
          <cell r="J86" t="str">
            <v>OUI</v>
          </cell>
          <cell r="K86">
            <v>7.6</v>
          </cell>
          <cell r="L86">
            <v>0</v>
          </cell>
          <cell r="N86">
            <v>15</v>
          </cell>
          <cell r="O86">
            <v>15</v>
          </cell>
          <cell r="P86">
            <v>0</v>
          </cell>
          <cell r="Q86">
            <v>0</v>
          </cell>
          <cell r="R86">
            <v>0</v>
          </cell>
          <cell r="S86">
            <v>0</v>
          </cell>
          <cell r="T86">
            <v>0</v>
          </cell>
          <cell r="U86">
            <v>0</v>
          </cell>
          <cell r="V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row>
        <row r="87">
          <cell r="A87">
            <v>83</v>
          </cell>
          <cell r="B87">
            <v>83</v>
          </cell>
          <cell r="C87" t="str">
            <v>2012/05/009</v>
          </cell>
          <cell r="D87" t="str">
            <v>LIMBONGO MEMBABU</v>
          </cell>
          <cell r="E87" t="str">
            <v>Valéry</v>
          </cell>
          <cell r="F87" t="str">
            <v>Chauffeur</v>
          </cell>
          <cell r="G87" t="str">
            <v>logistique</v>
          </cell>
          <cell r="H87">
            <v>41306</v>
          </cell>
          <cell r="I87">
            <v>41305</v>
          </cell>
          <cell r="J87" t="str">
            <v>OUI</v>
          </cell>
          <cell r="K87">
            <v>-0.05</v>
          </cell>
          <cell r="L87">
            <v>0</v>
          </cell>
          <cell r="N87">
            <v>-0.1</v>
          </cell>
          <cell r="O87">
            <v>-0.1</v>
          </cell>
          <cell r="P87">
            <v>0</v>
          </cell>
          <cell r="Q87">
            <v>0</v>
          </cell>
          <cell r="R87">
            <v>0</v>
          </cell>
          <cell r="S87">
            <v>0</v>
          </cell>
          <cell r="T87">
            <v>0</v>
          </cell>
          <cell r="U87">
            <v>0</v>
          </cell>
          <cell r="V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row>
        <row r="88">
          <cell r="A88">
            <v>84</v>
          </cell>
          <cell r="B88">
            <v>84</v>
          </cell>
          <cell r="C88" t="str">
            <v>2012/05/010</v>
          </cell>
          <cell r="D88" t="str">
            <v>NDOKI YAMBONDO</v>
          </cell>
          <cell r="E88" t="str">
            <v>Jean Simon</v>
          </cell>
          <cell r="F88" t="str">
            <v>Assistant Logisticien Fret</v>
          </cell>
          <cell r="G88" t="str">
            <v>logistique</v>
          </cell>
          <cell r="H88">
            <v>41306</v>
          </cell>
          <cell r="I88">
            <v>41455</v>
          </cell>
          <cell r="J88" t="str">
            <v>NON</v>
          </cell>
          <cell r="K88">
            <v>7.45</v>
          </cell>
          <cell r="L88">
            <v>0</v>
          </cell>
          <cell r="N88">
            <v>14.7</v>
          </cell>
          <cell r="O88">
            <v>14.7</v>
          </cell>
          <cell r="P88">
            <v>0</v>
          </cell>
          <cell r="Q88">
            <v>0</v>
          </cell>
          <cell r="R88">
            <v>0</v>
          </cell>
          <cell r="S88">
            <v>0</v>
          </cell>
          <cell r="T88">
            <v>0</v>
          </cell>
          <cell r="U88">
            <v>0</v>
          </cell>
          <cell r="V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row>
        <row r="89">
          <cell r="A89">
            <v>85</v>
          </cell>
          <cell r="B89">
            <v>85</v>
          </cell>
          <cell r="C89" t="str">
            <v>2012/05/011</v>
          </cell>
          <cell r="D89" t="str">
            <v xml:space="preserve">BOKOMBO LILEKA </v>
          </cell>
          <cell r="E89" t="str">
            <v>Gabriel</v>
          </cell>
          <cell r="F89" t="str">
            <v>Educateur à la Santé</v>
          </cell>
          <cell r="G89" t="str">
            <v>projet</v>
          </cell>
          <cell r="H89">
            <v>41050</v>
          </cell>
          <cell r="I89">
            <v>41305</v>
          </cell>
          <cell r="J89" t="str">
            <v>OUI</v>
          </cell>
          <cell r="K89">
            <v>12.75</v>
          </cell>
          <cell r="L89">
            <v>0</v>
          </cell>
          <cell r="N89">
            <v>25.1</v>
          </cell>
          <cell r="O89">
            <v>25.1</v>
          </cell>
          <cell r="P89">
            <v>0</v>
          </cell>
          <cell r="Q89">
            <v>0</v>
          </cell>
          <cell r="R89">
            <v>0</v>
          </cell>
          <cell r="S89">
            <v>0</v>
          </cell>
          <cell r="T89">
            <v>0</v>
          </cell>
          <cell r="U89">
            <v>0</v>
          </cell>
          <cell r="V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row>
        <row r="90">
          <cell r="A90">
            <v>86</v>
          </cell>
          <cell r="B90">
            <v>86</v>
          </cell>
          <cell r="C90" t="str">
            <v>2012/05/012</v>
          </cell>
          <cell r="D90" t="str">
            <v>WOKOYO NZAKWA</v>
          </cell>
          <cell r="E90" t="str">
            <v>Muller</v>
          </cell>
          <cell r="F90" t="str">
            <v>Gardien</v>
          </cell>
          <cell r="G90" t="str">
            <v>logistique</v>
          </cell>
          <cell r="H90">
            <v>41053</v>
          </cell>
          <cell r="I90">
            <v>41090</v>
          </cell>
          <cell r="J90" t="str">
            <v>OUI</v>
          </cell>
          <cell r="K90">
            <v>1.85</v>
          </cell>
          <cell r="L90">
            <v>0</v>
          </cell>
          <cell r="N90">
            <v>3.7</v>
          </cell>
          <cell r="O90">
            <v>3.7</v>
          </cell>
          <cell r="P90">
            <v>0</v>
          </cell>
          <cell r="Q90">
            <v>0</v>
          </cell>
          <cell r="R90">
            <v>0</v>
          </cell>
          <cell r="S90">
            <v>0</v>
          </cell>
          <cell r="T90">
            <v>0</v>
          </cell>
          <cell r="U90">
            <v>0</v>
          </cell>
          <cell r="V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row>
        <row r="91">
          <cell r="A91">
            <v>87</v>
          </cell>
          <cell r="B91">
            <v>87</v>
          </cell>
          <cell r="C91" t="str">
            <v>2012/05/013</v>
          </cell>
          <cell r="D91" t="str">
            <v>BONDONGO BOKWO</v>
          </cell>
          <cell r="E91" t="str">
            <v>Franklin</v>
          </cell>
          <cell r="F91" t="str">
            <v>Sage Homme</v>
          </cell>
          <cell r="G91" t="str">
            <v>projet</v>
          </cell>
          <cell r="H91">
            <v>41050</v>
          </cell>
          <cell r="I91">
            <v>41305</v>
          </cell>
          <cell r="J91" t="str">
            <v>OUI</v>
          </cell>
          <cell r="K91">
            <v>12.75</v>
          </cell>
          <cell r="L91">
            <v>0</v>
          </cell>
          <cell r="N91">
            <v>25.1</v>
          </cell>
          <cell r="O91">
            <v>25.1</v>
          </cell>
          <cell r="P91">
            <v>0</v>
          </cell>
          <cell r="Q91">
            <v>0</v>
          </cell>
          <cell r="R91">
            <v>0</v>
          </cell>
          <cell r="S91">
            <v>0</v>
          </cell>
          <cell r="T91">
            <v>0</v>
          </cell>
          <cell r="U91">
            <v>0</v>
          </cell>
          <cell r="V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row>
        <row r="92">
          <cell r="A92">
            <v>88</v>
          </cell>
          <cell r="B92">
            <v>88</v>
          </cell>
          <cell r="C92" t="str">
            <v>2012/05/014</v>
          </cell>
          <cell r="D92" t="str">
            <v>LOSINU DHEGO</v>
          </cell>
          <cell r="E92" t="str">
            <v>Moise</v>
          </cell>
          <cell r="F92" t="str">
            <v>Laborantin</v>
          </cell>
          <cell r="G92" t="str">
            <v>projet</v>
          </cell>
          <cell r="H92">
            <v>41051</v>
          </cell>
          <cell r="I92">
            <v>41305</v>
          </cell>
          <cell r="J92" t="str">
            <v>OUI</v>
          </cell>
          <cell r="K92">
            <v>12.7</v>
          </cell>
          <cell r="L92">
            <v>0</v>
          </cell>
          <cell r="N92">
            <v>25</v>
          </cell>
          <cell r="O92">
            <v>25</v>
          </cell>
          <cell r="P92">
            <v>0</v>
          </cell>
          <cell r="Q92">
            <v>0</v>
          </cell>
          <cell r="R92">
            <v>0</v>
          </cell>
          <cell r="S92">
            <v>0</v>
          </cell>
          <cell r="T92">
            <v>0</v>
          </cell>
          <cell r="U92">
            <v>0</v>
          </cell>
          <cell r="V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row>
        <row r="93">
          <cell r="A93">
            <v>89</v>
          </cell>
          <cell r="B93">
            <v>89</v>
          </cell>
          <cell r="C93" t="str">
            <v>2012/05/015</v>
          </cell>
          <cell r="D93" t="str">
            <v>KOKINO MATONGO</v>
          </cell>
          <cell r="E93" t="str">
            <v>Marcel</v>
          </cell>
          <cell r="F93" t="str">
            <v>Matelot</v>
          </cell>
          <cell r="G93" t="str">
            <v>projet</v>
          </cell>
          <cell r="H93">
            <v>41306</v>
          </cell>
          <cell r="I93">
            <v>41455</v>
          </cell>
          <cell r="J93" t="str">
            <v>NON</v>
          </cell>
          <cell r="K93">
            <v>7.45</v>
          </cell>
          <cell r="L93">
            <v>0</v>
          </cell>
          <cell r="N93">
            <v>14.7</v>
          </cell>
          <cell r="O93">
            <v>14.7</v>
          </cell>
          <cell r="P93">
            <v>0</v>
          </cell>
          <cell r="Q93">
            <v>0</v>
          </cell>
          <cell r="R93">
            <v>0</v>
          </cell>
          <cell r="S93">
            <v>0</v>
          </cell>
          <cell r="T93">
            <v>0</v>
          </cell>
          <cell r="U93">
            <v>0</v>
          </cell>
          <cell r="V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row>
        <row r="94">
          <cell r="A94">
            <v>90</v>
          </cell>
          <cell r="B94">
            <v>90</v>
          </cell>
          <cell r="C94" t="str">
            <v>2012/05/016</v>
          </cell>
          <cell r="D94" t="str">
            <v>MOTUBA BOKANGA</v>
          </cell>
          <cell r="E94" t="str">
            <v>Jonas</v>
          </cell>
          <cell r="F94" t="str">
            <v>Conducteur embacation motorisée</v>
          </cell>
          <cell r="G94" t="str">
            <v>projet</v>
          </cell>
          <cell r="H94">
            <v>41030</v>
          </cell>
          <cell r="I94">
            <v>41305</v>
          </cell>
          <cell r="J94" t="str">
            <v>OUI</v>
          </cell>
          <cell r="K94">
            <v>13.75</v>
          </cell>
          <cell r="L94">
            <v>0</v>
          </cell>
          <cell r="N94">
            <v>27.1</v>
          </cell>
          <cell r="O94">
            <v>27.1</v>
          </cell>
          <cell r="P94">
            <v>0</v>
          </cell>
          <cell r="Q94">
            <v>0</v>
          </cell>
          <cell r="R94">
            <v>0</v>
          </cell>
          <cell r="S94">
            <v>0</v>
          </cell>
          <cell r="T94">
            <v>0</v>
          </cell>
          <cell r="U94">
            <v>0</v>
          </cell>
          <cell r="V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row>
        <row r="95">
          <cell r="A95">
            <v>91</v>
          </cell>
          <cell r="B95">
            <v>91</v>
          </cell>
          <cell r="C95" t="str">
            <v>2012/06/001</v>
          </cell>
          <cell r="D95" t="str">
            <v>TAILA MBEMBO</v>
          </cell>
          <cell r="E95" t="str">
            <v>Daniel</v>
          </cell>
          <cell r="F95" t="str">
            <v>Gardien</v>
          </cell>
          <cell r="G95" t="str">
            <v>logistique</v>
          </cell>
          <cell r="H95">
            <v>41061</v>
          </cell>
          <cell r="I95">
            <v>41305</v>
          </cell>
          <cell r="J95" t="str">
            <v>OUI</v>
          </cell>
          <cell r="K95">
            <v>12.2</v>
          </cell>
          <cell r="L95">
            <v>0</v>
          </cell>
          <cell r="N95">
            <v>24.1</v>
          </cell>
          <cell r="O95">
            <v>24.1</v>
          </cell>
          <cell r="P95">
            <v>0</v>
          </cell>
          <cell r="Q95">
            <v>0</v>
          </cell>
          <cell r="R95">
            <v>0</v>
          </cell>
          <cell r="S95">
            <v>0</v>
          </cell>
          <cell r="T95">
            <v>0</v>
          </cell>
          <cell r="U95">
            <v>0</v>
          </cell>
          <cell r="V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row>
        <row r="96">
          <cell r="A96">
            <v>92</v>
          </cell>
          <cell r="B96">
            <v>92</v>
          </cell>
          <cell r="C96" t="str">
            <v>2012/06/002</v>
          </cell>
          <cell r="D96" t="str">
            <v>MBOKO MOTEPA</v>
          </cell>
          <cell r="E96" t="str">
            <v>Emile</v>
          </cell>
          <cell r="F96" t="str">
            <v>Assistant logistique</v>
          </cell>
          <cell r="G96" t="str">
            <v>logistique</v>
          </cell>
          <cell r="H96">
            <v>41061</v>
          </cell>
          <cell r="I96">
            <v>41305</v>
          </cell>
          <cell r="J96" t="str">
            <v>OUI</v>
          </cell>
          <cell r="K96">
            <v>12.2</v>
          </cell>
          <cell r="L96">
            <v>0</v>
          </cell>
          <cell r="N96">
            <v>24.1</v>
          </cell>
          <cell r="O96">
            <v>24.1</v>
          </cell>
          <cell r="P96">
            <v>0</v>
          </cell>
          <cell r="Q96">
            <v>0</v>
          </cell>
          <cell r="R96">
            <v>0</v>
          </cell>
          <cell r="S96">
            <v>0</v>
          </cell>
          <cell r="T96">
            <v>0</v>
          </cell>
          <cell r="U96">
            <v>0</v>
          </cell>
          <cell r="V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row>
        <row r="97">
          <cell r="A97">
            <v>93</v>
          </cell>
          <cell r="B97">
            <v>93</v>
          </cell>
          <cell r="C97" t="str">
            <v>2012/06/003</v>
          </cell>
          <cell r="D97" t="str">
            <v>BOBOTO MONYOBELE</v>
          </cell>
          <cell r="E97" t="str">
            <v>Blaise</v>
          </cell>
          <cell r="F97" t="str">
            <v>Gardien</v>
          </cell>
          <cell r="G97" t="str">
            <v>logistique</v>
          </cell>
          <cell r="H97">
            <v>41306</v>
          </cell>
          <cell r="I97">
            <v>41455</v>
          </cell>
          <cell r="J97" t="str">
            <v>NON</v>
          </cell>
          <cell r="K97">
            <v>7.45</v>
          </cell>
          <cell r="L97">
            <v>0</v>
          </cell>
          <cell r="N97">
            <v>14.7</v>
          </cell>
          <cell r="O97">
            <v>14.7</v>
          </cell>
          <cell r="P97">
            <v>0</v>
          </cell>
          <cell r="Q97">
            <v>0</v>
          </cell>
          <cell r="R97">
            <v>0</v>
          </cell>
          <cell r="S97">
            <v>0</v>
          </cell>
          <cell r="T97">
            <v>0</v>
          </cell>
          <cell r="U97">
            <v>0</v>
          </cell>
          <cell r="V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row>
        <row r="98">
          <cell r="A98">
            <v>94</v>
          </cell>
          <cell r="B98">
            <v>94</v>
          </cell>
          <cell r="C98" t="str">
            <v>2012/06/004</v>
          </cell>
          <cell r="D98" t="str">
            <v>MONGAMBO</v>
          </cell>
          <cell r="E98" t="str">
            <v>Franck Michel</v>
          </cell>
          <cell r="F98" t="str">
            <v>Gardien</v>
          </cell>
          <cell r="G98" t="str">
            <v>logistique</v>
          </cell>
          <cell r="H98">
            <v>41306</v>
          </cell>
          <cell r="I98">
            <v>41455</v>
          </cell>
          <cell r="J98" t="str">
            <v>NON</v>
          </cell>
          <cell r="K98">
            <v>7.45</v>
          </cell>
          <cell r="L98">
            <v>0</v>
          </cell>
          <cell r="N98">
            <v>14.7</v>
          </cell>
          <cell r="O98">
            <v>14.7</v>
          </cell>
          <cell r="P98">
            <v>0</v>
          </cell>
          <cell r="Q98">
            <v>0</v>
          </cell>
          <cell r="R98">
            <v>0</v>
          </cell>
          <cell r="S98">
            <v>0</v>
          </cell>
          <cell r="T98">
            <v>0</v>
          </cell>
          <cell r="U98">
            <v>0</v>
          </cell>
          <cell r="V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row>
        <row r="99">
          <cell r="A99">
            <v>95</v>
          </cell>
          <cell r="B99">
            <v>95</v>
          </cell>
          <cell r="C99" t="str">
            <v>2012/06/005</v>
          </cell>
          <cell r="D99" t="str">
            <v>NAIYA KWANDO</v>
          </cell>
          <cell r="E99" t="str">
            <v>Ben Ali Becken</v>
          </cell>
          <cell r="F99" t="str">
            <v>Assistant Administrateur</v>
          </cell>
          <cell r="G99" t="str">
            <v>administration</v>
          </cell>
          <cell r="H99">
            <v>41071</v>
          </cell>
          <cell r="I99">
            <v>41305</v>
          </cell>
          <cell r="J99" t="str">
            <v>OUI</v>
          </cell>
          <cell r="K99">
            <v>11.7</v>
          </cell>
          <cell r="L99">
            <v>0</v>
          </cell>
          <cell r="N99">
            <v>23.1</v>
          </cell>
          <cell r="O99">
            <v>23.1</v>
          </cell>
          <cell r="P99">
            <v>0</v>
          </cell>
          <cell r="Q99">
            <v>0</v>
          </cell>
          <cell r="R99">
            <v>0</v>
          </cell>
          <cell r="S99">
            <v>0</v>
          </cell>
          <cell r="T99">
            <v>0</v>
          </cell>
          <cell r="U99">
            <v>0</v>
          </cell>
          <cell r="V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row>
        <row r="100">
          <cell r="A100">
            <v>96</v>
          </cell>
          <cell r="B100">
            <v>96</v>
          </cell>
          <cell r="C100" t="str">
            <v>2012/07/002</v>
          </cell>
          <cell r="D100" t="str">
            <v>NGOMA KALEHEZO</v>
          </cell>
          <cell r="E100" t="str">
            <v>Steven</v>
          </cell>
          <cell r="F100" t="str">
            <v>Médecin</v>
          </cell>
          <cell r="G100" t="str">
            <v>projet</v>
          </cell>
          <cell r="H100">
            <v>41114</v>
          </cell>
          <cell r="I100">
            <v>41305</v>
          </cell>
          <cell r="J100" t="str">
            <v>OUI</v>
          </cell>
          <cell r="K100">
            <v>9.5499999999999989</v>
          </cell>
          <cell r="L100">
            <v>0</v>
          </cell>
          <cell r="N100">
            <v>18.8</v>
          </cell>
          <cell r="O100">
            <v>18.8</v>
          </cell>
          <cell r="P100">
            <v>0</v>
          </cell>
          <cell r="Q100">
            <v>0</v>
          </cell>
          <cell r="R100">
            <v>0</v>
          </cell>
          <cell r="S100">
            <v>0</v>
          </cell>
          <cell r="T100">
            <v>0</v>
          </cell>
          <cell r="U100">
            <v>0</v>
          </cell>
          <cell r="V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row>
        <row r="101">
          <cell r="A101">
            <v>97</v>
          </cell>
          <cell r="B101">
            <v>97</v>
          </cell>
          <cell r="C101" t="str">
            <v>2013/01/001</v>
          </cell>
          <cell r="D101" t="str">
            <v>VONGA TINZAPA</v>
          </cell>
          <cell r="E101" t="str">
            <v>Jean Bradel</v>
          </cell>
          <cell r="F101" t="str">
            <v>Matelot</v>
          </cell>
          <cell r="G101" t="str">
            <v>logistique</v>
          </cell>
          <cell r="H101">
            <v>41275</v>
          </cell>
          <cell r="I101">
            <v>41455</v>
          </cell>
          <cell r="J101" t="str">
            <v>NON</v>
          </cell>
          <cell r="K101">
            <v>9</v>
          </cell>
          <cell r="L101">
            <v>0</v>
          </cell>
          <cell r="N101">
            <v>17.8</v>
          </cell>
          <cell r="O101">
            <v>17.8</v>
          </cell>
          <cell r="P101">
            <v>0</v>
          </cell>
          <cell r="Q101">
            <v>0</v>
          </cell>
          <cell r="R101">
            <v>0</v>
          </cell>
          <cell r="S101">
            <v>0</v>
          </cell>
          <cell r="T101">
            <v>0</v>
          </cell>
          <cell r="U101">
            <v>0</v>
          </cell>
          <cell r="V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row>
        <row r="102">
          <cell r="A102">
            <v>98</v>
          </cell>
          <cell r="B102">
            <v>98</v>
          </cell>
          <cell r="C102" t="str">
            <v>2012/09/001</v>
          </cell>
          <cell r="D102" t="str">
            <v>MAKAMBO ZONGO</v>
          </cell>
          <cell r="E102" t="str">
            <v>Macky</v>
          </cell>
          <cell r="F102" t="str">
            <v>Distributeur</v>
          </cell>
          <cell r="G102" t="str">
            <v>projet</v>
          </cell>
          <cell r="H102">
            <v>41153</v>
          </cell>
          <cell r="I102">
            <v>41182</v>
          </cell>
          <cell r="J102" t="str">
            <v>OUI</v>
          </cell>
          <cell r="K102">
            <v>1.45</v>
          </cell>
          <cell r="L102">
            <v>0</v>
          </cell>
          <cell r="N102">
            <v>2.9</v>
          </cell>
          <cell r="O102">
            <v>2.9</v>
          </cell>
          <cell r="P102">
            <v>0</v>
          </cell>
          <cell r="Q102">
            <v>0</v>
          </cell>
          <cell r="R102">
            <v>0</v>
          </cell>
          <cell r="S102">
            <v>0</v>
          </cell>
          <cell r="T102">
            <v>0</v>
          </cell>
          <cell r="U102">
            <v>0</v>
          </cell>
          <cell r="V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row>
        <row r="103">
          <cell r="A103">
            <v>99</v>
          </cell>
          <cell r="B103">
            <v>99</v>
          </cell>
          <cell r="C103" t="str">
            <v>2012/09/002</v>
          </cell>
          <cell r="D103" t="str">
            <v>BOBOTO</v>
          </cell>
          <cell r="E103" t="str">
            <v>Guellor</v>
          </cell>
          <cell r="F103" t="str">
            <v>Distributeur</v>
          </cell>
          <cell r="G103" t="str">
            <v>projet</v>
          </cell>
          <cell r="H103">
            <v>41153</v>
          </cell>
          <cell r="I103">
            <v>41182</v>
          </cell>
          <cell r="J103" t="str">
            <v>OUI</v>
          </cell>
          <cell r="K103">
            <v>1.45</v>
          </cell>
          <cell r="L103">
            <v>0</v>
          </cell>
          <cell r="N103">
            <v>2.9</v>
          </cell>
          <cell r="O103">
            <v>2.9</v>
          </cell>
          <cell r="P103">
            <v>0</v>
          </cell>
          <cell r="Q103">
            <v>0</v>
          </cell>
          <cell r="R103">
            <v>0</v>
          </cell>
          <cell r="S103">
            <v>0</v>
          </cell>
          <cell r="T103">
            <v>0</v>
          </cell>
          <cell r="U103">
            <v>0</v>
          </cell>
          <cell r="V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row>
      </sheetData>
      <sheetData sheetId="6">
        <row r="6">
          <cell r="B6" t="str">
            <v>NUMERO</v>
          </cell>
          <cell r="C6" t="str">
            <v>STATU</v>
          </cell>
          <cell r="D6" t="str">
            <v>NB EMPLOYE</v>
          </cell>
          <cell r="E6" t="str">
            <v>NUMERO CONTRAT</v>
          </cell>
          <cell r="F6" t="str">
            <v xml:space="preserve">NOM </v>
          </cell>
          <cell r="G6" t="str">
            <v>PRENOM</v>
          </cell>
          <cell r="H6" t="str">
            <v>Nom et Prénom</v>
          </cell>
          <cell r="I6" t="str">
            <v>FONCTION</v>
          </cell>
          <cell r="J6" t="str">
            <v>CONTRAT TERMINE AU PREMIER JOUR DU MOIS</v>
          </cell>
          <cell r="K6" t="str">
            <v>DU</v>
          </cell>
          <cell r="L6" t="str">
            <v>AU</v>
          </cell>
          <cell r="M6" t="str">
            <v>NB JOURS PAYES</v>
          </cell>
          <cell r="N6" t="str">
            <v>NB CONGES SS SOLDE</v>
          </cell>
          <cell r="O6" t="str">
            <v>NB ABS INJUST.</v>
          </cell>
          <cell r="P6" t="str">
            <v>JOURS MALADIE</v>
          </cell>
          <cell r="Q6" t="str">
            <v>JOURS MATERNITE</v>
          </cell>
          <cell r="R6" t="str">
            <v>TOTAL JOURS A PAYER 66.67%</v>
          </cell>
          <cell r="S6" t="str">
            <v>TOTAL JOURS A PAYER 100%</v>
          </cell>
          <cell r="T6" t="str">
            <v>NB JOURS PRESENCE EFFECTIVE</v>
          </cell>
          <cell r="U6" t="str">
            <v>SALAIRE BASE du mois 100%</v>
          </cell>
          <cell r="V6" t="str">
            <v>SALAIRE BASE du mois à 66.67%</v>
          </cell>
          <cell r="W6" t="str">
            <v>SALAIRE BASE TOTAL du mois en cours</v>
          </cell>
          <cell r="X6" t="str">
            <v>MONNAIE</v>
          </cell>
          <cell r="Y6" t="str">
            <v>SALAIRE avec ANCIENNETE du mois</v>
          </cell>
          <cell r="Z6" t="str">
            <v>MONNAIE</v>
          </cell>
          <cell r="AA6" t="str">
            <v>PRIME EXCEPTIONNELLE</v>
          </cell>
          <cell r="AB6" t="str">
            <v>SALAIRE BRUT avant JOURS FERIES</v>
          </cell>
          <cell r="AC6" t="str">
            <v>NB JR FERIE &amp; DIM A PAYER SUR LE MOIS</v>
          </cell>
          <cell r="AD6" t="str">
            <v>SALAIRE BRUT JR FERIE &amp; DIM</v>
          </cell>
          <cell r="AE6" t="str">
            <v>SOLDE TT CPTE
A PAYER ?</v>
          </cell>
          <cell r="AF6" t="str">
            <v>SOLDE CONGES</v>
          </cell>
          <cell r="AG6" t="str">
            <v>PAIEMENT DES CP en fin de CDD</v>
          </cell>
          <cell r="AH6" t="str">
            <v>MONTANT SOLDE CONGES PAYES</v>
          </cell>
          <cell r="AI6" t="str">
            <v>SALAIRE BRUT TOTAL</v>
          </cell>
          <cell r="AJ6" t="str">
            <v>Union Européenne (O/N)</v>
          </cell>
          <cell r="AK6" t="str">
            <v>INSS P 4% ou 5%</v>
          </cell>
          <cell r="AL6" t="str">
            <v>INPP 3%</v>
          </cell>
          <cell r="AM6" t="str">
            <v>TOTAL P</v>
          </cell>
          <cell r="AN6" t="str">
            <v>INSS S 3.5%</v>
          </cell>
          <cell r="AO6" t="str">
            <v>IPR</v>
          </cell>
          <cell r="AP6" t="str">
            <v>TOTAL S</v>
          </cell>
          <cell r="AQ6" t="str">
            <v>INDEMNITE TRANSPORT</v>
          </cell>
          <cell r="AR6" t="str">
            <v>INDEMNITE LOGEMENT</v>
          </cell>
          <cell r="AS6" t="str">
            <v>ACOMPTE</v>
          </cell>
          <cell r="AT6" t="str">
            <v>SALAIRE NET</v>
          </cell>
          <cell r="AU6" t="str">
            <v>ALLOCATIONS FAMILIALES</v>
          </cell>
          <cell r="AV6" t="str">
            <v>TOTAL NET A PAYER</v>
          </cell>
          <cell r="AW6" t="str">
            <v>MONNAIE</v>
          </cell>
          <cell r="AX6" t="str">
            <v>PAIEMENT DU MOIS PAR</v>
          </cell>
        </row>
        <row r="7">
          <cell r="B7">
            <v>1</v>
          </cell>
          <cell r="C7" t="str">
            <v>INACTIF</v>
          </cell>
          <cell r="D7">
            <v>1</v>
          </cell>
          <cell r="E7" t="str">
            <v>2011/10/001</v>
          </cell>
          <cell r="F7" t="str">
            <v>EYENGA</v>
          </cell>
          <cell r="G7" t="str">
            <v>Willy</v>
          </cell>
          <cell r="H7" t="str">
            <v>EYENGA Willy</v>
          </cell>
          <cell r="I7" t="str">
            <v>Chauffeur</v>
          </cell>
          <cell r="J7" t="str">
            <v>OUI</v>
          </cell>
          <cell r="K7">
            <v>41426</v>
          </cell>
          <cell r="L7">
            <v>40939</v>
          </cell>
          <cell r="M7">
            <v>-422.06666666666666</v>
          </cell>
          <cell r="N7" t="e">
            <v>#N/A</v>
          </cell>
          <cell r="O7" t="e">
            <v>#N/A</v>
          </cell>
          <cell r="P7" t="e">
            <v>#N/A</v>
          </cell>
          <cell r="Q7" t="e">
            <v>#N/A</v>
          </cell>
          <cell r="R7" t="e">
            <v>#N/A</v>
          </cell>
          <cell r="S7" t="e">
            <v>#N/A</v>
          </cell>
          <cell r="T7" t="e">
            <v>#N/A</v>
          </cell>
          <cell r="U7" t="e">
            <v>#N/A</v>
          </cell>
          <cell r="V7" t="e">
            <v>#N/A</v>
          </cell>
          <cell r="W7" t="e">
            <v>#N/A</v>
          </cell>
          <cell r="X7" t="str">
            <v>USD</v>
          </cell>
          <cell r="Y7" t="e">
            <v>#N/A</v>
          </cell>
          <cell r="Z7" t="str">
            <v>USD</v>
          </cell>
          <cell r="AB7" t="e">
            <v>#N/A</v>
          </cell>
          <cell r="AC7" t="e">
            <v>#N/A</v>
          </cell>
          <cell r="AD7" t="e">
            <v>#N/A</v>
          </cell>
          <cell r="AE7" t="str">
            <v>OUI</v>
          </cell>
          <cell r="AF7">
            <v>-1.2000000000000002</v>
          </cell>
          <cell r="AH7" t="str">
            <v>0</v>
          </cell>
          <cell r="AI7" t="e">
            <v>#N/A</v>
          </cell>
          <cell r="AJ7" t="str">
            <v>OUI</v>
          </cell>
          <cell r="AK7" t="e">
            <v>#N/A</v>
          </cell>
          <cell r="AL7" t="e">
            <v>#N/A</v>
          </cell>
          <cell r="AM7" t="e">
            <v>#N/A</v>
          </cell>
          <cell r="AN7" t="e">
            <v>#N/A</v>
          </cell>
          <cell r="AO7" t="e">
            <v>#N/A</v>
          </cell>
          <cell r="AP7" t="e">
            <v>#N/A</v>
          </cell>
          <cell r="AQ7" t="e">
            <v>#N/A</v>
          </cell>
          <cell r="AR7" t="e">
            <v>#N/A</v>
          </cell>
          <cell r="AT7" t="e">
            <v>#N/A</v>
          </cell>
          <cell r="AU7">
            <v>54.6</v>
          </cell>
          <cell r="AV7" t="e">
            <v>#N/A</v>
          </cell>
          <cell r="AW7" t="str">
            <v>USD</v>
          </cell>
          <cell r="AX7" t="str">
            <v>espèces</v>
          </cell>
        </row>
        <row r="8">
          <cell r="B8">
            <v>2</v>
          </cell>
          <cell r="C8" t="str">
            <v>ACTIF</v>
          </cell>
          <cell r="D8">
            <v>2</v>
          </cell>
          <cell r="E8" t="str">
            <v>2013/01/001</v>
          </cell>
          <cell r="F8" t="str">
            <v>BOMBE</v>
          </cell>
          <cell r="G8" t="str">
            <v>Dada</v>
          </cell>
          <cell r="H8" t="str">
            <v>BOMBE Dada</v>
          </cell>
          <cell r="I8" t="str">
            <v>Chauffeur</v>
          </cell>
          <cell r="J8" t="str">
            <v>OUI</v>
          </cell>
          <cell r="K8">
            <v>41426</v>
          </cell>
          <cell r="L8">
            <v>41364</v>
          </cell>
          <cell r="M8">
            <v>-53.733333333333334</v>
          </cell>
          <cell r="N8" t="e">
            <v>#N/A</v>
          </cell>
          <cell r="O8" t="e">
            <v>#N/A</v>
          </cell>
          <cell r="P8" t="e">
            <v>#N/A</v>
          </cell>
          <cell r="Q8" t="e">
            <v>#N/A</v>
          </cell>
          <cell r="R8" t="e">
            <v>#N/A</v>
          </cell>
          <cell r="S8" t="e">
            <v>#N/A</v>
          </cell>
          <cell r="T8" t="e">
            <v>#N/A</v>
          </cell>
          <cell r="U8" t="e">
            <v>#N/A</v>
          </cell>
          <cell r="V8" t="e">
            <v>#N/A</v>
          </cell>
          <cell r="W8" t="e">
            <v>#N/A</v>
          </cell>
          <cell r="X8" t="str">
            <v>USD</v>
          </cell>
          <cell r="Y8" t="e">
            <v>#N/A</v>
          </cell>
          <cell r="Z8" t="str">
            <v>USD</v>
          </cell>
          <cell r="AB8" t="e">
            <v>#N/A</v>
          </cell>
          <cell r="AC8" t="e">
            <v>#N/A</v>
          </cell>
          <cell r="AD8" t="e">
            <v>#N/A</v>
          </cell>
          <cell r="AE8" t="str">
            <v>OUI</v>
          </cell>
          <cell r="AF8">
            <v>-0.10000000000000009</v>
          </cell>
          <cell r="AH8" t="str">
            <v>0</v>
          </cell>
          <cell r="AI8" t="e">
            <v>#N/A</v>
          </cell>
          <cell r="AJ8" t="str">
            <v>OUI</v>
          </cell>
          <cell r="AK8" t="e">
            <v>#N/A</v>
          </cell>
          <cell r="AL8" t="e">
            <v>#N/A</v>
          </cell>
          <cell r="AM8" t="e">
            <v>#N/A</v>
          </cell>
          <cell r="AN8" t="e">
            <v>#N/A</v>
          </cell>
          <cell r="AO8" t="e">
            <v>#N/A</v>
          </cell>
          <cell r="AP8" t="e">
            <v>#N/A</v>
          </cell>
          <cell r="AQ8" t="e">
            <v>#N/A</v>
          </cell>
          <cell r="AR8" t="e">
            <v>#N/A</v>
          </cell>
          <cell r="AT8" t="e">
            <v>#N/A</v>
          </cell>
          <cell r="AU8">
            <v>23.4</v>
          </cell>
          <cell r="AV8" t="e">
            <v>#N/A</v>
          </cell>
          <cell r="AW8" t="str">
            <v>USD</v>
          </cell>
          <cell r="AX8" t="str">
            <v>espèces</v>
          </cell>
        </row>
        <row r="9">
          <cell r="B9">
            <v>3</v>
          </cell>
          <cell r="C9" t="str">
            <v>INACTIF</v>
          </cell>
          <cell r="D9">
            <v>3</v>
          </cell>
          <cell r="E9" t="str">
            <v>2010/09/001</v>
          </cell>
          <cell r="F9" t="str">
            <v>WAKAYOGO</v>
          </cell>
          <cell r="G9" t="str">
            <v>Georges</v>
          </cell>
          <cell r="H9" t="str">
            <v>WAKAYOGO Georges</v>
          </cell>
          <cell r="I9" t="str">
            <v>Infirmier Superviseur</v>
          </cell>
          <cell r="J9" t="str">
            <v>OUI</v>
          </cell>
          <cell r="K9">
            <v>41426</v>
          </cell>
          <cell r="L9">
            <v>41455</v>
          </cell>
          <cell r="M9">
            <v>26</v>
          </cell>
          <cell r="N9" t="e">
            <v>#N/A</v>
          </cell>
          <cell r="O9" t="e">
            <v>#N/A</v>
          </cell>
          <cell r="P9" t="e">
            <v>#N/A</v>
          </cell>
          <cell r="Q9" t="e">
            <v>#N/A</v>
          </cell>
          <cell r="R9" t="e">
            <v>#N/A</v>
          </cell>
          <cell r="S9" t="e">
            <v>#N/A</v>
          </cell>
          <cell r="T9" t="e">
            <v>#N/A</v>
          </cell>
          <cell r="U9" t="e">
            <v>#N/A</v>
          </cell>
          <cell r="V9" t="e">
            <v>#N/A</v>
          </cell>
          <cell r="W9" t="e">
            <v>#N/A</v>
          </cell>
          <cell r="X9" t="str">
            <v>USD</v>
          </cell>
          <cell r="Y9" t="e">
            <v>#N/A</v>
          </cell>
          <cell r="Z9" t="str">
            <v>USD</v>
          </cell>
          <cell r="AB9" t="e">
            <v>#N/A</v>
          </cell>
          <cell r="AC9" t="e">
            <v>#N/A</v>
          </cell>
          <cell r="AD9" t="e">
            <v>#N/A</v>
          </cell>
          <cell r="AE9" t="str">
            <v>OUI</v>
          </cell>
          <cell r="AF9">
            <v>22.900000000000002</v>
          </cell>
          <cell r="AH9" t="str">
            <v>0</v>
          </cell>
          <cell r="AI9" t="e">
            <v>#N/A</v>
          </cell>
          <cell r="AJ9" t="str">
            <v>OUI</v>
          </cell>
          <cell r="AK9" t="e">
            <v>#N/A</v>
          </cell>
          <cell r="AL9" t="e">
            <v>#N/A</v>
          </cell>
          <cell r="AM9" t="e">
            <v>#N/A</v>
          </cell>
          <cell r="AN9" t="e">
            <v>#N/A</v>
          </cell>
          <cell r="AO9" t="e">
            <v>#N/A</v>
          </cell>
          <cell r="AP9" t="e">
            <v>#N/A</v>
          </cell>
          <cell r="AQ9" t="e">
            <v>#N/A</v>
          </cell>
          <cell r="AR9" t="e">
            <v>#N/A</v>
          </cell>
          <cell r="AT9" t="e">
            <v>#N/A</v>
          </cell>
          <cell r="AU9">
            <v>85.8</v>
          </cell>
          <cell r="AV9" t="e">
            <v>#N/A</v>
          </cell>
          <cell r="AW9" t="str">
            <v>USD</v>
          </cell>
          <cell r="AX9" t="str">
            <v>espèces</v>
          </cell>
        </row>
        <row r="10">
          <cell r="B10">
            <v>4</v>
          </cell>
          <cell r="C10" t="str">
            <v>ACTIF</v>
          </cell>
          <cell r="D10">
            <v>4</v>
          </cell>
          <cell r="E10" t="str">
            <v>2010/09/002</v>
          </cell>
          <cell r="F10" t="str">
            <v>TEBAPALEMBI</v>
          </cell>
          <cell r="G10" t="str">
            <v>Prince</v>
          </cell>
          <cell r="H10" t="str">
            <v>TEBAPALEMBI Prince</v>
          </cell>
          <cell r="I10" t="str">
            <v>Infirmier Superviseur</v>
          </cell>
          <cell r="J10" t="str">
            <v>NON</v>
          </cell>
          <cell r="K10">
            <v>41426</v>
          </cell>
          <cell r="L10">
            <v>41455</v>
          </cell>
          <cell r="M10">
            <v>26</v>
          </cell>
          <cell r="N10" t="e">
            <v>#N/A</v>
          </cell>
          <cell r="O10" t="e">
            <v>#N/A</v>
          </cell>
          <cell r="P10" t="e">
            <v>#N/A</v>
          </cell>
          <cell r="Q10" t="e">
            <v>#N/A</v>
          </cell>
          <cell r="R10" t="e">
            <v>#N/A</v>
          </cell>
          <cell r="S10" t="e">
            <v>#N/A</v>
          </cell>
          <cell r="T10" t="e">
            <v>#N/A</v>
          </cell>
          <cell r="U10" t="e">
            <v>#N/A</v>
          </cell>
          <cell r="V10" t="e">
            <v>#N/A</v>
          </cell>
          <cell r="W10" t="e">
            <v>#N/A</v>
          </cell>
          <cell r="X10" t="str">
            <v>USD</v>
          </cell>
          <cell r="Y10" t="e">
            <v>#N/A</v>
          </cell>
          <cell r="Z10" t="str">
            <v>USD</v>
          </cell>
          <cell r="AB10" t="e">
            <v>#N/A</v>
          </cell>
          <cell r="AC10" t="e">
            <v>#N/A</v>
          </cell>
          <cell r="AD10" t="e">
            <v>#N/A</v>
          </cell>
          <cell r="AE10" t="str">
            <v>NON</v>
          </cell>
          <cell r="AF10">
            <v>21.9</v>
          </cell>
          <cell r="AH10" t="str">
            <v>0</v>
          </cell>
          <cell r="AI10" t="e">
            <v>#N/A</v>
          </cell>
          <cell r="AJ10" t="str">
            <v>OUI</v>
          </cell>
          <cell r="AK10" t="e">
            <v>#N/A</v>
          </cell>
          <cell r="AL10" t="e">
            <v>#N/A</v>
          </cell>
          <cell r="AM10" t="e">
            <v>#N/A</v>
          </cell>
          <cell r="AN10" t="e">
            <v>#N/A</v>
          </cell>
          <cell r="AO10" t="e">
            <v>#N/A</v>
          </cell>
          <cell r="AP10" t="e">
            <v>#N/A</v>
          </cell>
          <cell r="AQ10" t="e">
            <v>#N/A</v>
          </cell>
          <cell r="AR10" t="e">
            <v>#N/A</v>
          </cell>
          <cell r="AT10" t="e">
            <v>#N/A</v>
          </cell>
          <cell r="AU10">
            <v>31.2</v>
          </cell>
          <cell r="AV10" t="e">
            <v>#N/A</v>
          </cell>
          <cell r="AW10" t="str">
            <v>USD</v>
          </cell>
          <cell r="AX10" t="str">
            <v>espèces</v>
          </cell>
        </row>
        <row r="11">
          <cell r="B11">
            <v>5</v>
          </cell>
          <cell r="C11" t="str">
            <v>INACTIF</v>
          </cell>
          <cell r="D11">
            <v>5</v>
          </cell>
          <cell r="E11" t="str">
            <v>2010/09/003</v>
          </cell>
          <cell r="F11" t="str">
            <v xml:space="preserve">ZANGELE EÏGA </v>
          </cell>
          <cell r="G11" t="str">
            <v xml:space="preserve">Jean-Bernard </v>
          </cell>
          <cell r="H11" t="str">
            <v xml:space="preserve">ZANGELE EÏGA  Jean-Bernard </v>
          </cell>
          <cell r="I11" t="str">
            <v>Sage Femme</v>
          </cell>
          <cell r="J11" t="str">
            <v>OUI</v>
          </cell>
          <cell r="K11">
            <v>41426</v>
          </cell>
          <cell r="L11">
            <v>40939</v>
          </cell>
          <cell r="M11">
            <v>-422.06666666666666</v>
          </cell>
          <cell r="N11" t="e">
            <v>#N/A</v>
          </cell>
          <cell r="O11" t="e">
            <v>#N/A</v>
          </cell>
          <cell r="P11" t="e">
            <v>#N/A</v>
          </cell>
          <cell r="Q11" t="e">
            <v>#N/A</v>
          </cell>
          <cell r="R11" t="e">
            <v>#N/A</v>
          </cell>
          <cell r="S11" t="e">
            <v>#N/A</v>
          </cell>
          <cell r="T11" t="e">
            <v>#N/A</v>
          </cell>
          <cell r="U11" t="e">
            <v>#N/A</v>
          </cell>
          <cell r="V11" t="e">
            <v>#N/A</v>
          </cell>
          <cell r="W11" t="e">
            <v>#N/A</v>
          </cell>
          <cell r="X11" t="str">
            <v>USD</v>
          </cell>
          <cell r="Y11" t="e">
            <v>#N/A</v>
          </cell>
          <cell r="Z11" t="str">
            <v>USD</v>
          </cell>
          <cell r="AB11" t="e">
            <v>#N/A</v>
          </cell>
          <cell r="AC11" t="e">
            <v>#N/A</v>
          </cell>
          <cell r="AD11" t="e">
            <v>#N/A</v>
          </cell>
          <cell r="AE11" t="str">
            <v>OUI</v>
          </cell>
          <cell r="AF11">
            <v>3</v>
          </cell>
          <cell r="AH11" t="str">
            <v>0</v>
          </cell>
          <cell r="AI11" t="e">
            <v>#N/A</v>
          </cell>
          <cell r="AJ11" t="str">
            <v>OUI</v>
          </cell>
          <cell r="AK11" t="e">
            <v>#N/A</v>
          </cell>
          <cell r="AL11" t="e">
            <v>#N/A</v>
          </cell>
          <cell r="AM11" t="e">
            <v>#N/A</v>
          </cell>
          <cell r="AN11" t="e">
            <v>#N/A</v>
          </cell>
          <cell r="AO11" t="e">
            <v>#N/A</v>
          </cell>
          <cell r="AP11" t="e">
            <v>#N/A</v>
          </cell>
          <cell r="AQ11" t="e">
            <v>#N/A</v>
          </cell>
          <cell r="AR11" t="e">
            <v>#N/A</v>
          </cell>
          <cell r="AT11" t="e">
            <v>#N/A</v>
          </cell>
          <cell r="AU11">
            <v>62.4</v>
          </cell>
          <cell r="AV11" t="e">
            <v>#N/A</v>
          </cell>
          <cell r="AW11" t="str">
            <v>USD</v>
          </cell>
          <cell r="AX11" t="str">
            <v>espèces</v>
          </cell>
        </row>
        <row r="12">
          <cell r="B12">
            <v>6</v>
          </cell>
          <cell r="C12" t="str">
            <v>ACTIF</v>
          </cell>
          <cell r="D12">
            <v>6</v>
          </cell>
          <cell r="E12" t="str">
            <v>2010/09/004</v>
          </cell>
          <cell r="F12" t="str">
            <v>SENDOLO</v>
          </cell>
          <cell r="G12" t="str">
            <v>Betty</v>
          </cell>
          <cell r="H12" t="str">
            <v>SENDOLO Betty</v>
          </cell>
          <cell r="I12" t="str">
            <v>Sage Femme</v>
          </cell>
          <cell r="J12" t="str">
            <v>NON</v>
          </cell>
          <cell r="K12">
            <v>41426</v>
          </cell>
          <cell r="L12">
            <v>41455</v>
          </cell>
          <cell r="M12">
            <v>26</v>
          </cell>
          <cell r="N12" t="e">
            <v>#N/A</v>
          </cell>
          <cell r="O12" t="e">
            <v>#N/A</v>
          </cell>
          <cell r="P12" t="e">
            <v>#N/A</v>
          </cell>
          <cell r="Q12" t="e">
            <v>#N/A</v>
          </cell>
          <cell r="R12" t="e">
            <v>#N/A</v>
          </cell>
          <cell r="S12" t="e">
            <v>#N/A</v>
          </cell>
          <cell r="T12" t="e">
            <v>#N/A</v>
          </cell>
          <cell r="U12" t="e">
            <v>#N/A</v>
          </cell>
          <cell r="V12" t="e">
            <v>#N/A</v>
          </cell>
          <cell r="W12" t="e">
            <v>#N/A</v>
          </cell>
          <cell r="X12" t="str">
            <v>USD</v>
          </cell>
          <cell r="Y12" t="e">
            <v>#N/A</v>
          </cell>
          <cell r="Z12" t="str">
            <v>USD</v>
          </cell>
          <cell r="AB12" t="e">
            <v>#N/A</v>
          </cell>
          <cell r="AC12" t="e">
            <v>#N/A</v>
          </cell>
          <cell r="AD12" t="e">
            <v>#N/A</v>
          </cell>
          <cell r="AE12" t="str">
            <v>NON</v>
          </cell>
          <cell r="AF12">
            <v>22.900000000000002</v>
          </cell>
          <cell r="AH12" t="str">
            <v>0</v>
          </cell>
          <cell r="AI12" t="e">
            <v>#N/A</v>
          </cell>
          <cell r="AJ12" t="str">
            <v>OUI</v>
          </cell>
          <cell r="AK12" t="e">
            <v>#N/A</v>
          </cell>
          <cell r="AL12" t="e">
            <v>#N/A</v>
          </cell>
          <cell r="AM12" t="e">
            <v>#N/A</v>
          </cell>
          <cell r="AN12" t="e">
            <v>#N/A</v>
          </cell>
          <cell r="AO12" t="e">
            <v>#N/A</v>
          </cell>
          <cell r="AP12" t="e">
            <v>#N/A</v>
          </cell>
          <cell r="AQ12" t="e">
            <v>#N/A</v>
          </cell>
          <cell r="AR12" t="e">
            <v>#N/A</v>
          </cell>
          <cell r="AT12" t="e">
            <v>#N/A</v>
          </cell>
          <cell r="AU12">
            <v>46.8</v>
          </cell>
          <cell r="AV12" t="e">
            <v>#N/A</v>
          </cell>
          <cell r="AW12" t="str">
            <v>USD</v>
          </cell>
          <cell r="AX12" t="str">
            <v>espèces</v>
          </cell>
        </row>
        <row r="13">
          <cell r="B13">
            <v>7</v>
          </cell>
          <cell r="C13" t="str">
            <v>INACTIF</v>
          </cell>
          <cell r="D13">
            <v>7</v>
          </cell>
          <cell r="E13" t="str">
            <v>2010/09/005</v>
          </cell>
          <cell r="F13" t="str">
            <v>NAMOMBALA</v>
          </cell>
          <cell r="G13" t="str">
            <v>Jean-Bertin</v>
          </cell>
          <cell r="H13" t="str">
            <v>NAMOMBALA Jean-Bertin</v>
          </cell>
          <cell r="I13" t="str">
            <v>Educateur à la Santé</v>
          </cell>
          <cell r="J13" t="str">
            <v>OUI</v>
          </cell>
          <cell r="K13">
            <v>41426</v>
          </cell>
          <cell r="L13">
            <v>41455</v>
          </cell>
          <cell r="M13">
            <v>26</v>
          </cell>
          <cell r="N13" t="e">
            <v>#N/A</v>
          </cell>
          <cell r="O13" t="e">
            <v>#N/A</v>
          </cell>
          <cell r="P13" t="e">
            <v>#N/A</v>
          </cell>
          <cell r="Q13" t="e">
            <v>#N/A</v>
          </cell>
          <cell r="R13" t="e">
            <v>#N/A</v>
          </cell>
          <cell r="S13" t="e">
            <v>#N/A</v>
          </cell>
          <cell r="T13" t="e">
            <v>#N/A</v>
          </cell>
          <cell r="U13" t="e">
            <v>#N/A</v>
          </cell>
          <cell r="V13" t="e">
            <v>#N/A</v>
          </cell>
          <cell r="W13" t="e">
            <v>#N/A</v>
          </cell>
          <cell r="X13" t="str">
            <v>USD</v>
          </cell>
          <cell r="Y13" t="e">
            <v>#N/A</v>
          </cell>
          <cell r="Z13" t="str">
            <v>USD</v>
          </cell>
          <cell r="AB13" t="e">
            <v>#N/A</v>
          </cell>
          <cell r="AC13" t="e">
            <v>#N/A</v>
          </cell>
          <cell r="AD13" t="e">
            <v>#N/A</v>
          </cell>
          <cell r="AE13" t="str">
            <v>OUI</v>
          </cell>
          <cell r="AF13">
            <v>24.9</v>
          </cell>
          <cell r="AH13" t="str">
            <v>0</v>
          </cell>
          <cell r="AI13" t="e">
            <v>#N/A</v>
          </cell>
          <cell r="AJ13" t="str">
            <v>OUI</v>
          </cell>
          <cell r="AK13" t="e">
            <v>#N/A</v>
          </cell>
          <cell r="AL13" t="e">
            <v>#N/A</v>
          </cell>
          <cell r="AM13" t="e">
            <v>#N/A</v>
          </cell>
          <cell r="AN13" t="e">
            <v>#N/A</v>
          </cell>
          <cell r="AO13" t="e">
            <v>#N/A</v>
          </cell>
          <cell r="AP13" t="e">
            <v>#N/A</v>
          </cell>
          <cell r="AQ13" t="e">
            <v>#N/A</v>
          </cell>
          <cell r="AR13" t="e">
            <v>#N/A</v>
          </cell>
          <cell r="AT13" t="e">
            <v>#N/A</v>
          </cell>
          <cell r="AU13">
            <v>70.2</v>
          </cell>
          <cell r="AV13" t="e">
            <v>#N/A</v>
          </cell>
          <cell r="AW13" t="str">
            <v>USD</v>
          </cell>
          <cell r="AX13" t="str">
            <v>espèces</v>
          </cell>
        </row>
        <row r="14">
          <cell r="B14">
            <v>8</v>
          </cell>
          <cell r="C14" t="str">
            <v>ACTIF</v>
          </cell>
          <cell r="D14">
            <v>8</v>
          </cell>
          <cell r="E14" t="str">
            <v>2010/09/006</v>
          </cell>
          <cell r="F14" t="str">
            <v>MOSELENGA</v>
          </cell>
          <cell r="G14" t="str">
            <v>Jean-Laurent</v>
          </cell>
          <cell r="H14" t="str">
            <v>MOSELENGA Jean-Laurent</v>
          </cell>
          <cell r="I14" t="str">
            <v>Educateur à la Santé</v>
          </cell>
          <cell r="J14" t="str">
            <v>NON</v>
          </cell>
          <cell r="K14">
            <v>41426</v>
          </cell>
          <cell r="L14">
            <v>41455</v>
          </cell>
          <cell r="M14">
            <v>26</v>
          </cell>
          <cell r="N14" t="e">
            <v>#N/A</v>
          </cell>
          <cell r="O14" t="e">
            <v>#N/A</v>
          </cell>
          <cell r="P14" t="e">
            <v>#N/A</v>
          </cell>
          <cell r="Q14" t="e">
            <v>#N/A</v>
          </cell>
          <cell r="R14" t="e">
            <v>#N/A</v>
          </cell>
          <cell r="S14" t="e">
            <v>#N/A</v>
          </cell>
          <cell r="T14" t="e">
            <v>#N/A</v>
          </cell>
          <cell r="U14" t="e">
            <v>#N/A</v>
          </cell>
          <cell r="V14" t="e">
            <v>#N/A</v>
          </cell>
          <cell r="W14" t="e">
            <v>#N/A</v>
          </cell>
          <cell r="X14" t="str">
            <v>USD</v>
          </cell>
          <cell r="Y14" t="e">
            <v>#N/A</v>
          </cell>
          <cell r="Z14" t="str">
            <v>USD</v>
          </cell>
          <cell r="AB14" t="e">
            <v>#N/A</v>
          </cell>
          <cell r="AC14" t="e">
            <v>#N/A</v>
          </cell>
          <cell r="AD14" t="e">
            <v>#N/A</v>
          </cell>
          <cell r="AE14" t="str">
            <v>NON</v>
          </cell>
          <cell r="AF14">
            <v>21.9</v>
          </cell>
          <cell r="AH14" t="str">
            <v>0</v>
          </cell>
          <cell r="AI14" t="e">
            <v>#N/A</v>
          </cell>
          <cell r="AJ14" t="str">
            <v>OUI</v>
          </cell>
          <cell r="AK14" t="e">
            <v>#N/A</v>
          </cell>
          <cell r="AL14" t="e">
            <v>#N/A</v>
          </cell>
          <cell r="AM14" t="e">
            <v>#N/A</v>
          </cell>
          <cell r="AN14" t="e">
            <v>#N/A</v>
          </cell>
          <cell r="AO14" t="e">
            <v>#N/A</v>
          </cell>
          <cell r="AP14" t="e">
            <v>#N/A</v>
          </cell>
          <cell r="AQ14" t="e">
            <v>#N/A</v>
          </cell>
          <cell r="AR14" t="e">
            <v>#N/A</v>
          </cell>
          <cell r="AT14" t="e">
            <v>#N/A</v>
          </cell>
          <cell r="AU14">
            <v>54.6</v>
          </cell>
          <cell r="AV14" t="e">
            <v>#N/A</v>
          </cell>
          <cell r="AW14" t="str">
            <v>USD</v>
          </cell>
          <cell r="AX14" t="str">
            <v>espèces</v>
          </cell>
        </row>
        <row r="15">
          <cell r="B15">
            <v>9</v>
          </cell>
          <cell r="C15" t="str">
            <v>INACTIF</v>
          </cell>
          <cell r="D15">
            <v>9</v>
          </cell>
          <cell r="E15" t="str">
            <v>2010/09/007</v>
          </cell>
          <cell r="F15" t="str">
            <v>LIBETA</v>
          </cell>
          <cell r="G15" t="str">
            <v>Nestor</v>
          </cell>
          <cell r="H15" t="str">
            <v>LIBETA Nestor</v>
          </cell>
          <cell r="I15" t="str">
            <v>Responsable Médical</v>
          </cell>
          <cell r="J15" t="str">
            <v>OUI</v>
          </cell>
          <cell r="K15">
            <v>41426</v>
          </cell>
          <cell r="L15">
            <v>40939</v>
          </cell>
          <cell r="M15">
            <v>-422.06666666666666</v>
          </cell>
          <cell r="N15" t="e">
            <v>#N/A</v>
          </cell>
          <cell r="O15" t="e">
            <v>#N/A</v>
          </cell>
          <cell r="P15" t="e">
            <v>#N/A</v>
          </cell>
          <cell r="Q15" t="e">
            <v>#N/A</v>
          </cell>
          <cell r="R15" t="e">
            <v>#N/A</v>
          </cell>
          <cell r="S15" t="e">
            <v>#N/A</v>
          </cell>
          <cell r="T15" t="e">
            <v>#N/A</v>
          </cell>
          <cell r="U15" t="e">
            <v>#N/A</v>
          </cell>
          <cell r="V15" t="e">
            <v>#N/A</v>
          </cell>
          <cell r="W15" t="e">
            <v>#N/A</v>
          </cell>
          <cell r="X15" t="str">
            <v>USD</v>
          </cell>
          <cell r="Y15" t="e">
            <v>#N/A</v>
          </cell>
          <cell r="Z15" t="str">
            <v>USD</v>
          </cell>
          <cell r="AB15" t="e">
            <v>#N/A</v>
          </cell>
          <cell r="AC15" t="e">
            <v>#N/A</v>
          </cell>
          <cell r="AD15" t="e">
            <v>#N/A</v>
          </cell>
          <cell r="AE15" t="str">
            <v>OUI</v>
          </cell>
          <cell r="AF15">
            <v>0</v>
          </cell>
          <cell r="AH15" t="str">
            <v>0</v>
          </cell>
          <cell r="AI15" t="e">
            <v>#N/A</v>
          </cell>
          <cell r="AJ15" t="str">
            <v>OUI</v>
          </cell>
          <cell r="AK15" t="e">
            <v>#N/A</v>
          </cell>
          <cell r="AL15" t="e">
            <v>#N/A</v>
          </cell>
          <cell r="AM15" t="e">
            <v>#N/A</v>
          </cell>
          <cell r="AN15" t="e">
            <v>#N/A</v>
          </cell>
          <cell r="AO15" t="e">
            <v>#N/A</v>
          </cell>
          <cell r="AP15" t="e">
            <v>#N/A</v>
          </cell>
          <cell r="AQ15" t="e">
            <v>#N/A</v>
          </cell>
          <cell r="AR15" t="e">
            <v>#N/A</v>
          </cell>
          <cell r="AT15" t="e">
            <v>#N/A</v>
          </cell>
          <cell r="AU15">
            <v>85.8</v>
          </cell>
          <cell r="AV15" t="e">
            <v>#N/A</v>
          </cell>
          <cell r="AW15" t="str">
            <v>USD</v>
          </cell>
          <cell r="AX15" t="str">
            <v>espèces</v>
          </cell>
        </row>
        <row r="16">
          <cell r="B16">
            <v>10</v>
          </cell>
          <cell r="C16" t="str">
            <v>ACTIF</v>
          </cell>
          <cell r="D16">
            <v>10</v>
          </cell>
          <cell r="E16" t="str">
            <v>2010/09/008</v>
          </cell>
          <cell r="F16" t="str">
            <v>BOSONGO</v>
          </cell>
          <cell r="G16" t="str">
            <v>Papy</v>
          </cell>
          <cell r="H16" t="str">
            <v>BOSONGO Papy</v>
          </cell>
          <cell r="I16" t="str">
            <v>Infirmier Pharmacien</v>
          </cell>
          <cell r="J16" t="str">
            <v>NON</v>
          </cell>
          <cell r="K16">
            <v>41426</v>
          </cell>
          <cell r="L16">
            <v>41455</v>
          </cell>
          <cell r="M16">
            <v>26</v>
          </cell>
          <cell r="N16" t="e">
            <v>#N/A</v>
          </cell>
          <cell r="O16" t="e">
            <v>#N/A</v>
          </cell>
          <cell r="P16" t="e">
            <v>#N/A</v>
          </cell>
          <cell r="Q16" t="e">
            <v>#N/A</v>
          </cell>
          <cell r="R16" t="e">
            <v>#N/A</v>
          </cell>
          <cell r="S16" t="e">
            <v>#N/A</v>
          </cell>
          <cell r="T16" t="e">
            <v>#N/A</v>
          </cell>
          <cell r="U16" t="e">
            <v>#N/A</v>
          </cell>
          <cell r="V16" t="e">
            <v>#N/A</v>
          </cell>
          <cell r="W16" t="e">
            <v>#N/A</v>
          </cell>
          <cell r="X16" t="str">
            <v>USD</v>
          </cell>
          <cell r="Y16" t="e">
            <v>#N/A</v>
          </cell>
          <cell r="Z16" t="str">
            <v>USD</v>
          </cell>
          <cell r="AB16" t="e">
            <v>#N/A</v>
          </cell>
          <cell r="AC16" t="e">
            <v>#N/A</v>
          </cell>
          <cell r="AD16" t="e">
            <v>#N/A</v>
          </cell>
          <cell r="AE16" t="str">
            <v>NON</v>
          </cell>
          <cell r="AF16">
            <v>19.899999999999999</v>
          </cell>
          <cell r="AH16" t="str">
            <v>0</v>
          </cell>
          <cell r="AI16" t="e">
            <v>#N/A</v>
          </cell>
          <cell r="AJ16" t="str">
            <v>OUI</v>
          </cell>
          <cell r="AK16" t="e">
            <v>#N/A</v>
          </cell>
          <cell r="AL16" t="e">
            <v>#N/A</v>
          </cell>
          <cell r="AM16" t="e">
            <v>#N/A</v>
          </cell>
          <cell r="AN16" t="e">
            <v>#N/A</v>
          </cell>
          <cell r="AO16" t="e">
            <v>#N/A</v>
          </cell>
          <cell r="AP16" t="e">
            <v>#N/A</v>
          </cell>
          <cell r="AQ16" t="e">
            <v>#N/A</v>
          </cell>
          <cell r="AR16" t="e">
            <v>#N/A</v>
          </cell>
          <cell r="AT16" t="e">
            <v>#N/A</v>
          </cell>
          <cell r="AU16">
            <v>39</v>
          </cell>
          <cell r="AV16" t="e">
            <v>#N/A</v>
          </cell>
          <cell r="AW16" t="str">
            <v>USD</v>
          </cell>
          <cell r="AX16" t="str">
            <v>espèces</v>
          </cell>
        </row>
        <row r="17">
          <cell r="B17">
            <v>11</v>
          </cell>
          <cell r="C17" t="str">
            <v>INACTIF</v>
          </cell>
          <cell r="D17">
            <v>11</v>
          </cell>
          <cell r="E17" t="str">
            <v>2010/10/001</v>
          </cell>
          <cell r="F17" t="str">
            <v>ALLENGE</v>
          </cell>
          <cell r="G17" t="str">
            <v xml:space="preserve">Christophe </v>
          </cell>
          <cell r="H17" t="str">
            <v xml:space="preserve">ALLENGE Christophe </v>
          </cell>
          <cell r="I17" t="str">
            <v>Chauffeur voiture</v>
          </cell>
          <cell r="J17" t="str">
            <v>OUI</v>
          </cell>
          <cell r="K17">
            <v>41426</v>
          </cell>
          <cell r="L17">
            <v>41455</v>
          </cell>
          <cell r="M17">
            <v>26</v>
          </cell>
          <cell r="N17" t="e">
            <v>#N/A</v>
          </cell>
          <cell r="O17" t="e">
            <v>#N/A</v>
          </cell>
          <cell r="P17" t="e">
            <v>#N/A</v>
          </cell>
          <cell r="Q17" t="e">
            <v>#N/A</v>
          </cell>
          <cell r="R17" t="e">
            <v>#N/A</v>
          </cell>
          <cell r="S17" t="e">
            <v>#N/A</v>
          </cell>
          <cell r="T17" t="e">
            <v>#N/A</v>
          </cell>
          <cell r="U17" t="e">
            <v>#N/A</v>
          </cell>
          <cell r="V17" t="e">
            <v>#N/A</v>
          </cell>
          <cell r="W17" t="e">
            <v>#N/A</v>
          </cell>
          <cell r="X17" t="str">
            <v>USD</v>
          </cell>
          <cell r="Y17" t="e">
            <v>#N/A</v>
          </cell>
          <cell r="Z17" t="str">
            <v>USD</v>
          </cell>
          <cell r="AB17" t="e">
            <v>#N/A</v>
          </cell>
          <cell r="AC17" t="e">
            <v>#N/A</v>
          </cell>
          <cell r="AD17" t="e">
            <v>#N/A</v>
          </cell>
          <cell r="AE17" t="str">
            <v>OUI</v>
          </cell>
          <cell r="AF17">
            <v>33.9</v>
          </cell>
          <cell r="AH17" t="str">
            <v>0</v>
          </cell>
          <cell r="AI17" t="e">
            <v>#N/A</v>
          </cell>
          <cell r="AJ17" t="str">
            <v>OUI</v>
          </cell>
          <cell r="AK17" t="e">
            <v>#N/A</v>
          </cell>
          <cell r="AL17" t="e">
            <v>#N/A</v>
          </cell>
          <cell r="AM17" t="e">
            <v>#N/A</v>
          </cell>
          <cell r="AN17" t="e">
            <v>#N/A</v>
          </cell>
          <cell r="AO17" t="e">
            <v>#N/A</v>
          </cell>
          <cell r="AP17" t="e">
            <v>#N/A</v>
          </cell>
          <cell r="AQ17" t="e">
            <v>#N/A</v>
          </cell>
          <cell r="AR17" t="e">
            <v>#N/A</v>
          </cell>
          <cell r="AT17" t="e">
            <v>#N/A</v>
          </cell>
          <cell r="AU17">
            <v>54.6</v>
          </cell>
          <cell r="AV17" t="e">
            <v>#N/A</v>
          </cell>
          <cell r="AW17" t="str">
            <v>USD</v>
          </cell>
          <cell r="AX17" t="str">
            <v>espèces</v>
          </cell>
        </row>
        <row r="18">
          <cell r="B18">
            <v>12</v>
          </cell>
          <cell r="C18" t="str">
            <v>INACTIF</v>
          </cell>
          <cell r="D18">
            <v>12</v>
          </cell>
          <cell r="E18" t="str">
            <v>2010/09/009</v>
          </cell>
          <cell r="F18" t="str">
            <v>APUA</v>
          </cell>
          <cell r="G18" t="str">
            <v>Jean-Robert</v>
          </cell>
          <cell r="H18" t="str">
            <v>APUA Jean-Robert</v>
          </cell>
          <cell r="I18" t="str">
            <v>Chauffeur</v>
          </cell>
          <cell r="J18" t="str">
            <v>OUI</v>
          </cell>
          <cell r="K18">
            <v>41426</v>
          </cell>
          <cell r="L18">
            <v>40939</v>
          </cell>
          <cell r="M18">
            <v>-422.06666666666666</v>
          </cell>
          <cell r="N18" t="e">
            <v>#N/A</v>
          </cell>
          <cell r="O18" t="e">
            <v>#N/A</v>
          </cell>
          <cell r="P18" t="e">
            <v>#N/A</v>
          </cell>
          <cell r="Q18" t="e">
            <v>#N/A</v>
          </cell>
          <cell r="R18" t="e">
            <v>#N/A</v>
          </cell>
          <cell r="S18" t="e">
            <v>#N/A</v>
          </cell>
          <cell r="T18" t="e">
            <v>#N/A</v>
          </cell>
          <cell r="U18" t="e">
            <v>#N/A</v>
          </cell>
          <cell r="V18" t="e">
            <v>#N/A</v>
          </cell>
          <cell r="W18" t="e">
            <v>#N/A</v>
          </cell>
          <cell r="X18" t="str">
            <v>USD</v>
          </cell>
          <cell r="Y18" t="e">
            <v>#N/A</v>
          </cell>
          <cell r="Z18" t="str">
            <v>USD</v>
          </cell>
          <cell r="AB18" t="e">
            <v>#N/A</v>
          </cell>
          <cell r="AC18" t="e">
            <v>#N/A</v>
          </cell>
          <cell r="AD18" t="e">
            <v>#N/A</v>
          </cell>
          <cell r="AE18" t="str">
            <v>OUI</v>
          </cell>
          <cell r="AF18">
            <v>9</v>
          </cell>
          <cell r="AH18" t="str">
            <v>0</v>
          </cell>
          <cell r="AI18" t="e">
            <v>#N/A</v>
          </cell>
          <cell r="AJ18" t="str">
            <v>OUI</v>
          </cell>
          <cell r="AK18" t="e">
            <v>#N/A</v>
          </cell>
          <cell r="AL18" t="e">
            <v>#N/A</v>
          </cell>
          <cell r="AM18" t="e">
            <v>#N/A</v>
          </cell>
          <cell r="AN18" t="e">
            <v>#N/A</v>
          </cell>
          <cell r="AO18" t="e">
            <v>#N/A</v>
          </cell>
          <cell r="AP18" t="e">
            <v>#N/A</v>
          </cell>
          <cell r="AQ18" t="e">
            <v>#N/A</v>
          </cell>
          <cell r="AR18" t="e">
            <v>#N/A</v>
          </cell>
          <cell r="AT18" t="e">
            <v>#N/A</v>
          </cell>
          <cell r="AU18">
            <v>23.4</v>
          </cell>
          <cell r="AV18" t="e">
            <v>#N/A</v>
          </cell>
          <cell r="AW18" t="str">
            <v>USD</v>
          </cell>
          <cell r="AX18" t="str">
            <v>espèces</v>
          </cell>
        </row>
        <row r="19">
          <cell r="B19">
            <v>13</v>
          </cell>
          <cell r="C19" t="str">
            <v>ACTIF</v>
          </cell>
          <cell r="D19">
            <v>13</v>
          </cell>
          <cell r="E19" t="str">
            <v>2010/10/002</v>
          </cell>
          <cell r="F19" t="str">
            <v>GBANGA</v>
          </cell>
          <cell r="G19" t="str">
            <v xml:space="preserve">Willy </v>
          </cell>
          <cell r="H19" t="str">
            <v xml:space="preserve">GBANGA Willy </v>
          </cell>
          <cell r="I19" t="str">
            <v xml:space="preserve">Chef de travaux </v>
          </cell>
          <cell r="J19" t="str">
            <v>NON</v>
          </cell>
          <cell r="K19">
            <v>41426</v>
          </cell>
          <cell r="L19">
            <v>41455</v>
          </cell>
          <cell r="M19">
            <v>26</v>
          </cell>
          <cell r="N19" t="e">
            <v>#N/A</v>
          </cell>
          <cell r="O19" t="e">
            <v>#N/A</v>
          </cell>
          <cell r="P19" t="e">
            <v>#N/A</v>
          </cell>
          <cell r="Q19" t="e">
            <v>#N/A</v>
          </cell>
          <cell r="R19" t="e">
            <v>#N/A</v>
          </cell>
          <cell r="S19" t="e">
            <v>#N/A</v>
          </cell>
          <cell r="T19" t="e">
            <v>#N/A</v>
          </cell>
          <cell r="U19" t="e">
            <v>#N/A</v>
          </cell>
          <cell r="V19" t="e">
            <v>#N/A</v>
          </cell>
          <cell r="W19" t="e">
            <v>#N/A</v>
          </cell>
          <cell r="X19" t="str">
            <v>USD</v>
          </cell>
          <cell r="Y19" t="e">
            <v>#N/A</v>
          </cell>
          <cell r="Z19" t="str">
            <v>USD</v>
          </cell>
          <cell r="AB19" t="e">
            <v>#N/A</v>
          </cell>
          <cell r="AC19" t="e">
            <v>#N/A</v>
          </cell>
          <cell r="AD19" t="e">
            <v>#N/A</v>
          </cell>
          <cell r="AE19" t="str">
            <v>NON</v>
          </cell>
          <cell r="AF19">
            <v>26.4</v>
          </cell>
          <cell r="AH19" t="str">
            <v>0</v>
          </cell>
          <cell r="AI19" t="e">
            <v>#N/A</v>
          </cell>
          <cell r="AJ19" t="str">
            <v>OUI</v>
          </cell>
          <cell r="AK19" t="e">
            <v>#N/A</v>
          </cell>
          <cell r="AL19" t="e">
            <v>#N/A</v>
          </cell>
          <cell r="AM19" t="e">
            <v>#N/A</v>
          </cell>
          <cell r="AN19" t="e">
            <v>#N/A</v>
          </cell>
          <cell r="AO19" t="e">
            <v>#N/A</v>
          </cell>
          <cell r="AP19" t="e">
            <v>#N/A</v>
          </cell>
          <cell r="AQ19" t="e">
            <v>#N/A</v>
          </cell>
          <cell r="AR19" t="e">
            <v>#N/A</v>
          </cell>
          <cell r="AT19" t="e">
            <v>#N/A</v>
          </cell>
          <cell r="AU19">
            <v>15.6</v>
          </cell>
          <cell r="AV19" t="e">
            <v>#N/A</v>
          </cell>
          <cell r="AW19" t="str">
            <v>USD</v>
          </cell>
          <cell r="AX19" t="str">
            <v>espèces</v>
          </cell>
        </row>
        <row r="20">
          <cell r="B20">
            <v>14</v>
          </cell>
          <cell r="C20" t="str">
            <v>ACTIF</v>
          </cell>
          <cell r="D20">
            <v>14</v>
          </cell>
          <cell r="E20" t="str">
            <v>2011/09/001</v>
          </cell>
          <cell r="F20" t="str">
            <v>MUPIRA</v>
          </cell>
          <cell r="G20" t="str">
            <v xml:space="preserve">Jean Pierre </v>
          </cell>
          <cell r="H20" t="str">
            <v xml:space="preserve">MUPIRA Jean Pierre </v>
          </cell>
          <cell r="I20" t="str">
            <v>Responsable Suivi - Evaluation</v>
          </cell>
          <cell r="J20" t="str">
            <v>NON</v>
          </cell>
          <cell r="K20">
            <v>41426</v>
          </cell>
          <cell r="L20">
            <v>41455</v>
          </cell>
          <cell r="M20">
            <v>26</v>
          </cell>
          <cell r="N20" t="e">
            <v>#N/A</v>
          </cell>
          <cell r="O20" t="e">
            <v>#N/A</v>
          </cell>
          <cell r="P20" t="e">
            <v>#N/A</v>
          </cell>
          <cell r="Q20" t="e">
            <v>#N/A</v>
          </cell>
          <cell r="R20" t="e">
            <v>#N/A</v>
          </cell>
          <cell r="S20" t="e">
            <v>#N/A</v>
          </cell>
          <cell r="T20" t="e">
            <v>#N/A</v>
          </cell>
          <cell r="U20" t="e">
            <v>#N/A</v>
          </cell>
          <cell r="V20" t="e">
            <v>#N/A</v>
          </cell>
          <cell r="W20" t="e">
            <v>#N/A</v>
          </cell>
          <cell r="X20" t="str">
            <v>USD</v>
          </cell>
          <cell r="Y20" t="e">
            <v>#N/A</v>
          </cell>
          <cell r="Z20" t="str">
            <v>USD</v>
          </cell>
          <cell r="AB20" t="e">
            <v>#N/A</v>
          </cell>
          <cell r="AC20" t="e">
            <v>#N/A</v>
          </cell>
          <cell r="AD20" t="e">
            <v>#N/A</v>
          </cell>
          <cell r="AE20" t="str">
            <v>NON</v>
          </cell>
          <cell r="AF20">
            <v>16.400000000000002</v>
          </cell>
          <cell r="AH20" t="str">
            <v>0</v>
          </cell>
          <cell r="AI20" t="e">
            <v>#N/A</v>
          </cell>
          <cell r="AJ20" t="str">
            <v>OUI</v>
          </cell>
          <cell r="AK20" t="e">
            <v>#N/A</v>
          </cell>
          <cell r="AL20" t="e">
            <v>#N/A</v>
          </cell>
          <cell r="AM20" t="e">
            <v>#N/A</v>
          </cell>
          <cell r="AN20" t="e">
            <v>#N/A</v>
          </cell>
          <cell r="AO20" t="e">
            <v>#N/A</v>
          </cell>
          <cell r="AP20" t="e">
            <v>#N/A</v>
          </cell>
          <cell r="AQ20" t="e">
            <v>#N/A</v>
          </cell>
          <cell r="AR20" t="e">
            <v>#N/A</v>
          </cell>
          <cell r="AT20" t="e">
            <v>#N/A</v>
          </cell>
          <cell r="AU20">
            <v>62.4</v>
          </cell>
          <cell r="AV20" t="e">
            <v>#N/A</v>
          </cell>
          <cell r="AW20" t="str">
            <v>USD</v>
          </cell>
          <cell r="AX20" t="str">
            <v>espèces</v>
          </cell>
        </row>
        <row r="21">
          <cell r="B21">
            <v>15</v>
          </cell>
          <cell r="C21" t="str">
            <v>INACTIF</v>
          </cell>
          <cell r="D21">
            <v>15</v>
          </cell>
          <cell r="E21" t="str">
            <v>2011/09/002</v>
          </cell>
          <cell r="F21" t="str">
            <v>BAYOMBO</v>
          </cell>
          <cell r="G21" t="str">
            <v>Bruno</v>
          </cell>
          <cell r="H21" t="str">
            <v>BAYOMBO Bruno</v>
          </cell>
          <cell r="I21" t="str">
            <v>Moniteur Suivi - Evaluation</v>
          </cell>
          <cell r="J21" t="str">
            <v>NON</v>
          </cell>
          <cell r="K21">
            <v>41426</v>
          </cell>
          <cell r="L21">
            <v>41455</v>
          </cell>
          <cell r="M21">
            <v>26</v>
          </cell>
          <cell r="N21" t="e">
            <v>#N/A</v>
          </cell>
          <cell r="O21" t="e">
            <v>#N/A</v>
          </cell>
          <cell r="P21" t="e">
            <v>#N/A</v>
          </cell>
          <cell r="Q21" t="e">
            <v>#N/A</v>
          </cell>
          <cell r="R21" t="e">
            <v>#N/A</v>
          </cell>
          <cell r="S21" t="e">
            <v>#N/A</v>
          </cell>
          <cell r="T21" t="e">
            <v>#N/A</v>
          </cell>
          <cell r="U21" t="e">
            <v>#N/A</v>
          </cell>
          <cell r="V21" t="e">
            <v>#N/A</v>
          </cell>
          <cell r="W21" t="e">
            <v>#N/A</v>
          </cell>
          <cell r="X21" t="str">
            <v>USD</v>
          </cell>
          <cell r="Y21" t="e">
            <v>#N/A</v>
          </cell>
          <cell r="Z21" t="str">
            <v>USD</v>
          </cell>
          <cell r="AB21" t="e">
            <v>#N/A</v>
          </cell>
          <cell r="AC21" t="e">
            <v>#N/A</v>
          </cell>
          <cell r="AD21" t="e">
            <v>#N/A</v>
          </cell>
          <cell r="AE21" t="str">
            <v>OUI</v>
          </cell>
          <cell r="AF21">
            <v>24.400000000000002</v>
          </cell>
          <cell r="AH21" t="str">
            <v>0</v>
          </cell>
          <cell r="AI21" t="e">
            <v>#N/A</v>
          </cell>
          <cell r="AJ21" t="str">
            <v>OUI</v>
          </cell>
          <cell r="AK21" t="e">
            <v>#N/A</v>
          </cell>
          <cell r="AL21" t="e">
            <v>#N/A</v>
          </cell>
          <cell r="AM21" t="e">
            <v>#N/A</v>
          </cell>
          <cell r="AN21" t="e">
            <v>#N/A</v>
          </cell>
          <cell r="AO21" t="e">
            <v>#N/A</v>
          </cell>
          <cell r="AP21" t="e">
            <v>#N/A</v>
          </cell>
          <cell r="AQ21" t="e">
            <v>#N/A</v>
          </cell>
          <cell r="AR21" t="e">
            <v>#N/A</v>
          </cell>
          <cell r="AT21" t="e">
            <v>#N/A</v>
          </cell>
          <cell r="AU21">
            <v>39</v>
          </cell>
          <cell r="AV21" t="e">
            <v>#N/A</v>
          </cell>
          <cell r="AW21" t="str">
            <v>USD</v>
          </cell>
          <cell r="AX21" t="str">
            <v>espèces</v>
          </cell>
        </row>
        <row r="22">
          <cell r="B22">
            <v>16</v>
          </cell>
          <cell r="C22" t="str">
            <v>ACTIF</v>
          </cell>
          <cell r="D22">
            <v>16</v>
          </cell>
          <cell r="E22" t="str">
            <v>2013/02/001</v>
          </cell>
          <cell r="F22" t="str">
            <v>MOYONGO</v>
          </cell>
          <cell r="G22" t="str">
            <v>Gaston</v>
          </cell>
          <cell r="H22" t="str">
            <v>MOYONGO Gaston</v>
          </cell>
          <cell r="I22" t="str">
            <v>Moniteur Fret</v>
          </cell>
          <cell r="J22" t="str">
            <v>NON</v>
          </cell>
          <cell r="K22">
            <v>41426</v>
          </cell>
          <cell r="L22">
            <v>41455</v>
          </cell>
          <cell r="M22">
            <v>26</v>
          </cell>
          <cell r="N22" t="e">
            <v>#N/A</v>
          </cell>
          <cell r="O22" t="e">
            <v>#N/A</v>
          </cell>
          <cell r="P22" t="e">
            <v>#N/A</v>
          </cell>
          <cell r="Q22" t="e">
            <v>#N/A</v>
          </cell>
          <cell r="R22" t="e">
            <v>#N/A</v>
          </cell>
          <cell r="S22" t="e">
            <v>#N/A</v>
          </cell>
          <cell r="T22" t="e">
            <v>#N/A</v>
          </cell>
          <cell r="U22" t="e">
            <v>#N/A</v>
          </cell>
          <cell r="V22" t="e">
            <v>#N/A</v>
          </cell>
          <cell r="W22" t="e">
            <v>#N/A</v>
          </cell>
          <cell r="X22" t="str">
            <v>USD</v>
          </cell>
          <cell r="Y22" t="e">
            <v>#N/A</v>
          </cell>
          <cell r="Z22" t="str">
            <v>USD</v>
          </cell>
          <cell r="AB22" t="e">
            <v>#N/A</v>
          </cell>
          <cell r="AC22" t="e">
            <v>#N/A</v>
          </cell>
          <cell r="AD22" t="e">
            <v>#N/A</v>
          </cell>
          <cell r="AE22" t="str">
            <v>OUI</v>
          </cell>
          <cell r="AF22">
            <v>7.8</v>
          </cell>
          <cell r="AH22" t="str">
            <v>0</v>
          </cell>
          <cell r="AI22" t="e">
            <v>#N/A</v>
          </cell>
          <cell r="AJ22" t="str">
            <v>OUI</v>
          </cell>
          <cell r="AK22" t="e">
            <v>#N/A</v>
          </cell>
          <cell r="AL22" t="e">
            <v>#N/A</v>
          </cell>
          <cell r="AM22" t="e">
            <v>#N/A</v>
          </cell>
          <cell r="AN22" t="e">
            <v>#N/A</v>
          </cell>
          <cell r="AO22" t="e">
            <v>#N/A</v>
          </cell>
          <cell r="AP22" t="e">
            <v>#N/A</v>
          </cell>
          <cell r="AQ22" t="e">
            <v>#N/A</v>
          </cell>
          <cell r="AR22" t="e">
            <v>#N/A</v>
          </cell>
          <cell r="AT22" t="e">
            <v>#N/A</v>
          </cell>
          <cell r="AU22">
            <v>62.4</v>
          </cell>
          <cell r="AV22" t="e">
            <v>#N/A</v>
          </cell>
          <cell r="AW22" t="str">
            <v>USD</v>
          </cell>
          <cell r="AX22" t="str">
            <v>espèces</v>
          </cell>
        </row>
        <row r="23">
          <cell r="B23">
            <v>17</v>
          </cell>
          <cell r="C23" t="str">
            <v>ACTIF</v>
          </cell>
          <cell r="D23">
            <v>17</v>
          </cell>
          <cell r="E23" t="str">
            <v>2011/09/004</v>
          </cell>
          <cell r="F23" t="str">
            <v>LOKANA</v>
          </cell>
          <cell r="G23" t="str">
            <v>Paul</v>
          </cell>
          <cell r="H23" t="str">
            <v>LOKANA Paul</v>
          </cell>
          <cell r="I23" t="str">
            <v>Chef des travaux</v>
          </cell>
          <cell r="J23" t="str">
            <v>NON</v>
          </cell>
          <cell r="K23">
            <v>41426</v>
          </cell>
          <cell r="L23">
            <v>41455</v>
          </cell>
          <cell r="M23">
            <v>26</v>
          </cell>
          <cell r="N23" t="e">
            <v>#N/A</v>
          </cell>
          <cell r="O23" t="e">
            <v>#N/A</v>
          </cell>
          <cell r="P23" t="e">
            <v>#N/A</v>
          </cell>
          <cell r="Q23" t="e">
            <v>#N/A</v>
          </cell>
          <cell r="R23" t="e">
            <v>#N/A</v>
          </cell>
          <cell r="S23" t="e">
            <v>#N/A</v>
          </cell>
          <cell r="T23" t="e">
            <v>#N/A</v>
          </cell>
          <cell r="U23" t="e">
            <v>#N/A</v>
          </cell>
          <cell r="V23" t="e">
            <v>#N/A</v>
          </cell>
          <cell r="W23" t="e">
            <v>#N/A</v>
          </cell>
          <cell r="X23" t="str">
            <v>USD</v>
          </cell>
          <cell r="Y23" t="e">
            <v>#N/A</v>
          </cell>
          <cell r="Z23" t="str">
            <v>USD</v>
          </cell>
          <cell r="AB23" t="e">
            <v>#N/A</v>
          </cell>
          <cell r="AC23" t="e">
            <v>#N/A</v>
          </cell>
          <cell r="AD23" t="e">
            <v>#N/A</v>
          </cell>
          <cell r="AE23" t="str">
            <v>NON</v>
          </cell>
          <cell r="AF23">
            <v>20.400000000000002</v>
          </cell>
          <cell r="AH23" t="str">
            <v>0</v>
          </cell>
          <cell r="AI23" t="e">
            <v>#N/A</v>
          </cell>
          <cell r="AJ23" t="str">
            <v>OUI</v>
          </cell>
          <cell r="AK23" t="e">
            <v>#N/A</v>
          </cell>
          <cell r="AL23" t="e">
            <v>#N/A</v>
          </cell>
          <cell r="AM23" t="e">
            <v>#N/A</v>
          </cell>
          <cell r="AN23" t="e">
            <v>#N/A</v>
          </cell>
          <cell r="AO23" t="e">
            <v>#N/A</v>
          </cell>
          <cell r="AP23" t="e">
            <v>#N/A</v>
          </cell>
          <cell r="AQ23" t="e">
            <v>#N/A</v>
          </cell>
          <cell r="AR23" t="e">
            <v>#N/A</v>
          </cell>
          <cell r="AT23" t="e">
            <v>#N/A</v>
          </cell>
          <cell r="AU23">
            <v>62.4</v>
          </cell>
          <cell r="AV23" t="e">
            <v>#N/A</v>
          </cell>
          <cell r="AW23" t="str">
            <v>USD</v>
          </cell>
          <cell r="AX23" t="str">
            <v>espèces</v>
          </cell>
        </row>
        <row r="24">
          <cell r="B24">
            <v>18</v>
          </cell>
          <cell r="C24" t="str">
            <v>ACTIF</v>
          </cell>
          <cell r="D24">
            <v>18</v>
          </cell>
          <cell r="E24" t="str">
            <v>2011/09/005</v>
          </cell>
          <cell r="F24" t="str">
            <v>EBEMA</v>
          </cell>
          <cell r="G24" t="str">
            <v xml:space="preserve">Eddy </v>
          </cell>
          <cell r="H24" t="str">
            <v xml:space="preserve">EBEMA Eddy </v>
          </cell>
          <cell r="I24" t="str">
            <v>Chef des travaux</v>
          </cell>
          <cell r="J24" t="str">
            <v>NON</v>
          </cell>
          <cell r="K24">
            <v>41426</v>
          </cell>
          <cell r="L24">
            <v>41455</v>
          </cell>
          <cell r="M24">
            <v>26</v>
          </cell>
          <cell r="N24" t="e">
            <v>#N/A</v>
          </cell>
          <cell r="O24" t="e">
            <v>#N/A</v>
          </cell>
          <cell r="P24" t="e">
            <v>#N/A</v>
          </cell>
          <cell r="Q24" t="e">
            <v>#N/A</v>
          </cell>
          <cell r="R24" t="e">
            <v>#N/A</v>
          </cell>
          <cell r="S24" t="e">
            <v>#N/A</v>
          </cell>
          <cell r="T24" t="e">
            <v>#N/A</v>
          </cell>
          <cell r="U24" t="e">
            <v>#N/A</v>
          </cell>
          <cell r="V24" t="e">
            <v>#N/A</v>
          </cell>
          <cell r="W24" t="e">
            <v>#N/A</v>
          </cell>
          <cell r="X24" t="str">
            <v>USD</v>
          </cell>
          <cell r="Y24" t="e">
            <v>#N/A</v>
          </cell>
          <cell r="Z24" t="str">
            <v>USD</v>
          </cell>
          <cell r="AB24" t="e">
            <v>#N/A</v>
          </cell>
          <cell r="AC24" t="e">
            <v>#N/A</v>
          </cell>
          <cell r="AD24" t="e">
            <v>#N/A</v>
          </cell>
          <cell r="AE24" t="str">
            <v>NON</v>
          </cell>
          <cell r="AF24">
            <v>33.200000000000003</v>
          </cell>
          <cell r="AH24" t="str">
            <v>0</v>
          </cell>
          <cell r="AI24" t="e">
            <v>#N/A</v>
          </cell>
          <cell r="AJ24" t="str">
            <v>OUI</v>
          </cell>
          <cell r="AK24" t="e">
            <v>#N/A</v>
          </cell>
          <cell r="AL24" t="e">
            <v>#N/A</v>
          </cell>
          <cell r="AM24" t="e">
            <v>#N/A</v>
          </cell>
          <cell r="AN24" t="e">
            <v>#N/A</v>
          </cell>
          <cell r="AO24" t="e">
            <v>#N/A</v>
          </cell>
          <cell r="AP24" t="e">
            <v>#N/A</v>
          </cell>
          <cell r="AQ24" t="e">
            <v>#N/A</v>
          </cell>
          <cell r="AR24" t="e">
            <v>#N/A</v>
          </cell>
          <cell r="AT24" t="e">
            <v>#N/A</v>
          </cell>
          <cell r="AU24">
            <v>93.6</v>
          </cell>
          <cell r="AV24" t="e">
            <v>#N/A</v>
          </cell>
          <cell r="AW24" t="str">
            <v>USD</v>
          </cell>
          <cell r="AX24" t="str">
            <v>espèces</v>
          </cell>
        </row>
        <row r="25">
          <cell r="B25">
            <v>19</v>
          </cell>
          <cell r="C25" t="str">
            <v>ACTIF</v>
          </cell>
          <cell r="D25">
            <v>19</v>
          </cell>
          <cell r="E25" t="str">
            <v>2011/08/001</v>
          </cell>
          <cell r="F25" t="str">
            <v>DIMUZE</v>
          </cell>
          <cell r="G25" t="str">
            <v xml:space="preserve">Jean Claude </v>
          </cell>
          <cell r="H25" t="str">
            <v xml:space="preserve">DIMUZE Jean Claude </v>
          </cell>
          <cell r="I25" t="str">
            <v>Responsable Réhabilitation</v>
          </cell>
          <cell r="J25" t="str">
            <v>NON</v>
          </cell>
          <cell r="K25">
            <v>41426</v>
          </cell>
          <cell r="L25">
            <v>41455</v>
          </cell>
          <cell r="M25">
            <v>26</v>
          </cell>
          <cell r="N25" t="e">
            <v>#N/A</v>
          </cell>
          <cell r="O25" t="e">
            <v>#N/A</v>
          </cell>
          <cell r="P25" t="e">
            <v>#N/A</v>
          </cell>
          <cell r="Q25" t="e">
            <v>#N/A</v>
          </cell>
          <cell r="R25" t="e">
            <v>#N/A</v>
          </cell>
          <cell r="S25" t="e">
            <v>#N/A</v>
          </cell>
          <cell r="T25" t="e">
            <v>#N/A</v>
          </cell>
          <cell r="U25" t="e">
            <v>#N/A</v>
          </cell>
          <cell r="V25" t="e">
            <v>#N/A</v>
          </cell>
          <cell r="W25" t="e">
            <v>#N/A</v>
          </cell>
          <cell r="X25" t="str">
            <v>USD</v>
          </cell>
          <cell r="Y25" t="e">
            <v>#N/A</v>
          </cell>
          <cell r="Z25" t="str">
            <v>USD</v>
          </cell>
          <cell r="AB25" t="e">
            <v>#N/A</v>
          </cell>
          <cell r="AC25" t="e">
            <v>#N/A</v>
          </cell>
          <cell r="AD25" t="e">
            <v>#N/A</v>
          </cell>
          <cell r="AE25" t="str">
            <v>NON</v>
          </cell>
          <cell r="AF25">
            <v>23.9</v>
          </cell>
          <cell r="AH25" t="str">
            <v>0</v>
          </cell>
          <cell r="AI25" t="e">
            <v>#N/A</v>
          </cell>
          <cell r="AJ25" t="str">
            <v>OUI</v>
          </cell>
          <cell r="AK25" t="e">
            <v>#N/A</v>
          </cell>
          <cell r="AL25" t="e">
            <v>#N/A</v>
          </cell>
          <cell r="AM25" t="e">
            <v>#N/A</v>
          </cell>
          <cell r="AN25" t="e">
            <v>#N/A</v>
          </cell>
          <cell r="AO25" t="e">
            <v>#N/A</v>
          </cell>
          <cell r="AP25" t="e">
            <v>#N/A</v>
          </cell>
          <cell r="AQ25" t="e">
            <v>#N/A</v>
          </cell>
          <cell r="AR25" t="e">
            <v>#N/A</v>
          </cell>
          <cell r="AT25" t="e">
            <v>#N/A</v>
          </cell>
          <cell r="AU25">
            <v>62.4</v>
          </cell>
          <cell r="AV25" t="e">
            <v>#N/A</v>
          </cell>
          <cell r="AW25" t="str">
            <v>USD</v>
          </cell>
          <cell r="AX25" t="str">
            <v>espèces</v>
          </cell>
        </row>
        <row r="26">
          <cell r="B26">
            <v>20</v>
          </cell>
          <cell r="C26" t="str">
            <v>ACTIF</v>
          </cell>
          <cell r="D26">
            <v>20</v>
          </cell>
          <cell r="E26" t="str">
            <v>2010/04/001</v>
          </cell>
          <cell r="F26" t="str">
            <v>ILANGA</v>
          </cell>
          <cell r="G26" t="str">
            <v>Jean Léon</v>
          </cell>
          <cell r="H26" t="str">
            <v>ILANGA Jean Léon</v>
          </cell>
          <cell r="I26" t="str">
            <v>Assistant Logisticien Fret</v>
          </cell>
          <cell r="J26" t="str">
            <v>NON</v>
          </cell>
          <cell r="K26">
            <v>41426</v>
          </cell>
          <cell r="L26">
            <v>41455</v>
          </cell>
          <cell r="M26">
            <v>26</v>
          </cell>
          <cell r="N26" t="e">
            <v>#N/A</v>
          </cell>
          <cell r="O26" t="e">
            <v>#N/A</v>
          </cell>
          <cell r="P26" t="e">
            <v>#N/A</v>
          </cell>
          <cell r="Q26" t="e">
            <v>#N/A</v>
          </cell>
          <cell r="R26" t="e">
            <v>#N/A</v>
          </cell>
          <cell r="S26" t="e">
            <v>#N/A</v>
          </cell>
          <cell r="T26" t="e">
            <v>#N/A</v>
          </cell>
          <cell r="U26" t="e">
            <v>#N/A</v>
          </cell>
          <cell r="V26" t="e">
            <v>#N/A</v>
          </cell>
          <cell r="W26" t="e">
            <v>#N/A</v>
          </cell>
          <cell r="X26" t="str">
            <v>USD</v>
          </cell>
          <cell r="Y26" t="e">
            <v>#N/A</v>
          </cell>
          <cell r="Z26" t="str">
            <v>USD</v>
          </cell>
          <cell r="AB26" t="e">
            <v>#N/A</v>
          </cell>
          <cell r="AC26" t="e">
            <v>#N/A</v>
          </cell>
          <cell r="AD26" t="e">
            <v>#N/A</v>
          </cell>
          <cell r="AE26" t="str">
            <v>OUI</v>
          </cell>
          <cell r="AF26">
            <v>33.9</v>
          </cell>
          <cell r="AH26" t="str">
            <v>0</v>
          </cell>
          <cell r="AI26" t="e">
            <v>#N/A</v>
          </cell>
          <cell r="AJ26" t="str">
            <v>OUI</v>
          </cell>
          <cell r="AK26" t="e">
            <v>#N/A</v>
          </cell>
          <cell r="AL26" t="e">
            <v>#N/A</v>
          </cell>
          <cell r="AM26" t="e">
            <v>#N/A</v>
          </cell>
          <cell r="AN26" t="e">
            <v>#N/A</v>
          </cell>
          <cell r="AO26" t="e">
            <v>#N/A</v>
          </cell>
          <cell r="AP26" t="e">
            <v>#N/A</v>
          </cell>
          <cell r="AQ26" t="e">
            <v>#N/A</v>
          </cell>
          <cell r="AR26" t="e">
            <v>#N/A</v>
          </cell>
          <cell r="AT26" t="e">
            <v>#N/A</v>
          </cell>
          <cell r="AU26">
            <v>31.2</v>
          </cell>
          <cell r="AV26" t="e">
            <v>#N/A</v>
          </cell>
          <cell r="AW26" t="str">
            <v>USD</v>
          </cell>
          <cell r="AX26" t="str">
            <v>espèces</v>
          </cell>
        </row>
        <row r="27">
          <cell r="B27">
            <v>21</v>
          </cell>
          <cell r="C27" t="str">
            <v>ACTIF</v>
          </cell>
          <cell r="D27">
            <v>21</v>
          </cell>
          <cell r="E27" t="str">
            <v>2010/08/001</v>
          </cell>
          <cell r="F27" t="str">
            <v>NANDE</v>
          </cell>
          <cell r="G27" t="str">
            <v>Doudou</v>
          </cell>
          <cell r="H27" t="str">
            <v>NANDE Doudou</v>
          </cell>
          <cell r="I27" t="str">
            <v>Chauffeur</v>
          </cell>
          <cell r="J27" t="str">
            <v>NON</v>
          </cell>
          <cell r="K27">
            <v>41426</v>
          </cell>
          <cell r="L27">
            <v>41455</v>
          </cell>
          <cell r="M27">
            <v>26</v>
          </cell>
          <cell r="N27" t="e">
            <v>#N/A</v>
          </cell>
          <cell r="O27" t="e">
            <v>#N/A</v>
          </cell>
          <cell r="P27" t="e">
            <v>#N/A</v>
          </cell>
          <cell r="Q27" t="e">
            <v>#N/A</v>
          </cell>
          <cell r="R27" t="e">
            <v>#N/A</v>
          </cell>
          <cell r="S27" t="e">
            <v>#N/A</v>
          </cell>
          <cell r="T27" t="e">
            <v>#N/A</v>
          </cell>
          <cell r="U27" t="e">
            <v>#N/A</v>
          </cell>
          <cell r="V27" t="e">
            <v>#N/A</v>
          </cell>
          <cell r="W27" t="e">
            <v>#N/A</v>
          </cell>
          <cell r="X27" t="str">
            <v>USD</v>
          </cell>
          <cell r="Y27" t="e">
            <v>#N/A</v>
          </cell>
          <cell r="Z27" t="str">
            <v>USD</v>
          </cell>
          <cell r="AB27" t="e">
            <v>#N/A</v>
          </cell>
          <cell r="AC27" t="e">
            <v>#N/A</v>
          </cell>
          <cell r="AD27" t="e">
            <v>#N/A</v>
          </cell>
          <cell r="AE27" t="str">
            <v>NON</v>
          </cell>
          <cell r="AF27">
            <v>19.900000000000002</v>
          </cell>
          <cell r="AH27" t="str">
            <v>0</v>
          </cell>
          <cell r="AI27" t="e">
            <v>#N/A</v>
          </cell>
          <cell r="AJ27" t="str">
            <v>OUI</v>
          </cell>
          <cell r="AK27" t="e">
            <v>#N/A</v>
          </cell>
          <cell r="AL27" t="e">
            <v>#N/A</v>
          </cell>
          <cell r="AM27" t="e">
            <v>#N/A</v>
          </cell>
          <cell r="AN27" t="e">
            <v>#N/A</v>
          </cell>
          <cell r="AO27" t="e">
            <v>#N/A</v>
          </cell>
          <cell r="AP27" t="e">
            <v>#N/A</v>
          </cell>
          <cell r="AQ27" t="e">
            <v>#N/A</v>
          </cell>
          <cell r="AR27" t="e">
            <v>#N/A</v>
          </cell>
          <cell r="AT27" t="e">
            <v>#N/A</v>
          </cell>
          <cell r="AU27">
            <v>15.6</v>
          </cell>
          <cell r="AV27" t="e">
            <v>#N/A</v>
          </cell>
          <cell r="AW27" t="str">
            <v>USD</v>
          </cell>
          <cell r="AX27" t="str">
            <v>espèces</v>
          </cell>
        </row>
        <row r="28">
          <cell r="B28">
            <v>22</v>
          </cell>
          <cell r="C28" t="str">
            <v>INACTIF</v>
          </cell>
          <cell r="D28">
            <v>22</v>
          </cell>
          <cell r="E28" t="str">
            <v>2011/04/001</v>
          </cell>
          <cell r="F28" t="str">
            <v>MONGANGA</v>
          </cell>
          <cell r="G28" t="str">
            <v>José</v>
          </cell>
          <cell r="H28" t="str">
            <v>MONGANGA José</v>
          </cell>
          <cell r="I28" t="str">
            <v>Distributeur</v>
          </cell>
          <cell r="J28" t="str">
            <v>OUI</v>
          </cell>
          <cell r="K28">
            <v>41426</v>
          </cell>
          <cell r="L28">
            <v>41455</v>
          </cell>
          <cell r="M28">
            <v>26</v>
          </cell>
          <cell r="N28" t="e">
            <v>#N/A</v>
          </cell>
          <cell r="O28" t="e">
            <v>#N/A</v>
          </cell>
          <cell r="P28" t="e">
            <v>#N/A</v>
          </cell>
          <cell r="Q28" t="e">
            <v>#N/A</v>
          </cell>
          <cell r="R28" t="e">
            <v>#N/A</v>
          </cell>
          <cell r="S28" t="e">
            <v>#N/A</v>
          </cell>
          <cell r="T28" t="e">
            <v>#N/A</v>
          </cell>
          <cell r="U28" t="e">
            <v>#N/A</v>
          </cell>
          <cell r="V28" t="e">
            <v>#N/A</v>
          </cell>
          <cell r="W28" t="e">
            <v>#N/A</v>
          </cell>
          <cell r="X28" t="str">
            <v>USD</v>
          </cell>
          <cell r="Y28" t="e">
            <v>#N/A</v>
          </cell>
          <cell r="Z28" t="str">
            <v>USD</v>
          </cell>
          <cell r="AB28" t="e">
            <v>#N/A</v>
          </cell>
          <cell r="AC28" t="e">
            <v>#N/A</v>
          </cell>
          <cell r="AD28" t="e">
            <v>#N/A</v>
          </cell>
          <cell r="AE28" t="str">
            <v>OUI</v>
          </cell>
          <cell r="AF28">
            <v>26.900000000000002</v>
          </cell>
          <cell r="AH28" t="str">
            <v>0</v>
          </cell>
          <cell r="AI28" t="e">
            <v>#N/A</v>
          </cell>
          <cell r="AJ28" t="str">
            <v>OUI</v>
          </cell>
          <cell r="AK28" t="e">
            <v>#N/A</v>
          </cell>
          <cell r="AL28" t="e">
            <v>#N/A</v>
          </cell>
          <cell r="AM28" t="e">
            <v>#N/A</v>
          </cell>
          <cell r="AN28" t="e">
            <v>#N/A</v>
          </cell>
          <cell r="AO28" t="e">
            <v>#N/A</v>
          </cell>
          <cell r="AP28" t="e">
            <v>#N/A</v>
          </cell>
          <cell r="AQ28" t="e">
            <v>#N/A</v>
          </cell>
          <cell r="AR28" t="e">
            <v>#N/A</v>
          </cell>
          <cell r="AT28" t="e">
            <v>#N/A</v>
          </cell>
          <cell r="AU28">
            <v>31.2</v>
          </cell>
          <cell r="AV28" t="e">
            <v>#N/A</v>
          </cell>
          <cell r="AW28" t="str">
            <v>USD</v>
          </cell>
          <cell r="AX28" t="str">
            <v>espèces</v>
          </cell>
        </row>
        <row r="29">
          <cell r="B29">
            <v>23</v>
          </cell>
          <cell r="C29" t="str">
            <v>INACTIF</v>
          </cell>
          <cell r="D29">
            <v>23</v>
          </cell>
          <cell r="E29" t="str">
            <v>2011/04/002</v>
          </cell>
          <cell r="F29" t="str">
            <v>MONDONGE</v>
          </cell>
          <cell r="G29" t="str">
            <v>Ambroisine</v>
          </cell>
          <cell r="H29" t="str">
            <v>MONDONGE Ambroisine</v>
          </cell>
          <cell r="I29" t="str">
            <v>Distributeur</v>
          </cell>
          <cell r="J29" t="str">
            <v>OUI</v>
          </cell>
          <cell r="K29">
            <v>41426</v>
          </cell>
          <cell r="L29">
            <v>41455</v>
          </cell>
          <cell r="M29">
            <v>26</v>
          </cell>
          <cell r="N29" t="e">
            <v>#N/A</v>
          </cell>
          <cell r="O29" t="e">
            <v>#N/A</v>
          </cell>
          <cell r="P29" t="e">
            <v>#N/A</v>
          </cell>
          <cell r="Q29" t="e">
            <v>#N/A</v>
          </cell>
          <cell r="R29" t="e">
            <v>#N/A</v>
          </cell>
          <cell r="S29" t="e">
            <v>#N/A</v>
          </cell>
          <cell r="T29" t="e">
            <v>#N/A</v>
          </cell>
          <cell r="U29" t="e">
            <v>#N/A</v>
          </cell>
          <cell r="V29" t="e">
            <v>#N/A</v>
          </cell>
          <cell r="W29" t="e">
            <v>#N/A</v>
          </cell>
          <cell r="X29" t="str">
            <v>USD</v>
          </cell>
          <cell r="Y29" t="e">
            <v>#N/A</v>
          </cell>
          <cell r="Z29" t="str">
            <v>USD</v>
          </cell>
          <cell r="AB29" t="e">
            <v>#N/A</v>
          </cell>
          <cell r="AC29" t="e">
            <v>#N/A</v>
          </cell>
          <cell r="AD29" t="e">
            <v>#N/A</v>
          </cell>
          <cell r="AE29" t="str">
            <v>OUI</v>
          </cell>
          <cell r="AF29">
            <v>34.9</v>
          </cell>
          <cell r="AH29" t="str">
            <v>0</v>
          </cell>
          <cell r="AI29" t="e">
            <v>#N/A</v>
          </cell>
          <cell r="AJ29" t="str">
            <v>OUI</v>
          </cell>
          <cell r="AK29" t="e">
            <v>#N/A</v>
          </cell>
          <cell r="AL29" t="e">
            <v>#N/A</v>
          </cell>
          <cell r="AM29" t="e">
            <v>#N/A</v>
          </cell>
          <cell r="AN29" t="e">
            <v>#N/A</v>
          </cell>
          <cell r="AO29" t="e">
            <v>#N/A</v>
          </cell>
          <cell r="AP29" t="e">
            <v>#N/A</v>
          </cell>
          <cell r="AQ29" t="e">
            <v>#N/A</v>
          </cell>
          <cell r="AR29" t="e">
            <v>#N/A</v>
          </cell>
          <cell r="AT29" t="e">
            <v>#N/A</v>
          </cell>
          <cell r="AU29">
            <v>15.6</v>
          </cell>
          <cell r="AV29" t="e">
            <v>#N/A</v>
          </cell>
          <cell r="AW29" t="str">
            <v>USD</v>
          </cell>
          <cell r="AX29" t="str">
            <v>espèces</v>
          </cell>
        </row>
        <row r="30">
          <cell r="B30">
            <v>24</v>
          </cell>
          <cell r="C30" t="str">
            <v>INACTIF</v>
          </cell>
          <cell r="D30">
            <v>24</v>
          </cell>
          <cell r="E30" t="str">
            <v>2010/08/002</v>
          </cell>
          <cell r="F30" t="str">
            <v>COREA</v>
          </cell>
          <cell r="G30" t="str">
            <v>Josée</v>
          </cell>
          <cell r="H30" t="str">
            <v>COREA Josée</v>
          </cell>
          <cell r="I30" t="str">
            <v>Cuisinière</v>
          </cell>
          <cell r="J30" t="str">
            <v>OUI</v>
          </cell>
          <cell r="K30">
            <v>41426</v>
          </cell>
          <cell r="L30">
            <v>41455</v>
          </cell>
          <cell r="M30">
            <v>26</v>
          </cell>
          <cell r="N30" t="e">
            <v>#N/A</v>
          </cell>
          <cell r="O30" t="e">
            <v>#N/A</v>
          </cell>
          <cell r="P30" t="e">
            <v>#N/A</v>
          </cell>
          <cell r="Q30" t="e">
            <v>#N/A</v>
          </cell>
          <cell r="R30" t="e">
            <v>#N/A</v>
          </cell>
          <cell r="S30" t="e">
            <v>#N/A</v>
          </cell>
          <cell r="T30" t="e">
            <v>#N/A</v>
          </cell>
          <cell r="U30" t="e">
            <v>#N/A</v>
          </cell>
          <cell r="V30" t="e">
            <v>#N/A</v>
          </cell>
          <cell r="W30" t="e">
            <v>#N/A</v>
          </cell>
          <cell r="X30" t="str">
            <v>USD</v>
          </cell>
          <cell r="Y30" t="e">
            <v>#N/A</v>
          </cell>
          <cell r="Z30" t="str">
            <v>USD</v>
          </cell>
          <cell r="AB30" t="e">
            <v>#N/A</v>
          </cell>
          <cell r="AC30" t="e">
            <v>#N/A</v>
          </cell>
          <cell r="AD30" t="e">
            <v>#N/A</v>
          </cell>
          <cell r="AE30" t="str">
            <v>OUI</v>
          </cell>
          <cell r="AF30">
            <v>23.9</v>
          </cell>
          <cell r="AG30" t="str">
            <v>OUI</v>
          </cell>
          <cell r="AH30">
            <v>116.92615384615384</v>
          </cell>
          <cell r="AI30" t="e">
            <v>#N/A</v>
          </cell>
          <cell r="AJ30" t="str">
            <v>OUI</v>
          </cell>
          <cell r="AK30" t="e">
            <v>#N/A</v>
          </cell>
          <cell r="AL30" t="e">
            <v>#N/A</v>
          </cell>
          <cell r="AM30" t="e">
            <v>#N/A</v>
          </cell>
          <cell r="AN30" t="e">
            <v>#N/A</v>
          </cell>
          <cell r="AO30" t="e">
            <v>#N/A</v>
          </cell>
          <cell r="AP30" t="e">
            <v>#N/A</v>
          </cell>
          <cell r="AQ30" t="e">
            <v>#N/A</v>
          </cell>
          <cell r="AR30" t="e">
            <v>#N/A</v>
          </cell>
          <cell r="AT30" t="e">
            <v>#N/A</v>
          </cell>
          <cell r="AU30">
            <v>46.8</v>
          </cell>
          <cell r="AV30" t="e">
            <v>#N/A</v>
          </cell>
          <cell r="AW30" t="str">
            <v>USD</v>
          </cell>
          <cell r="AX30" t="str">
            <v>espèces</v>
          </cell>
        </row>
        <row r="31">
          <cell r="B31">
            <v>25</v>
          </cell>
          <cell r="C31" t="str">
            <v>ACTIF</v>
          </cell>
          <cell r="D31">
            <v>25</v>
          </cell>
          <cell r="E31" t="str">
            <v>2010/08/003</v>
          </cell>
          <cell r="F31" t="str">
            <v>IWAMBE</v>
          </cell>
          <cell r="G31" t="str">
            <v>Emile</v>
          </cell>
          <cell r="H31" t="str">
            <v>IWAMBE Emile</v>
          </cell>
          <cell r="I31" t="str">
            <v>Agronome Terrain</v>
          </cell>
          <cell r="J31" t="str">
            <v>NON</v>
          </cell>
          <cell r="K31">
            <v>41426</v>
          </cell>
          <cell r="L31">
            <v>41455</v>
          </cell>
          <cell r="M31">
            <v>26</v>
          </cell>
          <cell r="N31" t="e">
            <v>#N/A</v>
          </cell>
          <cell r="O31" t="e">
            <v>#N/A</v>
          </cell>
          <cell r="P31" t="e">
            <v>#N/A</v>
          </cell>
          <cell r="Q31" t="e">
            <v>#N/A</v>
          </cell>
          <cell r="R31" t="e">
            <v>#N/A</v>
          </cell>
          <cell r="S31" t="e">
            <v>#N/A</v>
          </cell>
          <cell r="T31" t="e">
            <v>#N/A</v>
          </cell>
          <cell r="U31" t="e">
            <v>#N/A</v>
          </cell>
          <cell r="V31" t="e">
            <v>#N/A</v>
          </cell>
          <cell r="W31" t="e">
            <v>#N/A</v>
          </cell>
          <cell r="X31" t="str">
            <v>USD</v>
          </cell>
          <cell r="Y31" t="e">
            <v>#N/A</v>
          </cell>
          <cell r="Z31" t="str">
            <v>USD</v>
          </cell>
          <cell r="AB31" t="e">
            <v>#N/A</v>
          </cell>
          <cell r="AC31" t="e">
            <v>#N/A</v>
          </cell>
          <cell r="AD31" t="e">
            <v>#N/A</v>
          </cell>
          <cell r="AE31" t="str">
            <v>NON</v>
          </cell>
          <cell r="AF31">
            <v>25.9</v>
          </cell>
          <cell r="AH31" t="str">
            <v>0</v>
          </cell>
          <cell r="AI31" t="e">
            <v>#N/A</v>
          </cell>
          <cell r="AJ31" t="str">
            <v>OUI</v>
          </cell>
          <cell r="AK31" t="e">
            <v>#N/A</v>
          </cell>
          <cell r="AL31" t="e">
            <v>#N/A</v>
          </cell>
          <cell r="AM31" t="e">
            <v>#N/A</v>
          </cell>
          <cell r="AN31" t="e">
            <v>#N/A</v>
          </cell>
          <cell r="AO31" t="e">
            <v>#N/A</v>
          </cell>
          <cell r="AP31" t="e">
            <v>#N/A</v>
          </cell>
          <cell r="AQ31" t="e">
            <v>#N/A</v>
          </cell>
          <cell r="AR31" t="e">
            <v>#N/A</v>
          </cell>
          <cell r="AS31">
            <v>350</v>
          </cell>
          <cell r="AT31" t="e">
            <v>#N/A</v>
          </cell>
          <cell r="AU31">
            <v>62.4</v>
          </cell>
          <cell r="AV31" t="e">
            <v>#N/A</v>
          </cell>
          <cell r="AW31" t="str">
            <v>USD</v>
          </cell>
          <cell r="AX31" t="str">
            <v>espèces</v>
          </cell>
        </row>
        <row r="32">
          <cell r="B32">
            <v>26</v>
          </cell>
          <cell r="C32" t="str">
            <v>ACTIF</v>
          </cell>
          <cell r="D32">
            <v>26</v>
          </cell>
          <cell r="E32" t="str">
            <v>2010/08/004</v>
          </cell>
          <cell r="F32" t="str">
            <v>MAKONGO</v>
          </cell>
          <cell r="G32" t="str">
            <v>Fabien</v>
          </cell>
          <cell r="H32" t="str">
            <v>MAKONGO Fabien</v>
          </cell>
          <cell r="I32" t="str">
            <v>Coordinateur Agricole</v>
          </cell>
          <cell r="J32" t="str">
            <v>NON</v>
          </cell>
          <cell r="K32">
            <v>41426</v>
          </cell>
          <cell r="L32">
            <v>41455</v>
          </cell>
          <cell r="M32">
            <v>26</v>
          </cell>
          <cell r="N32" t="e">
            <v>#N/A</v>
          </cell>
          <cell r="O32" t="e">
            <v>#N/A</v>
          </cell>
          <cell r="P32" t="e">
            <v>#N/A</v>
          </cell>
          <cell r="Q32" t="e">
            <v>#N/A</v>
          </cell>
          <cell r="R32" t="e">
            <v>#N/A</v>
          </cell>
          <cell r="S32" t="e">
            <v>#N/A</v>
          </cell>
          <cell r="T32" t="e">
            <v>#N/A</v>
          </cell>
          <cell r="U32" t="e">
            <v>#N/A</v>
          </cell>
          <cell r="V32" t="e">
            <v>#N/A</v>
          </cell>
          <cell r="W32" t="e">
            <v>#N/A</v>
          </cell>
          <cell r="X32" t="str">
            <v>USD</v>
          </cell>
          <cell r="Y32" t="e">
            <v>#N/A</v>
          </cell>
          <cell r="Z32" t="str">
            <v>USD</v>
          </cell>
          <cell r="AB32" t="e">
            <v>#N/A</v>
          </cell>
          <cell r="AC32" t="e">
            <v>#N/A</v>
          </cell>
          <cell r="AD32" t="e">
            <v>#N/A</v>
          </cell>
          <cell r="AE32" t="str">
            <v>NON</v>
          </cell>
          <cell r="AF32">
            <v>32.9</v>
          </cell>
          <cell r="AH32" t="str">
            <v>0</v>
          </cell>
          <cell r="AI32" t="e">
            <v>#N/A</v>
          </cell>
          <cell r="AJ32" t="str">
            <v>OUI</v>
          </cell>
          <cell r="AK32" t="e">
            <v>#N/A</v>
          </cell>
          <cell r="AL32" t="e">
            <v>#N/A</v>
          </cell>
          <cell r="AM32" t="e">
            <v>#N/A</v>
          </cell>
          <cell r="AN32" t="e">
            <v>#N/A</v>
          </cell>
          <cell r="AO32" t="e">
            <v>#N/A</v>
          </cell>
          <cell r="AP32" t="e">
            <v>#N/A</v>
          </cell>
          <cell r="AQ32" t="e">
            <v>#N/A</v>
          </cell>
          <cell r="AR32" t="e">
            <v>#N/A</v>
          </cell>
          <cell r="AT32" t="e">
            <v>#N/A</v>
          </cell>
          <cell r="AU32">
            <v>7.8</v>
          </cell>
          <cell r="AV32" t="e">
            <v>#N/A</v>
          </cell>
          <cell r="AW32" t="str">
            <v>USD</v>
          </cell>
          <cell r="AX32" t="str">
            <v>espèces</v>
          </cell>
        </row>
        <row r="33">
          <cell r="B33">
            <v>27</v>
          </cell>
          <cell r="C33" t="str">
            <v>ACTIF</v>
          </cell>
          <cell r="D33">
            <v>27</v>
          </cell>
          <cell r="E33" t="str">
            <v>2011/08/002</v>
          </cell>
          <cell r="F33" t="str">
            <v>NZONI</v>
          </cell>
          <cell r="G33" t="str">
            <v>Michel</v>
          </cell>
          <cell r="H33" t="str">
            <v>NZONI Michel</v>
          </cell>
          <cell r="I33" t="str">
            <v>Responsable Finances</v>
          </cell>
          <cell r="J33" t="str">
            <v>NON</v>
          </cell>
          <cell r="K33">
            <v>41426</v>
          </cell>
          <cell r="L33">
            <v>41455</v>
          </cell>
          <cell r="M33">
            <v>26</v>
          </cell>
          <cell r="N33" t="e">
            <v>#N/A</v>
          </cell>
          <cell r="O33" t="e">
            <v>#N/A</v>
          </cell>
          <cell r="P33" t="e">
            <v>#N/A</v>
          </cell>
          <cell r="Q33" t="e">
            <v>#N/A</v>
          </cell>
          <cell r="R33" t="e">
            <v>#N/A</v>
          </cell>
          <cell r="S33" t="e">
            <v>#N/A</v>
          </cell>
          <cell r="T33" t="e">
            <v>#N/A</v>
          </cell>
          <cell r="U33" t="e">
            <v>#N/A</v>
          </cell>
          <cell r="V33" t="e">
            <v>#N/A</v>
          </cell>
          <cell r="W33" t="e">
            <v>#N/A</v>
          </cell>
          <cell r="X33" t="str">
            <v>USD</v>
          </cell>
          <cell r="Y33" t="e">
            <v>#N/A</v>
          </cell>
          <cell r="Z33" t="str">
            <v>USD</v>
          </cell>
          <cell r="AB33" t="e">
            <v>#N/A</v>
          </cell>
          <cell r="AC33" t="e">
            <v>#N/A</v>
          </cell>
          <cell r="AD33" t="e">
            <v>#N/A</v>
          </cell>
          <cell r="AE33" t="str">
            <v>NON</v>
          </cell>
          <cell r="AF33">
            <v>24.9</v>
          </cell>
          <cell r="AH33" t="str">
            <v>0</v>
          </cell>
          <cell r="AI33" t="e">
            <v>#N/A</v>
          </cell>
          <cell r="AJ33" t="str">
            <v>OUI</v>
          </cell>
          <cell r="AK33" t="e">
            <v>#N/A</v>
          </cell>
          <cell r="AL33" t="e">
            <v>#N/A</v>
          </cell>
          <cell r="AM33" t="e">
            <v>#N/A</v>
          </cell>
          <cell r="AN33" t="e">
            <v>#N/A</v>
          </cell>
          <cell r="AO33" t="e">
            <v>#N/A</v>
          </cell>
          <cell r="AP33" t="e">
            <v>#N/A</v>
          </cell>
          <cell r="AQ33" t="e">
            <v>#N/A</v>
          </cell>
          <cell r="AR33" t="e">
            <v>#N/A</v>
          </cell>
          <cell r="AT33" t="e">
            <v>#N/A</v>
          </cell>
          <cell r="AU33">
            <v>46.8</v>
          </cell>
          <cell r="AV33" t="e">
            <v>#N/A</v>
          </cell>
          <cell r="AW33" t="str">
            <v>USD</v>
          </cell>
          <cell r="AX33" t="str">
            <v>espèces</v>
          </cell>
        </row>
        <row r="34">
          <cell r="B34">
            <v>28</v>
          </cell>
          <cell r="C34" t="str">
            <v>ACTIF</v>
          </cell>
          <cell r="D34">
            <v>28</v>
          </cell>
          <cell r="E34" t="str">
            <v>2010/08/005</v>
          </cell>
          <cell r="F34" t="str">
            <v>TAILA</v>
          </cell>
          <cell r="G34" t="str">
            <v xml:space="preserve">Jean Pierre </v>
          </cell>
          <cell r="H34" t="str">
            <v xml:space="preserve">TAILA Jean Pierre </v>
          </cell>
          <cell r="I34" t="str">
            <v>Agronome Terrain</v>
          </cell>
          <cell r="J34" t="str">
            <v>NON</v>
          </cell>
          <cell r="K34">
            <v>41426</v>
          </cell>
          <cell r="L34">
            <v>41455</v>
          </cell>
          <cell r="M34">
            <v>26</v>
          </cell>
          <cell r="N34" t="e">
            <v>#N/A</v>
          </cell>
          <cell r="O34" t="e">
            <v>#N/A</v>
          </cell>
          <cell r="P34" t="e">
            <v>#N/A</v>
          </cell>
          <cell r="Q34" t="e">
            <v>#N/A</v>
          </cell>
          <cell r="R34" t="e">
            <v>#N/A</v>
          </cell>
          <cell r="S34" t="e">
            <v>#N/A</v>
          </cell>
          <cell r="T34" t="e">
            <v>#N/A</v>
          </cell>
          <cell r="U34" t="e">
            <v>#N/A</v>
          </cell>
          <cell r="V34" t="e">
            <v>#N/A</v>
          </cell>
          <cell r="W34" t="e">
            <v>#N/A</v>
          </cell>
          <cell r="X34" t="str">
            <v>USD</v>
          </cell>
          <cell r="Y34" t="e">
            <v>#N/A</v>
          </cell>
          <cell r="Z34" t="str">
            <v>USD</v>
          </cell>
          <cell r="AB34" t="e">
            <v>#N/A</v>
          </cell>
          <cell r="AC34" t="e">
            <v>#N/A</v>
          </cell>
          <cell r="AD34" t="e">
            <v>#N/A</v>
          </cell>
          <cell r="AE34" t="str">
            <v>NON</v>
          </cell>
          <cell r="AF34">
            <v>21.9</v>
          </cell>
          <cell r="AH34" t="str">
            <v>0</v>
          </cell>
          <cell r="AI34" t="e">
            <v>#N/A</v>
          </cell>
          <cell r="AJ34" t="str">
            <v>OUI</v>
          </cell>
          <cell r="AK34" t="e">
            <v>#N/A</v>
          </cell>
          <cell r="AL34" t="e">
            <v>#N/A</v>
          </cell>
          <cell r="AM34" t="e">
            <v>#N/A</v>
          </cell>
          <cell r="AN34" t="e">
            <v>#N/A</v>
          </cell>
          <cell r="AO34" t="e">
            <v>#N/A</v>
          </cell>
          <cell r="AP34" t="e">
            <v>#N/A</v>
          </cell>
          <cell r="AQ34" t="e">
            <v>#N/A</v>
          </cell>
          <cell r="AR34" t="e">
            <v>#N/A</v>
          </cell>
          <cell r="AS34">
            <v>230</v>
          </cell>
          <cell r="AT34" t="e">
            <v>#N/A</v>
          </cell>
          <cell r="AU34">
            <v>54.6</v>
          </cell>
          <cell r="AV34" t="e">
            <v>#N/A</v>
          </cell>
          <cell r="AW34" t="str">
            <v>USD</v>
          </cell>
          <cell r="AX34" t="str">
            <v>espèces</v>
          </cell>
        </row>
        <row r="35">
          <cell r="B35">
            <v>29</v>
          </cell>
          <cell r="C35" t="str">
            <v>INACTIF</v>
          </cell>
          <cell r="D35">
            <v>29</v>
          </cell>
          <cell r="E35" t="str">
            <v>2010/08/006</v>
          </cell>
          <cell r="F35" t="str">
            <v>AGBENGE</v>
          </cell>
          <cell r="G35" t="str">
            <v>Eddy</v>
          </cell>
          <cell r="H35" t="str">
            <v>AGBENGE Eddy</v>
          </cell>
          <cell r="I35" t="str">
            <v>Gardien</v>
          </cell>
          <cell r="J35" t="str">
            <v>OUI</v>
          </cell>
          <cell r="K35">
            <v>41426</v>
          </cell>
          <cell r="L35">
            <v>40939</v>
          </cell>
          <cell r="M35">
            <v>-422.06666666666666</v>
          </cell>
          <cell r="N35" t="e">
            <v>#N/A</v>
          </cell>
          <cell r="O35" t="e">
            <v>#N/A</v>
          </cell>
          <cell r="P35" t="e">
            <v>#N/A</v>
          </cell>
          <cell r="Q35" t="e">
            <v>#N/A</v>
          </cell>
          <cell r="R35" t="e">
            <v>#N/A</v>
          </cell>
          <cell r="S35" t="e">
            <v>#N/A</v>
          </cell>
          <cell r="T35" t="e">
            <v>#N/A</v>
          </cell>
          <cell r="U35" t="e">
            <v>#N/A</v>
          </cell>
          <cell r="V35" t="e">
            <v>#N/A</v>
          </cell>
          <cell r="W35" t="e">
            <v>#N/A</v>
          </cell>
          <cell r="X35" t="str">
            <v>USD</v>
          </cell>
          <cell r="Y35" t="e">
            <v>#N/A</v>
          </cell>
          <cell r="Z35" t="str">
            <v>USD</v>
          </cell>
          <cell r="AB35" t="e">
            <v>#N/A</v>
          </cell>
          <cell r="AC35" t="e">
            <v>#N/A</v>
          </cell>
          <cell r="AD35" t="e">
            <v>#N/A</v>
          </cell>
          <cell r="AE35" t="str">
            <v>OUI</v>
          </cell>
          <cell r="AF35">
            <v>1</v>
          </cell>
          <cell r="AH35" t="str">
            <v>0</v>
          </cell>
          <cell r="AI35" t="e">
            <v>#N/A</v>
          </cell>
          <cell r="AJ35" t="str">
            <v>OUI</v>
          </cell>
          <cell r="AK35" t="e">
            <v>#N/A</v>
          </cell>
          <cell r="AL35" t="e">
            <v>#N/A</v>
          </cell>
          <cell r="AM35" t="e">
            <v>#N/A</v>
          </cell>
          <cell r="AN35" t="e">
            <v>#N/A</v>
          </cell>
          <cell r="AO35" t="e">
            <v>#N/A</v>
          </cell>
          <cell r="AP35" t="e">
            <v>#N/A</v>
          </cell>
          <cell r="AQ35" t="e">
            <v>#N/A</v>
          </cell>
          <cell r="AR35" t="e">
            <v>#N/A</v>
          </cell>
          <cell r="AT35" t="e">
            <v>#N/A</v>
          </cell>
          <cell r="AU35">
            <v>39</v>
          </cell>
          <cell r="AV35" t="e">
            <v>#N/A</v>
          </cell>
          <cell r="AW35" t="str">
            <v>USD</v>
          </cell>
          <cell r="AX35" t="str">
            <v>espèces</v>
          </cell>
        </row>
        <row r="36">
          <cell r="B36">
            <v>30</v>
          </cell>
          <cell r="C36" t="str">
            <v>INACTIF</v>
          </cell>
          <cell r="D36">
            <v>30</v>
          </cell>
          <cell r="E36" t="str">
            <v>2010/08/007</v>
          </cell>
          <cell r="F36" t="str">
            <v>EKETO</v>
          </cell>
          <cell r="G36" t="str">
            <v>Edouard</v>
          </cell>
          <cell r="H36" t="str">
            <v>EKETO Edouard</v>
          </cell>
          <cell r="I36" t="str">
            <v>Matelot</v>
          </cell>
          <cell r="J36" t="str">
            <v>OUI</v>
          </cell>
          <cell r="K36">
            <v>41426</v>
          </cell>
          <cell r="L36">
            <v>41305</v>
          </cell>
          <cell r="M36">
            <v>-104.86666666666666</v>
          </cell>
          <cell r="N36" t="e">
            <v>#N/A</v>
          </cell>
          <cell r="O36" t="e">
            <v>#N/A</v>
          </cell>
          <cell r="P36" t="e">
            <v>#N/A</v>
          </cell>
          <cell r="Q36" t="e">
            <v>#N/A</v>
          </cell>
          <cell r="R36" t="e">
            <v>#N/A</v>
          </cell>
          <cell r="S36" t="e">
            <v>#N/A</v>
          </cell>
          <cell r="T36" t="e">
            <v>#N/A</v>
          </cell>
          <cell r="U36" t="e">
            <v>#N/A</v>
          </cell>
          <cell r="V36" t="e">
            <v>#N/A</v>
          </cell>
          <cell r="W36" t="e">
            <v>#N/A</v>
          </cell>
          <cell r="X36" t="str">
            <v>USD</v>
          </cell>
          <cell r="Y36" t="e">
            <v>#N/A</v>
          </cell>
          <cell r="Z36" t="str">
            <v>USD</v>
          </cell>
          <cell r="AB36" t="e">
            <v>#N/A</v>
          </cell>
          <cell r="AC36" t="e">
            <v>#N/A</v>
          </cell>
          <cell r="AD36" t="e">
            <v>#N/A</v>
          </cell>
          <cell r="AE36" t="str">
            <v>OUI</v>
          </cell>
          <cell r="AF36">
            <v>17.700000000000003</v>
          </cell>
          <cell r="AH36" t="str">
            <v>0</v>
          </cell>
          <cell r="AI36" t="e">
            <v>#N/A</v>
          </cell>
          <cell r="AJ36" t="str">
            <v>OUI</v>
          </cell>
          <cell r="AK36" t="e">
            <v>#N/A</v>
          </cell>
          <cell r="AL36" t="e">
            <v>#N/A</v>
          </cell>
          <cell r="AM36" t="e">
            <v>#N/A</v>
          </cell>
          <cell r="AN36" t="e">
            <v>#N/A</v>
          </cell>
          <cell r="AO36" t="e">
            <v>#N/A</v>
          </cell>
          <cell r="AP36" t="e">
            <v>#N/A</v>
          </cell>
          <cell r="AQ36" t="e">
            <v>#N/A</v>
          </cell>
          <cell r="AR36" t="e">
            <v>#N/A</v>
          </cell>
          <cell r="AT36" t="e">
            <v>#N/A</v>
          </cell>
          <cell r="AU36">
            <v>54.6</v>
          </cell>
          <cell r="AV36" t="e">
            <v>#N/A</v>
          </cell>
          <cell r="AW36" t="str">
            <v>USD</v>
          </cell>
          <cell r="AX36" t="str">
            <v>espèces</v>
          </cell>
        </row>
        <row r="37">
          <cell r="B37">
            <v>31</v>
          </cell>
          <cell r="C37" t="str">
            <v>ACTIF</v>
          </cell>
          <cell r="D37">
            <v>31</v>
          </cell>
          <cell r="E37" t="str">
            <v>2010/08/008</v>
          </cell>
          <cell r="F37" t="str">
            <v>IYELE</v>
          </cell>
          <cell r="G37" t="str">
            <v>Riphin</v>
          </cell>
          <cell r="H37" t="str">
            <v>IYELE Riphin</v>
          </cell>
          <cell r="I37" t="str">
            <v>Gardien</v>
          </cell>
          <cell r="J37" t="str">
            <v>NON</v>
          </cell>
          <cell r="K37">
            <v>41426</v>
          </cell>
          <cell r="L37">
            <v>41455</v>
          </cell>
          <cell r="M37">
            <v>26</v>
          </cell>
          <cell r="N37" t="e">
            <v>#N/A</v>
          </cell>
          <cell r="O37" t="e">
            <v>#N/A</v>
          </cell>
          <cell r="P37" t="e">
            <v>#N/A</v>
          </cell>
          <cell r="Q37" t="e">
            <v>#N/A</v>
          </cell>
          <cell r="R37" t="e">
            <v>#N/A</v>
          </cell>
          <cell r="S37" t="e">
            <v>#N/A</v>
          </cell>
          <cell r="T37" t="e">
            <v>#N/A</v>
          </cell>
          <cell r="U37" t="e">
            <v>#N/A</v>
          </cell>
          <cell r="V37" t="e">
            <v>#N/A</v>
          </cell>
          <cell r="W37" t="e">
            <v>#N/A</v>
          </cell>
          <cell r="X37" t="str">
            <v>USD</v>
          </cell>
          <cell r="Y37" t="e">
            <v>#N/A</v>
          </cell>
          <cell r="Z37" t="str">
            <v>USD</v>
          </cell>
          <cell r="AB37" t="e">
            <v>#N/A</v>
          </cell>
          <cell r="AC37" t="e">
            <v>#N/A</v>
          </cell>
          <cell r="AD37" t="e">
            <v>#N/A</v>
          </cell>
          <cell r="AE37" t="str">
            <v>NON</v>
          </cell>
          <cell r="AF37">
            <v>17.899999999999999</v>
          </cell>
          <cell r="AH37" t="str">
            <v>0</v>
          </cell>
          <cell r="AI37" t="e">
            <v>#N/A</v>
          </cell>
          <cell r="AJ37" t="str">
            <v>OUI</v>
          </cell>
          <cell r="AK37" t="e">
            <v>#N/A</v>
          </cell>
          <cell r="AL37" t="e">
            <v>#N/A</v>
          </cell>
          <cell r="AM37" t="e">
            <v>#N/A</v>
          </cell>
          <cell r="AN37" t="e">
            <v>#N/A</v>
          </cell>
          <cell r="AO37" t="e">
            <v>#N/A</v>
          </cell>
          <cell r="AP37" t="e">
            <v>#N/A</v>
          </cell>
          <cell r="AQ37" t="e">
            <v>#N/A</v>
          </cell>
          <cell r="AR37" t="e">
            <v>#N/A</v>
          </cell>
          <cell r="AT37" t="e">
            <v>#N/A</v>
          </cell>
          <cell r="AU37">
            <v>31.2</v>
          </cell>
          <cell r="AV37" t="e">
            <v>#N/A</v>
          </cell>
          <cell r="AW37" t="str">
            <v>USD</v>
          </cell>
          <cell r="AX37" t="str">
            <v>espèces</v>
          </cell>
        </row>
        <row r="38">
          <cell r="B38">
            <v>32</v>
          </cell>
          <cell r="C38" t="str">
            <v>ACTIF</v>
          </cell>
          <cell r="D38">
            <v>32</v>
          </cell>
          <cell r="E38" t="str">
            <v>2010/08/009</v>
          </cell>
          <cell r="F38" t="str">
            <v>ONJURNE</v>
          </cell>
          <cell r="G38" t="str">
            <v>Léon</v>
          </cell>
          <cell r="H38" t="str">
            <v>ONJURNE Léon</v>
          </cell>
          <cell r="I38" t="str">
            <v>Gardien</v>
          </cell>
          <cell r="J38" t="str">
            <v>NON</v>
          </cell>
          <cell r="K38">
            <v>41426</v>
          </cell>
          <cell r="L38">
            <v>41455</v>
          </cell>
          <cell r="M38">
            <v>26</v>
          </cell>
          <cell r="N38" t="e">
            <v>#N/A</v>
          </cell>
          <cell r="O38" t="e">
            <v>#N/A</v>
          </cell>
          <cell r="P38" t="e">
            <v>#N/A</v>
          </cell>
          <cell r="Q38" t="e">
            <v>#N/A</v>
          </cell>
          <cell r="R38" t="e">
            <v>#N/A</v>
          </cell>
          <cell r="S38" t="e">
            <v>#N/A</v>
          </cell>
          <cell r="T38" t="e">
            <v>#N/A</v>
          </cell>
          <cell r="U38" t="e">
            <v>#N/A</v>
          </cell>
          <cell r="V38" t="e">
            <v>#N/A</v>
          </cell>
          <cell r="W38" t="e">
            <v>#N/A</v>
          </cell>
          <cell r="X38" t="str">
            <v>USD</v>
          </cell>
          <cell r="Y38" t="e">
            <v>#N/A</v>
          </cell>
          <cell r="Z38" t="str">
            <v>USD</v>
          </cell>
          <cell r="AB38" t="e">
            <v>#N/A</v>
          </cell>
          <cell r="AC38" t="e">
            <v>#N/A</v>
          </cell>
          <cell r="AD38" t="e">
            <v>#N/A</v>
          </cell>
          <cell r="AE38" t="str">
            <v>NON</v>
          </cell>
          <cell r="AF38">
            <v>30.9</v>
          </cell>
          <cell r="AH38" t="str">
            <v>0</v>
          </cell>
          <cell r="AI38" t="e">
            <v>#N/A</v>
          </cell>
          <cell r="AJ38" t="str">
            <v>OUI</v>
          </cell>
          <cell r="AK38" t="e">
            <v>#N/A</v>
          </cell>
          <cell r="AL38" t="e">
            <v>#N/A</v>
          </cell>
          <cell r="AM38" t="e">
            <v>#N/A</v>
          </cell>
          <cell r="AN38" t="e">
            <v>#N/A</v>
          </cell>
          <cell r="AO38" t="e">
            <v>#N/A</v>
          </cell>
          <cell r="AP38" t="e">
            <v>#N/A</v>
          </cell>
          <cell r="AQ38" t="e">
            <v>#N/A</v>
          </cell>
          <cell r="AR38" t="e">
            <v>#N/A</v>
          </cell>
          <cell r="AT38" t="e">
            <v>#N/A</v>
          </cell>
          <cell r="AU38">
            <v>39</v>
          </cell>
          <cell r="AV38" t="e">
            <v>#N/A</v>
          </cell>
          <cell r="AW38" t="str">
            <v>USD</v>
          </cell>
          <cell r="AX38" t="str">
            <v>espèces</v>
          </cell>
        </row>
        <row r="39">
          <cell r="B39">
            <v>33</v>
          </cell>
          <cell r="C39" t="str">
            <v>INACTIF</v>
          </cell>
          <cell r="D39">
            <v>33</v>
          </cell>
          <cell r="E39" t="str">
            <v>2011/04/003</v>
          </cell>
          <cell r="F39" t="str">
            <v>BOSOBE</v>
          </cell>
          <cell r="G39" t="str">
            <v>Eric</v>
          </cell>
          <cell r="H39" t="str">
            <v>BOSOBE Eric</v>
          </cell>
          <cell r="I39" t="str">
            <v xml:space="preserve">Chauffeur </v>
          </cell>
          <cell r="J39" t="str">
            <v>OUI</v>
          </cell>
          <cell r="K39">
            <v>41426</v>
          </cell>
          <cell r="L39">
            <v>41455</v>
          </cell>
          <cell r="M39">
            <v>26</v>
          </cell>
          <cell r="N39" t="e">
            <v>#N/A</v>
          </cell>
          <cell r="O39" t="e">
            <v>#N/A</v>
          </cell>
          <cell r="P39" t="e">
            <v>#N/A</v>
          </cell>
          <cell r="Q39" t="e">
            <v>#N/A</v>
          </cell>
          <cell r="R39" t="e">
            <v>#N/A</v>
          </cell>
          <cell r="S39" t="e">
            <v>#N/A</v>
          </cell>
          <cell r="T39" t="e">
            <v>#N/A</v>
          </cell>
          <cell r="U39" t="e">
            <v>#N/A</v>
          </cell>
          <cell r="V39" t="e">
            <v>#N/A</v>
          </cell>
          <cell r="W39" t="e">
            <v>#N/A</v>
          </cell>
          <cell r="X39" t="str">
            <v>USD</v>
          </cell>
          <cell r="Y39" t="e">
            <v>#N/A</v>
          </cell>
          <cell r="Z39" t="str">
            <v>USD</v>
          </cell>
          <cell r="AB39" t="e">
            <v>#N/A</v>
          </cell>
          <cell r="AC39" t="e">
            <v>#N/A</v>
          </cell>
          <cell r="AD39" t="e">
            <v>#N/A</v>
          </cell>
          <cell r="AE39" t="str">
            <v>OUI</v>
          </cell>
          <cell r="AF39">
            <v>12.900000000000002</v>
          </cell>
          <cell r="AH39" t="str">
            <v>0</v>
          </cell>
          <cell r="AI39" t="e">
            <v>#N/A</v>
          </cell>
          <cell r="AJ39" t="str">
            <v>OUI</v>
          </cell>
          <cell r="AK39" t="e">
            <v>#N/A</v>
          </cell>
          <cell r="AL39" t="e">
            <v>#N/A</v>
          </cell>
          <cell r="AM39" t="e">
            <v>#N/A</v>
          </cell>
          <cell r="AN39" t="e">
            <v>#N/A</v>
          </cell>
          <cell r="AO39" t="e">
            <v>#N/A</v>
          </cell>
          <cell r="AP39" t="e">
            <v>#N/A</v>
          </cell>
          <cell r="AQ39" t="e">
            <v>#N/A</v>
          </cell>
          <cell r="AR39" t="e">
            <v>#N/A</v>
          </cell>
          <cell r="AT39" t="e">
            <v>#N/A</v>
          </cell>
          <cell r="AU39">
            <v>62.4</v>
          </cell>
          <cell r="AV39" t="e">
            <v>#N/A</v>
          </cell>
          <cell r="AW39" t="str">
            <v>USD</v>
          </cell>
          <cell r="AX39" t="str">
            <v>espèces</v>
          </cell>
        </row>
        <row r="40">
          <cell r="B40">
            <v>34</v>
          </cell>
          <cell r="C40" t="str">
            <v>INACTIF</v>
          </cell>
          <cell r="D40">
            <v>34</v>
          </cell>
          <cell r="E40" t="str">
            <v>2011/04/004</v>
          </cell>
          <cell r="F40" t="str">
            <v>IBOMBA</v>
          </cell>
          <cell r="G40" t="str">
            <v>Sckhool</v>
          </cell>
          <cell r="H40" t="str">
            <v>IBOMBA Sckhool</v>
          </cell>
          <cell r="I40" t="str">
            <v>Distributeur</v>
          </cell>
          <cell r="J40" t="str">
            <v>OUI</v>
          </cell>
          <cell r="K40">
            <v>41426</v>
          </cell>
          <cell r="L40">
            <v>41455</v>
          </cell>
          <cell r="M40">
            <v>26</v>
          </cell>
          <cell r="N40" t="e">
            <v>#N/A</v>
          </cell>
          <cell r="O40" t="e">
            <v>#N/A</v>
          </cell>
          <cell r="P40" t="e">
            <v>#N/A</v>
          </cell>
          <cell r="Q40" t="e">
            <v>#N/A</v>
          </cell>
          <cell r="R40" t="e">
            <v>#N/A</v>
          </cell>
          <cell r="S40" t="e">
            <v>#N/A</v>
          </cell>
          <cell r="T40" t="e">
            <v>#N/A</v>
          </cell>
          <cell r="U40" t="e">
            <v>#N/A</v>
          </cell>
          <cell r="V40" t="e">
            <v>#N/A</v>
          </cell>
          <cell r="W40" t="e">
            <v>#N/A</v>
          </cell>
          <cell r="X40" t="str">
            <v>USD</v>
          </cell>
          <cell r="Y40" t="e">
            <v>#N/A</v>
          </cell>
          <cell r="Z40" t="str">
            <v>USD</v>
          </cell>
          <cell r="AB40" t="e">
            <v>#N/A</v>
          </cell>
          <cell r="AC40" t="e">
            <v>#N/A</v>
          </cell>
          <cell r="AD40" t="e">
            <v>#N/A</v>
          </cell>
          <cell r="AE40" t="str">
            <v>OUI</v>
          </cell>
          <cell r="AF40">
            <v>26.900000000000002</v>
          </cell>
          <cell r="AH40" t="str">
            <v>0</v>
          </cell>
          <cell r="AI40" t="e">
            <v>#N/A</v>
          </cell>
          <cell r="AJ40" t="str">
            <v>OUI</v>
          </cell>
          <cell r="AK40" t="e">
            <v>#N/A</v>
          </cell>
          <cell r="AL40" t="e">
            <v>#N/A</v>
          </cell>
          <cell r="AM40" t="e">
            <v>#N/A</v>
          </cell>
          <cell r="AN40" t="e">
            <v>#N/A</v>
          </cell>
          <cell r="AO40" t="e">
            <v>#N/A</v>
          </cell>
          <cell r="AP40" t="e">
            <v>#N/A</v>
          </cell>
          <cell r="AQ40" t="e">
            <v>#N/A</v>
          </cell>
          <cell r="AR40" t="e">
            <v>#N/A</v>
          </cell>
          <cell r="AT40" t="e">
            <v>#N/A</v>
          </cell>
          <cell r="AU40">
            <v>70.2</v>
          </cell>
          <cell r="AV40" t="e">
            <v>#N/A</v>
          </cell>
          <cell r="AW40" t="str">
            <v>USD</v>
          </cell>
          <cell r="AX40" t="str">
            <v>espèces</v>
          </cell>
        </row>
        <row r="41">
          <cell r="B41">
            <v>35</v>
          </cell>
          <cell r="C41" t="str">
            <v>INACTIF</v>
          </cell>
          <cell r="D41">
            <v>35</v>
          </cell>
          <cell r="E41" t="str">
            <v>2011/04/005</v>
          </cell>
          <cell r="F41" t="str">
            <v>ENDOA</v>
          </cell>
          <cell r="G41" t="str">
            <v>Blandine</v>
          </cell>
          <cell r="H41" t="str">
            <v>ENDOA Blandine</v>
          </cell>
          <cell r="I41" t="str">
            <v>Distributeur</v>
          </cell>
          <cell r="J41" t="str">
            <v>OUI</v>
          </cell>
          <cell r="K41">
            <v>41426</v>
          </cell>
          <cell r="L41">
            <v>41455</v>
          </cell>
          <cell r="M41">
            <v>26</v>
          </cell>
          <cell r="N41" t="e">
            <v>#N/A</v>
          </cell>
          <cell r="O41" t="e">
            <v>#N/A</v>
          </cell>
          <cell r="P41" t="e">
            <v>#N/A</v>
          </cell>
          <cell r="Q41" t="e">
            <v>#N/A</v>
          </cell>
          <cell r="R41" t="e">
            <v>#N/A</v>
          </cell>
          <cell r="S41" t="e">
            <v>#N/A</v>
          </cell>
          <cell r="T41" t="e">
            <v>#N/A</v>
          </cell>
          <cell r="U41" t="e">
            <v>#N/A</v>
          </cell>
          <cell r="V41" t="e">
            <v>#N/A</v>
          </cell>
          <cell r="W41" t="e">
            <v>#N/A</v>
          </cell>
          <cell r="X41" t="str">
            <v>USD</v>
          </cell>
          <cell r="Y41" t="e">
            <v>#N/A</v>
          </cell>
          <cell r="Z41" t="str">
            <v>USD</v>
          </cell>
          <cell r="AB41" t="e">
            <v>#N/A</v>
          </cell>
          <cell r="AC41" t="e">
            <v>#N/A</v>
          </cell>
          <cell r="AD41" t="e">
            <v>#N/A</v>
          </cell>
          <cell r="AE41" t="str">
            <v>OUI</v>
          </cell>
          <cell r="AF41">
            <v>34.9</v>
          </cell>
          <cell r="AH41" t="str">
            <v>0</v>
          </cell>
          <cell r="AI41" t="e">
            <v>#N/A</v>
          </cell>
          <cell r="AJ41" t="str">
            <v>OUI</v>
          </cell>
          <cell r="AK41" t="e">
            <v>#N/A</v>
          </cell>
          <cell r="AL41" t="e">
            <v>#N/A</v>
          </cell>
          <cell r="AM41" t="e">
            <v>#N/A</v>
          </cell>
          <cell r="AN41" t="e">
            <v>#N/A</v>
          </cell>
          <cell r="AO41" t="e">
            <v>#N/A</v>
          </cell>
          <cell r="AP41" t="e">
            <v>#N/A</v>
          </cell>
          <cell r="AQ41" t="e">
            <v>#N/A</v>
          </cell>
          <cell r="AR41" t="e">
            <v>#N/A</v>
          </cell>
          <cell r="AT41" t="e">
            <v>#N/A</v>
          </cell>
          <cell r="AU41">
            <v>23.4</v>
          </cell>
          <cell r="AV41" t="e">
            <v>#N/A</v>
          </cell>
          <cell r="AW41" t="str">
            <v>USD</v>
          </cell>
          <cell r="AX41" t="str">
            <v>espèces</v>
          </cell>
        </row>
        <row r="42">
          <cell r="B42">
            <v>36</v>
          </cell>
          <cell r="C42" t="str">
            <v>INACTIF</v>
          </cell>
          <cell r="D42">
            <v>36</v>
          </cell>
          <cell r="E42" t="str">
            <v>2011/03/001</v>
          </cell>
          <cell r="F42" t="str">
            <v>EK-YEDIDYA</v>
          </cell>
          <cell r="G42" t="str">
            <v>Claude</v>
          </cell>
          <cell r="H42" t="str">
            <v>EK-YEDIDYA Claude</v>
          </cell>
          <cell r="I42" t="str">
            <v>Magasinier</v>
          </cell>
          <cell r="J42" t="str">
            <v>OUI</v>
          </cell>
          <cell r="K42">
            <v>41426</v>
          </cell>
          <cell r="L42">
            <v>40939</v>
          </cell>
          <cell r="M42">
            <v>-422.06666666666666</v>
          </cell>
          <cell r="N42" t="e">
            <v>#N/A</v>
          </cell>
          <cell r="O42" t="e">
            <v>#N/A</v>
          </cell>
          <cell r="P42" t="e">
            <v>#N/A</v>
          </cell>
          <cell r="Q42" t="e">
            <v>#N/A</v>
          </cell>
          <cell r="R42" t="e">
            <v>#N/A</v>
          </cell>
          <cell r="S42" t="e">
            <v>#N/A</v>
          </cell>
          <cell r="T42" t="e">
            <v>#N/A</v>
          </cell>
          <cell r="U42" t="e">
            <v>#N/A</v>
          </cell>
          <cell r="V42" t="e">
            <v>#N/A</v>
          </cell>
          <cell r="W42" t="e">
            <v>#N/A</v>
          </cell>
          <cell r="X42" t="str">
            <v>USD</v>
          </cell>
          <cell r="Y42" t="e">
            <v>#N/A</v>
          </cell>
          <cell r="Z42" t="str">
            <v>USD</v>
          </cell>
          <cell r="AB42" t="e">
            <v>#N/A</v>
          </cell>
          <cell r="AC42" t="e">
            <v>#N/A</v>
          </cell>
          <cell r="AD42" t="e">
            <v>#N/A</v>
          </cell>
          <cell r="AE42" t="str">
            <v>OUI</v>
          </cell>
          <cell r="AF42">
            <v>15</v>
          </cell>
          <cell r="AH42" t="str">
            <v>0</v>
          </cell>
          <cell r="AI42" t="e">
            <v>#N/A</v>
          </cell>
          <cell r="AJ42" t="str">
            <v>OUI</v>
          </cell>
          <cell r="AK42" t="e">
            <v>#N/A</v>
          </cell>
          <cell r="AL42" t="e">
            <v>#N/A</v>
          </cell>
          <cell r="AM42" t="e">
            <v>#N/A</v>
          </cell>
          <cell r="AN42" t="e">
            <v>#N/A</v>
          </cell>
          <cell r="AO42" t="e">
            <v>#N/A</v>
          </cell>
          <cell r="AP42" t="e">
            <v>#N/A</v>
          </cell>
          <cell r="AQ42" t="e">
            <v>#N/A</v>
          </cell>
          <cell r="AR42" t="e">
            <v>#N/A</v>
          </cell>
          <cell r="AT42" t="e">
            <v>#N/A</v>
          </cell>
          <cell r="AU42">
            <v>70.2</v>
          </cell>
          <cell r="AV42" t="e">
            <v>#N/A</v>
          </cell>
          <cell r="AW42" t="str">
            <v>USD</v>
          </cell>
          <cell r="AX42" t="str">
            <v>espèces</v>
          </cell>
        </row>
        <row r="43">
          <cell r="B43">
            <v>37</v>
          </cell>
          <cell r="C43" t="str">
            <v>ACTIF</v>
          </cell>
          <cell r="D43">
            <v>37</v>
          </cell>
          <cell r="E43" t="str">
            <v>2010/10/003</v>
          </cell>
          <cell r="F43" t="str">
            <v>KUMU</v>
          </cell>
          <cell r="G43" t="str">
            <v>Chantal</v>
          </cell>
          <cell r="H43" t="str">
            <v>KUMU Chantal</v>
          </cell>
          <cell r="I43" t="str">
            <v>Femme de Ménage</v>
          </cell>
          <cell r="J43" t="str">
            <v>NON</v>
          </cell>
          <cell r="K43">
            <v>41426</v>
          </cell>
          <cell r="L43">
            <v>41455</v>
          </cell>
          <cell r="M43">
            <v>26</v>
          </cell>
          <cell r="N43" t="e">
            <v>#N/A</v>
          </cell>
          <cell r="O43" t="e">
            <v>#N/A</v>
          </cell>
          <cell r="P43" t="e">
            <v>#N/A</v>
          </cell>
          <cell r="Q43" t="e">
            <v>#N/A</v>
          </cell>
          <cell r="R43" t="e">
            <v>#N/A</v>
          </cell>
          <cell r="S43" t="e">
            <v>#N/A</v>
          </cell>
          <cell r="T43" t="e">
            <v>#N/A</v>
          </cell>
          <cell r="U43" t="e">
            <v>#N/A</v>
          </cell>
          <cell r="V43" t="e">
            <v>#N/A</v>
          </cell>
          <cell r="W43" t="e">
            <v>#N/A</v>
          </cell>
          <cell r="X43" t="str">
            <v>USD</v>
          </cell>
          <cell r="Y43" t="e">
            <v>#N/A</v>
          </cell>
          <cell r="Z43" t="str">
            <v>USD</v>
          </cell>
          <cell r="AB43" t="e">
            <v>#N/A</v>
          </cell>
          <cell r="AC43" t="e">
            <v>#N/A</v>
          </cell>
          <cell r="AD43" t="e">
            <v>#N/A</v>
          </cell>
          <cell r="AE43" t="str">
            <v>NON</v>
          </cell>
          <cell r="AF43">
            <v>29.9</v>
          </cell>
          <cell r="AH43" t="str">
            <v>0</v>
          </cell>
          <cell r="AI43" t="e">
            <v>#N/A</v>
          </cell>
          <cell r="AJ43" t="str">
            <v>OUI</v>
          </cell>
          <cell r="AK43" t="e">
            <v>#N/A</v>
          </cell>
          <cell r="AL43" t="e">
            <v>#N/A</v>
          </cell>
          <cell r="AM43" t="e">
            <v>#N/A</v>
          </cell>
          <cell r="AN43" t="e">
            <v>#N/A</v>
          </cell>
          <cell r="AO43" t="e">
            <v>#N/A</v>
          </cell>
          <cell r="AP43" t="e">
            <v>#N/A</v>
          </cell>
          <cell r="AQ43" t="e">
            <v>#N/A</v>
          </cell>
          <cell r="AR43" t="e">
            <v>#N/A</v>
          </cell>
          <cell r="AT43" t="e">
            <v>#N/A</v>
          </cell>
          <cell r="AU43">
            <v>62.4</v>
          </cell>
          <cell r="AV43" t="e">
            <v>#N/A</v>
          </cell>
          <cell r="AW43" t="str">
            <v>USD</v>
          </cell>
          <cell r="AX43" t="str">
            <v>espèces</v>
          </cell>
        </row>
        <row r="44">
          <cell r="B44">
            <v>38</v>
          </cell>
          <cell r="C44" t="str">
            <v>ACTIF</v>
          </cell>
          <cell r="D44">
            <v>38</v>
          </cell>
          <cell r="E44" t="str">
            <v>2010/10/004</v>
          </cell>
          <cell r="F44" t="str">
            <v>SANGAA</v>
          </cell>
          <cell r="G44" t="str">
            <v>Kennedy</v>
          </cell>
          <cell r="H44" t="str">
            <v>SANGAA Kennedy</v>
          </cell>
          <cell r="I44" t="str">
            <v>Gardien</v>
          </cell>
          <cell r="J44" t="str">
            <v>NON</v>
          </cell>
          <cell r="K44">
            <v>41426</v>
          </cell>
          <cell r="L44">
            <v>41455</v>
          </cell>
          <cell r="M44">
            <v>26</v>
          </cell>
          <cell r="N44" t="e">
            <v>#N/A</v>
          </cell>
          <cell r="O44" t="e">
            <v>#N/A</v>
          </cell>
          <cell r="P44" t="e">
            <v>#N/A</v>
          </cell>
          <cell r="Q44" t="e">
            <v>#N/A</v>
          </cell>
          <cell r="R44" t="e">
            <v>#N/A</v>
          </cell>
          <cell r="S44" t="e">
            <v>#N/A</v>
          </cell>
          <cell r="T44" t="e">
            <v>#N/A</v>
          </cell>
          <cell r="U44" t="e">
            <v>#N/A</v>
          </cell>
          <cell r="V44" t="e">
            <v>#N/A</v>
          </cell>
          <cell r="W44" t="e">
            <v>#N/A</v>
          </cell>
          <cell r="X44" t="str">
            <v>USD</v>
          </cell>
          <cell r="Y44" t="e">
            <v>#N/A</v>
          </cell>
          <cell r="Z44" t="str">
            <v>USD</v>
          </cell>
          <cell r="AB44" t="e">
            <v>#N/A</v>
          </cell>
          <cell r="AC44" t="e">
            <v>#N/A</v>
          </cell>
          <cell r="AD44" t="e">
            <v>#N/A</v>
          </cell>
          <cell r="AE44" t="str">
            <v>NON</v>
          </cell>
          <cell r="AF44">
            <v>23.9</v>
          </cell>
          <cell r="AH44" t="str">
            <v>0</v>
          </cell>
          <cell r="AI44" t="e">
            <v>#N/A</v>
          </cell>
          <cell r="AJ44" t="str">
            <v>OUI</v>
          </cell>
          <cell r="AK44" t="e">
            <v>#N/A</v>
          </cell>
          <cell r="AL44" t="e">
            <v>#N/A</v>
          </cell>
          <cell r="AM44" t="e">
            <v>#N/A</v>
          </cell>
          <cell r="AN44" t="e">
            <v>#N/A</v>
          </cell>
          <cell r="AO44" t="e">
            <v>#N/A</v>
          </cell>
          <cell r="AP44" t="e">
            <v>#N/A</v>
          </cell>
          <cell r="AQ44" t="e">
            <v>#N/A</v>
          </cell>
          <cell r="AR44" t="e">
            <v>#N/A</v>
          </cell>
          <cell r="AT44" t="e">
            <v>#N/A</v>
          </cell>
          <cell r="AU44">
            <v>54.6</v>
          </cell>
          <cell r="AV44" t="e">
            <v>#N/A</v>
          </cell>
          <cell r="AW44" t="str">
            <v>USD</v>
          </cell>
          <cell r="AX44" t="str">
            <v>espèces</v>
          </cell>
        </row>
        <row r="45">
          <cell r="B45">
            <v>39</v>
          </cell>
          <cell r="C45" t="str">
            <v>INACTIF</v>
          </cell>
          <cell r="D45">
            <v>39</v>
          </cell>
          <cell r="E45" t="str">
            <v>2011/03/002</v>
          </cell>
          <cell r="F45" t="str">
            <v>MODEAWI</v>
          </cell>
          <cell r="G45" t="str">
            <v>Papy</v>
          </cell>
          <cell r="H45" t="str">
            <v>MODEAWI Papy</v>
          </cell>
          <cell r="I45" t="str">
            <v>Chauffeur</v>
          </cell>
          <cell r="J45" t="str">
            <v>OUI</v>
          </cell>
          <cell r="K45">
            <v>41426</v>
          </cell>
          <cell r="L45">
            <v>40939</v>
          </cell>
          <cell r="M45">
            <v>-422.06666666666666</v>
          </cell>
          <cell r="N45" t="e">
            <v>#N/A</v>
          </cell>
          <cell r="O45" t="e">
            <v>#N/A</v>
          </cell>
          <cell r="P45" t="e">
            <v>#N/A</v>
          </cell>
          <cell r="Q45" t="e">
            <v>#N/A</v>
          </cell>
          <cell r="R45" t="e">
            <v>#N/A</v>
          </cell>
          <cell r="S45" t="e">
            <v>#N/A</v>
          </cell>
          <cell r="T45" t="e">
            <v>#N/A</v>
          </cell>
          <cell r="U45" t="e">
            <v>#N/A</v>
          </cell>
          <cell r="V45" t="e">
            <v>#N/A</v>
          </cell>
          <cell r="W45" t="e">
            <v>#N/A</v>
          </cell>
          <cell r="X45" t="str">
            <v>USD</v>
          </cell>
          <cell r="Y45" t="e">
            <v>#N/A</v>
          </cell>
          <cell r="Z45" t="str">
            <v>USD</v>
          </cell>
          <cell r="AB45" t="e">
            <v>#N/A</v>
          </cell>
          <cell r="AC45" t="e">
            <v>#N/A</v>
          </cell>
          <cell r="AD45" t="e">
            <v>#N/A</v>
          </cell>
          <cell r="AE45" t="str">
            <v>OUI</v>
          </cell>
          <cell r="AF45">
            <v>0</v>
          </cell>
          <cell r="AH45" t="str">
            <v>0</v>
          </cell>
          <cell r="AI45" t="e">
            <v>#N/A</v>
          </cell>
          <cell r="AJ45" t="str">
            <v>OUI</v>
          </cell>
          <cell r="AK45" t="e">
            <v>#N/A</v>
          </cell>
          <cell r="AL45" t="e">
            <v>#N/A</v>
          </cell>
          <cell r="AM45" t="e">
            <v>#N/A</v>
          </cell>
          <cell r="AN45" t="e">
            <v>#N/A</v>
          </cell>
          <cell r="AO45" t="e">
            <v>#N/A</v>
          </cell>
          <cell r="AP45" t="e">
            <v>#N/A</v>
          </cell>
          <cell r="AQ45" t="e">
            <v>#N/A</v>
          </cell>
          <cell r="AR45" t="e">
            <v>#N/A</v>
          </cell>
          <cell r="AT45" t="e">
            <v>#N/A</v>
          </cell>
          <cell r="AU45">
            <v>7.8</v>
          </cell>
          <cell r="AV45" t="e">
            <v>#N/A</v>
          </cell>
          <cell r="AW45" t="str">
            <v>USD</v>
          </cell>
          <cell r="AX45" t="str">
            <v>espèces</v>
          </cell>
        </row>
        <row r="46">
          <cell r="B46">
            <v>40</v>
          </cell>
          <cell r="C46" t="str">
            <v>INACTIF</v>
          </cell>
          <cell r="D46">
            <v>40</v>
          </cell>
          <cell r="E46" t="str">
            <v>2011/02/001</v>
          </cell>
          <cell r="F46" t="str">
            <v>IYAWA</v>
          </cell>
          <cell r="G46" t="str">
            <v>André</v>
          </cell>
          <cell r="H46" t="str">
            <v>IYAWA André</v>
          </cell>
          <cell r="I46" t="str">
            <v>Gardien</v>
          </cell>
          <cell r="J46" t="str">
            <v>OUI</v>
          </cell>
          <cell r="K46">
            <v>41426</v>
          </cell>
          <cell r="L46">
            <v>41455</v>
          </cell>
          <cell r="M46">
            <v>26</v>
          </cell>
          <cell r="N46" t="e">
            <v>#N/A</v>
          </cell>
          <cell r="O46" t="e">
            <v>#N/A</v>
          </cell>
          <cell r="P46" t="e">
            <v>#N/A</v>
          </cell>
          <cell r="Q46" t="e">
            <v>#N/A</v>
          </cell>
          <cell r="R46" t="e">
            <v>#N/A</v>
          </cell>
          <cell r="S46" t="e">
            <v>#N/A</v>
          </cell>
          <cell r="T46" t="e">
            <v>#N/A</v>
          </cell>
          <cell r="U46" t="e">
            <v>#N/A</v>
          </cell>
          <cell r="V46" t="e">
            <v>#N/A</v>
          </cell>
          <cell r="W46" t="e">
            <v>#N/A</v>
          </cell>
          <cell r="X46" t="str">
            <v>USD</v>
          </cell>
          <cell r="Y46" t="e">
            <v>#N/A</v>
          </cell>
          <cell r="Z46" t="str">
            <v>USD</v>
          </cell>
          <cell r="AB46" t="e">
            <v>#N/A</v>
          </cell>
          <cell r="AC46" t="e">
            <v>#N/A</v>
          </cell>
          <cell r="AD46" t="e">
            <v>#N/A</v>
          </cell>
          <cell r="AE46" t="str">
            <v>OUI</v>
          </cell>
          <cell r="AF46">
            <v>29.9</v>
          </cell>
          <cell r="AH46" t="str">
            <v>0</v>
          </cell>
          <cell r="AI46" t="e">
            <v>#N/A</v>
          </cell>
          <cell r="AJ46" t="str">
            <v>OUI</v>
          </cell>
          <cell r="AK46" t="e">
            <v>#N/A</v>
          </cell>
          <cell r="AL46" t="e">
            <v>#N/A</v>
          </cell>
          <cell r="AM46" t="e">
            <v>#N/A</v>
          </cell>
          <cell r="AN46" t="e">
            <v>#N/A</v>
          </cell>
          <cell r="AO46" t="e">
            <v>#N/A</v>
          </cell>
          <cell r="AP46" t="e">
            <v>#N/A</v>
          </cell>
          <cell r="AQ46" t="e">
            <v>#N/A</v>
          </cell>
          <cell r="AR46" t="e">
            <v>#N/A</v>
          </cell>
          <cell r="AT46" t="e">
            <v>#N/A</v>
          </cell>
          <cell r="AU46">
            <v>39</v>
          </cell>
          <cell r="AV46" t="e">
            <v>#N/A</v>
          </cell>
          <cell r="AW46" t="str">
            <v>USD</v>
          </cell>
          <cell r="AX46" t="str">
            <v>espèces</v>
          </cell>
        </row>
        <row r="47">
          <cell r="B47">
            <v>41</v>
          </cell>
          <cell r="C47" t="str">
            <v>INACTIF</v>
          </cell>
          <cell r="D47">
            <v>41</v>
          </cell>
          <cell r="E47" t="str">
            <v>2011/02/002</v>
          </cell>
          <cell r="F47" t="str">
            <v>SOMBO</v>
          </cell>
          <cell r="G47" t="str">
            <v>Grégoire</v>
          </cell>
          <cell r="H47" t="str">
            <v>SOMBO Grégoire</v>
          </cell>
          <cell r="I47" t="str">
            <v>Gardien</v>
          </cell>
          <cell r="J47" t="str">
            <v>OUI</v>
          </cell>
          <cell r="K47">
            <v>41426</v>
          </cell>
          <cell r="L47">
            <v>41455</v>
          </cell>
          <cell r="M47">
            <v>26</v>
          </cell>
          <cell r="N47" t="e">
            <v>#N/A</v>
          </cell>
          <cell r="O47" t="e">
            <v>#N/A</v>
          </cell>
          <cell r="P47" t="e">
            <v>#N/A</v>
          </cell>
          <cell r="Q47" t="e">
            <v>#N/A</v>
          </cell>
          <cell r="R47" t="e">
            <v>#N/A</v>
          </cell>
          <cell r="S47" t="e">
            <v>#N/A</v>
          </cell>
          <cell r="T47" t="e">
            <v>#N/A</v>
          </cell>
          <cell r="U47" t="e">
            <v>#N/A</v>
          </cell>
          <cell r="V47" t="e">
            <v>#N/A</v>
          </cell>
          <cell r="W47" t="e">
            <v>#N/A</v>
          </cell>
          <cell r="X47" t="str">
            <v>USD</v>
          </cell>
          <cell r="Y47" t="e">
            <v>#N/A</v>
          </cell>
          <cell r="Z47" t="str">
            <v>USD</v>
          </cell>
          <cell r="AB47" t="e">
            <v>#N/A</v>
          </cell>
          <cell r="AC47" t="e">
            <v>#N/A</v>
          </cell>
          <cell r="AD47" t="e">
            <v>#N/A</v>
          </cell>
          <cell r="AE47" t="str">
            <v>OUI</v>
          </cell>
          <cell r="AF47">
            <v>30.9</v>
          </cell>
          <cell r="AH47" t="str">
            <v>0</v>
          </cell>
          <cell r="AI47" t="e">
            <v>#N/A</v>
          </cell>
          <cell r="AJ47" t="str">
            <v>OUI</v>
          </cell>
          <cell r="AK47" t="e">
            <v>#N/A</v>
          </cell>
          <cell r="AL47" t="e">
            <v>#N/A</v>
          </cell>
          <cell r="AM47" t="e">
            <v>#N/A</v>
          </cell>
          <cell r="AN47" t="e">
            <v>#N/A</v>
          </cell>
          <cell r="AO47" t="e">
            <v>#N/A</v>
          </cell>
          <cell r="AP47" t="e">
            <v>#N/A</v>
          </cell>
          <cell r="AQ47" t="e">
            <v>#N/A</v>
          </cell>
          <cell r="AR47" t="e">
            <v>#N/A</v>
          </cell>
          <cell r="AT47" t="e">
            <v>#N/A</v>
          </cell>
          <cell r="AU47">
            <v>15.6</v>
          </cell>
          <cell r="AV47" t="e">
            <v>#N/A</v>
          </cell>
          <cell r="AW47" t="str">
            <v>USD</v>
          </cell>
          <cell r="AX47" t="str">
            <v>espèces</v>
          </cell>
        </row>
        <row r="48">
          <cell r="B48">
            <v>42</v>
          </cell>
          <cell r="C48" t="str">
            <v>INACTIF</v>
          </cell>
          <cell r="D48">
            <v>42</v>
          </cell>
          <cell r="E48" t="str">
            <v>2011/03/003</v>
          </cell>
          <cell r="F48" t="str">
            <v>MONDE</v>
          </cell>
          <cell r="G48" t="str">
            <v>Mike</v>
          </cell>
          <cell r="H48" t="str">
            <v>MONDE Mike</v>
          </cell>
          <cell r="I48" t="str">
            <v>Responsable Logistique</v>
          </cell>
          <cell r="J48" t="str">
            <v>OUI</v>
          </cell>
          <cell r="K48">
            <v>41426</v>
          </cell>
          <cell r="L48">
            <v>41455</v>
          </cell>
          <cell r="M48">
            <v>26</v>
          </cell>
          <cell r="N48" t="e">
            <v>#N/A</v>
          </cell>
          <cell r="O48" t="e">
            <v>#N/A</v>
          </cell>
          <cell r="P48" t="e">
            <v>#N/A</v>
          </cell>
          <cell r="Q48" t="e">
            <v>#N/A</v>
          </cell>
          <cell r="R48" t="e">
            <v>#N/A</v>
          </cell>
          <cell r="S48" t="e">
            <v>#N/A</v>
          </cell>
          <cell r="T48" t="e">
            <v>#N/A</v>
          </cell>
          <cell r="U48" t="e">
            <v>#N/A</v>
          </cell>
          <cell r="V48" t="e">
            <v>#N/A</v>
          </cell>
          <cell r="W48" t="e">
            <v>#N/A</v>
          </cell>
          <cell r="X48" t="str">
            <v>USD</v>
          </cell>
          <cell r="Y48" t="e">
            <v>#N/A</v>
          </cell>
          <cell r="Z48" t="str">
            <v>USD</v>
          </cell>
          <cell r="AB48" t="e">
            <v>#N/A</v>
          </cell>
          <cell r="AC48" t="e">
            <v>#N/A</v>
          </cell>
          <cell r="AD48" t="e">
            <v>#N/A</v>
          </cell>
          <cell r="AE48" t="str">
            <v>OUI</v>
          </cell>
          <cell r="AF48">
            <v>25.9</v>
          </cell>
          <cell r="AH48" t="str">
            <v>0</v>
          </cell>
          <cell r="AI48" t="e">
            <v>#N/A</v>
          </cell>
          <cell r="AJ48" t="str">
            <v>OUI</v>
          </cell>
          <cell r="AK48" t="e">
            <v>#N/A</v>
          </cell>
          <cell r="AL48" t="e">
            <v>#N/A</v>
          </cell>
          <cell r="AM48" t="e">
            <v>#N/A</v>
          </cell>
          <cell r="AN48" t="e">
            <v>#N/A</v>
          </cell>
          <cell r="AO48" t="e">
            <v>#N/A</v>
          </cell>
          <cell r="AP48" t="e">
            <v>#N/A</v>
          </cell>
          <cell r="AQ48" t="e">
            <v>#N/A</v>
          </cell>
          <cell r="AR48" t="e">
            <v>#N/A</v>
          </cell>
          <cell r="AT48" t="e">
            <v>#N/A</v>
          </cell>
          <cell r="AU48">
            <v>70.2</v>
          </cell>
          <cell r="AV48" t="e">
            <v>#N/A</v>
          </cell>
          <cell r="AW48" t="str">
            <v>USD</v>
          </cell>
          <cell r="AX48" t="str">
            <v>espèces</v>
          </cell>
        </row>
        <row r="49">
          <cell r="B49">
            <v>43</v>
          </cell>
          <cell r="C49" t="str">
            <v>ACTIF</v>
          </cell>
          <cell r="D49">
            <v>43</v>
          </cell>
          <cell r="E49" t="str">
            <v>2011/03/004</v>
          </cell>
          <cell r="F49" t="str">
            <v>AVELA</v>
          </cell>
          <cell r="G49" t="str">
            <v>Trabet</v>
          </cell>
          <cell r="H49" t="str">
            <v>AVELA Trabet</v>
          </cell>
          <cell r="I49" t="str">
            <v>Chauffeur</v>
          </cell>
          <cell r="J49" t="str">
            <v>NON</v>
          </cell>
          <cell r="K49">
            <v>41426</v>
          </cell>
          <cell r="L49">
            <v>41455</v>
          </cell>
          <cell r="M49">
            <v>26</v>
          </cell>
          <cell r="N49" t="e">
            <v>#N/A</v>
          </cell>
          <cell r="O49" t="e">
            <v>#N/A</v>
          </cell>
          <cell r="P49" t="e">
            <v>#N/A</v>
          </cell>
          <cell r="Q49" t="e">
            <v>#N/A</v>
          </cell>
          <cell r="R49" t="e">
            <v>#N/A</v>
          </cell>
          <cell r="S49" t="e">
            <v>#N/A</v>
          </cell>
          <cell r="T49" t="e">
            <v>#N/A</v>
          </cell>
          <cell r="U49" t="e">
            <v>#N/A</v>
          </cell>
          <cell r="V49" t="e">
            <v>#N/A</v>
          </cell>
          <cell r="W49" t="e">
            <v>#N/A</v>
          </cell>
          <cell r="X49" t="str">
            <v>USD</v>
          </cell>
          <cell r="Y49" t="e">
            <v>#N/A</v>
          </cell>
          <cell r="Z49" t="str">
            <v>USD</v>
          </cell>
          <cell r="AB49" t="e">
            <v>#N/A</v>
          </cell>
          <cell r="AC49" t="e">
            <v>#N/A</v>
          </cell>
          <cell r="AD49" t="e">
            <v>#N/A</v>
          </cell>
          <cell r="AE49" t="str">
            <v>NON</v>
          </cell>
          <cell r="AF49">
            <v>24.9</v>
          </cell>
          <cell r="AH49" t="str">
            <v>0</v>
          </cell>
          <cell r="AI49" t="e">
            <v>#N/A</v>
          </cell>
          <cell r="AJ49" t="str">
            <v>OUI</v>
          </cell>
          <cell r="AK49" t="e">
            <v>#N/A</v>
          </cell>
          <cell r="AL49" t="e">
            <v>#N/A</v>
          </cell>
          <cell r="AM49" t="e">
            <v>#N/A</v>
          </cell>
          <cell r="AN49" t="e">
            <v>#N/A</v>
          </cell>
          <cell r="AO49" t="e">
            <v>#N/A</v>
          </cell>
          <cell r="AP49" t="e">
            <v>#N/A</v>
          </cell>
          <cell r="AQ49" t="e">
            <v>#N/A</v>
          </cell>
          <cell r="AR49" t="e">
            <v>#N/A</v>
          </cell>
          <cell r="AT49" t="e">
            <v>#N/A</v>
          </cell>
          <cell r="AU49">
            <v>31.2</v>
          </cell>
          <cell r="AV49" t="e">
            <v>#N/A</v>
          </cell>
          <cell r="AW49" t="str">
            <v>USD</v>
          </cell>
          <cell r="AX49" t="str">
            <v>espèces</v>
          </cell>
        </row>
        <row r="50">
          <cell r="B50">
            <v>44</v>
          </cell>
          <cell r="C50" t="str">
            <v>ACTIF</v>
          </cell>
          <cell r="D50">
            <v>44</v>
          </cell>
          <cell r="E50" t="str">
            <v>2013/02/002</v>
          </cell>
          <cell r="F50" t="str">
            <v>BARUTI</v>
          </cell>
          <cell r="G50" t="str">
            <v>Nicolas</v>
          </cell>
          <cell r="H50" t="str">
            <v>BARUTI Nicolas</v>
          </cell>
          <cell r="I50" t="str">
            <v>Acheteur mission</v>
          </cell>
          <cell r="J50" t="str">
            <v>OUI</v>
          </cell>
          <cell r="K50">
            <v>41426</v>
          </cell>
          <cell r="L50">
            <v>41302</v>
          </cell>
          <cell r="M50">
            <v>-107.46666666666667</v>
          </cell>
          <cell r="N50" t="e">
            <v>#N/A</v>
          </cell>
          <cell r="O50" t="e">
            <v>#N/A</v>
          </cell>
          <cell r="P50" t="e">
            <v>#N/A</v>
          </cell>
          <cell r="Q50" t="e">
            <v>#N/A</v>
          </cell>
          <cell r="R50" t="e">
            <v>#N/A</v>
          </cell>
          <cell r="S50" t="e">
            <v>#N/A</v>
          </cell>
          <cell r="T50" t="e">
            <v>#N/A</v>
          </cell>
          <cell r="U50" t="e">
            <v>#N/A</v>
          </cell>
          <cell r="V50" t="e">
            <v>#N/A</v>
          </cell>
          <cell r="W50" t="e">
            <v>#N/A</v>
          </cell>
          <cell r="X50" t="str">
            <v>USD</v>
          </cell>
          <cell r="Y50" t="e">
            <v>#N/A</v>
          </cell>
          <cell r="Z50" t="str">
            <v>USD</v>
          </cell>
          <cell r="AB50" t="e">
            <v>#N/A</v>
          </cell>
          <cell r="AC50" t="e">
            <v>#N/A</v>
          </cell>
          <cell r="AD50" t="e">
            <v>#N/A</v>
          </cell>
          <cell r="AE50" t="str">
            <v>OUI</v>
          </cell>
          <cell r="AF50">
            <v>2.5</v>
          </cell>
          <cell r="AH50" t="str">
            <v>0</v>
          </cell>
          <cell r="AI50" t="e">
            <v>#N/A</v>
          </cell>
          <cell r="AJ50" t="str">
            <v>OUI</v>
          </cell>
          <cell r="AK50" t="e">
            <v>#N/A</v>
          </cell>
          <cell r="AL50" t="e">
            <v>#N/A</v>
          </cell>
          <cell r="AM50" t="e">
            <v>#N/A</v>
          </cell>
          <cell r="AN50" t="e">
            <v>#N/A</v>
          </cell>
          <cell r="AO50" t="e">
            <v>#N/A</v>
          </cell>
          <cell r="AP50" t="e">
            <v>#N/A</v>
          </cell>
          <cell r="AQ50" t="e">
            <v>#N/A</v>
          </cell>
          <cell r="AR50" t="e">
            <v>#N/A</v>
          </cell>
          <cell r="AT50" t="e">
            <v>#N/A</v>
          </cell>
          <cell r="AU50">
            <v>39</v>
          </cell>
          <cell r="AV50" t="e">
            <v>#N/A</v>
          </cell>
          <cell r="AW50" t="str">
            <v>USD</v>
          </cell>
          <cell r="AX50" t="str">
            <v>espèces</v>
          </cell>
        </row>
        <row r="51">
          <cell r="B51">
            <v>45</v>
          </cell>
          <cell r="C51" t="str">
            <v>ACTIF</v>
          </cell>
          <cell r="D51">
            <v>45</v>
          </cell>
          <cell r="E51" t="str">
            <v>2011/04/006</v>
          </cell>
          <cell r="F51" t="str">
            <v>BOB</v>
          </cell>
          <cell r="G51" t="str">
            <v>Papy</v>
          </cell>
          <cell r="H51" t="str">
            <v>BOB Papy</v>
          </cell>
          <cell r="I51" t="str">
            <v>Gardien</v>
          </cell>
          <cell r="J51" t="str">
            <v>NON</v>
          </cell>
          <cell r="K51">
            <v>41426</v>
          </cell>
          <cell r="L51">
            <v>41455</v>
          </cell>
          <cell r="M51">
            <v>26</v>
          </cell>
          <cell r="N51" t="e">
            <v>#N/A</v>
          </cell>
          <cell r="O51" t="e">
            <v>#N/A</v>
          </cell>
          <cell r="P51" t="e">
            <v>#N/A</v>
          </cell>
          <cell r="Q51" t="e">
            <v>#N/A</v>
          </cell>
          <cell r="R51" t="e">
            <v>#N/A</v>
          </cell>
          <cell r="S51" t="e">
            <v>#N/A</v>
          </cell>
          <cell r="T51" t="e">
            <v>#N/A</v>
          </cell>
          <cell r="U51" t="e">
            <v>#N/A</v>
          </cell>
          <cell r="V51" t="e">
            <v>#N/A</v>
          </cell>
          <cell r="W51" t="e">
            <v>#N/A</v>
          </cell>
          <cell r="X51" t="str">
            <v>USD</v>
          </cell>
          <cell r="Y51" t="e">
            <v>#N/A</v>
          </cell>
          <cell r="Z51" t="str">
            <v>USD</v>
          </cell>
          <cell r="AB51" t="e">
            <v>#N/A</v>
          </cell>
          <cell r="AC51" t="e">
            <v>#N/A</v>
          </cell>
          <cell r="AD51" t="e">
            <v>#N/A</v>
          </cell>
          <cell r="AE51" t="str">
            <v>OUI</v>
          </cell>
          <cell r="AF51">
            <v>6.5</v>
          </cell>
          <cell r="AH51" t="str">
            <v>0</v>
          </cell>
          <cell r="AI51" t="e">
            <v>#N/A</v>
          </cell>
          <cell r="AJ51" t="str">
            <v>OUI</v>
          </cell>
          <cell r="AK51" t="e">
            <v>#N/A</v>
          </cell>
          <cell r="AL51" t="e">
            <v>#N/A</v>
          </cell>
          <cell r="AM51" t="e">
            <v>#N/A</v>
          </cell>
          <cell r="AN51" t="e">
            <v>#N/A</v>
          </cell>
          <cell r="AO51" t="e">
            <v>#N/A</v>
          </cell>
          <cell r="AP51" t="e">
            <v>#N/A</v>
          </cell>
          <cell r="AQ51" t="e">
            <v>#N/A</v>
          </cell>
          <cell r="AR51" t="e">
            <v>#N/A</v>
          </cell>
          <cell r="AT51" t="e">
            <v>#N/A</v>
          </cell>
          <cell r="AU51">
            <v>39</v>
          </cell>
          <cell r="AV51" t="e">
            <v>#N/A</v>
          </cell>
          <cell r="AW51" t="str">
            <v>USD</v>
          </cell>
          <cell r="AX51" t="str">
            <v>espèces</v>
          </cell>
        </row>
        <row r="52">
          <cell r="B52">
            <v>46</v>
          </cell>
          <cell r="C52" t="str">
            <v>ACTIF</v>
          </cell>
          <cell r="D52">
            <v>46</v>
          </cell>
          <cell r="E52" t="str">
            <v>2011/04/007</v>
          </cell>
          <cell r="F52" t="str">
            <v xml:space="preserve">MOBONDA </v>
          </cell>
          <cell r="G52" t="str">
            <v>Eléphant</v>
          </cell>
          <cell r="H52" t="str">
            <v>MOBONDA  Eléphant</v>
          </cell>
          <cell r="I52" t="str">
            <v>Matelot</v>
          </cell>
          <cell r="J52" t="str">
            <v>NON</v>
          </cell>
          <cell r="K52">
            <v>41426</v>
          </cell>
          <cell r="L52">
            <v>41455</v>
          </cell>
          <cell r="M52">
            <v>26</v>
          </cell>
          <cell r="N52" t="e">
            <v>#N/A</v>
          </cell>
          <cell r="O52" t="e">
            <v>#N/A</v>
          </cell>
          <cell r="P52" t="e">
            <v>#N/A</v>
          </cell>
          <cell r="Q52" t="e">
            <v>#N/A</v>
          </cell>
          <cell r="R52" t="e">
            <v>#N/A</v>
          </cell>
          <cell r="S52" t="e">
            <v>#N/A</v>
          </cell>
          <cell r="T52" t="e">
            <v>#N/A</v>
          </cell>
          <cell r="U52" t="e">
            <v>#N/A</v>
          </cell>
          <cell r="V52" t="e">
            <v>#N/A</v>
          </cell>
          <cell r="W52" t="e">
            <v>#N/A</v>
          </cell>
          <cell r="X52" t="str">
            <v>USD</v>
          </cell>
          <cell r="Y52" t="e">
            <v>#N/A</v>
          </cell>
          <cell r="Z52" t="str">
            <v>USD</v>
          </cell>
          <cell r="AB52" t="e">
            <v>#N/A</v>
          </cell>
          <cell r="AC52" t="e">
            <v>#N/A</v>
          </cell>
          <cell r="AD52" t="e">
            <v>#N/A</v>
          </cell>
          <cell r="AE52" t="str">
            <v>OUI</v>
          </cell>
          <cell r="AF52">
            <v>4.3000000000000007</v>
          </cell>
          <cell r="AH52" t="str">
            <v>0</v>
          </cell>
          <cell r="AI52" t="e">
            <v>#N/A</v>
          </cell>
          <cell r="AJ52" t="str">
            <v>OUI</v>
          </cell>
          <cell r="AK52" t="e">
            <v>#N/A</v>
          </cell>
          <cell r="AL52" t="e">
            <v>#N/A</v>
          </cell>
          <cell r="AM52" t="e">
            <v>#N/A</v>
          </cell>
          <cell r="AN52" t="e">
            <v>#N/A</v>
          </cell>
          <cell r="AO52" t="e">
            <v>#N/A</v>
          </cell>
          <cell r="AP52" t="e">
            <v>#N/A</v>
          </cell>
          <cell r="AQ52" t="e">
            <v>#N/A</v>
          </cell>
          <cell r="AR52" t="e">
            <v>#N/A</v>
          </cell>
          <cell r="AT52" t="e">
            <v>#N/A</v>
          </cell>
          <cell r="AU52">
            <v>46.8</v>
          </cell>
          <cell r="AV52" t="e">
            <v>#N/A</v>
          </cell>
          <cell r="AW52" t="str">
            <v>USD</v>
          </cell>
          <cell r="AX52" t="str">
            <v>espèces</v>
          </cell>
        </row>
        <row r="53">
          <cell r="B53">
            <v>47</v>
          </cell>
          <cell r="C53" t="str">
            <v>ACTIF</v>
          </cell>
          <cell r="D53">
            <v>47</v>
          </cell>
          <cell r="E53" t="str">
            <v>2011/04/008</v>
          </cell>
          <cell r="F53" t="str">
            <v>NGENAKO</v>
          </cell>
          <cell r="G53" t="str">
            <v>Faustin</v>
          </cell>
          <cell r="H53" t="str">
            <v>NGENAKO Faustin</v>
          </cell>
          <cell r="I53" t="str">
            <v>Agronome Terrain</v>
          </cell>
          <cell r="J53" t="str">
            <v>NON</v>
          </cell>
          <cell r="K53">
            <v>41426</v>
          </cell>
          <cell r="L53">
            <v>41455</v>
          </cell>
          <cell r="M53">
            <v>26</v>
          </cell>
          <cell r="N53" t="e">
            <v>#N/A</v>
          </cell>
          <cell r="O53" t="e">
            <v>#N/A</v>
          </cell>
          <cell r="P53" t="e">
            <v>#N/A</v>
          </cell>
          <cell r="Q53" t="e">
            <v>#N/A</v>
          </cell>
          <cell r="R53" t="e">
            <v>#N/A</v>
          </cell>
          <cell r="S53" t="e">
            <v>#N/A</v>
          </cell>
          <cell r="T53" t="e">
            <v>#N/A</v>
          </cell>
          <cell r="U53" t="e">
            <v>#N/A</v>
          </cell>
          <cell r="V53" t="e">
            <v>#N/A</v>
          </cell>
          <cell r="W53" t="e">
            <v>#N/A</v>
          </cell>
          <cell r="X53" t="str">
            <v>USD</v>
          </cell>
          <cell r="Y53" t="e">
            <v>#N/A</v>
          </cell>
          <cell r="Z53" t="str">
            <v>USD</v>
          </cell>
          <cell r="AB53" t="e">
            <v>#N/A</v>
          </cell>
          <cell r="AC53" t="e">
            <v>#N/A</v>
          </cell>
          <cell r="AD53" t="e">
            <v>#N/A</v>
          </cell>
          <cell r="AE53" t="str">
            <v>NON</v>
          </cell>
          <cell r="AF53">
            <v>19.399999999999999</v>
          </cell>
          <cell r="AH53" t="str">
            <v>0</v>
          </cell>
          <cell r="AI53" t="e">
            <v>#N/A</v>
          </cell>
          <cell r="AJ53" t="str">
            <v>OUI</v>
          </cell>
          <cell r="AK53" t="e">
            <v>#N/A</v>
          </cell>
          <cell r="AL53" t="e">
            <v>#N/A</v>
          </cell>
          <cell r="AM53" t="e">
            <v>#N/A</v>
          </cell>
          <cell r="AN53" t="e">
            <v>#N/A</v>
          </cell>
          <cell r="AO53" t="e">
            <v>#N/A</v>
          </cell>
          <cell r="AP53" t="e">
            <v>#N/A</v>
          </cell>
          <cell r="AQ53" t="e">
            <v>#N/A</v>
          </cell>
          <cell r="AR53" t="e">
            <v>#N/A</v>
          </cell>
          <cell r="AS53">
            <v>230</v>
          </cell>
          <cell r="AT53" t="e">
            <v>#N/A</v>
          </cell>
          <cell r="AU53">
            <v>46.8</v>
          </cell>
          <cell r="AV53" t="e">
            <v>#N/A</v>
          </cell>
          <cell r="AW53" t="str">
            <v>USD</v>
          </cell>
          <cell r="AX53" t="str">
            <v>espèces</v>
          </cell>
        </row>
        <row r="54">
          <cell r="B54">
            <v>48</v>
          </cell>
          <cell r="C54" t="str">
            <v>INACTIF</v>
          </cell>
          <cell r="D54">
            <v>48</v>
          </cell>
          <cell r="E54" t="str">
            <v>2011/04/009</v>
          </cell>
          <cell r="F54" t="str">
            <v>MOAHA</v>
          </cell>
          <cell r="G54" t="str">
            <v>Thierry</v>
          </cell>
          <cell r="H54" t="str">
            <v>MOAHA Thierry</v>
          </cell>
          <cell r="I54" t="str">
            <v>Chauffeur</v>
          </cell>
          <cell r="J54" t="str">
            <v>OUI</v>
          </cell>
          <cell r="K54">
            <v>41426</v>
          </cell>
          <cell r="L54">
            <v>41455</v>
          </cell>
          <cell r="M54">
            <v>26</v>
          </cell>
          <cell r="N54" t="e">
            <v>#N/A</v>
          </cell>
          <cell r="O54" t="e">
            <v>#N/A</v>
          </cell>
          <cell r="P54" t="e">
            <v>#N/A</v>
          </cell>
          <cell r="Q54" t="e">
            <v>#N/A</v>
          </cell>
          <cell r="R54" t="e">
            <v>#N/A</v>
          </cell>
          <cell r="S54" t="e">
            <v>#N/A</v>
          </cell>
          <cell r="T54" t="e">
            <v>#N/A</v>
          </cell>
          <cell r="U54" t="e">
            <v>#N/A</v>
          </cell>
          <cell r="V54" t="e">
            <v>#N/A</v>
          </cell>
          <cell r="W54" t="e">
            <v>#N/A</v>
          </cell>
          <cell r="X54" t="str">
            <v>USD</v>
          </cell>
          <cell r="Y54" t="e">
            <v>#N/A</v>
          </cell>
          <cell r="Z54" t="str">
            <v>USD</v>
          </cell>
          <cell r="AB54" t="e">
            <v>#N/A</v>
          </cell>
          <cell r="AC54" t="e">
            <v>#N/A</v>
          </cell>
          <cell r="AD54" t="e">
            <v>#N/A</v>
          </cell>
          <cell r="AE54" t="str">
            <v>OUI</v>
          </cell>
          <cell r="AF54">
            <v>24.9</v>
          </cell>
          <cell r="AH54" t="str">
            <v>0</v>
          </cell>
          <cell r="AI54" t="e">
            <v>#N/A</v>
          </cell>
          <cell r="AJ54" t="str">
            <v>OUI</v>
          </cell>
          <cell r="AK54" t="e">
            <v>#N/A</v>
          </cell>
          <cell r="AL54" t="e">
            <v>#N/A</v>
          </cell>
          <cell r="AM54" t="e">
            <v>#N/A</v>
          </cell>
          <cell r="AN54" t="e">
            <v>#N/A</v>
          </cell>
          <cell r="AO54" t="e">
            <v>#N/A</v>
          </cell>
          <cell r="AP54" t="e">
            <v>#N/A</v>
          </cell>
          <cell r="AQ54" t="e">
            <v>#N/A</v>
          </cell>
          <cell r="AR54" t="e">
            <v>#N/A</v>
          </cell>
          <cell r="AT54" t="e">
            <v>#N/A</v>
          </cell>
          <cell r="AU54">
            <v>31.2</v>
          </cell>
          <cell r="AV54" t="e">
            <v>#N/A</v>
          </cell>
          <cell r="AW54" t="str">
            <v>USD</v>
          </cell>
          <cell r="AX54" t="str">
            <v>espèces</v>
          </cell>
        </row>
        <row r="55">
          <cell r="B55">
            <v>49</v>
          </cell>
          <cell r="C55" t="str">
            <v>ACTIF</v>
          </cell>
          <cell r="D55">
            <v>49</v>
          </cell>
          <cell r="E55" t="str">
            <v>2011/05/001</v>
          </cell>
          <cell r="F55" t="str">
            <v>LUABA TSHABOLA</v>
          </cell>
          <cell r="G55" t="str">
            <v>Andre Vinny</v>
          </cell>
          <cell r="H55" t="str">
            <v>LUABA TSHABOLA Andre Vinny</v>
          </cell>
          <cell r="I55" t="str">
            <v>Agronome Terrain</v>
          </cell>
          <cell r="J55" t="str">
            <v>NON</v>
          </cell>
          <cell r="K55">
            <v>41426</v>
          </cell>
          <cell r="L55">
            <v>41455</v>
          </cell>
          <cell r="M55">
            <v>26</v>
          </cell>
          <cell r="N55" t="e">
            <v>#N/A</v>
          </cell>
          <cell r="O55" t="e">
            <v>#N/A</v>
          </cell>
          <cell r="P55" t="e">
            <v>#N/A</v>
          </cell>
          <cell r="Q55" t="e">
            <v>#N/A</v>
          </cell>
          <cell r="R55" t="e">
            <v>#N/A</v>
          </cell>
          <cell r="S55" t="e">
            <v>#N/A</v>
          </cell>
          <cell r="T55" t="e">
            <v>#N/A</v>
          </cell>
          <cell r="U55" t="e">
            <v>#N/A</v>
          </cell>
          <cell r="V55" t="e">
            <v>#N/A</v>
          </cell>
          <cell r="W55" t="e">
            <v>#N/A</v>
          </cell>
          <cell r="X55" t="str">
            <v>USD</v>
          </cell>
          <cell r="Y55" t="e">
            <v>#N/A</v>
          </cell>
          <cell r="Z55" t="str">
            <v>USD</v>
          </cell>
          <cell r="AB55" t="e">
            <v>#N/A</v>
          </cell>
          <cell r="AC55" t="e">
            <v>#N/A</v>
          </cell>
          <cell r="AD55" t="e">
            <v>#N/A</v>
          </cell>
          <cell r="AE55" t="str">
            <v>NON</v>
          </cell>
          <cell r="AF55">
            <v>21.9</v>
          </cell>
          <cell r="AH55" t="str">
            <v>0</v>
          </cell>
          <cell r="AI55" t="e">
            <v>#N/A</v>
          </cell>
          <cell r="AJ55" t="str">
            <v>OUI</v>
          </cell>
          <cell r="AK55" t="e">
            <v>#N/A</v>
          </cell>
          <cell r="AL55" t="e">
            <v>#N/A</v>
          </cell>
          <cell r="AM55" t="e">
            <v>#N/A</v>
          </cell>
          <cell r="AN55" t="e">
            <v>#N/A</v>
          </cell>
          <cell r="AO55" t="e">
            <v>#N/A</v>
          </cell>
          <cell r="AP55" t="e">
            <v>#N/A</v>
          </cell>
          <cell r="AQ55" t="e">
            <v>#N/A</v>
          </cell>
          <cell r="AR55" t="e">
            <v>#N/A</v>
          </cell>
          <cell r="AS55">
            <v>200</v>
          </cell>
          <cell r="AT55" t="e">
            <v>#N/A</v>
          </cell>
          <cell r="AU55">
            <v>7.8</v>
          </cell>
          <cell r="AV55" t="e">
            <v>#N/A</v>
          </cell>
          <cell r="AW55" t="str">
            <v>USD</v>
          </cell>
          <cell r="AX55" t="str">
            <v>espèces</v>
          </cell>
        </row>
        <row r="56">
          <cell r="B56">
            <v>50</v>
          </cell>
          <cell r="C56" t="str">
            <v>INACTIF</v>
          </cell>
          <cell r="D56">
            <v>50</v>
          </cell>
          <cell r="E56" t="str">
            <v>2011/05/002</v>
          </cell>
          <cell r="F56" t="str">
            <v>ZANGBE</v>
          </cell>
          <cell r="G56" t="str">
            <v>Morgan</v>
          </cell>
          <cell r="H56" t="str">
            <v>ZANGBE Morgan</v>
          </cell>
          <cell r="I56" t="str">
            <v>Assistant log Réhabilitation</v>
          </cell>
          <cell r="J56" t="str">
            <v>OUI</v>
          </cell>
          <cell r="K56">
            <v>41426</v>
          </cell>
          <cell r="L56">
            <v>41455</v>
          </cell>
          <cell r="M56">
            <v>26</v>
          </cell>
          <cell r="N56" t="e">
            <v>#N/A</v>
          </cell>
          <cell r="O56" t="e">
            <v>#N/A</v>
          </cell>
          <cell r="P56" t="e">
            <v>#N/A</v>
          </cell>
          <cell r="Q56" t="e">
            <v>#N/A</v>
          </cell>
          <cell r="R56" t="e">
            <v>#N/A</v>
          </cell>
          <cell r="S56" t="e">
            <v>#N/A</v>
          </cell>
          <cell r="T56" t="e">
            <v>#N/A</v>
          </cell>
          <cell r="U56" t="e">
            <v>#N/A</v>
          </cell>
          <cell r="V56" t="e">
            <v>#N/A</v>
          </cell>
          <cell r="W56" t="e">
            <v>#N/A</v>
          </cell>
          <cell r="X56" t="str">
            <v>USD</v>
          </cell>
          <cell r="Y56" t="e">
            <v>#N/A</v>
          </cell>
          <cell r="Z56" t="str">
            <v>USD</v>
          </cell>
          <cell r="AB56" t="e">
            <v>#N/A</v>
          </cell>
          <cell r="AC56" t="e">
            <v>#N/A</v>
          </cell>
          <cell r="AD56" t="e">
            <v>#N/A</v>
          </cell>
          <cell r="AE56" t="str">
            <v>OUI</v>
          </cell>
          <cell r="AF56">
            <v>24.9</v>
          </cell>
          <cell r="AH56" t="str">
            <v>0</v>
          </cell>
          <cell r="AI56" t="e">
            <v>#N/A</v>
          </cell>
          <cell r="AJ56" t="str">
            <v>OUI</v>
          </cell>
          <cell r="AK56" t="e">
            <v>#N/A</v>
          </cell>
          <cell r="AL56" t="e">
            <v>#N/A</v>
          </cell>
          <cell r="AM56" t="e">
            <v>#N/A</v>
          </cell>
          <cell r="AN56" t="e">
            <v>#N/A</v>
          </cell>
          <cell r="AO56" t="e">
            <v>#N/A</v>
          </cell>
          <cell r="AP56" t="e">
            <v>#N/A</v>
          </cell>
          <cell r="AQ56" t="e">
            <v>#N/A</v>
          </cell>
          <cell r="AR56" t="e">
            <v>#N/A</v>
          </cell>
          <cell r="AT56" t="e">
            <v>#N/A</v>
          </cell>
          <cell r="AU56">
            <v>70.2</v>
          </cell>
          <cell r="AV56" t="e">
            <v>#N/A</v>
          </cell>
          <cell r="AW56" t="str">
            <v>USD</v>
          </cell>
          <cell r="AX56" t="str">
            <v>espèces</v>
          </cell>
        </row>
        <row r="57">
          <cell r="B57">
            <v>51</v>
          </cell>
          <cell r="C57" t="str">
            <v>INACTIF</v>
          </cell>
          <cell r="D57">
            <v>51</v>
          </cell>
          <cell r="E57" t="str">
            <v>2011/10/003</v>
          </cell>
          <cell r="F57" t="str">
            <v>KASITA</v>
          </cell>
          <cell r="G57" t="str">
            <v>Guy</v>
          </cell>
          <cell r="H57" t="str">
            <v>KASITA Guy</v>
          </cell>
          <cell r="I57" t="str">
            <v>Responsable des Ressources  Hum</v>
          </cell>
          <cell r="J57" t="str">
            <v>OUI</v>
          </cell>
          <cell r="K57">
            <v>41426</v>
          </cell>
          <cell r="L57">
            <v>40939</v>
          </cell>
          <cell r="M57">
            <v>-422.06666666666666</v>
          </cell>
          <cell r="N57" t="e">
            <v>#N/A</v>
          </cell>
          <cell r="O57" t="e">
            <v>#N/A</v>
          </cell>
          <cell r="P57" t="e">
            <v>#N/A</v>
          </cell>
          <cell r="Q57" t="e">
            <v>#N/A</v>
          </cell>
          <cell r="R57" t="e">
            <v>#N/A</v>
          </cell>
          <cell r="S57" t="e">
            <v>#N/A</v>
          </cell>
          <cell r="T57" t="e">
            <v>#N/A</v>
          </cell>
          <cell r="U57" t="e">
            <v>#N/A</v>
          </cell>
          <cell r="V57" t="e">
            <v>#N/A</v>
          </cell>
          <cell r="W57" t="e">
            <v>#N/A</v>
          </cell>
          <cell r="X57" t="str">
            <v>USD</v>
          </cell>
          <cell r="Y57" t="e">
            <v>#N/A</v>
          </cell>
          <cell r="Z57" t="str">
            <v>USD</v>
          </cell>
          <cell r="AB57" t="e">
            <v>#N/A</v>
          </cell>
          <cell r="AC57" t="e">
            <v>#N/A</v>
          </cell>
          <cell r="AD57" t="e">
            <v>#N/A</v>
          </cell>
          <cell r="AE57" t="str">
            <v>OUI</v>
          </cell>
          <cell r="AF57">
            <v>14.5</v>
          </cell>
          <cell r="AH57" t="str">
            <v>0</v>
          </cell>
          <cell r="AI57" t="e">
            <v>#N/A</v>
          </cell>
          <cell r="AJ57" t="str">
            <v>OUI</v>
          </cell>
          <cell r="AK57" t="e">
            <v>#N/A</v>
          </cell>
          <cell r="AL57" t="e">
            <v>#N/A</v>
          </cell>
          <cell r="AM57" t="e">
            <v>#N/A</v>
          </cell>
          <cell r="AN57" t="e">
            <v>#N/A</v>
          </cell>
          <cell r="AO57" t="e">
            <v>#N/A</v>
          </cell>
          <cell r="AP57" t="e">
            <v>#N/A</v>
          </cell>
          <cell r="AQ57" t="e">
            <v>#N/A</v>
          </cell>
          <cell r="AR57" t="e">
            <v>#N/A</v>
          </cell>
          <cell r="AT57" t="e">
            <v>#N/A</v>
          </cell>
          <cell r="AU57">
            <v>46.8</v>
          </cell>
          <cell r="AV57" t="e">
            <v>#N/A</v>
          </cell>
          <cell r="AW57" t="str">
            <v>USD</v>
          </cell>
          <cell r="AX57" t="str">
            <v>espèces</v>
          </cell>
        </row>
        <row r="58">
          <cell r="B58">
            <v>52</v>
          </cell>
          <cell r="C58" t="str">
            <v>INACTIF</v>
          </cell>
          <cell r="D58">
            <v>52</v>
          </cell>
          <cell r="E58" t="str">
            <v>2011/10/004</v>
          </cell>
          <cell r="F58" t="str">
            <v>LONGUNZA</v>
          </cell>
          <cell r="G58" t="str">
            <v>Léonard</v>
          </cell>
          <cell r="H58" t="str">
            <v>LONGUNZA Léonard</v>
          </cell>
          <cell r="I58" t="str">
            <v>Gardien</v>
          </cell>
          <cell r="J58" t="str">
            <v>OUI</v>
          </cell>
          <cell r="K58">
            <v>41426</v>
          </cell>
          <cell r="L58">
            <v>41455</v>
          </cell>
          <cell r="M58">
            <v>26</v>
          </cell>
          <cell r="N58" t="e">
            <v>#N/A</v>
          </cell>
          <cell r="O58" t="e">
            <v>#N/A</v>
          </cell>
          <cell r="P58" t="e">
            <v>#N/A</v>
          </cell>
          <cell r="Q58" t="e">
            <v>#N/A</v>
          </cell>
          <cell r="R58" t="e">
            <v>#N/A</v>
          </cell>
          <cell r="S58" t="e">
            <v>#N/A</v>
          </cell>
          <cell r="T58" t="e">
            <v>#N/A</v>
          </cell>
          <cell r="U58" t="e">
            <v>#N/A</v>
          </cell>
          <cell r="V58" t="e">
            <v>#N/A</v>
          </cell>
          <cell r="W58" t="e">
            <v>#N/A</v>
          </cell>
          <cell r="X58" t="str">
            <v>USD</v>
          </cell>
          <cell r="Y58" t="e">
            <v>#N/A</v>
          </cell>
          <cell r="Z58" t="str">
            <v>USD</v>
          </cell>
          <cell r="AB58" t="e">
            <v>#N/A</v>
          </cell>
          <cell r="AC58" t="e">
            <v>#N/A</v>
          </cell>
          <cell r="AD58" t="e">
            <v>#N/A</v>
          </cell>
          <cell r="AE58" t="str">
            <v>OUI</v>
          </cell>
          <cell r="AF58">
            <v>33.9</v>
          </cell>
          <cell r="AH58" t="str">
            <v>0</v>
          </cell>
          <cell r="AI58" t="e">
            <v>#N/A</v>
          </cell>
          <cell r="AJ58" t="str">
            <v>OUI</v>
          </cell>
          <cell r="AK58" t="e">
            <v>#N/A</v>
          </cell>
          <cell r="AL58" t="e">
            <v>#N/A</v>
          </cell>
          <cell r="AM58" t="e">
            <v>#N/A</v>
          </cell>
          <cell r="AN58" t="e">
            <v>#N/A</v>
          </cell>
          <cell r="AO58" t="e">
            <v>#N/A</v>
          </cell>
          <cell r="AP58" t="e">
            <v>#N/A</v>
          </cell>
          <cell r="AQ58" t="e">
            <v>#N/A</v>
          </cell>
          <cell r="AR58" t="e">
            <v>#N/A</v>
          </cell>
          <cell r="AT58" t="e">
            <v>#N/A</v>
          </cell>
          <cell r="AU58">
            <v>78</v>
          </cell>
          <cell r="AV58" t="e">
            <v>#N/A</v>
          </cell>
          <cell r="AW58" t="str">
            <v>USD</v>
          </cell>
          <cell r="AX58" t="str">
            <v>espèces</v>
          </cell>
        </row>
        <row r="59">
          <cell r="B59">
            <v>53</v>
          </cell>
          <cell r="C59" t="str">
            <v>INACTIF</v>
          </cell>
          <cell r="D59">
            <v>53</v>
          </cell>
          <cell r="E59" t="str">
            <v>2011/10/005</v>
          </cell>
          <cell r="F59" t="str">
            <v>EBUTA</v>
          </cell>
          <cell r="G59" t="str">
            <v>Climbier</v>
          </cell>
          <cell r="H59" t="str">
            <v>EBUTA Climbier</v>
          </cell>
          <cell r="I59" t="str">
            <v>Gardien</v>
          </cell>
          <cell r="J59" t="str">
            <v>OUI</v>
          </cell>
          <cell r="K59">
            <v>41426</v>
          </cell>
          <cell r="L59">
            <v>41455</v>
          </cell>
          <cell r="M59">
            <v>26</v>
          </cell>
          <cell r="N59" t="e">
            <v>#N/A</v>
          </cell>
          <cell r="O59" t="e">
            <v>#N/A</v>
          </cell>
          <cell r="P59" t="e">
            <v>#N/A</v>
          </cell>
          <cell r="Q59" t="e">
            <v>#N/A</v>
          </cell>
          <cell r="R59" t="e">
            <v>#N/A</v>
          </cell>
          <cell r="S59" t="e">
            <v>#N/A</v>
          </cell>
          <cell r="T59" t="e">
            <v>#N/A</v>
          </cell>
          <cell r="U59" t="e">
            <v>#N/A</v>
          </cell>
          <cell r="V59" t="e">
            <v>#N/A</v>
          </cell>
          <cell r="W59" t="e">
            <v>#N/A</v>
          </cell>
          <cell r="X59" t="str">
            <v>USD</v>
          </cell>
          <cell r="Y59" t="e">
            <v>#N/A</v>
          </cell>
          <cell r="Z59" t="str">
            <v>USD</v>
          </cell>
          <cell r="AB59" t="e">
            <v>#N/A</v>
          </cell>
          <cell r="AC59" t="e">
            <v>#N/A</v>
          </cell>
          <cell r="AD59" t="e">
            <v>#N/A</v>
          </cell>
          <cell r="AE59" t="str">
            <v>OUI</v>
          </cell>
          <cell r="AF59">
            <v>32.800000000000004</v>
          </cell>
          <cell r="AH59" t="str">
            <v>0</v>
          </cell>
          <cell r="AI59" t="e">
            <v>#N/A</v>
          </cell>
          <cell r="AJ59" t="str">
            <v>OUI</v>
          </cell>
          <cell r="AK59" t="e">
            <v>#N/A</v>
          </cell>
          <cell r="AL59" t="e">
            <v>#N/A</v>
          </cell>
          <cell r="AM59" t="e">
            <v>#N/A</v>
          </cell>
          <cell r="AN59" t="e">
            <v>#N/A</v>
          </cell>
          <cell r="AO59" t="e">
            <v>#N/A</v>
          </cell>
          <cell r="AP59" t="e">
            <v>#N/A</v>
          </cell>
          <cell r="AQ59" t="e">
            <v>#N/A</v>
          </cell>
          <cell r="AR59" t="e">
            <v>#N/A</v>
          </cell>
          <cell r="AT59" t="e">
            <v>#N/A</v>
          </cell>
          <cell r="AU59">
            <v>31.2</v>
          </cell>
          <cell r="AV59" t="e">
            <v>#N/A</v>
          </cell>
          <cell r="AW59" t="str">
            <v>USD</v>
          </cell>
          <cell r="AX59" t="str">
            <v>espèces</v>
          </cell>
        </row>
        <row r="60">
          <cell r="B60">
            <v>54</v>
          </cell>
          <cell r="C60" t="str">
            <v>ACTIF</v>
          </cell>
          <cell r="D60">
            <v>54</v>
          </cell>
          <cell r="E60" t="str">
            <v>2011/10/006</v>
          </cell>
          <cell r="F60" t="str">
            <v>MWAYANGA</v>
          </cell>
          <cell r="G60" t="str">
            <v>Serge</v>
          </cell>
          <cell r="H60" t="str">
            <v>MWAYANGA Serge</v>
          </cell>
          <cell r="I60" t="str">
            <v>Gardien</v>
          </cell>
          <cell r="J60" t="str">
            <v>NON</v>
          </cell>
          <cell r="K60">
            <v>41426</v>
          </cell>
          <cell r="L60">
            <v>41455</v>
          </cell>
          <cell r="M60">
            <v>26</v>
          </cell>
          <cell r="N60" t="e">
            <v>#N/A</v>
          </cell>
          <cell r="O60" t="e">
            <v>#N/A</v>
          </cell>
          <cell r="P60" t="e">
            <v>#N/A</v>
          </cell>
          <cell r="Q60" t="e">
            <v>#N/A</v>
          </cell>
          <cell r="R60" t="e">
            <v>#N/A</v>
          </cell>
          <cell r="S60" t="e">
            <v>#N/A</v>
          </cell>
          <cell r="T60" t="e">
            <v>#N/A</v>
          </cell>
          <cell r="U60" t="e">
            <v>#N/A</v>
          </cell>
          <cell r="V60" t="e">
            <v>#N/A</v>
          </cell>
          <cell r="W60" t="e">
            <v>#N/A</v>
          </cell>
          <cell r="X60" t="str">
            <v>USD</v>
          </cell>
          <cell r="Y60" t="e">
            <v>#N/A</v>
          </cell>
          <cell r="Z60" t="str">
            <v>USD</v>
          </cell>
          <cell r="AB60" t="e">
            <v>#N/A</v>
          </cell>
          <cell r="AC60" t="e">
            <v>#N/A</v>
          </cell>
          <cell r="AD60" t="e">
            <v>#N/A</v>
          </cell>
          <cell r="AE60" t="str">
            <v>OUI</v>
          </cell>
          <cell r="AF60">
            <v>10.3</v>
          </cell>
          <cell r="AH60" t="str">
            <v>0</v>
          </cell>
          <cell r="AI60" t="e">
            <v>#N/A</v>
          </cell>
          <cell r="AJ60" t="str">
            <v>OUI</v>
          </cell>
          <cell r="AK60" t="e">
            <v>#N/A</v>
          </cell>
          <cell r="AL60" t="e">
            <v>#N/A</v>
          </cell>
          <cell r="AM60" t="e">
            <v>#N/A</v>
          </cell>
          <cell r="AN60" t="e">
            <v>#N/A</v>
          </cell>
          <cell r="AO60" t="e">
            <v>#N/A</v>
          </cell>
          <cell r="AP60" t="e">
            <v>#N/A</v>
          </cell>
          <cell r="AQ60" t="e">
            <v>#N/A</v>
          </cell>
          <cell r="AR60" t="e">
            <v>#N/A</v>
          </cell>
          <cell r="AT60" t="e">
            <v>#N/A</v>
          </cell>
          <cell r="AU60">
            <v>23.4</v>
          </cell>
          <cell r="AV60" t="e">
            <v>#N/A</v>
          </cell>
          <cell r="AW60" t="str">
            <v>USD</v>
          </cell>
          <cell r="AX60" t="str">
            <v>espèces</v>
          </cell>
        </row>
        <row r="61">
          <cell r="B61">
            <v>55</v>
          </cell>
          <cell r="C61" t="str">
            <v>ACTIF</v>
          </cell>
          <cell r="D61">
            <v>55</v>
          </cell>
          <cell r="E61" t="str">
            <v>2011/10/007</v>
          </cell>
          <cell r="F61" t="str">
            <v>MOKOBA</v>
          </cell>
          <cell r="G61" t="str">
            <v>Fernand</v>
          </cell>
          <cell r="H61" t="str">
            <v>MOKOBA Fernand</v>
          </cell>
          <cell r="I61" t="str">
            <v>Gardien</v>
          </cell>
          <cell r="J61" t="str">
            <v>NON</v>
          </cell>
          <cell r="K61">
            <v>41426</v>
          </cell>
          <cell r="L61">
            <v>41455</v>
          </cell>
          <cell r="M61">
            <v>26</v>
          </cell>
          <cell r="N61" t="e">
            <v>#N/A</v>
          </cell>
          <cell r="O61" t="e">
            <v>#N/A</v>
          </cell>
          <cell r="P61" t="e">
            <v>#N/A</v>
          </cell>
          <cell r="Q61" t="e">
            <v>#N/A</v>
          </cell>
          <cell r="R61" t="e">
            <v>#N/A</v>
          </cell>
          <cell r="S61" t="e">
            <v>#N/A</v>
          </cell>
          <cell r="T61" t="e">
            <v>#N/A</v>
          </cell>
          <cell r="U61" t="e">
            <v>#N/A</v>
          </cell>
          <cell r="V61" t="e">
            <v>#N/A</v>
          </cell>
          <cell r="W61" t="e">
            <v>#N/A</v>
          </cell>
          <cell r="X61" t="str">
            <v>USD</v>
          </cell>
          <cell r="Y61" t="e">
            <v>#N/A</v>
          </cell>
          <cell r="Z61" t="str">
            <v>USD</v>
          </cell>
          <cell r="AB61" t="e">
            <v>#N/A</v>
          </cell>
          <cell r="AC61" t="e">
            <v>#N/A</v>
          </cell>
          <cell r="AD61" t="e">
            <v>#N/A</v>
          </cell>
          <cell r="AE61" t="str">
            <v>OUI</v>
          </cell>
          <cell r="AF61">
            <v>10.3</v>
          </cell>
          <cell r="AH61" t="str">
            <v>0</v>
          </cell>
          <cell r="AI61" t="e">
            <v>#N/A</v>
          </cell>
          <cell r="AJ61" t="str">
            <v>OUI</v>
          </cell>
          <cell r="AK61" t="e">
            <v>#N/A</v>
          </cell>
          <cell r="AL61" t="e">
            <v>#N/A</v>
          </cell>
          <cell r="AM61" t="e">
            <v>#N/A</v>
          </cell>
          <cell r="AN61" t="e">
            <v>#N/A</v>
          </cell>
          <cell r="AO61" t="e">
            <v>#N/A</v>
          </cell>
          <cell r="AP61" t="e">
            <v>#N/A</v>
          </cell>
          <cell r="AQ61" t="e">
            <v>#N/A</v>
          </cell>
          <cell r="AR61" t="e">
            <v>#N/A</v>
          </cell>
          <cell r="AT61" t="e">
            <v>#N/A</v>
          </cell>
          <cell r="AU61">
            <v>39</v>
          </cell>
          <cell r="AV61" t="e">
            <v>#N/A</v>
          </cell>
          <cell r="AW61" t="str">
            <v>USD</v>
          </cell>
          <cell r="AX61" t="str">
            <v>espèces</v>
          </cell>
        </row>
        <row r="62">
          <cell r="B62">
            <v>56</v>
          </cell>
          <cell r="C62" t="str">
            <v>INACTIF</v>
          </cell>
          <cell r="D62">
            <v>56</v>
          </cell>
          <cell r="E62" t="str">
            <v>2011/10/008</v>
          </cell>
          <cell r="F62" t="str">
            <v>MOMBALINGO</v>
          </cell>
          <cell r="G62" t="str">
            <v>Papy</v>
          </cell>
          <cell r="H62" t="str">
            <v>MOMBALINGO Papy</v>
          </cell>
          <cell r="I62" t="str">
            <v>Gardien</v>
          </cell>
          <cell r="J62" t="str">
            <v>OUI</v>
          </cell>
          <cell r="K62">
            <v>41426</v>
          </cell>
          <cell r="L62">
            <v>41455</v>
          </cell>
          <cell r="M62">
            <v>26</v>
          </cell>
          <cell r="N62" t="e">
            <v>#N/A</v>
          </cell>
          <cell r="O62" t="e">
            <v>#N/A</v>
          </cell>
          <cell r="P62" t="e">
            <v>#N/A</v>
          </cell>
          <cell r="Q62" t="e">
            <v>#N/A</v>
          </cell>
          <cell r="R62" t="e">
            <v>#N/A</v>
          </cell>
          <cell r="S62" t="e">
            <v>#N/A</v>
          </cell>
          <cell r="T62" t="e">
            <v>#N/A</v>
          </cell>
          <cell r="U62" t="e">
            <v>#N/A</v>
          </cell>
          <cell r="V62" t="e">
            <v>#N/A</v>
          </cell>
          <cell r="W62" t="e">
            <v>#N/A</v>
          </cell>
          <cell r="X62" t="str">
            <v>USD</v>
          </cell>
          <cell r="Y62" t="e">
            <v>#N/A</v>
          </cell>
          <cell r="Z62" t="str">
            <v>USD</v>
          </cell>
          <cell r="AB62" t="e">
            <v>#N/A</v>
          </cell>
          <cell r="AC62" t="e">
            <v>#N/A</v>
          </cell>
          <cell r="AD62" t="e">
            <v>#N/A</v>
          </cell>
          <cell r="AE62" t="str">
            <v>OUI</v>
          </cell>
          <cell r="AF62">
            <v>38.800000000000004</v>
          </cell>
          <cell r="AH62" t="str">
            <v>0</v>
          </cell>
          <cell r="AI62" t="e">
            <v>#N/A</v>
          </cell>
          <cell r="AJ62" t="str">
            <v>OUI</v>
          </cell>
          <cell r="AK62" t="e">
            <v>#N/A</v>
          </cell>
          <cell r="AL62" t="e">
            <v>#N/A</v>
          </cell>
          <cell r="AM62" t="e">
            <v>#N/A</v>
          </cell>
          <cell r="AN62" t="e">
            <v>#N/A</v>
          </cell>
          <cell r="AO62" t="e">
            <v>#N/A</v>
          </cell>
          <cell r="AP62" t="e">
            <v>#N/A</v>
          </cell>
          <cell r="AQ62" t="e">
            <v>#N/A</v>
          </cell>
          <cell r="AR62" t="e">
            <v>#N/A</v>
          </cell>
          <cell r="AT62" t="e">
            <v>#N/A</v>
          </cell>
          <cell r="AU62">
            <v>31.2</v>
          </cell>
          <cell r="AV62" t="e">
            <v>#N/A</v>
          </cell>
          <cell r="AW62" t="str">
            <v>USD</v>
          </cell>
          <cell r="AX62" t="str">
            <v>espèces</v>
          </cell>
        </row>
        <row r="63">
          <cell r="B63">
            <v>57</v>
          </cell>
          <cell r="C63" t="str">
            <v>INACTIF</v>
          </cell>
          <cell r="D63">
            <v>57</v>
          </cell>
          <cell r="E63" t="str">
            <v>2011/10/009</v>
          </cell>
          <cell r="F63" t="str">
            <v>MOBUNGE</v>
          </cell>
          <cell r="G63" t="str">
            <v>Bienvenu</v>
          </cell>
          <cell r="H63" t="str">
            <v>MOBUNGE Bienvenu</v>
          </cell>
          <cell r="I63" t="str">
            <v>Gardien</v>
          </cell>
          <cell r="J63" t="str">
            <v>OUI</v>
          </cell>
          <cell r="K63">
            <v>41426</v>
          </cell>
          <cell r="L63">
            <v>41455</v>
          </cell>
          <cell r="M63">
            <v>26</v>
          </cell>
          <cell r="N63" t="e">
            <v>#N/A</v>
          </cell>
          <cell r="O63" t="e">
            <v>#N/A</v>
          </cell>
          <cell r="P63" t="e">
            <v>#N/A</v>
          </cell>
          <cell r="Q63" t="e">
            <v>#N/A</v>
          </cell>
          <cell r="R63" t="e">
            <v>#N/A</v>
          </cell>
          <cell r="S63" t="e">
            <v>#N/A</v>
          </cell>
          <cell r="T63" t="e">
            <v>#N/A</v>
          </cell>
          <cell r="U63" t="e">
            <v>#N/A</v>
          </cell>
          <cell r="V63" t="e">
            <v>#N/A</v>
          </cell>
          <cell r="W63" t="e">
            <v>#N/A</v>
          </cell>
          <cell r="X63" t="str">
            <v>USD</v>
          </cell>
          <cell r="Y63" t="e">
            <v>#N/A</v>
          </cell>
          <cell r="Z63" t="str">
            <v>USD</v>
          </cell>
          <cell r="AB63" t="e">
            <v>#N/A</v>
          </cell>
          <cell r="AC63" t="e">
            <v>#N/A</v>
          </cell>
          <cell r="AD63" t="e">
            <v>#N/A</v>
          </cell>
          <cell r="AE63" t="str">
            <v>OUI</v>
          </cell>
          <cell r="AF63">
            <v>36.1</v>
          </cell>
          <cell r="AH63" t="str">
            <v>0</v>
          </cell>
          <cell r="AI63" t="e">
            <v>#N/A</v>
          </cell>
          <cell r="AJ63" t="str">
            <v>OUI</v>
          </cell>
          <cell r="AK63" t="e">
            <v>#N/A</v>
          </cell>
          <cell r="AL63" t="e">
            <v>#N/A</v>
          </cell>
          <cell r="AM63" t="e">
            <v>#N/A</v>
          </cell>
          <cell r="AN63" t="e">
            <v>#N/A</v>
          </cell>
          <cell r="AO63" t="e">
            <v>#N/A</v>
          </cell>
          <cell r="AP63" t="e">
            <v>#N/A</v>
          </cell>
          <cell r="AQ63" t="e">
            <v>#N/A</v>
          </cell>
          <cell r="AR63" t="e">
            <v>#N/A</v>
          </cell>
          <cell r="AT63" t="e">
            <v>#N/A</v>
          </cell>
          <cell r="AU63">
            <v>23.4</v>
          </cell>
          <cell r="AV63" t="e">
            <v>#N/A</v>
          </cell>
          <cell r="AW63" t="str">
            <v>USD</v>
          </cell>
          <cell r="AX63" t="str">
            <v>espèces</v>
          </cell>
        </row>
        <row r="64">
          <cell r="B64">
            <v>58</v>
          </cell>
          <cell r="C64" t="str">
            <v>ACTIF</v>
          </cell>
          <cell r="D64">
            <v>58</v>
          </cell>
          <cell r="E64" t="str">
            <v>2011/10/010</v>
          </cell>
          <cell r="F64" t="str">
            <v>MIKUA-KUZU</v>
          </cell>
          <cell r="G64" t="str">
            <v>Bienvenu</v>
          </cell>
          <cell r="H64" t="str">
            <v>MIKUA-KUZU Bienvenu</v>
          </cell>
          <cell r="I64" t="str">
            <v>Gardien</v>
          </cell>
          <cell r="J64" t="str">
            <v>NON</v>
          </cell>
          <cell r="K64">
            <v>41426</v>
          </cell>
          <cell r="L64">
            <v>41455</v>
          </cell>
          <cell r="M64">
            <v>26</v>
          </cell>
          <cell r="N64" t="e">
            <v>#N/A</v>
          </cell>
          <cell r="O64" t="e">
            <v>#N/A</v>
          </cell>
          <cell r="P64" t="e">
            <v>#N/A</v>
          </cell>
          <cell r="Q64" t="e">
            <v>#N/A</v>
          </cell>
          <cell r="R64" t="e">
            <v>#N/A</v>
          </cell>
          <cell r="S64" t="e">
            <v>#N/A</v>
          </cell>
          <cell r="T64" t="e">
            <v>#N/A</v>
          </cell>
          <cell r="U64" t="e">
            <v>#N/A</v>
          </cell>
          <cell r="V64" t="e">
            <v>#N/A</v>
          </cell>
          <cell r="W64" t="e">
            <v>#N/A</v>
          </cell>
          <cell r="X64" t="str">
            <v>USD</v>
          </cell>
          <cell r="Y64" t="e">
            <v>#N/A</v>
          </cell>
          <cell r="Z64" t="str">
            <v>USD</v>
          </cell>
          <cell r="AB64" t="e">
            <v>#N/A</v>
          </cell>
          <cell r="AC64" t="e">
            <v>#N/A</v>
          </cell>
          <cell r="AD64" t="e">
            <v>#N/A</v>
          </cell>
          <cell r="AE64" t="str">
            <v>NON</v>
          </cell>
          <cell r="AF64">
            <v>33.1</v>
          </cell>
          <cell r="AH64" t="str">
            <v>0</v>
          </cell>
          <cell r="AI64" t="e">
            <v>#N/A</v>
          </cell>
          <cell r="AJ64" t="str">
            <v>OUI</v>
          </cell>
          <cell r="AK64" t="e">
            <v>#N/A</v>
          </cell>
          <cell r="AL64" t="e">
            <v>#N/A</v>
          </cell>
          <cell r="AM64" t="e">
            <v>#N/A</v>
          </cell>
          <cell r="AN64" t="e">
            <v>#N/A</v>
          </cell>
          <cell r="AO64" t="e">
            <v>#N/A</v>
          </cell>
          <cell r="AP64" t="e">
            <v>#N/A</v>
          </cell>
          <cell r="AQ64" t="e">
            <v>#N/A</v>
          </cell>
          <cell r="AR64" t="e">
            <v>#N/A</v>
          </cell>
          <cell r="AS64">
            <v>66</v>
          </cell>
          <cell r="AT64" t="e">
            <v>#N/A</v>
          </cell>
          <cell r="AU64">
            <v>31.2</v>
          </cell>
          <cell r="AV64" t="e">
            <v>#N/A</v>
          </cell>
          <cell r="AW64" t="str">
            <v>USD</v>
          </cell>
          <cell r="AX64" t="str">
            <v>espèces</v>
          </cell>
        </row>
        <row r="65">
          <cell r="B65">
            <v>59</v>
          </cell>
          <cell r="C65" t="str">
            <v>ACTIF</v>
          </cell>
          <cell r="D65">
            <v>59</v>
          </cell>
          <cell r="E65" t="str">
            <v>2011/10/011</v>
          </cell>
          <cell r="F65" t="str">
            <v>MATONGO</v>
          </cell>
          <cell r="G65" t="str">
            <v xml:space="preserve">Edo </v>
          </cell>
          <cell r="H65" t="str">
            <v xml:space="preserve">MATONGO Edo </v>
          </cell>
          <cell r="I65" t="str">
            <v>Pinassier</v>
          </cell>
          <cell r="J65" t="str">
            <v>NON</v>
          </cell>
          <cell r="K65">
            <v>41426</v>
          </cell>
          <cell r="L65">
            <v>41455</v>
          </cell>
          <cell r="M65">
            <v>26</v>
          </cell>
          <cell r="N65" t="e">
            <v>#N/A</v>
          </cell>
          <cell r="O65" t="e">
            <v>#N/A</v>
          </cell>
          <cell r="P65" t="e">
            <v>#N/A</v>
          </cell>
          <cell r="Q65" t="e">
            <v>#N/A</v>
          </cell>
          <cell r="R65" t="e">
            <v>#N/A</v>
          </cell>
          <cell r="S65" t="e">
            <v>#N/A</v>
          </cell>
          <cell r="T65" t="e">
            <v>#N/A</v>
          </cell>
          <cell r="U65" t="e">
            <v>#N/A</v>
          </cell>
          <cell r="V65" t="e">
            <v>#N/A</v>
          </cell>
          <cell r="W65" t="e">
            <v>#N/A</v>
          </cell>
          <cell r="X65" t="str">
            <v>USD</v>
          </cell>
          <cell r="Y65" t="e">
            <v>#N/A</v>
          </cell>
          <cell r="Z65" t="str">
            <v>USD</v>
          </cell>
          <cell r="AB65" t="e">
            <v>#N/A</v>
          </cell>
          <cell r="AC65" t="e">
            <v>#N/A</v>
          </cell>
          <cell r="AD65" t="e">
            <v>#N/A</v>
          </cell>
          <cell r="AE65" t="str">
            <v>OUI</v>
          </cell>
          <cell r="AF65">
            <v>10.3</v>
          </cell>
          <cell r="AH65" t="str">
            <v>0</v>
          </cell>
          <cell r="AI65" t="e">
            <v>#N/A</v>
          </cell>
          <cell r="AJ65" t="str">
            <v>OUI</v>
          </cell>
          <cell r="AK65" t="e">
            <v>#N/A</v>
          </cell>
          <cell r="AL65" t="e">
            <v>#N/A</v>
          </cell>
          <cell r="AM65" t="e">
            <v>#N/A</v>
          </cell>
          <cell r="AN65" t="e">
            <v>#N/A</v>
          </cell>
          <cell r="AO65" t="e">
            <v>#N/A</v>
          </cell>
          <cell r="AP65" t="e">
            <v>#N/A</v>
          </cell>
          <cell r="AQ65" t="e">
            <v>#N/A</v>
          </cell>
          <cell r="AR65" t="e">
            <v>#N/A</v>
          </cell>
          <cell r="AT65" t="e">
            <v>#N/A</v>
          </cell>
          <cell r="AU65">
            <v>39</v>
          </cell>
          <cell r="AV65" t="e">
            <v>#N/A</v>
          </cell>
          <cell r="AW65" t="str">
            <v>USD</v>
          </cell>
          <cell r="AX65" t="str">
            <v>espèces</v>
          </cell>
        </row>
        <row r="66">
          <cell r="B66">
            <v>60</v>
          </cell>
          <cell r="C66" t="str">
            <v>ACTIF</v>
          </cell>
          <cell r="D66">
            <v>60</v>
          </cell>
          <cell r="E66" t="str">
            <v>2012/05/013</v>
          </cell>
          <cell r="F66" t="str">
            <v>DENANGOWE</v>
          </cell>
          <cell r="G66" t="str">
            <v>Jean Martin</v>
          </cell>
          <cell r="H66" t="str">
            <v>DENANGOWE Jean Martin</v>
          </cell>
          <cell r="I66" t="str">
            <v>Matelot</v>
          </cell>
          <cell r="J66" t="str">
            <v>NON</v>
          </cell>
          <cell r="K66">
            <v>41426</v>
          </cell>
          <cell r="L66">
            <v>41455</v>
          </cell>
          <cell r="M66">
            <v>26</v>
          </cell>
          <cell r="N66" t="e">
            <v>#N/A</v>
          </cell>
          <cell r="O66" t="e">
            <v>#N/A</v>
          </cell>
          <cell r="P66" t="e">
            <v>#N/A</v>
          </cell>
          <cell r="Q66" t="e">
            <v>#N/A</v>
          </cell>
          <cell r="R66" t="e">
            <v>#N/A</v>
          </cell>
          <cell r="S66" t="e">
            <v>#N/A</v>
          </cell>
          <cell r="T66" t="e">
            <v>#N/A</v>
          </cell>
          <cell r="U66" t="e">
            <v>#N/A</v>
          </cell>
          <cell r="V66" t="e">
            <v>#N/A</v>
          </cell>
          <cell r="W66" t="e">
            <v>#N/A</v>
          </cell>
          <cell r="X66" t="str">
            <v>USD</v>
          </cell>
          <cell r="Y66" t="e">
            <v>#N/A</v>
          </cell>
          <cell r="Z66" t="str">
            <v>USD</v>
          </cell>
          <cell r="AB66" t="e">
            <v>#N/A</v>
          </cell>
          <cell r="AC66" t="e">
            <v>#N/A</v>
          </cell>
          <cell r="AD66" t="e">
            <v>#N/A</v>
          </cell>
          <cell r="AE66" t="str">
            <v>OUI</v>
          </cell>
          <cell r="AF66">
            <v>4.3000000000000007</v>
          </cell>
          <cell r="AH66" t="str">
            <v>0</v>
          </cell>
          <cell r="AI66" t="e">
            <v>#N/A</v>
          </cell>
          <cell r="AJ66" t="str">
            <v>OUI</v>
          </cell>
          <cell r="AK66" t="e">
            <v>#N/A</v>
          </cell>
          <cell r="AL66" t="e">
            <v>#N/A</v>
          </cell>
          <cell r="AM66" t="e">
            <v>#N/A</v>
          </cell>
          <cell r="AN66" t="e">
            <v>#N/A</v>
          </cell>
          <cell r="AO66" t="e">
            <v>#N/A</v>
          </cell>
          <cell r="AP66" t="e">
            <v>#N/A</v>
          </cell>
          <cell r="AQ66" t="e">
            <v>#N/A</v>
          </cell>
          <cell r="AR66" t="e">
            <v>#N/A</v>
          </cell>
          <cell r="AT66" t="e">
            <v>#N/A</v>
          </cell>
          <cell r="AU66">
            <v>31.2</v>
          </cell>
          <cell r="AV66" t="e">
            <v>#N/A</v>
          </cell>
          <cell r="AW66" t="str">
            <v>USD</v>
          </cell>
          <cell r="AX66" t="str">
            <v>espèces</v>
          </cell>
        </row>
        <row r="67">
          <cell r="B67">
            <v>61</v>
          </cell>
          <cell r="C67" t="str">
            <v>ACTIF</v>
          </cell>
          <cell r="D67">
            <v>61</v>
          </cell>
          <cell r="E67" t="str">
            <v>2011/10/013</v>
          </cell>
          <cell r="F67" t="str">
            <v>BOMENA</v>
          </cell>
          <cell r="G67" t="str">
            <v>Gustave</v>
          </cell>
          <cell r="H67" t="str">
            <v>BOMENA Gustave</v>
          </cell>
          <cell r="I67" t="str">
            <v>Bucheron</v>
          </cell>
          <cell r="J67" t="str">
            <v>OUI</v>
          </cell>
          <cell r="K67">
            <v>41426</v>
          </cell>
          <cell r="L67">
            <v>41090</v>
          </cell>
          <cell r="M67">
            <v>-291.2</v>
          </cell>
          <cell r="N67" t="e">
            <v>#N/A</v>
          </cell>
          <cell r="O67" t="e">
            <v>#N/A</v>
          </cell>
          <cell r="P67" t="e">
            <v>#N/A</v>
          </cell>
          <cell r="Q67" t="e">
            <v>#N/A</v>
          </cell>
          <cell r="R67" t="e">
            <v>#N/A</v>
          </cell>
          <cell r="S67" t="e">
            <v>#N/A</v>
          </cell>
          <cell r="T67" t="e">
            <v>#N/A</v>
          </cell>
          <cell r="U67" t="e">
            <v>#N/A</v>
          </cell>
          <cell r="V67" t="e">
            <v>#N/A</v>
          </cell>
          <cell r="W67" t="e">
            <v>#N/A</v>
          </cell>
          <cell r="X67" t="str">
            <v>USD</v>
          </cell>
          <cell r="Y67" t="e">
            <v>#N/A</v>
          </cell>
          <cell r="Z67" t="str">
            <v>USD</v>
          </cell>
          <cell r="AB67" t="e">
            <v>#N/A</v>
          </cell>
          <cell r="AC67" t="e">
            <v>#N/A</v>
          </cell>
          <cell r="AD67" t="e">
            <v>#N/A</v>
          </cell>
          <cell r="AE67" t="str">
            <v>OUI</v>
          </cell>
          <cell r="AF67">
            <v>16.5</v>
          </cell>
          <cell r="AG67" t="str">
            <v>OUI</v>
          </cell>
          <cell r="AH67">
            <v>111.12115384615385</v>
          </cell>
          <cell r="AI67" t="e">
            <v>#N/A</v>
          </cell>
          <cell r="AJ67" t="str">
            <v>OUI</v>
          </cell>
          <cell r="AK67" t="e">
            <v>#N/A</v>
          </cell>
          <cell r="AL67" t="e">
            <v>#N/A</v>
          </cell>
          <cell r="AM67" t="e">
            <v>#N/A</v>
          </cell>
          <cell r="AN67" t="e">
            <v>#N/A</v>
          </cell>
          <cell r="AO67" t="e">
            <v>#N/A</v>
          </cell>
          <cell r="AP67" t="e">
            <v>#N/A</v>
          </cell>
          <cell r="AQ67" t="e">
            <v>#N/A</v>
          </cell>
          <cell r="AR67" t="e">
            <v>#N/A</v>
          </cell>
          <cell r="AT67" t="e">
            <v>#N/A</v>
          </cell>
          <cell r="AU67">
            <v>31.2</v>
          </cell>
          <cell r="AV67" t="e">
            <v>#N/A</v>
          </cell>
          <cell r="AW67" t="str">
            <v>USD</v>
          </cell>
          <cell r="AX67" t="str">
            <v>espèces</v>
          </cell>
        </row>
        <row r="68">
          <cell r="B68">
            <v>62</v>
          </cell>
          <cell r="C68" t="str">
            <v>ACTIF</v>
          </cell>
          <cell r="D68">
            <v>62</v>
          </cell>
          <cell r="E68" t="str">
            <v>2011/10/014</v>
          </cell>
          <cell r="F68" t="str">
            <v>TONDO</v>
          </cell>
          <cell r="G68" t="str">
            <v>Benjamin</v>
          </cell>
          <cell r="H68" t="str">
            <v>TONDO Benjamin</v>
          </cell>
          <cell r="I68" t="str">
            <v>Gestionnaire de Parc Véhicule</v>
          </cell>
          <cell r="J68" t="str">
            <v>NON</v>
          </cell>
          <cell r="K68">
            <v>41426</v>
          </cell>
          <cell r="L68">
            <v>41455</v>
          </cell>
          <cell r="M68">
            <v>26</v>
          </cell>
          <cell r="N68" t="e">
            <v>#N/A</v>
          </cell>
          <cell r="O68" t="e">
            <v>#N/A</v>
          </cell>
          <cell r="P68" t="e">
            <v>#N/A</v>
          </cell>
          <cell r="Q68" t="e">
            <v>#N/A</v>
          </cell>
          <cell r="R68" t="e">
            <v>#N/A</v>
          </cell>
          <cell r="S68" t="e">
            <v>#N/A</v>
          </cell>
          <cell r="T68" t="e">
            <v>#N/A</v>
          </cell>
          <cell r="U68" t="e">
            <v>#N/A</v>
          </cell>
          <cell r="V68" t="e">
            <v>#N/A</v>
          </cell>
          <cell r="W68" t="e">
            <v>#N/A</v>
          </cell>
          <cell r="X68" t="str">
            <v>USD</v>
          </cell>
          <cell r="Y68" t="e">
            <v>#N/A</v>
          </cell>
          <cell r="Z68" t="str">
            <v>USD</v>
          </cell>
          <cell r="AB68" t="e">
            <v>#N/A</v>
          </cell>
          <cell r="AC68" t="e">
            <v>#N/A</v>
          </cell>
          <cell r="AD68" t="e">
            <v>#N/A</v>
          </cell>
          <cell r="AE68" t="str">
            <v>OUI</v>
          </cell>
          <cell r="AF68">
            <v>1.2999999999999998</v>
          </cell>
          <cell r="AH68" t="str">
            <v>0</v>
          </cell>
          <cell r="AI68" t="e">
            <v>#N/A</v>
          </cell>
          <cell r="AJ68" t="str">
            <v>OUI</v>
          </cell>
          <cell r="AK68" t="e">
            <v>#N/A</v>
          </cell>
          <cell r="AL68" t="e">
            <v>#N/A</v>
          </cell>
          <cell r="AM68" t="e">
            <v>#N/A</v>
          </cell>
          <cell r="AN68" t="e">
            <v>#N/A</v>
          </cell>
          <cell r="AO68" t="e">
            <v>#N/A</v>
          </cell>
          <cell r="AP68" t="e">
            <v>#N/A</v>
          </cell>
          <cell r="AQ68" t="e">
            <v>#N/A</v>
          </cell>
          <cell r="AR68" t="e">
            <v>#N/A</v>
          </cell>
          <cell r="AT68" t="e">
            <v>#N/A</v>
          </cell>
          <cell r="AU68">
            <v>54.6</v>
          </cell>
          <cell r="AV68" t="e">
            <v>#N/A</v>
          </cell>
          <cell r="AW68" t="str">
            <v>USD</v>
          </cell>
          <cell r="AX68" t="str">
            <v>espèces</v>
          </cell>
        </row>
        <row r="69">
          <cell r="B69">
            <v>63</v>
          </cell>
          <cell r="C69" t="str">
            <v>INACTIF</v>
          </cell>
          <cell r="D69">
            <v>63</v>
          </cell>
          <cell r="E69" t="str">
            <v>2010/09/009</v>
          </cell>
          <cell r="F69" t="str">
            <v>APUA</v>
          </cell>
          <cell r="G69" t="str">
            <v>Jean-Robert</v>
          </cell>
          <cell r="H69" t="str">
            <v>APUA Jean-Robert</v>
          </cell>
          <cell r="I69" t="str">
            <v>Assistant log appro</v>
          </cell>
          <cell r="J69" t="str">
            <v>OUI</v>
          </cell>
          <cell r="K69">
            <v>41426</v>
          </cell>
          <cell r="L69">
            <v>40967</v>
          </cell>
          <cell r="M69">
            <v>26</v>
          </cell>
          <cell r="N69" t="e">
            <v>#N/A</v>
          </cell>
          <cell r="O69" t="e">
            <v>#N/A</v>
          </cell>
          <cell r="P69" t="e">
            <v>#N/A</v>
          </cell>
          <cell r="Q69" t="e">
            <v>#N/A</v>
          </cell>
          <cell r="R69" t="e">
            <v>#N/A</v>
          </cell>
          <cell r="S69" t="e">
            <v>#N/A</v>
          </cell>
          <cell r="T69" t="e">
            <v>#N/A</v>
          </cell>
          <cell r="U69" t="e">
            <v>#N/A</v>
          </cell>
          <cell r="V69" t="e">
            <v>#N/A</v>
          </cell>
          <cell r="W69" t="e">
            <v>#N/A</v>
          </cell>
          <cell r="X69" t="str">
            <v>USD</v>
          </cell>
          <cell r="Y69" t="e">
            <v>#N/A</v>
          </cell>
          <cell r="Z69" t="str">
            <v>USD</v>
          </cell>
          <cell r="AB69" t="e">
            <v>#N/A</v>
          </cell>
          <cell r="AC69" t="e">
            <v>#N/A</v>
          </cell>
          <cell r="AD69" t="e">
            <v>#N/A</v>
          </cell>
          <cell r="AE69" t="str">
            <v>OUI</v>
          </cell>
          <cell r="AF69">
            <v>2</v>
          </cell>
          <cell r="AG69" t="str">
            <v>OUI</v>
          </cell>
          <cell r="AH69">
            <v>23.646153846153844</v>
          </cell>
          <cell r="AI69" t="e">
            <v>#N/A</v>
          </cell>
          <cell r="AJ69" t="str">
            <v>OUI</v>
          </cell>
          <cell r="AK69" t="e">
            <v>#N/A</v>
          </cell>
          <cell r="AL69" t="e">
            <v>#N/A</v>
          </cell>
          <cell r="AM69" t="e">
            <v>#N/A</v>
          </cell>
          <cell r="AN69" t="e">
            <v>#N/A</v>
          </cell>
          <cell r="AO69" t="e">
            <v>#N/A</v>
          </cell>
          <cell r="AP69" t="e">
            <v>#N/A</v>
          </cell>
          <cell r="AQ69" t="e">
            <v>#N/A</v>
          </cell>
          <cell r="AR69" t="e">
            <v>#N/A</v>
          </cell>
          <cell r="AT69" t="e">
            <v>#N/A</v>
          </cell>
          <cell r="AU69">
            <v>23.4</v>
          </cell>
          <cell r="AV69" t="e">
            <v>#N/A</v>
          </cell>
          <cell r="AW69" t="str">
            <v>USD</v>
          </cell>
          <cell r="AX69" t="str">
            <v>espèces</v>
          </cell>
        </row>
        <row r="70">
          <cell r="B70">
            <v>64</v>
          </cell>
          <cell r="C70" t="str">
            <v>ACTIF</v>
          </cell>
          <cell r="D70">
            <v>64</v>
          </cell>
          <cell r="E70" t="str">
            <v>2010/08/007</v>
          </cell>
          <cell r="F70" t="str">
            <v>EKETO</v>
          </cell>
          <cell r="G70" t="str">
            <v>Edouard</v>
          </cell>
          <cell r="H70" t="str">
            <v>EKETO Edouard</v>
          </cell>
          <cell r="I70" t="str">
            <v>Matelot</v>
          </cell>
          <cell r="J70" t="str">
            <v>NON</v>
          </cell>
          <cell r="K70">
            <v>41426</v>
          </cell>
          <cell r="L70">
            <v>41455</v>
          </cell>
          <cell r="M70">
            <v>26</v>
          </cell>
          <cell r="N70" t="e">
            <v>#N/A</v>
          </cell>
          <cell r="O70" t="e">
            <v>#N/A</v>
          </cell>
          <cell r="P70" t="e">
            <v>#N/A</v>
          </cell>
          <cell r="Q70" t="e">
            <v>#N/A</v>
          </cell>
          <cell r="R70" t="e">
            <v>#N/A</v>
          </cell>
          <cell r="S70" t="e">
            <v>#N/A</v>
          </cell>
          <cell r="T70" t="e">
            <v>#N/A</v>
          </cell>
          <cell r="U70" t="e">
            <v>#N/A</v>
          </cell>
          <cell r="V70" t="e">
            <v>#N/A</v>
          </cell>
          <cell r="W70" t="e">
            <v>#N/A</v>
          </cell>
          <cell r="X70" t="str">
            <v>USD</v>
          </cell>
          <cell r="Y70" t="e">
            <v>#N/A</v>
          </cell>
          <cell r="Z70" t="str">
            <v>USD</v>
          </cell>
          <cell r="AB70" t="e">
            <v>#N/A</v>
          </cell>
          <cell r="AC70" t="e">
            <v>#N/A</v>
          </cell>
          <cell r="AD70" t="e">
            <v>#N/A</v>
          </cell>
          <cell r="AE70" t="str">
            <v>NON</v>
          </cell>
          <cell r="AF70">
            <v>29.400000000000002</v>
          </cell>
          <cell r="AH70" t="str">
            <v>0</v>
          </cell>
          <cell r="AI70" t="e">
            <v>#N/A</v>
          </cell>
          <cell r="AJ70" t="str">
            <v>OUI</v>
          </cell>
          <cell r="AK70" t="e">
            <v>#N/A</v>
          </cell>
          <cell r="AL70" t="e">
            <v>#N/A</v>
          </cell>
          <cell r="AM70" t="e">
            <v>#N/A</v>
          </cell>
          <cell r="AN70" t="e">
            <v>#N/A</v>
          </cell>
          <cell r="AO70" t="e">
            <v>#N/A</v>
          </cell>
          <cell r="AP70" t="e">
            <v>#N/A</v>
          </cell>
          <cell r="AQ70" t="e">
            <v>#N/A</v>
          </cell>
          <cell r="AR70" t="e">
            <v>#N/A</v>
          </cell>
          <cell r="AT70" t="e">
            <v>#N/A</v>
          </cell>
          <cell r="AU70">
            <v>62.4</v>
          </cell>
          <cell r="AV70" t="e">
            <v>#N/A</v>
          </cell>
          <cell r="AW70" t="str">
            <v>USD</v>
          </cell>
          <cell r="AX70" t="str">
            <v>espèces</v>
          </cell>
        </row>
        <row r="71">
          <cell r="B71">
            <v>65</v>
          </cell>
          <cell r="C71" t="str">
            <v>ACTIF</v>
          </cell>
          <cell r="D71">
            <v>65</v>
          </cell>
          <cell r="E71" t="str">
            <v>2011/11/001</v>
          </cell>
          <cell r="F71" t="str">
            <v>DANGA</v>
          </cell>
          <cell r="G71" t="str">
            <v>Bon Aventur</v>
          </cell>
          <cell r="H71" t="str">
            <v>DANGA Bon Aventur</v>
          </cell>
          <cell r="I71" t="str">
            <v>Chauffeur</v>
          </cell>
          <cell r="J71" t="str">
            <v>NON</v>
          </cell>
          <cell r="K71">
            <v>41426</v>
          </cell>
          <cell r="L71">
            <v>41455</v>
          </cell>
          <cell r="M71">
            <v>26</v>
          </cell>
          <cell r="N71" t="e">
            <v>#N/A</v>
          </cell>
          <cell r="O71" t="e">
            <v>#N/A</v>
          </cell>
          <cell r="P71" t="e">
            <v>#N/A</v>
          </cell>
          <cell r="Q71" t="e">
            <v>#N/A</v>
          </cell>
          <cell r="R71" t="e">
            <v>#N/A</v>
          </cell>
          <cell r="S71" t="e">
            <v>#N/A</v>
          </cell>
          <cell r="T71" t="e">
            <v>#N/A</v>
          </cell>
          <cell r="U71" t="e">
            <v>#N/A</v>
          </cell>
          <cell r="V71" t="e">
            <v>#N/A</v>
          </cell>
          <cell r="W71" t="e">
            <v>#N/A</v>
          </cell>
          <cell r="X71" t="str">
            <v>USD</v>
          </cell>
          <cell r="Y71" t="e">
            <v>#N/A</v>
          </cell>
          <cell r="Z71" t="str">
            <v>USD</v>
          </cell>
          <cell r="AB71" t="e">
            <v>#N/A</v>
          </cell>
          <cell r="AC71" t="e">
            <v>#N/A</v>
          </cell>
          <cell r="AD71" t="e">
            <v>#N/A</v>
          </cell>
          <cell r="AE71" t="str">
            <v>NON</v>
          </cell>
          <cell r="AF71">
            <v>28.6</v>
          </cell>
          <cell r="AH71" t="str">
            <v>0</v>
          </cell>
          <cell r="AI71" t="e">
            <v>#N/A</v>
          </cell>
          <cell r="AJ71" t="str">
            <v>OUI</v>
          </cell>
          <cell r="AK71" t="e">
            <v>#N/A</v>
          </cell>
          <cell r="AL71" t="e">
            <v>#N/A</v>
          </cell>
          <cell r="AM71" t="e">
            <v>#N/A</v>
          </cell>
          <cell r="AN71" t="e">
            <v>#N/A</v>
          </cell>
          <cell r="AO71" t="e">
            <v>#N/A</v>
          </cell>
          <cell r="AP71" t="e">
            <v>#N/A</v>
          </cell>
          <cell r="AQ71" t="e">
            <v>#N/A</v>
          </cell>
          <cell r="AR71" t="e">
            <v>#N/A</v>
          </cell>
          <cell r="AT71" t="e">
            <v>#N/A</v>
          </cell>
          <cell r="AU71">
            <v>23.4</v>
          </cell>
          <cell r="AV71" t="e">
            <v>#N/A</v>
          </cell>
          <cell r="AW71" t="str">
            <v>USD</v>
          </cell>
          <cell r="AX71" t="str">
            <v>espèces</v>
          </cell>
        </row>
        <row r="72">
          <cell r="B72">
            <v>66</v>
          </cell>
          <cell r="C72" t="str">
            <v>ACTIF</v>
          </cell>
          <cell r="D72">
            <v>66</v>
          </cell>
          <cell r="E72" t="str">
            <v>2011/11/002</v>
          </cell>
          <cell r="F72" t="str">
            <v>MELIYE</v>
          </cell>
          <cell r="G72" t="str">
            <v>Jean Louis</v>
          </cell>
          <cell r="H72" t="str">
            <v>MELIYE Jean Louis</v>
          </cell>
          <cell r="I72" t="str">
            <v>Pinassier</v>
          </cell>
          <cell r="J72" t="str">
            <v>OUI</v>
          </cell>
          <cell r="K72">
            <v>41426</v>
          </cell>
          <cell r="L72">
            <v>41090</v>
          </cell>
          <cell r="M72">
            <v>-291.2</v>
          </cell>
          <cell r="N72" t="e">
            <v>#N/A</v>
          </cell>
          <cell r="O72" t="e">
            <v>#N/A</v>
          </cell>
          <cell r="P72" t="e">
            <v>#N/A</v>
          </cell>
          <cell r="Q72" t="e">
            <v>#N/A</v>
          </cell>
          <cell r="R72" t="e">
            <v>#N/A</v>
          </cell>
          <cell r="S72" t="e">
            <v>#N/A</v>
          </cell>
          <cell r="T72" t="e">
            <v>#N/A</v>
          </cell>
          <cell r="U72" t="e">
            <v>#N/A</v>
          </cell>
          <cell r="V72" t="e">
            <v>#N/A</v>
          </cell>
          <cell r="W72" t="e">
            <v>#N/A</v>
          </cell>
          <cell r="X72" t="str">
            <v>USD</v>
          </cell>
          <cell r="Y72">
            <v>-3304</v>
          </cell>
          <cell r="Z72" t="str">
            <v>USD</v>
          </cell>
          <cell r="AB72">
            <v>-3304</v>
          </cell>
          <cell r="AC72" t="e">
            <v>#N/A</v>
          </cell>
          <cell r="AD72" t="e">
            <v>#N/A</v>
          </cell>
          <cell r="AE72" t="str">
            <v>OUI</v>
          </cell>
          <cell r="AF72">
            <v>-10.5</v>
          </cell>
          <cell r="AH72" t="str">
            <v>0</v>
          </cell>
          <cell r="AI72" t="e">
            <v>#N/A</v>
          </cell>
          <cell r="AJ72" t="str">
            <v>OUI</v>
          </cell>
          <cell r="AK72" t="e">
            <v>#N/A</v>
          </cell>
          <cell r="AL72" t="e">
            <v>#N/A</v>
          </cell>
          <cell r="AM72" t="e">
            <v>#N/A</v>
          </cell>
          <cell r="AN72" t="e">
            <v>#N/A</v>
          </cell>
          <cell r="AO72" t="e">
            <v>#N/A</v>
          </cell>
          <cell r="AP72" t="e">
            <v>#N/A</v>
          </cell>
          <cell r="AQ72" t="e">
            <v>#N/A</v>
          </cell>
          <cell r="AR72">
            <v>-991.19999999999993</v>
          </cell>
          <cell r="AT72" t="e">
            <v>#N/A</v>
          </cell>
          <cell r="AU72">
            <v>31.2</v>
          </cell>
          <cell r="AV72" t="e">
            <v>#N/A</v>
          </cell>
          <cell r="AW72" t="str">
            <v>USD</v>
          </cell>
          <cell r="AX72" t="str">
            <v>espèces</v>
          </cell>
        </row>
        <row r="73">
          <cell r="B73">
            <v>67</v>
          </cell>
          <cell r="C73" t="str">
            <v>ACTIF</v>
          </cell>
          <cell r="D73">
            <v>67</v>
          </cell>
          <cell r="E73" t="str">
            <v>2011/11/003</v>
          </cell>
          <cell r="F73" t="str">
            <v>BAMOSE</v>
          </cell>
          <cell r="G73" t="str">
            <v>Kaka</v>
          </cell>
          <cell r="H73" t="str">
            <v>BAMOSE Kaka</v>
          </cell>
          <cell r="I73" t="str">
            <v>Bucheron</v>
          </cell>
          <cell r="J73" t="str">
            <v>NON</v>
          </cell>
          <cell r="K73">
            <v>41426</v>
          </cell>
          <cell r="L73">
            <v>41455</v>
          </cell>
          <cell r="M73">
            <v>26</v>
          </cell>
          <cell r="N73" t="e">
            <v>#N/A</v>
          </cell>
          <cell r="O73" t="e">
            <v>#N/A</v>
          </cell>
          <cell r="P73" t="e">
            <v>#N/A</v>
          </cell>
          <cell r="Q73" t="e">
            <v>#N/A</v>
          </cell>
          <cell r="R73" t="e">
            <v>#N/A</v>
          </cell>
          <cell r="S73" t="e">
            <v>#N/A</v>
          </cell>
          <cell r="T73" t="e">
            <v>#N/A</v>
          </cell>
          <cell r="U73" t="e">
            <v>#N/A</v>
          </cell>
          <cell r="V73" t="e">
            <v>#N/A</v>
          </cell>
          <cell r="W73" t="e">
            <v>#N/A</v>
          </cell>
          <cell r="X73" t="str">
            <v>USD</v>
          </cell>
          <cell r="Y73" t="e">
            <v>#N/A</v>
          </cell>
          <cell r="Z73" t="str">
            <v>USD</v>
          </cell>
          <cell r="AB73" t="e">
            <v>#N/A</v>
          </cell>
          <cell r="AC73" t="e">
            <v>#N/A</v>
          </cell>
          <cell r="AD73" t="e">
            <v>#N/A</v>
          </cell>
          <cell r="AE73" t="str">
            <v>NON</v>
          </cell>
          <cell r="AF73">
            <v>23.700000000000003</v>
          </cell>
          <cell r="AH73" t="str">
            <v>0</v>
          </cell>
          <cell r="AI73" t="e">
            <v>#N/A</v>
          </cell>
          <cell r="AJ73" t="str">
            <v>OUI</v>
          </cell>
          <cell r="AK73" t="e">
            <v>#N/A</v>
          </cell>
          <cell r="AL73" t="e">
            <v>#N/A</v>
          </cell>
          <cell r="AM73" t="e">
            <v>#N/A</v>
          </cell>
          <cell r="AN73" t="e">
            <v>#N/A</v>
          </cell>
          <cell r="AO73" t="e">
            <v>#N/A</v>
          </cell>
          <cell r="AP73" t="e">
            <v>#N/A</v>
          </cell>
          <cell r="AQ73" t="e">
            <v>#N/A</v>
          </cell>
          <cell r="AR73" t="e">
            <v>#N/A</v>
          </cell>
          <cell r="AT73" t="e">
            <v>#N/A</v>
          </cell>
          <cell r="AU73">
            <v>62.4</v>
          </cell>
          <cell r="AV73" t="e">
            <v>#N/A</v>
          </cell>
          <cell r="AW73" t="str">
            <v>USD</v>
          </cell>
          <cell r="AX73" t="str">
            <v>espèces</v>
          </cell>
        </row>
        <row r="74">
          <cell r="B74">
            <v>68</v>
          </cell>
          <cell r="C74" t="str">
            <v>ACTIF</v>
          </cell>
          <cell r="D74">
            <v>68</v>
          </cell>
          <cell r="E74" t="str">
            <v>2011/11/004</v>
          </cell>
          <cell r="F74" t="str">
            <v>IKOKA</v>
          </cell>
          <cell r="G74" t="str">
            <v>Gédéon</v>
          </cell>
          <cell r="H74" t="str">
            <v>IKOKA Gédéon</v>
          </cell>
          <cell r="I74" t="str">
            <v>Gardien</v>
          </cell>
          <cell r="J74" t="str">
            <v>NON</v>
          </cell>
          <cell r="K74">
            <v>41426</v>
          </cell>
          <cell r="L74">
            <v>41455</v>
          </cell>
          <cell r="M74">
            <v>26</v>
          </cell>
          <cell r="N74" t="e">
            <v>#N/A</v>
          </cell>
          <cell r="O74" t="e">
            <v>#N/A</v>
          </cell>
          <cell r="P74" t="e">
            <v>#N/A</v>
          </cell>
          <cell r="Q74" t="e">
            <v>#N/A</v>
          </cell>
          <cell r="R74" t="e">
            <v>#N/A</v>
          </cell>
          <cell r="S74" t="e">
            <v>#N/A</v>
          </cell>
          <cell r="T74" t="e">
            <v>#N/A</v>
          </cell>
          <cell r="U74" t="e">
            <v>#N/A</v>
          </cell>
          <cell r="V74" t="e">
            <v>#N/A</v>
          </cell>
          <cell r="W74" t="e">
            <v>#N/A</v>
          </cell>
          <cell r="X74" t="str">
            <v>USD</v>
          </cell>
          <cell r="Y74">
            <v>149</v>
          </cell>
          <cell r="Z74" t="str">
            <v>USD</v>
          </cell>
          <cell r="AB74">
            <v>149</v>
          </cell>
          <cell r="AC74" t="e">
            <v>#N/A</v>
          </cell>
          <cell r="AD74" t="e">
            <v>#N/A</v>
          </cell>
          <cell r="AE74" t="str">
            <v>OUI</v>
          </cell>
          <cell r="AF74">
            <v>7.3</v>
          </cell>
          <cell r="AH74" t="str">
            <v>0</v>
          </cell>
          <cell r="AI74" t="e">
            <v>#N/A</v>
          </cell>
          <cell r="AJ74" t="str">
            <v>OUI</v>
          </cell>
          <cell r="AK74" t="e">
            <v>#N/A</v>
          </cell>
          <cell r="AL74" t="e">
            <v>#N/A</v>
          </cell>
          <cell r="AM74" t="e">
            <v>#N/A</v>
          </cell>
          <cell r="AN74" t="e">
            <v>#N/A</v>
          </cell>
          <cell r="AO74" t="e">
            <v>#N/A</v>
          </cell>
          <cell r="AP74" t="e">
            <v>#N/A</v>
          </cell>
          <cell r="AQ74" t="e">
            <v>#N/A</v>
          </cell>
          <cell r="AR74">
            <v>44.699999999999996</v>
          </cell>
          <cell r="AT74" t="e">
            <v>#N/A</v>
          </cell>
          <cell r="AU74">
            <v>31.2</v>
          </cell>
          <cell r="AV74" t="e">
            <v>#N/A</v>
          </cell>
          <cell r="AW74" t="str">
            <v>USD</v>
          </cell>
          <cell r="AX74" t="str">
            <v>espèces</v>
          </cell>
        </row>
        <row r="75">
          <cell r="B75">
            <v>69</v>
          </cell>
          <cell r="C75" t="str">
            <v>INACTIF</v>
          </cell>
          <cell r="D75">
            <v>69</v>
          </cell>
          <cell r="E75" t="str">
            <v>2011/11/005</v>
          </cell>
          <cell r="F75" t="str">
            <v>SEMBE</v>
          </cell>
          <cell r="G75" t="str">
            <v>Pierre</v>
          </cell>
          <cell r="H75" t="str">
            <v>SEMBE Pierre</v>
          </cell>
          <cell r="I75" t="str">
            <v>Gardien</v>
          </cell>
          <cell r="J75" t="str">
            <v>OUI</v>
          </cell>
          <cell r="K75">
            <v>41426</v>
          </cell>
          <cell r="L75">
            <v>41455</v>
          </cell>
          <cell r="M75">
            <v>26</v>
          </cell>
          <cell r="N75" t="e">
            <v>#N/A</v>
          </cell>
          <cell r="O75" t="e">
            <v>#N/A</v>
          </cell>
          <cell r="P75" t="e">
            <v>#N/A</v>
          </cell>
          <cell r="Q75" t="e">
            <v>#N/A</v>
          </cell>
          <cell r="R75" t="e">
            <v>#N/A</v>
          </cell>
          <cell r="S75" t="e">
            <v>#N/A</v>
          </cell>
          <cell r="T75" t="e">
            <v>#N/A</v>
          </cell>
          <cell r="U75" t="e">
            <v>#N/A</v>
          </cell>
          <cell r="V75" t="e">
            <v>#N/A</v>
          </cell>
          <cell r="W75" t="e">
            <v>#N/A</v>
          </cell>
          <cell r="X75" t="str">
            <v>USD</v>
          </cell>
          <cell r="Y75" t="e">
            <v>#N/A</v>
          </cell>
          <cell r="Z75" t="str">
            <v>USD</v>
          </cell>
          <cell r="AB75" t="e">
            <v>#N/A</v>
          </cell>
          <cell r="AC75" t="e">
            <v>#N/A</v>
          </cell>
          <cell r="AD75" t="e">
            <v>#N/A</v>
          </cell>
          <cell r="AE75" t="str">
            <v>OUI</v>
          </cell>
          <cell r="AF75">
            <v>26.400000000000002</v>
          </cell>
          <cell r="AH75" t="str">
            <v>0</v>
          </cell>
          <cell r="AI75" t="e">
            <v>#N/A</v>
          </cell>
          <cell r="AJ75" t="str">
            <v>OUI</v>
          </cell>
          <cell r="AK75" t="e">
            <v>#N/A</v>
          </cell>
          <cell r="AL75" t="e">
            <v>#N/A</v>
          </cell>
          <cell r="AM75" t="e">
            <v>#N/A</v>
          </cell>
          <cell r="AN75" t="e">
            <v>#N/A</v>
          </cell>
          <cell r="AO75" t="e">
            <v>#N/A</v>
          </cell>
          <cell r="AP75" t="e">
            <v>#N/A</v>
          </cell>
          <cell r="AQ75" t="e">
            <v>#N/A</v>
          </cell>
          <cell r="AR75" t="e">
            <v>#N/A</v>
          </cell>
          <cell r="AT75" t="e">
            <v>#N/A</v>
          </cell>
          <cell r="AU75">
            <v>46.8</v>
          </cell>
          <cell r="AV75" t="e">
            <v>#N/A</v>
          </cell>
          <cell r="AW75" t="str">
            <v>USD</v>
          </cell>
          <cell r="AX75" t="str">
            <v>espèces</v>
          </cell>
        </row>
        <row r="76">
          <cell r="B76">
            <v>70</v>
          </cell>
          <cell r="C76" t="str">
            <v>INACTIF</v>
          </cell>
          <cell r="D76">
            <v>70</v>
          </cell>
          <cell r="E76" t="str">
            <v>2011/11/006</v>
          </cell>
          <cell r="F76" t="str">
            <v>EYENGA</v>
          </cell>
          <cell r="G76" t="str">
            <v>Etienne</v>
          </cell>
          <cell r="H76" t="str">
            <v>EYENGA Etienne</v>
          </cell>
          <cell r="I76" t="str">
            <v>Magasinier</v>
          </cell>
          <cell r="J76" t="str">
            <v>OUI</v>
          </cell>
          <cell r="K76">
            <v>41426</v>
          </cell>
          <cell r="L76">
            <v>40939</v>
          </cell>
          <cell r="M76">
            <v>-422.06666666666666</v>
          </cell>
          <cell r="N76" t="e">
            <v>#N/A</v>
          </cell>
          <cell r="O76" t="e">
            <v>#N/A</v>
          </cell>
          <cell r="P76" t="e">
            <v>#N/A</v>
          </cell>
          <cell r="Q76" t="e">
            <v>#N/A</v>
          </cell>
          <cell r="R76" t="e">
            <v>#N/A</v>
          </cell>
          <cell r="S76" t="e">
            <v>#N/A</v>
          </cell>
          <cell r="T76" t="e">
            <v>#N/A</v>
          </cell>
          <cell r="U76" t="e">
            <v>#N/A</v>
          </cell>
          <cell r="V76" t="e">
            <v>#N/A</v>
          </cell>
          <cell r="W76" t="e">
            <v>#N/A</v>
          </cell>
          <cell r="X76" t="str">
            <v>USD</v>
          </cell>
          <cell r="Y76" t="e">
            <v>#N/A</v>
          </cell>
          <cell r="Z76" t="str">
            <v>USD</v>
          </cell>
          <cell r="AB76" t="e">
            <v>#N/A</v>
          </cell>
          <cell r="AC76" t="e">
            <v>#N/A</v>
          </cell>
          <cell r="AD76" t="e">
            <v>#N/A</v>
          </cell>
          <cell r="AE76" t="str">
            <v>OUI</v>
          </cell>
          <cell r="AF76">
            <v>3.6</v>
          </cell>
          <cell r="AH76" t="str">
            <v>0</v>
          </cell>
          <cell r="AI76" t="e">
            <v>#N/A</v>
          </cell>
          <cell r="AJ76" t="str">
            <v>OUI</v>
          </cell>
          <cell r="AK76" t="e">
            <v>#N/A</v>
          </cell>
          <cell r="AL76" t="e">
            <v>#N/A</v>
          </cell>
          <cell r="AM76" t="e">
            <v>#N/A</v>
          </cell>
          <cell r="AN76" t="e">
            <v>#N/A</v>
          </cell>
          <cell r="AO76" t="e">
            <v>#N/A</v>
          </cell>
          <cell r="AP76" t="e">
            <v>#N/A</v>
          </cell>
          <cell r="AQ76" t="e">
            <v>#N/A</v>
          </cell>
          <cell r="AR76" t="e">
            <v>#N/A</v>
          </cell>
          <cell r="AT76" t="e">
            <v>#N/A</v>
          </cell>
          <cell r="AU76">
            <v>39</v>
          </cell>
          <cell r="AV76" t="e">
            <v>#N/A</v>
          </cell>
          <cell r="AW76" t="str">
            <v>USD</v>
          </cell>
          <cell r="AX76" t="str">
            <v>espèces</v>
          </cell>
        </row>
        <row r="77">
          <cell r="B77">
            <v>71</v>
          </cell>
          <cell r="C77" t="str">
            <v>ACTIF</v>
          </cell>
          <cell r="D77">
            <v>71</v>
          </cell>
          <cell r="E77" t="str">
            <v>2012/01/001</v>
          </cell>
          <cell r="F77" t="str">
            <v>EMONY AKILIMALI</v>
          </cell>
          <cell r="G77" t="str">
            <v>Sylvain</v>
          </cell>
          <cell r="H77" t="str">
            <v>EMONY AKILIMALI Sylvain</v>
          </cell>
          <cell r="I77" t="str">
            <v>Chef de travaux route</v>
          </cell>
          <cell r="J77" t="str">
            <v>OUI</v>
          </cell>
          <cell r="K77">
            <v>41426</v>
          </cell>
          <cell r="L77">
            <v>41090</v>
          </cell>
          <cell r="M77">
            <v>-291.2</v>
          </cell>
          <cell r="N77" t="e">
            <v>#N/A</v>
          </cell>
          <cell r="O77" t="e">
            <v>#N/A</v>
          </cell>
          <cell r="P77" t="e">
            <v>#N/A</v>
          </cell>
          <cell r="Q77" t="e">
            <v>#N/A</v>
          </cell>
          <cell r="R77" t="e">
            <v>#N/A</v>
          </cell>
          <cell r="S77" t="e">
            <v>#N/A</v>
          </cell>
          <cell r="T77" t="e">
            <v>#N/A</v>
          </cell>
          <cell r="U77" t="e">
            <v>#N/A</v>
          </cell>
          <cell r="V77" t="e">
            <v>#N/A</v>
          </cell>
          <cell r="W77" t="e">
            <v>#N/A</v>
          </cell>
          <cell r="X77" t="str">
            <v>USD</v>
          </cell>
          <cell r="Y77">
            <v>-3864</v>
          </cell>
          <cell r="Z77" t="str">
            <v>USD</v>
          </cell>
          <cell r="AB77">
            <v>-3864</v>
          </cell>
          <cell r="AC77" t="e">
            <v>#N/A</v>
          </cell>
          <cell r="AD77" t="e">
            <v>#N/A</v>
          </cell>
          <cell r="AE77" t="str">
            <v>OUI</v>
          </cell>
          <cell r="AF77">
            <v>13.799999999999999</v>
          </cell>
          <cell r="AG77" t="str">
            <v>OUI</v>
          </cell>
          <cell r="AH77">
            <v>183.11538461538461</v>
          </cell>
          <cell r="AI77" t="e">
            <v>#N/A</v>
          </cell>
          <cell r="AJ77" t="str">
            <v>OUI</v>
          </cell>
          <cell r="AK77" t="e">
            <v>#N/A</v>
          </cell>
          <cell r="AL77" t="e">
            <v>#N/A</v>
          </cell>
          <cell r="AM77" t="e">
            <v>#N/A</v>
          </cell>
          <cell r="AN77" t="e">
            <v>#N/A</v>
          </cell>
          <cell r="AO77" t="e">
            <v>#N/A</v>
          </cell>
          <cell r="AP77" t="e">
            <v>#N/A</v>
          </cell>
          <cell r="AQ77" t="e">
            <v>#N/A</v>
          </cell>
          <cell r="AR77">
            <v>-1159.2</v>
          </cell>
          <cell r="AT77" t="e">
            <v>#N/A</v>
          </cell>
          <cell r="AU77">
            <v>7.8</v>
          </cell>
          <cell r="AV77" t="e">
            <v>#N/A</v>
          </cell>
          <cell r="AW77" t="str">
            <v>USD</v>
          </cell>
          <cell r="AX77" t="str">
            <v>espèces</v>
          </cell>
        </row>
        <row r="78">
          <cell r="B78">
            <v>72</v>
          </cell>
          <cell r="C78" t="str">
            <v>ACTIF</v>
          </cell>
          <cell r="D78">
            <v>72</v>
          </cell>
          <cell r="E78" t="str">
            <v>2012/02/001</v>
          </cell>
          <cell r="F78" t="str">
            <v>TUKYA LONGANGE</v>
          </cell>
          <cell r="G78" t="str">
            <v>Steev</v>
          </cell>
          <cell r="H78" t="str">
            <v>TUKYA LONGANGE Steev</v>
          </cell>
          <cell r="I78" t="str">
            <v>Gardien</v>
          </cell>
          <cell r="J78" t="str">
            <v>OUI</v>
          </cell>
          <cell r="K78">
            <v>41426</v>
          </cell>
          <cell r="L78">
            <v>41090</v>
          </cell>
          <cell r="M78">
            <v>-291.2</v>
          </cell>
          <cell r="N78" t="e">
            <v>#N/A</v>
          </cell>
          <cell r="O78" t="e">
            <v>#N/A</v>
          </cell>
          <cell r="P78" t="e">
            <v>#N/A</v>
          </cell>
          <cell r="Q78" t="e">
            <v>#N/A</v>
          </cell>
          <cell r="R78" t="e">
            <v>#N/A</v>
          </cell>
          <cell r="S78" t="e">
            <v>#N/A</v>
          </cell>
          <cell r="T78" t="e">
            <v>#N/A</v>
          </cell>
          <cell r="U78" t="e">
            <v>#N/A</v>
          </cell>
          <cell r="V78" t="e">
            <v>#N/A</v>
          </cell>
          <cell r="W78" t="e">
            <v>#N/A</v>
          </cell>
          <cell r="X78" t="str">
            <v>USD</v>
          </cell>
          <cell r="Y78" t="e">
            <v>#N/A</v>
          </cell>
          <cell r="Z78" t="str">
            <v>USD</v>
          </cell>
          <cell r="AB78" t="e">
            <v>#N/A</v>
          </cell>
          <cell r="AC78" t="e">
            <v>#N/A</v>
          </cell>
          <cell r="AD78" t="e">
            <v>#N/A</v>
          </cell>
          <cell r="AE78" t="str">
            <v>OUI</v>
          </cell>
          <cell r="AF78">
            <v>8.9</v>
          </cell>
          <cell r="AH78" t="str">
            <v>0</v>
          </cell>
          <cell r="AI78" t="e">
            <v>#N/A</v>
          </cell>
          <cell r="AJ78" t="str">
            <v>OUI</v>
          </cell>
          <cell r="AK78" t="e">
            <v>#N/A</v>
          </cell>
          <cell r="AL78" t="e">
            <v>#N/A</v>
          </cell>
          <cell r="AM78" t="e">
            <v>#N/A</v>
          </cell>
          <cell r="AN78" t="e">
            <v>#N/A</v>
          </cell>
          <cell r="AO78" t="e">
            <v>#N/A</v>
          </cell>
          <cell r="AP78" t="e">
            <v>#N/A</v>
          </cell>
          <cell r="AQ78" t="e">
            <v>#N/A</v>
          </cell>
          <cell r="AR78" t="e">
            <v>#N/A</v>
          </cell>
          <cell r="AT78" t="e">
            <v>#N/A</v>
          </cell>
          <cell r="AU78">
            <v>54.6</v>
          </cell>
          <cell r="AV78" t="e">
            <v>#N/A</v>
          </cell>
          <cell r="AW78" t="str">
            <v>USD</v>
          </cell>
          <cell r="AX78" t="str">
            <v>espèces</v>
          </cell>
        </row>
        <row r="79">
          <cell r="B79">
            <v>73</v>
          </cell>
          <cell r="C79" t="str">
            <v>ACTIF</v>
          </cell>
          <cell r="D79">
            <v>73</v>
          </cell>
          <cell r="E79" t="str">
            <v>2012/02/002</v>
          </cell>
          <cell r="F79" t="str">
            <v>MOMBO LIGBONGO</v>
          </cell>
          <cell r="G79" t="str">
            <v>Deli</v>
          </cell>
          <cell r="H79" t="str">
            <v>MOMBO LIGBONGO Deli</v>
          </cell>
          <cell r="I79" t="str">
            <v>Gardien</v>
          </cell>
          <cell r="J79" t="str">
            <v>OUI</v>
          </cell>
          <cell r="K79">
            <v>41426</v>
          </cell>
          <cell r="L79">
            <v>41090</v>
          </cell>
          <cell r="M79">
            <v>-291.2</v>
          </cell>
          <cell r="N79" t="e">
            <v>#N/A</v>
          </cell>
          <cell r="O79" t="e">
            <v>#N/A</v>
          </cell>
          <cell r="P79" t="e">
            <v>#N/A</v>
          </cell>
          <cell r="Q79" t="e">
            <v>#N/A</v>
          </cell>
          <cell r="R79" t="e">
            <v>#N/A</v>
          </cell>
          <cell r="S79" t="e">
            <v>#N/A</v>
          </cell>
          <cell r="T79" t="e">
            <v>#N/A</v>
          </cell>
          <cell r="U79" t="e">
            <v>#N/A</v>
          </cell>
          <cell r="V79" t="e">
            <v>#N/A</v>
          </cell>
          <cell r="W79" t="e">
            <v>#N/A</v>
          </cell>
          <cell r="X79" t="str">
            <v>USD</v>
          </cell>
          <cell r="Y79" t="e">
            <v>#N/A</v>
          </cell>
          <cell r="Z79" t="str">
            <v>USD</v>
          </cell>
          <cell r="AB79" t="e">
            <v>#N/A</v>
          </cell>
          <cell r="AC79" t="e">
            <v>#N/A</v>
          </cell>
          <cell r="AD79" t="e">
            <v>#N/A</v>
          </cell>
          <cell r="AE79" t="str">
            <v>OUI</v>
          </cell>
          <cell r="AF79">
            <v>12</v>
          </cell>
          <cell r="AH79" t="str">
            <v>0</v>
          </cell>
          <cell r="AI79" t="e">
            <v>#N/A</v>
          </cell>
          <cell r="AJ79" t="str">
            <v>OUI</v>
          </cell>
          <cell r="AK79" t="e">
            <v>#N/A</v>
          </cell>
          <cell r="AL79" t="e">
            <v>#N/A</v>
          </cell>
          <cell r="AM79" t="e">
            <v>#N/A</v>
          </cell>
          <cell r="AN79" t="e">
            <v>#N/A</v>
          </cell>
          <cell r="AO79" t="e">
            <v>#N/A</v>
          </cell>
          <cell r="AP79" t="e">
            <v>#N/A</v>
          </cell>
          <cell r="AQ79" t="e">
            <v>#N/A</v>
          </cell>
          <cell r="AR79" t="e">
            <v>#N/A</v>
          </cell>
          <cell r="AT79" t="e">
            <v>#N/A</v>
          </cell>
          <cell r="AU79">
            <v>46.8</v>
          </cell>
          <cell r="AV79" t="e">
            <v>#N/A</v>
          </cell>
          <cell r="AW79" t="str">
            <v>USD</v>
          </cell>
          <cell r="AX79" t="str">
            <v>espèces</v>
          </cell>
        </row>
        <row r="80">
          <cell r="B80">
            <v>74</v>
          </cell>
          <cell r="C80" t="str">
            <v>ACTIF</v>
          </cell>
          <cell r="D80">
            <v>74</v>
          </cell>
          <cell r="E80" t="str">
            <v>2012/02/003</v>
          </cell>
          <cell r="F80" t="str">
            <v>NDOMBO NDOKO</v>
          </cell>
          <cell r="G80" t="str">
            <v>Chrispin</v>
          </cell>
          <cell r="H80" t="str">
            <v>NDOMBO NDOKO Chrispin</v>
          </cell>
          <cell r="I80" t="str">
            <v>Gardien</v>
          </cell>
          <cell r="J80" t="str">
            <v>OUI</v>
          </cell>
          <cell r="K80">
            <v>41426</v>
          </cell>
          <cell r="L80">
            <v>41090</v>
          </cell>
          <cell r="M80">
            <v>-291.2</v>
          </cell>
          <cell r="N80" t="e">
            <v>#N/A</v>
          </cell>
          <cell r="O80" t="e">
            <v>#N/A</v>
          </cell>
          <cell r="P80" t="e">
            <v>#N/A</v>
          </cell>
          <cell r="Q80" t="e">
            <v>#N/A</v>
          </cell>
          <cell r="R80" t="e">
            <v>#N/A</v>
          </cell>
          <cell r="S80" t="e">
            <v>#N/A</v>
          </cell>
          <cell r="T80" t="e">
            <v>#N/A</v>
          </cell>
          <cell r="U80" t="e">
            <v>#N/A</v>
          </cell>
          <cell r="V80" t="e">
            <v>#N/A</v>
          </cell>
          <cell r="W80" t="e">
            <v>#N/A</v>
          </cell>
          <cell r="X80" t="str">
            <v>USD</v>
          </cell>
          <cell r="Y80" t="e">
            <v>#N/A</v>
          </cell>
          <cell r="Z80" t="str">
            <v>USD</v>
          </cell>
          <cell r="AB80" t="e">
            <v>#N/A</v>
          </cell>
          <cell r="AC80" t="e">
            <v>#N/A</v>
          </cell>
          <cell r="AD80" t="e">
            <v>#N/A</v>
          </cell>
          <cell r="AE80" t="str">
            <v>OUI</v>
          </cell>
          <cell r="AF80">
            <v>12</v>
          </cell>
          <cell r="AH80" t="str">
            <v>0</v>
          </cell>
          <cell r="AI80" t="e">
            <v>#N/A</v>
          </cell>
          <cell r="AJ80" t="str">
            <v>OUI</v>
          </cell>
          <cell r="AK80" t="e">
            <v>#N/A</v>
          </cell>
          <cell r="AL80" t="e">
            <v>#N/A</v>
          </cell>
          <cell r="AM80" t="e">
            <v>#N/A</v>
          </cell>
          <cell r="AN80" t="e">
            <v>#N/A</v>
          </cell>
          <cell r="AO80" t="e">
            <v>#N/A</v>
          </cell>
          <cell r="AP80" t="e">
            <v>#N/A</v>
          </cell>
          <cell r="AQ80" t="e">
            <v>#N/A</v>
          </cell>
          <cell r="AR80" t="e">
            <v>#N/A</v>
          </cell>
          <cell r="AT80" t="e">
            <v>#N/A</v>
          </cell>
          <cell r="AU80">
            <v>62.4</v>
          </cell>
          <cell r="AV80" t="e">
            <v>#N/A</v>
          </cell>
          <cell r="AW80" t="str">
            <v>USD</v>
          </cell>
          <cell r="AX80" t="str">
            <v>espèces</v>
          </cell>
        </row>
        <row r="81">
          <cell r="B81">
            <v>75</v>
          </cell>
          <cell r="C81" t="str">
            <v>ACTIF</v>
          </cell>
          <cell r="D81">
            <v>75</v>
          </cell>
          <cell r="E81" t="str">
            <v>2012/04/001</v>
          </cell>
          <cell r="F81" t="str">
            <v>MAMBESA BAINAMBOKA</v>
          </cell>
          <cell r="G81" t="str">
            <v>Martin</v>
          </cell>
          <cell r="H81" t="str">
            <v>MAMBESA BAINAMBOKA Martin</v>
          </cell>
          <cell r="I81" t="str">
            <v>Infirmier Superviseur</v>
          </cell>
          <cell r="J81" t="str">
            <v>OUI</v>
          </cell>
          <cell r="K81">
            <v>41426</v>
          </cell>
          <cell r="L81">
            <v>41182</v>
          </cell>
          <cell r="M81">
            <v>-211.46666666666667</v>
          </cell>
          <cell r="N81" t="e">
            <v>#N/A</v>
          </cell>
          <cell r="O81" t="e">
            <v>#N/A</v>
          </cell>
          <cell r="P81" t="e">
            <v>#N/A</v>
          </cell>
          <cell r="Q81" t="e">
            <v>#N/A</v>
          </cell>
          <cell r="R81" t="e">
            <v>#N/A</v>
          </cell>
          <cell r="S81" t="e">
            <v>#N/A</v>
          </cell>
          <cell r="T81" t="e">
            <v>#N/A</v>
          </cell>
          <cell r="U81" t="e">
            <v>#N/A</v>
          </cell>
          <cell r="V81" t="e">
            <v>#N/A</v>
          </cell>
          <cell r="W81" t="e">
            <v>#N/A</v>
          </cell>
          <cell r="X81" t="str">
            <v>USD</v>
          </cell>
          <cell r="Y81" t="e">
            <v>#N/A</v>
          </cell>
          <cell r="Z81" t="str">
            <v>USD</v>
          </cell>
          <cell r="AB81" t="e">
            <v>#N/A</v>
          </cell>
          <cell r="AC81" t="e">
            <v>#N/A</v>
          </cell>
          <cell r="AD81" t="e">
            <v>#N/A</v>
          </cell>
          <cell r="AE81" t="str">
            <v>OUI</v>
          </cell>
          <cell r="AF81">
            <v>17</v>
          </cell>
          <cell r="AH81" t="str">
            <v>0</v>
          </cell>
          <cell r="AI81" t="e">
            <v>#N/A</v>
          </cell>
          <cell r="AJ81" t="str">
            <v>OUI</v>
          </cell>
          <cell r="AK81" t="e">
            <v>#N/A</v>
          </cell>
          <cell r="AL81" t="e">
            <v>#N/A</v>
          </cell>
          <cell r="AM81" t="e">
            <v>#N/A</v>
          </cell>
          <cell r="AN81" t="e">
            <v>#N/A</v>
          </cell>
          <cell r="AO81" t="e">
            <v>#N/A</v>
          </cell>
          <cell r="AP81" t="e">
            <v>#N/A</v>
          </cell>
          <cell r="AQ81" t="e">
            <v>#N/A</v>
          </cell>
          <cell r="AR81" t="e">
            <v>#N/A</v>
          </cell>
          <cell r="AT81" t="e">
            <v>#N/A</v>
          </cell>
          <cell r="AU81">
            <v>78</v>
          </cell>
          <cell r="AV81" t="e">
            <v>#N/A</v>
          </cell>
          <cell r="AW81" t="str">
            <v>USD</v>
          </cell>
          <cell r="AX81" t="str">
            <v>espèces</v>
          </cell>
        </row>
        <row r="82">
          <cell r="B82">
            <v>76</v>
          </cell>
          <cell r="C82" t="str">
            <v>ACTIF</v>
          </cell>
          <cell r="D82">
            <v>76</v>
          </cell>
          <cell r="E82" t="str">
            <v>2012/04/002</v>
          </cell>
          <cell r="F82" t="str">
            <v>ETOMBO WA LINGOMBELE</v>
          </cell>
          <cell r="G82" t="str">
            <v>Camille Jupis</v>
          </cell>
          <cell r="H82" t="str">
            <v>ETOMBO WA LINGOMBELE Camille Jupis</v>
          </cell>
          <cell r="I82" t="str">
            <v>Infirmier Pharmacien</v>
          </cell>
          <cell r="J82" t="str">
            <v>OUI</v>
          </cell>
          <cell r="K82">
            <v>41426</v>
          </cell>
          <cell r="L82">
            <v>41182</v>
          </cell>
          <cell r="M82">
            <v>-211.46666666666667</v>
          </cell>
          <cell r="N82" t="e">
            <v>#N/A</v>
          </cell>
          <cell r="O82" t="e">
            <v>#N/A</v>
          </cell>
          <cell r="P82" t="e">
            <v>#N/A</v>
          </cell>
          <cell r="Q82" t="e">
            <v>#N/A</v>
          </cell>
          <cell r="R82" t="e">
            <v>#N/A</v>
          </cell>
          <cell r="S82" t="e">
            <v>#N/A</v>
          </cell>
          <cell r="T82" t="e">
            <v>#N/A</v>
          </cell>
          <cell r="U82" t="e">
            <v>#N/A</v>
          </cell>
          <cell r="V82" t="e">
            <v>#N/A</v>
          </cell>
          <cell r="W82" t="e">
            <v>#N/A</v>
          </cell>
          <cell r="X82" t="str">
            <v>USD</v>
          </cell>
          <cell r="Y82" t="e">
            <v>#N/A</v>
          </cell>
          <cell r="Z82" t="str">
            <v>USD</v>
          </cell>
          <cell r="AB82" t="e">
            <v>#N/A</v>
          </cell>
          <cell r="AC82" t="e">
            <v>#N/A</v>
          </cell>
          <cell r="AD82" t="e">
            <v>#N/A</v>
          </cell>
          <cell r="AE82" t="str">
            <v>OUI</v>
          </cell>
          <cell r="AF82">
            <v>17.100000000000001</v>
          </cell>
          <cell r="AH82" t="str">
            <v>0</v>
          </cell>
          <cell r="AI82" t="e">
            <v>#N/A</v>
          </cell>
          <cell r="AJ82" t="str">
            <v>OUI</v>
          </cell>
          <cell r="AK82" t="e">
            <v>#N/A</v>
          </cell>
          <cell r="AL82" t="e">
            <v>#N/A</v>
          </cell>
          <cell r="AM82" t="e">
            <v>#N/A</v>
          </cell>
          <cell r="AN82" t="e">
            <v>#N/A</v>
          </cell>
          <cell r="AO82" t="e">
            <v>#N/A</v>
          </cell>
          <cell r="AP82" t="e">
            <v>#N/A</v>
          </cell>
          <cell r="AQ82" t="e">
            <v>#N/A</v>
          </cell>
          <cell r="AR82" t="e">
            <v>#N/A</v>
          </cell>
          <cell r="AT82" t="e">
            <v>#N/A</v>
          </cell>
          <cell r="AU82">
            <v>31.2</v>
          </cell>
          <cell r="AV82" t="e">
            <v>#N/A</v>
          </cell>
          <cell r="AW82" t="str">
            <v>USD</v>
          </cell>
          <cell r="AX82" t="str">
            <v>espèces</v>
          </cell>
        </row>
        <row r="83">
          <cell r="B83">
            <v>77</v>
          </cell>
          <cell r="C83" t="str">
            <v>ACTIF</v>
          </cell>
          <cell r="D83">
            <v>77</v>
          </cell>
          <cell r="E83" t="str">
            <v>2012/04/003</v>
          </cell>
          <cell r="F83" t="str">
            <v xml:space="preserve">IGWARHA BASHOMBANA </v>
          </cell>
          <cell r="G83" t="str">
            <v>César</v>
          </cell>
          <cell r="H83" t="str">
            <v>IGWARHA BASHOMBANA  César</v>
          </cell>
          <cell r="I83" t="str">
            <v>Assistant Logistique Coordination</v>
          </cell>
          <cell r="J83" t="str">
            <v>NON</v>
          </cell>
          <cell r="K83">
            <v>41426</v>
          </cell>
          <cell r="L83">
            <v>41455</v>
          </cell>
          <cell r="M83">
            <v>26</v>
          </cell>
          <cell r="N83" t="e">
            <v>#N/A</v>
          </cell>
          <cell r="O83" t="e">
            <v>#N/A</v>
          </cell>
          <cell r="P83" t="e">
            <v>#N/A</v>
          </cell>
          <cell r="Q83" t="e">
            <v>#N/A</v>
          </cell>
          <cell r="R83" t="e">
            <v>#N/A</v>
          </cell>
          <cell r="S83" t="e">
            <v>#N/A</v>
          </cell>
          <cell r="T83" t="e">
            <v>#N/A</v>
          </cell>
          <cell r="U83" t="e">
            <v>#N/A</v>
          </cell>
          <cell r="V83" t="e">
            <v>#N/A</v>
          </cell>
          <cell r="W83" t="e">
            <v>#N/A</v>
          </cell>
          <cell r="X83" t="str">
            <v>USD</v>
          </cell>
          <cell r="Y83">
            <v>525</v>
          </cell>
          <cell r="Z83" t="str">
            <v>USD</v>
          </cell>
          <cell r="AB83">
            <v>525</v>
          </cell>
          <cell r="AC83" t="e">
            <v>#N/A</v>
          </cell>
          <cell r="AD83" t="e">
            <v>#N/A</v>
          </cell>
          <cell r="AE83" t="str">
            <v>OUI</v>
          </cell>
          <cell r="AF83">
            <v>14.7</v>
          </cell>
          <cell r="AH83" t="str">
            <v>0</v>
          </cell>
          <cell r="AI83" t="e">
            <v>#N/A</v>
          </cell>
          <cell r="AJ83" t="str">
            <v>OUI</v>
          </cell>
          <cell r="AK83" t="e">
            <v>#N/A</v>
          </cell>
          <cell r="AL83" t="e">
            <v>#N/A</v>
          </cell>
          <cell r="AM83" t="e">
            <v>#N/A</v>
          </cell>
          <cell r="AN83" t="e">
            <v>#N/A</v>
          </cell>
          <cell r="AO83" t="e">
            <v>#N/A</v>
          </cell>
          <cell r="AP83" t="e">
            <v>#N/A</v>
          </cell>
          <cell r="AQ83" t="e">
            <v>#N/A</v>
          </cell>
          <cell r="AR83">
            <v>157.5</v>
          </cell>
          <cell r="AT83" t="e">
            <v>#N/A</v>
          </cell>
          <cell r="AU83">
            <v>39</v>
          </cell>
          <cell r="AV83" t="e">
            <v>#N/A</v>
          </cell>
          <cell r="AW83" t="str">
            <v>USD</v>
          </cell>
          <cell r="AX83" t="str">
            <v>espèces</v>
          </cell>
        </row>
        <row r="84">
          <cell r="B84">
            <v>78</v>
          </cell>
          <cell r="C84" t="str">
            <v>ACTIF</v>
          </cell>
          <cell r="D84">
            <v>78</v>
          </cell>
          <cell r="E84" t="str">
            <v>2012/05/004</v>
          </cell>
          <cell r="F84" t="str">
            <v xml:space="preserve">NASENA PELENGAMO </v>
          </cell>
          <cell r="G84" t="str">
            <v>Marc</v>
          </cell>
          <cell r="H84" t="str">
            <v>NASENA PELENGAMO  Marc</v>
          </cell>
          <cell r="I84" t="str">
            <v>Magasinier</v>
          </cell>
          <cell r="J84" t="str">
            <v>NON</v>
          </cell>
          <cell r="K84">
            <v>41426</v>
          </cell>
          <cell r="L84">
            <v>41364</v>
          </cell>
          <cell r="M84">
            <v>-53.733333333333334</v>
          </cell>
          <cell r="N84" t="e">
            <v>#N/A</v>
          </cell>
          <cell r="O84" t="e">
            <v>#N/A</v>
          </cell>
          <cell r="P84" t="e">
            <v>#N/A</v>
          </cell>
          <cell r="Q84" t="e">
            <v>#N/A</v>
          </cell>
          <cell r="R84" t="e">
            <v>#N/A</v>
          </cell>
          <cell r="S84" t="e">
            <v>#N/A</v>
          </cell>
          <cell r="T84" t="e">
            <v>#N/A</v>
          </cell>
          <cell r="U84" t="e">
            <v>#N/A</v>
          </cell>
          <cell r="V84" t="e">
            <v>#N/A</v>
          </cell>
          <cell r="W84" t="e">
            <v>#N/A</v>
          </cell>
          <cell r="X84" t="str">
            <v>USD</v>
          </cell>
          <cell r="Y84">
            <v>-764.66666666666663</v>
          </cell>
          <cell r="Z84" t="str">
            <v>USD</v>
          </cell>
          <cell r="AB84">
            <v>-764.66666666666663</v>
          </cell>
          <cell r="AC84" t="e">
            <v>#N/A</v>
          </cell>
          <cell r="AD84" t="e">
            <v>#N/A</v>
          </cell>
          <cell r="AE84" t="str">
            <v>OUI</v>
          </cell>
          <cell r="AF84">
            <v>0</v>
          </cell>
          <cell r="AH84" t="str">
            <v>0</v>
          </cell>
          <cell r="AI84" t="e">
            <v>#N/A</v>
          </cell>
          <cell r="AJ84" t="str">
            <v>OUI</v>
          </cell>
          <cell r="AK84" t="e">
            <v>#N/A</v>
          </cell>
          <cell r="AL84" t="e">
            <v>#N/A</v>
          </cell>
          <cell r="AM84" t="e">
            <v>#N/A</v>
          </cell>
          <cell r="AN84" t="e">
            <v>#N/A</v>
          </cell>
          <cell r="AO84" t="e">
            <v>#N/A</v>
          </cell>
          <cell r="AP84" t="e">
            <v>#N/A</v>
          </cell>
          <cell r="AQ84" t="e">
            <v>#N/A</v>
          </cell>
          <cell r="AR84">
            <v>-229.39999999999998</v>
          </cell>
          <cell r="AT84" t="e">
            <v>#N/A</v>
          </cell>
          <cell r="AU84">
            <v>23.4</v>
          </cell>
          <cell r="AV84" t="e">
            <v>#N/A</v>
          </cell>
          <cell r="AW84" t="str">
            <v>USD</v>
          </cell>
          <cell r="AX84" t="str">
            <v>espèces</v>
          </cell>
        </row>
        <row r="85">
          <cell r="B85">
            <v>79</v>
          </cell>
          <cell r="C85" t="str">
            <v>ACTIF</v>
          </cell>
          <cell r="D85">
            <v>79</v>
          </cell>
          <cell r="E85" t="str">
            <v>2012/05/005</v>
          </cell>
          <cell r="F85" t="str">
            <v>MONGANGA TOPELE</v>
          </cell>
          <cell r="G85" t="str">
            <v>José</v>
          </cell>
          <cell r="H85" t="str">
            <v>MONGANGA TOPELE José</v>
          </cell>
          <cell r="I85" t="str">
            <v>Chauffeur</v>
          </cell>
          <cell r="J85" t="str">
            <v>NON</v>
          </cell>
          <cell r="K85">
            <v>41426</v>
          </cell>
          <cell r="L85">
            <v>41305</v>
          </cell>
          <cell r="M85">
            <v>-104.86666666666666</v>
          </cell>
          <cell r="N85" t="e">
            <v>#N/A</v>
          </cell>
          <cell r="O85" t="e">
            <v>#N/A</v>
          </cell>
          <cell r="P85" t="e">
            <v>#N/A</v>
          </cell>
          <cell r="Q85" t="e">
            <v>#N/A</v>
          </cell>
          <cell r="R85" t="e">
            <v>#N/A</v>
          </cell>
          <cell r="S85" t="e">
            <v>#N/A</v>
          </cell>
          <cell r="T85" t="e">
            <v>#N/A</v>
          </cell>
          <cell r="U85" t="e">
            <v>#N/A</v>
          </cell>
          <cell r="V85" t="e">
            <v>#N/A</v>
          </cell>
          <cell r="W85" t="e">
            <v>#N/A</v>
          </cell>
          <cell r="X85" t="str">
            <v>USD</v>
          </cell>
          <cell r="Y85">
            <v>-685.66666666666663</v>
          </cell>
          <cell r="Z85" t="str">
            <v>USD</v>
          </cell>
          <cell r="AB85">
            <v>-685.66666666666663</v>
          </cell>
          <cell r="AC85" t="e">
            <v>#N/A</v>
          </cell>
          <cell r="AD85" t="e">
            <v>#N/A</v>
          </cell>
          <cell r="AE85" t="str">
            <v>OUI</v>
          </cell>
          <cell r="AF85">
            <v>27.1</v>
          </cell>
          <cell r="AH85" t="str">
            <v>0</v>
          </cell>
          <cell r="AI85" t="e">
            <v>#N/A</v>
          </cell>
          <cell r="AJ85" t="str">
            <v>OUI</v>
          </cell>
          <cell r="AK85" t="e">
            <v>#N/A</v>
          </cell>
          <cell r="AL85" t="e">
            <v>#N/A</v>
          </cell>
          <cell r="AM85" t="e">
            <v>#N/A</v>
          </cell>
          <cell r="AN85" t="e">
            <v>#N/A</v>
          </cell>
          <cell r="AO85" t="e">
            <v>#N/A</v>
          </cell>
          <cell r="AP85" t="e">
            <v>#N/A</v>
          </cell>
          <cell r="AQ85" t="e">
            <v>#N/A</v>
          </cell>
          <cell r="AR85">
            <v>-205.7</v>
          </cell>
          <cell r="AT85" t="e">
            <v>#N/A</v>
          </cell>
          <cell r="AU85">
            <v>39</v>
          </cell>
          <cell r="AV85" t="e">
            <v>#N/A</v>
          </cell>
          <cell r="AW85" t="str">
            <v>USD</v>
          </cell>
          <cell r="AX85" t="str">
            <v>espèces</v>
          </cell>
        </row>
        <row r="86">
          <cell r="B86">
            <v>80</v>
          </cell>
          <cell r="C86" t="str">
            <v>ACTIF</v>
          </cell>
          <cell r="D86">
            <v>80</v>
          </cell>
          <cell r="E86" t="str">
            <v>2012/05/006</v>
          </cell>
          <cell r="F86" t="str">
            <v>EYENGA DJUMBU</v>
          </cell>
          <cell r="G86" t="str">
            <v>Willy Sagnol</v>
          </cell>
          <cell r="H86" t="str">
            <v>EYENGA DJUMBU Willy Sagnol</v>
          </cell>
          <cell r="I86" t="str">
            <v>Chauffeur</v>
          </cell>
          <cell r="J86" t="str">
            <v>NON</v>
          </cell>
          <cell r="K86">
            <v>41426</v>
          </cell>
          <cell r="L86">
            <v>41305</v>
          </cell>
          <cell r="M86">
            <v>-104.86666666666666</v>
          </cell>
          <cell r="N86" t="e">
            <v>#N/A</v>
          </cell>
          <cell r="O86" t="e">
            <v>#N/A</v>
          </cell>
          <cell r="P86" t="e">
            <v>#N/A</v>
          </cell>
          <cell r="Q86" t="e">
            <v>#N/A</v>
          </cell>
          <cell r="R86" t="e">
            <v>#N/A</v>
          </cell>
          <cell r="S86" t="e">
            <v>#N/A</v>
          </cell>
          <cell r="T86" t="e">
            <v>#N/A</v>
          </cell>
          <cell r="U86" t="e">
            <v>#N/A</v>
          </cell>
          <cell r="V86" t="e">
            <v>#N/A</v>
          </cell>
          <cell r="W86" t="e">
            <v>#N/A</v>
          </cell>
          <cell r="X86" t="str">
            <v>USD</v>
          </cell>
          <cell r="Y86">
            <v>-685.66666666666663</v>
          </cell>
          <cell r="Z86" t="str">
            <v>USD</v>
          </cell>
          <cell r="AB86">
            <v>-685.66666666666663</v>
          </cell>
          <cell r="AC86" t="e">
            <v>#N/A</v>
          </cell>
          <cell r="AD86" t="e">
            <v>#N/A</v>
          </cell>
          <cell r="AE86" t="str">
            <v>OUI</v>
          </cell>
          <cell r="AF86">
            <v>27.1</v>
          </cell>
          <cell r="AH86" t="str">
            <v>0</v>
          </cell>
          <cell r="AI86" t="e">
            <v>#N/A</v>
          </cell>
          <cell r="AJ86" t="str">
            <v>OUI</v>
          </cell>
          <cell r="AK86" t="e">
            <v>#N/A</v>
          </cell>
          <cell r="AL86" t="e">
            <v>#N/A</v>
          </cell>
          <cell r="AM86" t="e">
            <v>#N/A</v>
          </cell>
          <cell r="AN86" t="e">
            <v>#N/A</v>
          </cell>
          <cell r="AO86" t="e">
            <v>#N/A</v>
          </cell>
          <cell r="AP86" t="e">
            <v>#N/A</v>
          </cell>
          <cell r="AQ86" t="e">
            <v>#N/A</v>
          </cell>
          <cell r="AR86">
            <v>-205.7</v>
          </cell>
          <cell r="AT86" t="e">
            <v>#N/A</v>
          </cell>
          <cell r="AU86">
            <v>39</v>
          </cell>
          <cell r="AV86" t="e">
            <v>#N/A</v>
          </cell>
          <cell r="AW86" t="str">
            <v>USD</v>
          </cell>
          <cell r="AX86" t="str">
            <v>espèces</v>
          </cell>
        </row>
        <row r="87">
          <cell r="B87">
            <v>81</v>
          </cell>
          <cell r="C87" t="str">
            <v>ACTIF</v>
          </cell>
          <cell r="D87">
            <v>81</v>
          </cell>
          <cell r="E87" t="str">
            <v>2012/05/007</v>
          </cell>
          <cell r="F87" t="str">
            <v xml:space="preserve">MOKILI MOKE </v>
          </cell>
          <cell r="G87" t="str">
            <v>Maurinho</v>
          </cell>
          <cell r="H87" t="str">
            <v>MOKILI MOKE  Maurinho</v>
          </cell>
          <cell r="I87" t="str">
            <v>Chauffeur</v>
          </cell>
          <cell r="J87" t="str">
            <v>NON</v>
          </cell>
          <cell r="K87">
            <v>41426</v>
          </cell>
          <cell r="L87">
            <v>41305</v>
          </cell>
          <cell r="M87">
            <v>-104.86666666666666</v>
          </cell>
          <cell r="N87" t="e">
            <v>#N/A</v>
          </cell>
          <cell r="O87" t="e">
            <v>#N/A</v>
          </cell>
          <cell r="P87" t="e">
            <v>#N/A</v>
          </cell>
          <cell r="Q87" t="e">
            <v>#N/A</v>
          </cell>
          <cell r="R87" t="e">
            <v>#N/A</v>
          </cell>
          <cell r="S87" t="e">
            <v>#N/A</v>
          </cell>
          <cell r="T87" t="e">
            <v>#N/A</v>
          </cell>
          <cell r="U87" t="e">
            <v>#N/A</v>
          </cell>
          <cell r="V87" t="e">
            <v>#N/A</v>
          </cell>
          <cell r="W87" t="e">
            <v>#N/A</v>
          </cell>
          <cell r="X87" t="str">
            <v>USD</v>
          </cell>
          <cell r="Y87">
            <v>-685.66666666666663</v>
          </cell>
          <cell r="Z87" t="str">
            <v>USD</v>
          </cell>
          <cell r="AB87">
            <v>-685.66666666666663</v>
          </cell>
          <cell r="AC87" t="e">
            <v>#N/A</v>
          </cell>
          <cell r="AD87" t="e">
            <v>#N/A</v>
          </cell>
          <cell r="AE87" t="str">
            <v>OUI</v>
          </cell>
          <cell r="AF87">
            <v>27.1</v>
          </cell>
          <cell r="AH87" t="str">
            <v>0</v>
          </cell>
          <cell r="AI87" t="e">
            <v>#N/A</v>
          </cell>
          <cell r="AJ87" t="str">
            <v>OUI</v>
          </cell>
          <cell r="AK87" t="e">
            <v>#N/A</v>
          </cell>
          <cell r="AL87" t="e">
            <v>#N/A</v>
          </cell>
          <cell r="AM87" t="e">
            <v>#N/A</v>
          </cell>
          <cell r="AN87" t="e">
            <v>#N/A</v>
          </cell>
          <cell r="AO87" t="e">
            <v>#N/A</v>
          </cell>
          <cell r="AP87" t="e">
            <v>#N/A</v>
          </cell>
          <cell r="AQ87" t="e">
            <v>#N/A</v>
          </cell>
          <cell r="AR87">
            <v>-205.7</v>
          </cell>
          <cell r="AT87" t="e">
            <v>#N/A</v>
          </cell>
          <cell r="AU87">
            <v>31.2</v>
          </cell>
          <cell r="AV87" t="e">
            <v>#N/A</v>
          </cell>
          <cell r="AW87" t="str">
            <v>USD</v>
          </cell>
          <cell r="AX87" t="str">
            <v>espèces</v>
          </cell>
        </row>
        <row r="88">
          <cell r="B88">
            <v>82</v>
          </cell>
          <cell r="C88" t="str">
            <v>ACTIF</v>
          </cell>
          <cell r="D88">
            <v>82</v>
          </cell>
          <cell r="E88" t="str">
            <v>2012/05/008</v>
          </cell>
          <cell r="F88" t="str">
            <v>ENYEKA NDOKO</v>
          </cell>
          <cell r="G88" t="str">
            <v>Néhemie</v>
          </cell>
          <cell r="H88" t="str">
            <v>ENYEKA NDOKO Néhemie</v>
          </cell>
          <cell r="I88" t="str">
            <v>Gardien</v>
          </cell>
          <cell r="J88" t="str">
            <v>NON</v>
          </cell>
          <cell r="K88">
            <v>41426</v>
          </cell>
          <cell r="L88">
            <v>41182</v>
          </cell>
          <cell r="M88">
            <v>-211.46666666666667</v>
          </cell>
          <cell r="N88" t="e">
            <v>#N/A</v>
          </cell>
          <cell r="O88" t="e">
            <v>#N/A</v>
          </cell>
          <cell r="P88" t="e">
            <v>#N/A</v>
          </cell>
          <cell r="Q88" t="e">
            <v>#N/A</v>
          </cell>
          <cell r="R88" t="e">
            <v>#N/A</v>
          </cell>
          <cell r="S88" t="e">
            <v>#N/A</v>
          </cell>
          <cell r="T88" t="e">
            <v>#N/A</v>
          </cell>
          <cell r="U88" t="e">
            <v>#N/A</v>
          </cell>
          <cell r="V88" t="e">
            <v>#N/A</v>
          </cell>
          <cell r="W88" t="e">
            <v>#N/A</v>
          </cell>
          <cell r="X88" t="str">
            <v>USD</v>
          </cell>
          <cell r="Y88">
            <v>-732</v>
          </cell>
          <cell r="Z88" t="str">
            <v>USD</v>
          </cell>
          <cell r="AB88">
            <v>-732</v>
          </cell>
          <cell r="AC88" t="e">
            <v>#N/A</v>
          </cell>
          <cell r="AD88" t="e">
            <v>#N/A</v>
          </cell>
          <cell r="AE88" t="str">
            <v>OUI</v>
          </cell>
          <cell r="AF88">
            <v>15</v>
          </cell>
          <cell r="AH88" t="str">
            <v>0</v>
          </cell>
          <cell r="AI88" t="e">
            <v>#N/A</v>
          </cell>
          <cell r="AJ88" t="str">
            <v>OUI</v>
          </cell>
          <cell r="AK88" t="e">
            <v>#N/A</v>
          </cell>
          <cell r="AL88" t="e">
            <v>#N/A</v>
          </cell>
          <cell r="AM88" t="e">
            <v>#N/A</v>
          </cell>
          <cell r="AN88" t="e">
            <v>#N/A</v>
          </cell>
          <cell r="AO88" t="e">
            <v>#N/A</v>
          </cell>
          <cell r="AP88" t="e">
            <v>#N/A</v>
          </cell>
          <cell r="AQ88" t="e">
            <v>#N/A</v>
          </cell>
          <cell r="AR88">
            <v>-219.6</v>
          </cell>
          <cell r="AT88" t="e">
            <v>#N/A</v>
          </cell>
          <cell r="AU88">
            <v>54.6</v>
          </cell>
          <cell r="AV88" t="e">
            <v>#N/A</v>
          </cell>
          <cell r="AW88" t="str">
            <v>USD</v>
          </cell>
          <cell r="AX88" t="str">
            <v>espèces</v>
          </cell>
        </row>
        <row r="89">
          <cell r="B89">
            <v>83</v>
          </cell>
          <cell r="C89" t="str">
            <v>ACTIF</v>
          </cell>
          <cell r="D89">
            <v>83</v>
          </cell>
          <cell r="E89" t="str">
            <v>2012/05/009</v>
          </cell>
          <cell r="F89" t="str">
            <v>LIMBONGO MEMBABU</v>
          </cell>
          <cell r="G89" t="str">
            <v>Valéry</v>
          </cell>
          <cell r="H89" t="str">
            <v>LIMBONGO MEMBABU Valéry</v>
          </cell>
          <cell r="I89" t="str">
            <v>Chauffeur</v>
          </cell>
          <cell r="J89" t="str">
            <v>NON</v>
          </cell>
          <cell r="K89">
            <v>41426</v>
          </cell>
          <cell r="L89">
            <v>41305</v>
          </cell>
          <cell r="M89">
            <v>-104.86666666666666</v>
          </cell>
          <cell r="N89" t="e">
            <v>#N/A</v>
          </cell>
          <cell r="O89" t="e">
            <v>#N/A</v>
          </cell>
          <cell r="P89" t="e">
            <v>#N/A</v>
          </cell>
          <cell r="Q89" t="e">
            <v>#N/A</v>
          </cell>
          <cell r="R89" t="e">
            <v>#N/A</v>
          </cell>
          <cell r="S89" t="e">
            <v>#N/A</v>
          </cell>
          <cell r="T89" t="e">
            <v>#N/A</v>
          </cell>
          <cell r="U89" t="e">
            <v>#N/A</v>
          </cell>
          <cell r="V89" t="e">
            <v>#N/A</v>
          </cell>
          <cell r="W89" t="e">
            <v>#N/A</v>
          </cell>
          <cell r="X89" t="str">
            <v>USD</v>
          </cell>
          <cell r="Y89">
            <v>-855.06666666666661</v>
          </cell>
          <cell r="Z89" t="str">
            <v>USD</v>
          </cell>
          <cell r="AB89">
            <v>-855.06666666666661</v>
          </cell>
          <cell r="AC89" t="e">
            <v>#N/A</v>
          </cell>
          <cell r="AD89" t="e">
            <v>#N/A</v>
          </cell>
          <cell r="AE89" t="str">
            <v>OUI</v>
          </cell>
          <cell r="AF89">
            <v>-0.1</v>
          </cell>
          <cell r="AH89" t="str">
            <v>0</v>
          </cell>
          <cell r="AI89" t="e">
            <v>#N/A</v>
          </cell>
          <cell r="AJ89" t="str">
            <v>OUI</v>
          </cell>
          <cell r="AK89" t="e">
            <v>#N/A</v>
          </cell>
          <cell r="AL89" t="e">
            <v>#N/A</v>
          </cell>
          <cell r="AM89" t="e">
            <v>#N/A</v>
          </cell>
          <cell r="AN89" t="e">
            <v>#N/A</v>
          </cell>
          <cell r="AO89" t="e">
            <v>#N/A</v>
          </cell>
          <cell r="AP89" t="e">
            <v>#N/A</v>
          </cell>
          <cell r="AQ89" t="e">
            <v>#N/A</v>
          </cell>
          <cell r="AR89">
            <v>-256.52</v>
          </cell>
          <cell r="AT89" t="e">
            <v>#N/A</v>
          </cell>
          <cell r="AU89">
            <v>23.4</v>
          </cell>
          <cell r="AV89" t="e">
            <v>#N/A</v>
          </cell>
          <cell r="AW89" t="str">
            <v>USD</v>
          </cell>
          <cell r="AX89" t="str">
            <v>espèces</v>
          </cell>
        </row>
        <row r="90">
          <cell r="B90">
            <v>84</v>
          </cell>
          <cell r="C90" t="str">
            <v>ACTIF</v>
          </cell>
          <cell r="D90">
            <v>84</v>
          </cell>
          <cell r="E90" t="str">
            <v>2012/05/010</v>
          </cell>
          <cell r="F90" t="str">
            <v>NDOKI YAMBONDO</v>
          </cell>
          <cell r="G90" t="str">
            <v>Jean Simon</v>
          </cell>
          <cell r="H90" t="str">
            <v>NDOKI YAMBONDO Jean Simon</v>
          </cell>
          <cell r="I90" t="str">
            <v>Assistant Logisticien Fret</v>
          </cell>
          <cell r="J90" t="str">
            <v>NON</v>
          </cell>
          <cell r="K90">
            <v>41426</v>
          </cell>
          <cell r="L90">
            <v>41455</v>
          </cell>
          <cell r="M90">
            <v>26</v>
          </cell>
          <cell r="N90" t="e">
            <v>#N/A</v>
          </cell>
          <cell r="O90" t="e">
            <v>#N/A</v>
          </cell>
          <cell r="P90" t="e">
            <v>#N/A</v>
          </cell>
          <cell r="Q90" t="e">
            <v>#N/A</v>
          </cell>
          <cell r="R90" t="e">
            <v>#N/A</v>
          </cell>
          <cell r="S90" t="e">
            <v>#N/A</v>
          </cell>
          <cell r="T90" t="e">
            <v>#N/A</v>
          </cell>
          <cell r="U90" t="e">
            <v>#N/A</v>
          </cell>
          <cell r="V90" t="e">
            <v>#N/A</v>
          </cell>
          <cell r="W90" t="e">
            <v>#N/A</v>
          </cell>
          <cell r="X90" t="str">
            <v>USD</v>
          </cell>
          <cell r="Y90">
            <v>525</v>
          </cell>
          <cell r="Z90" t="str">
            <v>USD</v>
          </cell>
          <cell r="AB90">
            <v>525</v>
          </cell>
          <cell r="AC90" t="e">
            <v>#N/A</v>
          </cell>
          <cell r="AD90" t="e">
            <v>#N/A</v>
          </cell>
          <cell r="AE90" t="str">
            <v>OUI</v>
          </cell>
          <cell r="AF90">
            <v>14.7</v>
          </cell>
          <cell r="AH90" t="str">
            <v>0</v>
          </cell>
          <cell r="AI90" t="e">
            <v>#N/A</v>
          </cell>
          <cell r="AJ90" t="str">
            <v>OUI</v>
          </cell>
          <cell r="AK90" t="e">
            <v>#N/A</v>
          </cell>
          <cell r="AL90" t="e">
            <v>#N/A</v>
          </cell>
          <cell r="AM90" t="e">
            <v>#N/A</v>
          </cell>
          <cell r="AN90" t="e">
            <v>#N/A</v>
          </cell>
          <cell r="AO90" t="e">
            <v>#N/A</v>
          </cell>
          <cell r="AP90" t="e">
            <v>#N/A</v>
          </cell>
          <cell r="AQ90" t="e">
            <v>#N/A</v>
          </cell>
          <cell r="AR90">
            <v>157.5</v>
          </cell>
          <cell r="AT90" t="e">
            <v>#N/A</v>
          </cell>
          <cell r="AU90">
            <v>62.4</v>
          </cell>
          <cell r="AV90" t="e">
            <v>#N/A</v>
          </cell>
          <cell r="AW90" t="str">
            <v>USD</v>
          </cell>
          <cell r="AX90" t="str">
            <v>espèces</v>
          </cell>
        </row>
        <row r="91">
          <cell r="B91">
            <v>85</v>
          </cell>
          <cell r="C91" t="str">
            <v>ACTIF</v>
          </cell>
          <cell r="D91">
            <v>85</v>
          </cell>
          <cell r="E91" t="str">
            <v>2012/05/011</v>
          </cell>
          <cell r="F91" t="str">
            <v xml:space="preserve">BOKOMBO LILEKA </v>
          </cell>
          <cell r="G91" t="str">
            <v>Gabriel</v>
          </cell>
          <cell r="H91" t="str">
            <v>BOKOMBO LILEKA  Gabriel</v>
          </cell>
          <cell r="I91" t="str">
            <v>Educateur à la Santé</v>
          </cell>
          <cell r="J91" t="str">
            <v>OUI</v>
          </cell>
          <cell r="K91">
            <v>41426</v>
          </cell>
          <cell r="L91">
            <v>41305</v>
          </cell>
          <cell r="M91">
            <v>-104.86666666666666</v>
          </cell>
          <cell r="N91" t="e">
            <v>#N/A</v>
          </cell>
          <cell r="O91" t="e">
            <v>#N/A</v>
          </cell>
          <cell r="P91" t="e">
            <v>#N/A</v>
          </cell>
          <cell r="Q91" t="e">
            <v>#N/A</v>
          </cell>
          <cell r="R91" t="e">
            <v>#N/A</v>
          </cell>
          <cell r="S91" t="e">
            <v>#N/A</v>
          </cell>
          <cell r="T91" t="e">
            <v>#N/A</v>
          </cell>
          <cell r="U91" t="e">
            <v>#N/A</v>
          </cell>
          <cell r="V91" t="e">
            <v>#N/A</v>
          </cell>
          <cell r="W91" t="e">
            <v>#N/A</v>
          </cell>
          <cell r="X91" t="str">
            <v>USD</v>
          </cell>
          <cell r="Y91" t="e">
            <v>#N/A</v>
          </cell>
          <cell r="Z91" t="str">
            <v>USD</v>
          </cell>
          <cell r="AB91" t="e">
            <v>#N/A</v>
          </cell>
          <cell r="AC91" t="e">
            <v>#N/A</v>
          </cell>
          <cell r="AD91" t="e">
            <v>#N/A</v>
          </cell>
          <cell r="AE91" t="str">
            <v>OUI</v>
          </cell>
          <cell r="AF91">
            <v>25.1</v>
          </cell>
          <cell r="AH91" t="str">
            <v>0</v>
          </cell>
          <cell r="AI91" t="e">
            <v>#N/A</v>
          </cell>
          <cell r="AJ91" t="str">
            <v>OUI</v>
          </cell>
          <cell r="AK91" t="e">
            <v>#N/A</v>
          </cell>
          <cell r="AL91" t="e">
            <v>#N/A</v>
          </cell>
          <cell r="AM91" t="e">
            <v>#N/A</v>
          </cell>
          <cell r="AN91" t="e">
            <v>#N/A</v>
          </cell>
          <cell r="AO91" t="e">
            <v>#N/A</v>
          </cell>
          <cell r="AP91" t="e">
            <v>#N/A</v>
          </cell>
          <cell r="AQ91" t="e">
            <v>#N/A</v>
          </cell>
          <cell r="AR91" t="e">
            <v>#N/A</v>
          </cell>
          <cell r="AT91" t="e">
            <v>#N/A</v>
          </cell>
          <cell r="AU91">
            <v>46.8</v>
          </cell>
          <cell r="AV91" t="e">
            <v>#N/A</v>
          </cell>
          <cell r="AW91" t="str">
            <v>USD</v>
          </cell>
          <cell r="AX91" t="str">
            <v>espèces</v>
          </cell>
        </row>
        <row r="92">
          <cell r="B92">
            <v>86</v>
          </cell>
          <cell r="C92" t="str">
            <v>ACTIF</v>
          </cell>
          <cell r="D92">
            <v>86</v>
          </cell>
          <cell r="E92" t="str">
            <v>2012/05/012</v>
          </cell>
          <cell r="F92" t="str">
            <v>WOKOYO NZAKWA</v>
          </cell>
          <cell r="G92" t="str">
            <v>Muller</v>
          </cell>
          <cell r="H92" t="str">
            <v>WOKOYO NZAKWA Muller</v>
          </cell>
          <cell r="I92" t="str">
            <v>Gardien</v>
          </cell>
          <cell r="J92" t="str">
            <v>OUI</v>
          </cell>
          <cell r="K92">
            <v>41426</v>
          </cell>
          <cell r="L92">
            <v>41090</v>
          </cell>
          <cell r="M92">
            <v>-291.2</v>
          </cell>
          <cell r="N92" t="e">
            <v>#N/A</v>
          </cell>
          <cell r="O92" t="e">
            <v>#N/A</v>
          </cell>
          <cell r="P92" t="e">
            <v>#N/A</v>
          </cell>
          <cell r="Q92" t="e">
            <v>#N/A</v>
          </cell>
          <cell r="R92" t="e">
            <v>#N/A</v>
          </cell>
          <cell r="S92" t="e">
            <v>#N/A</v>
          </cell>
          <cell r="T92" t="e">
            <v>#N/A</v>
          </cell>
          <cell r="U92" t="e">
            <v>#N/A</v>
          </cell>
          <cell r="V92" t="e">
            <v>#N/A</v>
          </cell>
          <cell r="W92" t="e">
            <v>#N/A</v>
          </cell>
          <cell r="X92" t="str">
            <v>USD</v>
          </cell>
          <cell r="Y92" t="e">
            <v>#N/A</v>
          </cell>
          <cell r="Z92" t="str">
            <v>USD</v>
          </cell>
          <cell r="AB92" t="e">
            <v>#N/A</v>
          </cell>
          <cell r="AC92" t="e">
            <v>#N/A</v>
          </cell>
          <cell r="AD92" t="e">
            <v>#N/A</v>
          </cell>
          <cell r="AE92" t="str">
            <v>OUI</v>
          </cell>
          <cell r="AF92">
            <v>3.7</v>
          </cell>
          <cell r="AH92" t="str">
            <v>0</v>
          </cell>
          <cell r="AI92" t="e">
            <v>#N/A</v>
          </cell>
          <cell r="AJ92" t="str">
            <v>OUI</v>
          </cell>
          <cell r="AK92" t="e">
            <v>#N/A</v>
          </cell>
          <cell r="AL92" t="e">
            <v>#N/A</v>
          </cell>
          <cell r="AM92" t="e">
            <v>#N/A</v>
          </cell>
          <cell r="AN92" t="e">
            <v>#N/A</v>
          </cell>
          <cell r="AO92" t="e">
            <v>#N/A</v>
          </cell>
          <cell r="AP92" t="e">
            <v>#N/A</v>
          </cell>
          <cell r="AQ92" t="e">
            <v>#N/A</v>
          </cell>
          <cell r="AR92" t="e">
            <v>#N/A</v>
          </cell>
          <cell r="AT92" t="e">
            <v>#N/A</v>
          </cell>
          <cell r="AU92">
            <v>70.2</v>
          </cell>
          <cell r="AV92" t="e">
            <v>#N/A</v>
          </cell>
          <cell r="AW92" t="str">
            <v>USD</v>
          </cell>
          <cell r="AX92" t="str">
            <v>espèces</v>
          </cell>
        </row>
        <row r="93">
          <cell r="B93">
            <v>87</v>
          </cell>
          <cell r="C93" t="str">
            <v>ACTIF</v>
          </cell>
          <cell r="D93">
            <v>87</v>
          </cell>
          <cell r="E93" t="str">
            <v>2012/05/013</v>
          </cell>
          <cell r="F93" t="str">
            <v>BONDONGO BOKWO</v>
          </cell>
          <cell r="G93" t="str">
            <v>Franklin</v>
          </cell>
          <cell r="H93" t="str">
            <v>BONDONGO BOKWO Franklin</v>
          </cell>
          <cell r="I93" t="str">
            <v>Sage Homme</v>
          </cell>
          <cell r="J93" t="str">
            <v>OUI</v>
          </cell>
          <cell r="K93">
            <v>41426</v>
          </cell>
          <cell r="L93">
            <v>41305</v>
          </cell>
          <cell r="M93">
            <v>-104.86666666666666</v>
          </cell>
          <cell r="N93" t="e">
            <v>#N/A</v>
          </cell>
          <cell r="O93" t="e">
            <v>#N/A</v>
          </cell>
          <cell r="P93" t="e">
            <v>#N/A</v>
          </cell>
          <cell r="Q93" t="e">
            <v>#N/A</v>
          </cell>
          <cell r="R93" t="e">
            <v>#N/A</v>
          </cell>
          <cell r="S93" t="e">
            <v>#N/A</v>
          </cell>
          <cell r="T93" t="e">
            <v>#N/A</v>
          </cell>
          <cell r="U93" t="e">
            <v>#N/A</v>
          </cell>
          <cell r="V93" t="e">
            <v>#N/A</v>
          </cell>
          <cell r="W93" t="e">
            <v>#N/A</v>
          </cell>
          <cell r="X93" t="str">
            <v>USD</v>
          </cell>
          <cell r="Y93" t="e">
            <v>#N/A</v>
          </cell>
          <cell r="Z93" t="str">
            <v>USD</v>
          </cell>
          <cell r="AB93" t="e">
            <v>#N/A</v>
          </cell>
          <cell r="AC93" t="e">
            <v>#N/A</v>
          </cell>
          <cell r="AD93" t="e">
            <v>#N/A</v>
          </cell>
          <cell r="AE93" t="str">
            <v>OUI</v>
          </cell>
          <cell r="AF93">
            <v>25.1</v>
          </cell>
          <cell r="AH93" t="str">
            <v>0</v>
          </cell>
          <cell r="AI93" t="e">
            <v>#N/A</v>
          </cell>
          <cell r="AJ93" t="str">
            <v>OUI</v>
          </cell>
          <cell r="AK93" t="e">
            <v>#N/A</v>
          </cell>
          <cell r="AL93" t="e">
            <v>#N/A</v>
          </cell>
          <cell r="AM93" t="e">
            <v>#N/A</v>
          </cell>
          <cell r="AN93" t="e">
            <v>#N/A</v>
          </cell>
          <cell r="AO93" t="e">
            <v>#N/A</v>
          </cell>
          <cell r="AP93" t="e">
            <v>#N/A</v>
          </cell>
          <cell r="AQ93" t="e">
            <v>#N/A</v>
          </cell>
          <cell r="AR93" t="e">
            <v>#N/A</v>
          </cell>
          <cell r="AT93" t="e">
            <v>#N/A</v>
          </cell>
          <cell r="AU93">
            <v>62.4</v>
          </cell>
          <cell r="AV93" t="e">
            <v>#N/A</v>
          </cell>
          <cell r="AW93" t="str">
            <v>USD</v>
          </cell>
          <cell r="AX93" t="str">
            <v>espèces</v>
          </cell>
        </row>
        <row r="94">
          <cell r="B94">
            <v>88</v>
          </cell>
          <cell r="C94" t="str">
            <v>ACTIF</v>
          </cell>
          <cell r="D94">
            <v>88</v>
          </cell>
          <cell r="E94" t="str">
            <v>2012/05/014</v>
          </cell>
          <cell r="F94" t="str">
            <v>LOSINU DHEGO</v>
          </cell>
          <cell r="G94" t="str">
            <v>Moise</v>
          </cell>
          <cell r="H94" t="str">
            <v>LOSINU DHEGO Moise</v>
          </cell>
          <cell r="I94" t="str">
            <v>Laborantin</v>
          </cell>
          <cell r="J94" t="str">
            <v>OUI</v>
          </cell>
          <cell r="K94">
            <v>41426</v>
          </cell>
          <cell r="L94">
            <v>41305</v>
          </cell>
          <cell r="M94">
            <v>-104.86666666666666</v>
          </cell>
          <cell r="N94" t="e">
            <v>#N/A</v>
          </cell>
          <cell r="O94" t="e">
            <v>#N/A</v>
          </cell>
          <cell r="P94" t="e">
            <v>#N/A</v>
          </cell>
          <cell r="Q94" t="e">
            <v>#N/A</v>
          </cell>
          <cell r="R94" t="e">
            <v>#N/A</v>
          </cell>
          <cell r="S94" t="e">
            <v>#N/A</v>
          </cell>
          <cell r="T94" t="e">
            <v>#N/A</v>
          </cell>
          <cell r="U94" t="e">
            <v>#N/A</v>
          </cell>
          <cell r="V94" t="e">
            <v>#N/A</v>
          </cell>
          <cell r="W94" t="e">
            <v>#N/A</v>
          </cell>
          <cell r="X94" t="str">
            <v>USD</v>
          </cell>
          <cell r="Y94" t="e">
            <v>#N/A</v>
          </cell>
          <cell r="Z94" t="str">
            <v>USD</v>
          </cell>
          <cell r="AB94" t="e">
            <v>#N/A</v>
          </cell>
          <cell r="AC94" t="e">
            <v>#N/A</v>
          </cell>
          <cell r="AD94" t="e">
            <v>#N/A</v>
          </cell>
          <cell r="AE94" t="str">
            <v>OUI</v>
          </cell>
          <cell r="AF94">
            <v>25</v>
          </cell>
          <cell r="AH94" t="str">
            <v>0</v>
          </cell>
          <cell r="AI94" t="e">
            <v>#N/A</v>
          </cell>
          <cell r="AJ94" t="str">
            <v>OUI</v>
          </cell>
          <cell r="AK94" t="e">
            <v>#N/A</v>
          </cell>
          <cell r="AL94" t="e">
            <v>#N/A</v>
          </cell>
          <cell r="AM94" t="e">
            <v>#N/A</v>
          </cell>
          <cell r="AN94" t="e">
            <v>#N/A</v>
          </cell>
          <cell r="AO94" t="e">
            <v>#N/A</v>
          </cell>
          <cell r="AP94" t="e">
            <v>#N/A</v>
          </cell>
          <cell r="AQ94" t="e">
            <v>#N/A</v>
          </cell>
          <cell r="AR94" t="e">
            <v>#N/A</v>
          </cell>
          <cell r="AT94" t="e">
            <v>#N/A</v>
          </cell>
          <cell r="AU94">
            <v>23.4</v>
          </cell>
          <cell r="AV94" t="e">
            <v>#N/A</v>
          </cell>
          <cell r="AW94" t="str">
            <v>USD</v>
          </cell>
          <cell r="AX94" t="str">
            <v>espèces</v>
          </cell>
        </row>
        <row r="95">
          <cell r="B95">
            <v>89</v>
          </cell>
          <cell r="C95" t="str">
            <v>ACTIF</v>
          </cell>
          <cell r="D95">
            <v>89</v>
          </cell>
          <cell r="E95" t="str">
            <v>2012/05/015</v>
          </cell>
          <cell r="F95" t="str">
            <v>KOKINO MATONGO</v>
          </cell>
          <cell r="G95" t="str">
            <v>Marcel</v>
          </cell>
          <cell r="H95" t="str">
            <v>KOKINO MATONGO Marcel</v>
          </cell>
          <cell r="I95" t="str">
            <v>Matelot</v>
          </cell>
          <cell r="J95" t="str">
            <v>NON</v>
          </cell>
          <cell r="K95">
            <v>41426</v>
          </cell>
          <cell r="L95">
            <v>41455</v>
          </cell>
          <cell r="M95">
            <v>26</v>
          </cell>
          <cell r="N95" t="e">
            <v>#N/A</v>
          </cell>
          <cell r="O95" t="e">
            <v>#N/A</v>
          </cell>
          <cell r="P95" t="e">
            <v>#N/A</v>
          </cell>
          <cell r="Q95" t="e">
            <v>#N/A</v>
          </cell>
          <cell r="R95" t="e">
            <v>#N/A</v>
          </cell>
          <cell r="S95" t="e">
            <v>#N/A</v>
          </cell>
          <cell r="T95" t="e">
            <v>#N/A</v>
          </cell>
          <cell r="U95" t="e">
            <v>#N/A</v>
          </cell>
          <cell r="V95" t="e">
            <v>#N/A</v>
          </cell>
          <cell r="W95" t="e">
            <v>#N/A</v>
          </cell>
          <cell r="X95" t="str">
            <v>USD</v>
          </cell>
          <cell r="Y95">
            <v>180</v>
          </cell>
          <cell r="Z95" t="str">
            <v>USD</v>
          </cell>
          <cell r="AB95">
            <v>180</v>
          </cell>
          <cell r="AC95" t="e">
            <v>#N/A</v>
          </cell>
          <cell r="AD95" t="e">
            <v>#N/A</v>
          </cell>
          <cell r="AE95" t="str">
            <v>OUI</v>
          </cell>
          <cell r="AF95">
            <v>14.7</v>
          </cell>
          <cell r="AH95" t="str">
            <v>0</v>
          </cell>
          <cell r="AI95" t="e">
            <v>#N/A</v>
          </cell>
          <cell r="AJ95" t="str">
            <v>OUI</v>
          </cell>
          <cell r="AK95" t="e">
            <v>#N/A</v>
          </cell>
          <cell r="AL95" t="e">
            <v>#N/A</v>
          </cell>
          <cell r="AM95" t="e">
            <v>#N/A</v>
          </cell>
          <cell r="AN95" t="e">
            <v>#N/A</v>
          </cell>
          <cell r="AO95" t="e">
            <v>#N/A</v>
          </cell>
          <cell r="AP95" t="e">
            <v>#N/A</v>
          </cell>
          <cell r="AQ95" t="e">
            <v>#N/A</v>
          </cell>
          <cell r="AR95">
            <v>54</v>
          </cell>
          <cell r="AT95" t="e">
            <v>#N/A</v>
          </cell>
          <cell r="AU95">
            <v>54.6</v>
          </cell>
          <cell r="AV95" t="e">
            <v>#N/A</v>
          </cell>
          <cell r="AW95" t="str">
            <v>USD</v>
          </cell>
          <cell r="AX95" t="str">
            <v>espèces</v>
          </cell>
        </row>
        <row r="96">
          <cell r="B96">
            <v>90</v>
          </cell>
          <cell r="C96" t="str">
            <v>ACTIF</v>
          </cell>
          <cell r="D96">
            <v>90</v>
          </cell>
          <cell r="E96" t="str">
            <v>2012/05/016</v>
          </cell>
          <cell r="F96" t="str">
            <v>MOTUBA BOKANGA</v>
          </cell>
          <cell r="G96" t="str">
            <v>Jonas</v>
          </cell>
          <cell r="H96" t="str">
            <v>MOTUBA BOKANGA Jonas</v>
          </cell>
          <cell r="I96" t="str">
            <v>Conducteur embacation motorisée</v>
          </cell>
          <cell r="J96" t="str">
            <v>OUI</v>
          </cell>
          <cell r="K96">
            <v>41426</v>
          </cell>
          <cell r="L96">
            <v>41305</v>
          </cell>
          <cell r="M96">
            <v>-104.86666666666666</v>
          </cell>
          <cell r="N96" t="e">
            <v>#N/A</v>
          </cell>
          <cell r="O96" t="e">
            <v>#N/A</v>
          </cell>
          <cell r="P96" t="e">
            <v>#N/A</v>
          </cell>
          <cell r="Q96" t="e">
            <v>#N/A</v>
          </cell>
          <cell r="R96" t="e">
            <v>#N/A</v>
          </cell>
          <cell r="S96" t="e">
            <v>#N/A</v>
          </cell>
          <cell r="T96" t="e">
            <v>#N/A</v>
          </cell>
          <cell r="U96" t="e">
            <v>#N/A</v>
          </cell>
          <cell r="V96" t="e">
            <v>#N/A</v>
          </cell>
          <cell r="W96" t="e">
            <v>#N/A</v>
          </cell>
          <cell r="X96" t="str">
            <v>USD</v>
          </cell>
          <cell r="Y96" t="e">
            <v>#N/A</v>
          </cell>
          <cell r="Z96" t="str">
            <v>USD</v>
          </cell>
          <cell r="AB96" t="e">
            <v>#N/A</v>
          </cell>
          <cell r="AC96" t="e">
            <v>#N/A</v>
          </cell>
          <cell r="AD96" t="e">
            <v>#N/A</v>
          </cell>
          <cell r="AE96" t="str">
            <v>OUI</v>
          </cell>
          <cell r="AF96">
            <v>27.1</v>
          </cell>
          <cell r="AH96" t="str">
            <v>0</v>
          </cell>
          <cell r="AI96" t="e">
            <v>#N/A</v>
          </cell>
          <cell r="AJ96" t="str">
            <v>OUI</v>
          </cell>
          <cell r="AK96" t="e">
            <v>#N/A</v>
          </cell>
          <cell r="AL96" t="e">
            <v>#N/A</v>
          </cell>
          <cell r="AM96" t="e">
            <v>#N/A</v>
          </cell>
          <cell r="AN96" t="e">
            <v>#N/A</v>
          </cell>
          <cell r="AO96" t="e">
            <v>#N/A</v>
          </cell>
          <cell r="AP96" t="e">
            <v>#N/A</v>
          </cell>
          <cell r="AQ96" t="e">
            <v>#N/A</v>
          </cell>
          <cell r="AR96" t="e">
            <v>#N/A</v>
          </cell>
          <cell r="AT96" t="e">
            <v>#N/A</v>
          </cell>
          <cell r="AU96">
            <v>23.4</v>
          </cell>
          <cell r="AV96" t="e">
            <v>#N/A</v>
          </cell>
          <cell r="AW96" t="str">
            <v>USD</v>
          </cell>
          <cell r="AX96" t="str">
            <v>espèces</v>
          </cell>
        </row>
        <row r="97">
          <cell r="B97">
            <v>91</v>
          </cell>
          <cell r="C97" t="str">
            <v>ACTIF</v>
          </cell>
          <cell r="D97">
            <v>91</v>
          </cell>
          <cell r="E97" t="str">
            <v>2012/06/001</v>
          </cell>
          <cell r="F97" t="str">
            <v>TAILA MBEMBO</v>
          </cell>
          <cell r="G97" t="str">
            <v>Daniel</v>
          </cell>
          <cell r="H97" t="str">
            <v>TAILA MBEMBO Daniel</v>
          </cell>
          <cell r="I97" t="str">
            <v>Gardien</v>
          </cell>
          <cell r="J97" t="str">
            <v>OUI</v>
          </cell>
          <cell r="K97">
            <v>41426</v>
          </cell>
          <cell r="L97">
            <v>41305</v>
          </cell>
          <cell r="M97">
            <v>-104.86666666666666</v>
          </cell>
          <cell r="N97" t="e">
            <v>#N/A</v>
          </cell>
          <cell r="O97" t="e">
            <v>#N/A</v>
          </cell>
          <cell r="P97" t="e">
            <v>#N/A</v>
          </cell>
          <cell r="Q97" t="e">
            <v>#N/A</v>
          </cell>
          <cell r="R97" t="e">
            <v>#N/A</v>
          </cell>
          <cell r="S97" t="e">
            <v>#N/A</v>
          </cell>
          <cell r="T97" t="e">
            <v>#N/A</v>
          </cell>
          <cell r="U97" t="e">
            <v>#N/A</v>
          </cell>
          <cell r="V97" t="e">
            <v>#N/A</v>
          </cell>
          <cell r="W97" t="e">
            <v>#N/A</v>
          </cell>
          <cell r="X97" t="str">
            <v>USD</v>
          </cell>
          <cell r="Y97" t="e">
            <v>#N/A</v>
          </cell>
          <cell r="Z97" t="str">
            <v>USD</v>
          </cell>
          <cell r="AB97" t="e">
            <v>#N/A</v>
          </cell>
          <cell r="AC97" t="e">
            <v>#N/A</v>
          </cell>
          <cell r="AD97" t="e">
            <v>#N/A</v>
          </cell>
          <cell r="AE97" t="str">
            <v>OUI</v>
          </cell>
          <cell r="AF97">
            <v>24.1</v>
          </cell>
          <cell r="AH97" t="str">
            <v>0</v>
          </cell>
          <cell r="AI97" t="e">
            <v>#N/A</v>
          </cell>
          <cell r="AJ97" t="str">
            <v>OUI</v>
          </cell>
          <cell r="AK97" t="e">
            <v>#N/A</v>
          </cell>
          <cell r="AL97" t="e">
            <v>#N/A</v>
          </cell>
          <cell r="AM97" t="e">
            <v>#N/A</v>
          </cell>
          <cell r="AN97" t="e">
            <v>#N/A</v>
          </cell>
          <cell r="AO97" t="e">
            <v>#N/A</v>
          </cell>
          <cell r="AP97" t="e">
            <v>#N/A</v>
          </cell>
          <cell r="AQ97" t="e">
            <v>#N/A</v>
          </cell>
          <cell r="AR97" t="e">
            <v>#N/A</v>
          </cell>
          <cell r="AT97" t="e">
            <v>#N/A</v>
          </cell>
          <cell r="AU97">
            <v>54.6</v>
          </cell>
          <cell r="AV97" t="e">
            <v>#N/A</v>
          </cell>
          <cell r="AW97" t="str">
            <v>USD</v>
          </cell>
          <cell r="AX97" t="str">
            <v>espèces</v>
          </cell>
        </row>
        <row r="98">
          <cell r="B98">
            <v>92</v>
          </cell>
          <cell r="C98" t="str">
            <v>ACTIF</v>
          </cell>
          <cell r="D98">
            <v>92</v>
          </cell>
          <cell r="E98" t="str">
            <v>2012/06/002</v>
          </cell>
          <cell r="F98" t="str">
            <v>MBOKO MOTEPA</v>
          </cell>
          <cell r="G98" t="str">
            <v>Emile</v>
          </cell>
          <cell r="H98" t="str">
            <v>MBOKO MOTEPA Emile</v>
          </cell>
          <cell r="I98" t="str">
            <v>Assistant logistique</v>
          </cell>
          <cell r="J98" t="str">
            <v>OUI</v>
          </cell>
          <cell r="K98">
            <v>41426</v>
          </cell>
          <cell r="L98">
            <v>41305</v>
          </cell>
          <cell r="M98">
            <v>-104.86666666666666</v>
          </cell>
          <cell r="N98" t="e">
            <v>#N/A</v>
          </cell>
          <cell r="O98" t="e">
            <v>#N/A</v>
          </cell>
          <cell r="P98" t="e">
            <v>#N/A</v>
          </cell>
          <cell r="Q98" t="e">
            <v>#N/A</v>
          </cell>
          <cell r="R98" t="e">
            <v>#N/A</v>
          </cell>
          <cell r="S98" t="e">
            <v>#N/A</v>
          </cell>
          <cell r="T98" t="e">
            <v>#N/A</v>
          </cell>
          <cell r="U98" t="e">
            <v>#N/A</v>
          </cell>
          <cell r="V98" t="e">
            <v>#N/A</v>
          </cell>
          <cell r="W98" t="e">
            <v>#N/A</v>
          </cell>
          <cell r="X98" t="str">
            <v>USD</v>
          </cell>
          <cell r="Y98" t="e">
            <v>#N/A</v>
          </cell>
          <cell r="Z98" t="str">
            <v>USD</v>
          </cell>
          <cell r="AB98" t="e">
            <v>#N/A</v>
          </cell>
          <cell r="AC98" t="e">
            <v>#N/A</v>
          </cell>
          <cell r="AD98" t="e">
            <v>#N/A</v>
          </cell>
          <cell r="AE98" t="str">
            <v>OUI</v>
          </cell>
          <cell r="AF98">
            <v>24.1</v>
          </cell>
          <cell r="AH98" t="str">
            <v>0</v>
          </cell>
          <cell r="AI98" t="e">
            <v>#N/A</v>
          </cell>
          <cell r="AJ98" t="str">
            <v>OUI</v>
          </cell>
          <cell r="AK98" t="e">
            <v>#N/A</v>
          </cell>
          <cell r="AL98" t="e">
            <v>#N/A</v>
          </cell>
          <cell r="AM98" t="e">
            <v>#N/A</v>
          </cell>
          <cell r="AN98" t="e">
            <v>#N/A</v>
          </cell>
          <cell r="AO98" t="e">
            <v>#N/A</v>
          </cell>
          <cell r="AP98" t="e">
            <v>#N/A</v>
          </cell>
          <cell r="AQ98" t="e">
            <v>#N/A</v>
          </cell>
          <cell r="AR98" t="e">
            <v>#N/A</v>
          </cell>
          <cell r="AT98" t="e">
            <v>#N/A</v>
          </cell>
          <cell r="AU98">
            <v>31.2</v>
          </cell>
          <cell r="AV98" t="e">
            <v>#N/A</v>
          </cell>
          <cell r="AW98" t="str">
            <v>USD</v>
          </cell>
          <cell r="AX98" t="str">
            <v>espèces</v>
          </cell>
        </row>
        <row r="99">
          <cell r="B99">
            <v>93</v>
          </cell>
          <cell r="C99" t="str">
            <v>ACTIF</v>
          </cell>
          <cell r="D99">
            <v>93</v>
          </cell>
          <cell r="E99" t="str">
            <v>2012/06/003</v>
          </cell>
          <cell r="F99" t="str">
            <v>BOBOTO MONYOBELE</v>
          </cell>
          <cell r="G99" t="str">
            <v>Blaise</v>
          </cell>
          <cell r="H99" t="str">
            <v>BOBOTO MONYOBELE Blaise</v>
          </cell>
          <cell r="I99" t="str">
            <v>Gardien</v>
          </cell>
          <cell r="J99" t="str">
            <v>NON</v>
          </cell>
          <cell r="K99">
            <v>41426</v>
          </cell>
          <cell r="L99">
            <v>41455</v>
          </cell>
          <cell r="M99">
            <v>26</v>
          </cell>
          <cell r="N99" t="e">
            <v>#N/A</v>
          </cell>
          <cell r="O99" t="e">
            <v>#N/A</v>
          </cell>
          <cell r="P99" t="e">
            <v>#N/A</v>
          </cell>
          <cell r="Q99" t="e">
            <v>#N/A</v>
          </cell>
          <cell r="R99" t="e">
            <v>#N/A</v>
          </cell>
          <cell r="S99" t="e">
            <v>#N/A</v>
          </cell>
          <cell r="T99" t="e">
            <v>#N/A</v>
          </cell>
          <cell r="U99" t="e">
            <v>#N/A</v>
          </cell>
          <cell r="V99" t="e">
            <v>#N/A</v>
          </cell>
          <cell r="W99" t="e">
            <v>#N/A</v>
          </cell>
          <cell r="X99" t="str">
            <v>USD</v>
          </cell>
          <cell r="Y99">
            <v>149</v>
          </cell>
          <cell r="Z99" t="str">
            <v>USD</v>
          </cell>
          <cell r="AB99">
            <v>149</v>
          </cell>
          <cell r="AC99" t="e">
            <v>#N/A</v>
          </cell>
          <cell r="AD99" t="e">
            <v>#N/A</v>
          </cell>
          <cell r="AE99" t="str">
            <v>OUI</v>
          </cell>
          <cell r="AF99">
            <v>14.7</v>
          </cell>
          <cell r="AH99" t="str">
            <v>0</v>
          </cell>
          <cell r="AI99" t="e">
            <v>#N/A</v>
          </cell>
          <cell r="AJ99" t="str">
            <v>OUI</v>
          </cell>
          <cell r="AK99" t="e">
            <v>#N/A</v>
          </cell>
          <cell r="AL99" t="e">
            <v>#N/A</v>
          </cell>
          <cell r="AM99" t="e">
            <v>#N/A</v>
          </cell>
          <cell r="AN99" t="e">
            <v>#N/A</v>
          </cell>
          <cell r="AO99" t="e">
            <v>#N/A</v>
          </cell>
          <cell r="AP99" t="e">
            <v>#N/A</v>
          </cell>
          <cell r="AQ99" t="e">
            <v>#N/A</v>
          </cell>
          <cell r="AR99">
            <v>44.699999999999996</v>
          </cell>
          <cell r="AT99" t="e">
            <v>#N/A</v>
          </cell>
          <cell r="AU99">
            <v>31.2</v>
          </cell>
          <cell r="AV99" t="e">
            <v>#N/A</v>
          </cell>
          <cell r="AW99" t="str">
            <v>USD</v>
          </cell>
          <cell r="AX99" t="str">
            <v>espèces</v>
          </cell>
        </row>
        <row r="100">
          <cell r="B100">
            <v>94</v>
          </cell>
          <cell r="C100" t="str">
            <v>ACTIF</v>
          </cell>
          <cell r="D100">
            <v>94</v>
          </cell>
          <cell r="E100" t="str">
            <v>2012/06/004</v>
          </cell>
          <cell r="F100" t="str">
            <v>MONGAMBO</v>
          </cell>
          <cell r="G100" t="str">
            <v>Franck Michel</v>
          </cell>
          <cell r="H100" t="str">
            <v>MONGAMBO Franck Michel</v>
          </cell>
          <cell r="I100" t="str">
            <v>Gardien</v>
          </cell>
          <cell r="J100" t="str">
            <v>NON</v>
          </cell>
          <cell r="K100">
            <v>41426</v>
          </cell>
          <cell r="L100">
            <v>41455</v>
          </cell>
          <cell r="M100">
            <v>26</v>
          </cell>
          <cell r="N100" t="e">
            <v>#N/A</v>
          </cell>
          <cell r="O100" t="e">
            <v>#N/A</v>
          </cell>
          <cell r="P100" t="e">
            <v>#N/A</v>
          </cell>
          <cell r="Q100" t="e">
            <v>#N/A</v>
          </cell>
          <cell r="R100" t="e">
            <v>#N/A</v>
          </cell>
          <cell r="S100" t="e">
            <v>#N/A</v>
          </cell>
          <cell r="T100" t="e">
            <v>#N/A</v>
          </cell>
          <cell r="U100" t="e">
            <v>#N/A</v>
          </cell>
          <cell r="V100" t="e">
            <v>#N/A</v>
          </cell>
          <cell r="W100" t="e">
            <v>#N/A</v>
          </cell>
          <cell r="X100" t="str">
            <v>USD</v>
          </cell>
          <cell r="Y100">
            <v>149</v>
          </cell>
          <cell r="Z100" t="str">
            <v>USD</v>
          </cell>
          <cell r="AB100">
            <v>149</v>
          </cell>
          <cell r="AC100" t="e">
            <v>#N/A</v>
          </cell>
          <cell r="AD100" t="e">
            <v>#N/A</v>
          </cell>
          <cell r="AE100" t="str">
            <v>OUI</v>
          </cell>
          <cell r="AF100">
            <v>14.7</v>
          </cell>
          <cell r="AH100" t="str">
            <v>0</v>
          </cell>
          <cell r="AI100" t="e">
            <v>#N/A</v>
          </cell>
          <cell r="AJ100" t="str">
            <v>OUI</v>
          </cell>
          <cell r="AK100" t="e">
            <v>#N/A</v>
          </cell>
          <cell r="AL100" t="e">
            <v>#N/A</v>
          </cell>
          <cell r="AM100" t="e">
            <v>#N/A</v>
          </cell>
          <cell r="AN100" t="e">
            <v>#N/A</v>
          </cell>
          <cell r="AO100" t="e">
            <v>#N/A</v>
          </cell>
          <cell r="AP100" t="e">
            <v>#N/A</v>
          </cell>
          <cell r="AQ100" t="e">
            <v>#N/A</v>
          </cell>
          <cell r="AR100">
            <v>44.699999999999996</v>
          </cell>
          <cell r="AT100" t="e">
            <v>#N/A</v>
          </cell>
          <cell r="AU100">
            <v>54.6</v>
          </cell>
          <cell r="AV100" t="e">
            <v>#N/A</v>
          </cell>
          <cell r="AW100" t="str">
            <v>USD</v>
          </cell>
          <cell r="AX100" t="str">
            <v>espèces</v>
          </cell>
        </row>
        <row r="101">
          <cell r="B101">
            <v>95</v>
          </cell>
          <cell r="D101">
            <v>95</v>
          </cell>
          <cell r="E101" t="str">
            <v>2012/06/005</v>
          </cell>
          <cell r="F101" t="str">
            <v>NAIYA KWANDO</v>
          </cell>
          <cell r="G101" t="str">
            <v>Ben Ali Becken</v>
          </cell>
          <cell r="H101" t="str">
            <v>NAIYA KWANDO Ben Ali Becken</v>
          </cell>
          <cell r="I101" t="str">
            <v>Assistant Administrateur</v>
          </cell>
          <cell r="J101" t="str">
            <v>OUI</v>
          </cell>
          <cell r="K101">
            <v>41426</v>
          </cell>
          <cell r="L101">
            <v>41305</v>
          </cell>
          <cell r="M101">
            <v>-104.86666666666666</v>
          </cell>
          <cell r="N101" t="e">
            <v>#N/A</v>
          </cell>
          <cell r="O101" t="e">
            <v>#N/A</v>
          </cell>
          <cell r="P101" t="e">
            <v>#N/A</v>
          </cell>
          <cell r="Q101" t="e">
            <v>#N/A</v>
          </cell>
          <cell r="R101" t="e">
            <v>#N/A</v>
          </cell>
          <cell r="S101" t="e">
            <v>#N/A</v>
          </cell>
          <cell r="T101" t="e">
            <v>#N/A</v>
          </cell>
          <cell r="U101" t="e">
            <v>#N/A</v>
          </cell>
          <cell r="V101" t="e">
            <v>#N/A</v>
          </cell>
          <cell r="W101" t="e">
            <v>#N/A</v>
          </cell>
          <cell r="X101" t="str">
            <v>USD</v>
          </cell>
          <cell r="Y101" t="e">
            <v>#N/A</v>
          </cell>
          <cell r="Z101" t="str">
            <v>USD</v>
          </cell>
          <cell r="AB101" t="e">
            <v>#N/A</v>
          </cell>
          <cell r="AC101" t="e">
            <v>#N/A</v>
          </cell>
          <cell r="AD101" t="e">
            <v>#N/A</v>
          </cell>
          <cell r="AE101" t="str">
            <v>OUI</v>
          </cell>
          <cell r="AF101">
            <v>23.1</v>
          </cell>
          <cell r="AH101" t="str">
            <v>0</v>
          </cell>
          <cell r="AI101" t="e">
            <v>#N/A</v>
          </cell>
          <cell r="AJ101" t="str">
            <v>OUI</v>
          </cell>
          <cell r="AK101" t="e">
            <v>#N/A</v>
          </cell>
          <cell r="AL101" t="e">
            <v>#N/A</v>
          </cell>
          <cell r="AM101" t="e">
            <v>#N/A</v>
          </cell>
          <cell r="AN101" t="e">
            <v>#N/A</v>
          </cell>
          <cell r="AO101" t="e">
            <v>#N/A</v>
          </cell>
          <cell r="AP101" t="e">
            <v>#N/A</v>
          </cell>
          <cell r="AQ101" t="e">
            <v>#N/A</v>
          </cell>
          <cell r="AR101" t="e">
            <v>#N/A</v>
          </cell>
          <cell r="AT101" t="e">
            <v>#N/A</v>
          </cell>
          <cell r="AU101">
            <v>46.8</v>
          </cell>
          <cell r="AV101" t="e">
            <v>#N/A</v>
          </cell>
          <cell r="AW101" t="str">
            <v>USD</v>
          </cell>
          <cell r="AX101" t="str">
            <v>espèces</v>
          </cell>
        </row>
        <row r="102">
          <cell r="B102">
            <v>96</v>
          </cell>
          <cell r="D102">
            <v>96</v>
          </cell>
          <cell r="E102" t="str">
            <v>2012/07/002</v>
          </cell>
          <cell r="F102" t="str">
            <v>NGOMA KALEHEZO</v>
          </cell>
          <cell r="G102" t="str">
            <v>Steven</v>
          </cell>
          <cell r="H102" t="str">
            <v>NGOMA KALEHEZO Steven</v>
          </cell>
          <cell r="I102" t="str">
            <v>Médecin</v>
          </cell>
          <cell r="J102" t="str">
            <v>OUI</v>
          </cell>
          <cell r="K102">
            <v>41426</v>
          </cell>
          <cell r="L102">
            <v>41305</v>
          </cell>
          <cell r="M102">
            <v>-104.86666666666666</v>
          </cell>
          <cell r="N102" t="e">
            <v>#N/A</v>
          </cell>
          <cell r="O102" t="e">
            <v>#N/A</v>
          </cell>
          <cell r="P102" t="e">
            <v>#N/A</v>
          </cell>
          <cell r="Q102" t="e">
            <v>#N/A</v>
          </cell>
          <cell r="R102" t="e">
            <v>#N/A</v>
          </cell>
          <cell r="S102" t="e">
            <v>#N/A</v>
          </cell>
          <cell r="T102" t="e">
            <v>#N/A</v>
          </cell>
          <cell r="U102" t="e">
            <v>#N/A</v>
          </cell>
          <cell r="V102" t="e">
            <v>#N/A</v>
          </cell>
          <cell r="W102" t="e">
            <v>#N/A</v>
          </cell>
          <cell r="X102" t="str">
            <v>USD</v>
          </cell>
          <cell r="Y102">
            <v>-1653.6666666666667</v>
          </cell>
          <cell r="Z102" t="str">
            <v>USD</v>
          </cell>
          <cell r="AB102">
            <v>-1653.6666666666667</v>
          </cell>
          <cell r="AC102" t="e">
            <v>#N/A</v>
          </cell>
          <cell r="AD102" t="e">
            <v>#N/A</v>
          </cell>
          <cell r="AE102" t="str">
            <v>OUI</v>
          </cell>
          <cell r="AF102">
            <v>18.8</v>
          </cell>
          <cell r="AH102" t="str">
            <v>0</v>
          </cell>
          <cell r="AI102" t="e">
            <v>#N/A</v>
          </cell>
          <cell r="AJ102" t="str">
            <v>OUI</v>
          </cell>
          <cell r="AK102" t="e">
            <v>#N/A</v>
          </cell>
          <cell r="AL102" t="e">
            <v>#N/A</v>
          </cell>
          <cell r="AM102" t="e">
            <v>#N/A</v>
          </cell>
          <cell r="AN102" t="e">
            <v>#N/A</v>
          </cell>
          <cell r="AO102" t="e">
            <v>#N/A</v>
          </cell>
          <cell r="AP102" t="e">
            <v>#N/A</v>
          </cell>
          <cell r="AQ102" t="e">
            <v>#N/A</v>
          </cell>
          <cell r="AR102">
            <v>-496.1</v>
          </cell>
          <cell r="AT102" t="e">
            <v>#N/A</v>
          </cell>
          <cell r="AU102">
            <v>0</v>
          </cell>
          <cell r="AV102" t="e">
            <v>#N/A</v>
          </cell>
          <cell r="AW102" t="str">
            <v>USD</v>
          </cell>
          <cell r="AX102" t="str">
            <v>espèces</v>
          </cell>
        </row>
        <row r="103">
          <cell r="B103">
            <v>97</v>
          </cell>
          <cell r="D103">
            <v>97</v>
          </cell>
          <cell r="E103" t="str">
            <v>2013/01/001</v>
          </cell>
          <cell r="F103" t="str">
            <v>VONGA TINZAPA</v>
          </cell>
          <cell r="G103" t="str">
            <v>Jean Bradel</v>
          </cell>
          <cell r="H103" t="str">
            <v>VONGA TINZAPA Jean Bradel</v>
          </cell>
          <cell r="I103" t="str">
            <v>Matelot</v>
          </cell>
          <cell r="J103" t="str">
            <v>OUI</v>
          </cell>
          <cell r="K103">
            <v>41426</v>
          </cell>
          <cell r="L103">
            <v>41455</v>
          </cell>
          <cell r="M103">
            <v>26</v>
          </cell>
          <cell r="N103" t="e">
            <v>#N/A</v>
          </cell>
          <cell r="O103" t="e">
            <v>#N/A</v>
          </cell>
          <cell r="P103" t="e">
            <v>#N/A</v>
          </cell>
          <cell r="Q103" t="e">
            <v>#N/A</v>
          </cell>
          <cell r="R103" t="e">
            <v>#N/A</v>
          </cell>
          <cell r="S103" t="e">
            <v>#N/A</v>
          </cell>
          <cell r="T103" t="e">
            <v>#N/A</v>
          </cell>
          <cell r="U103" t="e">
            <v>#N/A</v>
          </cell>
          <cell r="V103" t="e">
            <v>#N/A</v>
          </cell>
          <cell r="W103" t="e">
            <v>#N/A</v>
          </cell>
          <cell r="X103" t="str">
            <v>USD</v>
          </cell>
          <cell r="Y103">
            <v>130</v>
          </cell>
          <cell r="Z103" t="str">
            <v>USD</v>
          </cell>
          <cell r="AB103">
            <v>130</v>
          </cell>
          <cell r="AC103" t="e">
            <v>#N/A</v>
          </cell>
          <cell r="AD103" t="e">
            <v>#N/A</v>
          </cell>
          <cell r="AE103" t="str">
            <v>OUI</v>
          </cell>
          <cell r="AF103">
            <v>17.8</v>
          </cell>
          <cell r="AH103" t="str">
            <v>0</v>
          </cell>
          <cell r="AI103" t="e">
            <v>#N/A</v>
          </cell>
          <cell r="AJ103" t="str">
            <v>OUI</v>
          </cell>
          <cell r="AK103" t="e">
            <v>#N/A</v>
          </cell>
          <cell r="AL103" t="e">
            <v>#N/A</v>
          </cell>
          <cell r="AM103" t="e">
            <v>#N/A</v>
          </cell>
          <cell r="AN103" t="e">
            <v>#N/A</v>
          </cell>
          <cell r="AO103" t="e">
            <v>#N/A</v>
          </cell>
          <cell r="AP103" t="e">
            <v>#N/A</v>
          </cell>
          <cell r="AQ103" t="e">
            <v>#N/A</v>
          </cell>
          <cell r="AR103">
            <v>39</v>
          </cell>
          <cell r="AT103" t="e">
            <v>#N/A</v>
          </cell>
          <cell r="AU103">
            <v>46.8</v>
          </cell>
          <cell r="AV103" t="e">
            <v>#N/A</v>
          </cell>
          <cell r="AW103" t="str">
            <v>USD</v>
          </cell>
          <cell r="AX103" t="str">
            <v>espèces</v>
          </cell>
        </row>
        <row r="104">
          <cell r="B104">
            <v>98</v>
          </cell>
          <cell r="D104">
            <v>98</v>
          </cell>
          <cell r="E104" t="str">
            <v>2012/09/001</v>
          </cell>
          <cell r="F104" t="str">
            <v>MAKAMBO ZONGO</v>
          </cell>
          <cell r="G104" t="str">
            <v>Macky</v>
          </cell>
          <cell r="H104" t="str">
            <v>MAKAMBO ZONGO Macky</v>
          </cell>
          <cell r="I104" t="str">
            <v>Distributeur</v>
          </cell>
          <cell r="J104" t="str">
            <v>OUI</v>
          </cell>
          <cell r="K104">
            <v>41426</v>
          </cell>
          <cell r="L104">
            <v>41182</v>
          </cell>
          <cell r="M104">
            <v>-211.46666666666667</v>
          </cell>
          <cell r="N104" t="e">
            <v>#N/A</v>
          </cell>
          <cell r="O104" t="e">
            <v>#N/A</v>
          </cell>
          <cell r="P104" t="e">
            <v>#N/A</v>
          </cell>
          <cell r="Q104" t="e">
            <v>#N/A</v>
          </cell>
          <cell r="R104" t="e">
            <v>#N/A</v>
          </cell>
          <cell r="S104" t="e">
            <v>#N/A</v>
          </cell>
          <cell r="T104" t="e">
            <v>#N/A</v>
          </cell>
          <cell r="U104" t="e">
            <v>#N/A</v>
          </cell>
          <cell r="V104" t="e">
            <v>#N/A</v>
          </cell>
          <cell r="W104" t="e">
            <v>#N/A</v>
          </cell>
          <cell r="X104" t="str">
            <v>USD</v>
          </cell>
          <cell r="Y104">
            <v>-2033.3333333333333</v>
          </cell>
          <cell r="Z104" t="str">
            <v>USD</v>
          </cell>
          <cell r="AB104">
            <v>-2033.3333333333333</v>
          </cell>
          <cell r="AC104" t="e">
            <v>#N/A</v>
          </cell>
          <cell r="AD104" t="e">
            <v>#N/A</v>
          </cell>
          <cell r="AE104" t="str">
            <v>OUI</v>
          </cell>
          <cell r="AF104">
            <v>2.9</v>
          </cell>
          <cell r="AH104" t="str">
            <v>0</v>
          </cell>
          <cell r="AI104" t="e">
            <v>#N/A</v>
          </cell>
          <cell r="AJ104" t="str">
            <v>OUI</v>
          </cell>
          <cell r="AK104" t="e">
            <v>#N/A</v>
          </cell>
          <cell r="AL104" t="e">
            <v>#N/A</v>
          </cell>
          <cell r="AM104" t="e">
            <v>#N/A</v>
          </cell>
          <cell r="AN104" t="e">
            <v>#N/A</v>
          </cell>
          <cell r="AO104" t="e">
            <v>#N/A</v>
          </cell>
          <cell r="AP104" t="e">
            <v>#N/A</v>
          </cell>
          <cell r="AQ104" t="e">
            <v>#N/A</v>
          </cell>
          <cell r="AR104">
            <v>-610</v>
          </cell>
          <cell r="AT104" t="e">
            <v>#N/A</v>
          </cell>
          <cell r="AU104">
            <v>0</v>
          </cell>
          <cell r="AV104" t="e">
            <v>#N/A</v>
          </cell>
          <cell r="AW104" t="str">
            <v>USD</v>
          </cell>
          <cell r="AX104" t="str">
            <v>espèces</v>
          </cell>
        </row>
        <row r="105">
          <cell r="B105">
            <v>99</v>
          </cell>
          <cell r="D105">
            <v>99</v>
          </cell>
          <cell r="E105" t="str">
            <v>2012/09/002</v>
          </cell>
          <cell r="F105" t="str">
            <v>BOBOTO</v>
          </cell>
          <cell r="G105" t="str">
            <v>Guellor</v>
          </cell>
          <cell r="H105" t="str">
            <v>BOBOTO Guellor</v>
          </cell>
          <cell r="I105" t="str">
            <v>Distributeur</v>
          </cell>
          <cell r="J105" t="str">
            <v>OUI</v>
          </cell>
          <cell r="K105">
            <v>41426</v>
          </cell>
          <cell r="L105">
            <v>41182</v>
          </cell>
          <cell r="M105">
            <v>-211.46666666666667</v>
          </cell>
          <cell r="N105" t="e">
            <v>#N/A</v>
          </cell>
          <cell r="O105" t="e">
            <v>#N/A</v>
          </cell>
          <cell r="P105" t="e">
            <v>#N/A</v>
          </cell>
          <cell r="Q105" t="e">
            <v>#N/A</v>
          </cell>
          <cell r="R105" t="e">
            <v>#N/A</v>
          </cell>
          <cell r="S105" t="e">
            <v>#N/A</v>
          </cell>
          <cell r="T105" t="e">
            <v>#N/A</v>
          </cell>
          <cell r="U105" t="e">
            <v>#N/A</v>
          </cell>
          <cell r="V105" t="e">
            <v>#N/A</v>
          </cell>
          <cell r="W105" t="e">
            <v>#N/A</v>
          </cell>
          <cell r="X105" t="str">
            <v>USD</v>
          </cell>
          <cell r="Y105">
            <v>-2033.3333333333333</v>
          </cell>
          <cell r="Z105" t="str">
            <v>USD</v>
          </cell>
          <cell r="AB105">
            <v>-2033.3333333333333</v>
          </cell>
          <cell r="AC105" t="e">
            <v>#N/A</v>
          </cell>
          <cell r="AD105" t="e">
            <v>#N/A</v>
          </cell>
          <cell r="AE105" t="str">
            <v>OUI</v>
          </cell>
          <cell r="AF105">
            <v>2.9</v>
          </cell>
          <cell r="AH105" t="str">
            <v>0</v>
          </cell>
          <cell r="AI105" t="e">
            <v>#N/A</v>
          </cell>
          <cell r="AJ105" t="str">
            <v>OUI</v>
          </cell>
          <cell r="AK105" t="e">
            <v>#N/A</v>
          </cell>
          <cell r="AL105" t="e">
            <v>#N/A</v>
          </cell>
          <cell r="AM105" t="e">
            <v>#N/A</v>
          </cell>
          <cell r="AN105" t="e">
            <v>#N/A</v>
          </cell>
          <cell r="AO105" t="e">
            <v>#N/A</v>
          </cell>
          <cell r="AP105" t="e">
            <v>#N/A</v>
          </cell>
          <cell r="AQ105" t="e">
            <v>#N/A</v>
          </cell>
          <cell r="AR105">
            <v>-610</v>
          </cell>
          <cell r="AT105" t="e">
            <v>#N/A</v>
          </cell>
          <cell r="AU105">
            <v>23.4</v>
          </cell>
          <cell r="AV105" t="e">
            <v>#N/A</v>
          </cell>
          <cell r="AW105" t="str">
            <v>USD</v>
          </cell>
          <cell r="AX105" t="str">
            <v>espèces</v>
          </cell>
        </row>
      </sheetData>
      <sheetData sheetId="7"/>
      <sheetData sheetId="8"/>
      <sheetData sheetId="9"/>
      <sheetData sheetId="10"/>
      <sheetData sheetId="11"/>
      <sheetData sheetId="12"/>
      <sheetData sheetId="13">
        <row r="5">
          <cell r="K5">
            <v>109</v>
          </cell>
        </row>
      </sheetData>
      <sheetData sheetId="14">
        <row r="5">
          <cell r="P5">
            <v>44</v>
          </cell>
        </row>
      </sheetData>
      <sheetData sheetId="15">
        <row r="5">
          <cell r="M5">
            <v>44</v>
          </cell>
        </row>
      </sheetData>
      <sheetData sheetId="16">
        <row r="5">
          <cell r="L5">
            <v>47</v>
          </cell>
        </row>
      </sheetData>
      <sheetData sheetId="17">
        <row r="6">
          <cell r="O6">
            <v>66</v>
          </cell>
        </row>
      </sheetData>
      <sheetData sheetId="1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Explicatif Utilisation"/>
      <sheetName val="2 - Grille Salaires"/>
      <sheetName val="3 - Grille Ancienneté"/>
      <sheetName val="4 - Base de données"/>
      <sheetName val="5.1 - Congés - suivi détaillé"/>
      <sheetName val="5.2 - Congés - suivi annuel"/>
      <sheetName val="6 - Salaires"/>
      <sheetName val="7 - Calcul DGI progressif"/>
      <sheetName val="8 - Feuille de paie"/>
      <sheetName val="9 - Payroll mensuel"/>
      <sheetName val="10 - OFATMA"/>
      <sheetName val="11 - ONA"/>
      <sheetName val="12 - Taxes (DGI.IRI.CFGDCT)"/>
      <sheetName val="13 - Contrat CDD soir &amp; WE"/>
      <sheetName val="14 - Contrat CDD"/>
      <sheetName val="15 - Avenant CDD"/>
      <sheetName val="16- Certificat Travail"/>
      <sheetName val="17 - Solde TT compte"/>
      <sheetName val="18 - Dates - référence"/>
    </sheetNames>
    <sheetDataSet>
      <sheetData sheetId="0" refreshError="1"/>
      <sheetData sheetId="1" refreshError="1">
        <row r="4">
          <cell r="B4" t="str">
            <v>NIVEAU</v>
          </cell>
          <cell r="C4" t="str">
            <v>Support</v>
          </cell>
          <cell r="E4" t="str">
            <v>Programmes</v>
          </cell>
          <cell r="I4" t="str">
            <v>SALAIRE DE BASE</v>
          </cell>
          <cell r="M4" t="str">
            <v>TAUX JOURNALIER</v>
          </cell>
        </row>
        <row r="5">
          <cell r="C5" t="str">
            <v>Administration</v>
          </cell>
          <cell r="D5" t="str">
            <v>Logistique</v>
          </cell>
          <cell r="E5" t="str">
            <v>Fret</v>
          </cell>
          <cell r="F5" t="str">
            <v>Route</v>
          </cell>
          <cell r="G5" t="str">
            <v>Santé</v>
          </cell>
          <cell r="H5" t="str">
            <v>Sécurité Alimentaire</v>
          </cell>
          <cell r="I5" t="str">
            <v>MENSUEL MIN EN USD</v>
          </cell>
          <cell r="J5" t="str">
            <v>MENSUEL MAX EN USD</v>
          </cell>
          <cell r="K5" t="str">
            <v>MENSUEL MIN EN CDF</v>
          </cell>
          <cell r="L5" t="str">
            <v>MENSUEL MAX EN CDF</v>
          </cell>
          <cell r="M5" t="str">
            <v>JOURNALIER EN USD</v>
          </cell>
          <cell r="N5" t="str">
            <v>JOURNALIER EN CDF</v>
          </cell>
        </row>
        <row r="6">
          <cell r="B6">
            <v>1.1000000000000001</v>
          </cell>
          <cell r="C6" t="str">
            <v>main d'oeuvre non qualifiée</v>
          </cell>
          <cell r="D6" t="str">
            <v>main d'oeuvre non qualifiée</v>
          </cell>
          <cell r="E6" t="str">
            <v>main d'oeuvre non qualifiée</v>
          </cell>
          <cell r="F6" t="str">
            <v>main d'oeuvre non qualifiée</v>
          </cell>
          <cell r="G6" t="str">
            <v>main d'oeuvre non qualifiée</v>
          </cell>
          <cell r="H6" t="str">
            <v>main d'oeuvre non qualifiée</v>
          </cell>
          <cell r="I6">
            <v>78</v>
          </cell>
          <cell r="M6">
            <v>3</v>
          </cell>
        </row>
        <row r="7">
          <cell r="B7">
            <v>1.2</v>
          </cell>
          <cell r="C7" t="str">
            <v>main d'oeuvre qualifiée</v>
          </cell>
          <cell r="D7" t="str">
            <v>main d'oeuvre qualifiée</v>
          </cell>
          <cell r="E7" t="str">
            <v>main d'oeuvre qualifiée</v>
          </cell>
          <cell r="F7" t="str">
            <v>main d'oeuvre qualifiée</v>
          </cell>
          <cell r="G7" t="str">
            <v>main d'oeuvre qualifiée</v>
          </cell>
          <cell r="H7" t="str">
            <v>main d'oeuvre qualifiée</v>
          </cell>
          <cell r="I7">
            <v>130</v>
          </cell>
          <cell r="M7">
            <v>5</v>
          </cell>
        </row>
        <row r="8">
          <cell r="B8">
            <v>2.1</v>
          </cell>
          <cell r="D8" t="str">
            <v>gardien</v>
          </cell>
          <cell r="I8">
            <v>130</v>
          </cell>
          <cell r="J8">
            <v>182</v>
          </cell>
        </row>
        <row r="9">
          <cell r="B9">
            <v>2.2000000000000002</v>
          </cell>
          <cell r="C9" t="str">
            <v>femme de ménage</v>
          </cell>
          <cell r="I9">
            <v>149.24</v>
          </cell>
          <cell r="J9">
            <v>208.93600000000001</v>
          </cell>
        </row>
        <row r="10">
          <cell r="C10" t="str">
            <v>cuisinière</v>
          </cell>
        </row>
        <row r="11">
          <cell r="B11">
            <v>3.1</v>
          </cell>
          <cell r="E11" t="str">
            <v>animateur, distributeur</v>
          </cell>
          <cell r="F11" t="str">
            <v>animateur, distributeur</v>
          </cell>
          <cell r="G11" t="str">
            <v>animateur, distributeur</v>
          </cell>
          <cell r="H11" t="str">
            <v>animateur, distributeur</v>
          </cell>
          <cell r="I11">
            <v>171.32751999999999</v>
          </cell>
          <cell r="J11">
            <v>239.85852799999998</v>
          </cell>
        </row>
        <row r="12">
          <cell r="B12">
            <v>3.2</v>
          </cell>
          <cell r="E12" t="str">
            <v>évaluateur</v>
          </cell>
          <cell r="F12" t="str">
            <v>bûcheron, maçon</v>
          </cell>
          <cell r="G12" t="str">
            <v xml:space="preserve">travailleur social/communautaire </v>
          </cell>
          <cell r="H12" t="str">
            <v xml:space="preserve">travailleur social/communautaire </v>
          </cell>
          <cell r="I12">
            <v>196.68399295999998</v>
          </cell>
          <cell r="J12">
            <v>275.35759014399997</v>
          </cell>
        </row>
        <row r="13">
          <cell r="F13" t="str">
            <v>évaluateur</v>
          </cell>
          <cell r="G13" t="str">
            <v>évaluateur</v>
          </cell>
          <cell r="H13" t="str">
            <v>évaluateur</v>
          </cell>
        </row>
        <row r="14">
          <cell r="B14">
            <v>3.3</v>
          </cell>
          <cell r="D14" t="str">
            <v>chauffeur moto</v>
          </cell>
          <cell r="E14" t="str">
            <v>chef d'équipe</v>
          </cell>
          <cell r="F14" t="str">
            <v>chef d'équipe</v>
          </cell>
          <cell r="G14" t="str">
            <v>chef d'équipe</v>
          </cell>
          <cell r="H14" t="str">
            <v>chef d'équipe</v>
          </cell>
          <cell r="I14">
            <v>225.79322391807997</v>
          </cell>
          <cell r="J14">
            <v>316.11051348531197</v>
          </cell>
        </row>
        <row r="15">
          <cell r="D15" t="str">
            <v>chauffeur voiture</v>
          </cell>
          <cell r="E15" t="str">
            <v>matelot baleinière/ pirogue</v>
          </cell>
          <cell r="F15" t="str">
            <v>chef de chantier CFW</v>
          </cell>
        </row>
        <row r="16">
          <cell r="D16" t="str">
            <v>chauffeur PL</v>
          </cell>
          <cell r="E16" t="str">
            <v>superviseur</v>
          </cell>
          <cell r="F16" t="str">
            <v>superviseur</v>
          </cell>
          <cell r="G16" t="str">
            <v>superviseur</v>
          </cell>
          <cell r="H16" t="str">
            <v>superviseur</v>
          </cell>
        </row>
        <row r="17">
          <cell r="D17" t="str">
            <v>magasinier</v>
          </cell>
          <cell r="E17" t="str">
            <v>magasinier</v>
          </cell>
          <cell r="F17" t="str">
            <v>magasinier</v>
          </cell>
          <cell r="G17" t="str">
            <v>magasinier</v>
          </cell>
          <cell r="H17" t="str">
            <v>magasinier</v>
          </cell>
        </row>
        <row r="18">
          <cell r="B18">
            <v>4.0999999999999996</v>
          </cell>
          <cell r="D18" t="str">
            <v>mécanicien</v>
          </cell>
          <cell r="E18" t="str">
            <v>conducteur baleinière/ pirogue</v>
          </cell>
          <cell r="F18" t="str">
            <v>chef de travaux</v>
          </cell>
          <cell r="G18" t="str">
            <v>assistant nutritionniste</v>
          </cell>
          <cell r="H18" t="str">
            <v xml:space="preserve">agronome terrain </v>
          </cell>
          <cell r="I18">
            <v>259.21062105795579</v>
          </cell>
          <cell r="J18">
            <v>362.89486948113813</v>
          </cell>
        </row>
        <row r="19">
          <cell r="D19" t="str">
            <v>assistant log approvisionnement</v>
          </cell>
          <cell r="F19" t="str">
            <v>assistant logisticien réhab batiments</v>
          </cell>
          <cell r="G19" t="str">
            <v>éducateur à la santé</v>
          </cell>
        </row>
        <row r="20">
          <cell r="B20">
            <v>4.2</v>
          </cell>
          <cell r="C20" t="str">
            <v>secrétaire</v>
          </cell>
          <cell r="I20">
            <v>297.57379297453326</v>
          </cell>
          <cell r="J20">
            <v>416.60331016434657</v>
          </cell>
        </row>
        <row r="21">
          <cell r="B21">
            <v>4.3</v>
          </cell>
          <cell r="C21" t="str">
            <v>opérateur de saisie</v>
          </cell>
          <cell r="F21" t="str">
            <v>logisticien réhab batiments</v>
          </cell>
          <cell r="I21">
            <v>341.61471433476419</v>
          </cell>
          <cell r="J21">
            <v>478.26060006866987</v>
          </cell>
        </row>
        <row r="22">
          <cell r="C22" t="str">
            <v>caissier</v>
          </cell>
          <cell r="E22" t="str">
            <v>moniteur suivi évaluation</v>
          </cell>
        </row>
        <row r="23">
          <cell r="B23">
            <v>5.0999999999999996</v>
          </cell>
          <cell r="D23" t="str">
            <v>radio opérateur</v>
          </cell>
          <cell r="G23" t="str">
            <v>infirmier, pharmacien, nutritionniste</v>
          </cell>
          <cell r="I23">
            <v>358.69545005150241</v>
          </cell>
          <cell r="J23">
            <v>502.17363007210338</v>
          </cell>
        </row>
        <row r="24">
          <cell r="D24" t="str">
            <v>gestionnaire parc véhicules</v>
          </cell>
          <cell r="G24" t="str">
            <v>sage femme</v>
          </cell>
        </row>
        <row r="25">
          <cell r="B25">
            <v>5.2</v>
          </cell>
          <cell r="G25" t="str">
            <v>infirmier superviseur</v>
          </cell>
          <cell r="I25">
            <v>376.63022255407753</v>
          </cell>
          <cell r="J25">
            <v>527.28231157570849</v>
          </cell>
        </row>
        <row r="26">
          <cell r="B26">
            <v>5.3</v>
          </cell>
          <cell r="C26" t="str">
            <v>administrateur base</v>
          </cell>
          <cell r="I26">
            <v>395.46173368178137</v>
          </cell>
          <cell r="J26">
            <v>553.64642715449395</v>
          </cell>
        </row>
        <row r="27">
          <cell r="B27">
            <v>5.4</v>
          </cell>
          <cell r="C27" t="str">
            <v>responsable finances</v>
          </cell>
          <cell r="D27" t="str">
            <v>responsable logistique</v>
          </cell>
          <cell r="E27" t="str">
            <v>responsable suivi évaluation</v>
          </cell>
          <cell r="F27" t="str">
            <v>responsable rehabilitation</v>
          </cell>
          <cell r="G27" t="str">
            <v>responsable médical</v>
          </cell>
          <cell r="H27" t="str">
            <v>responsable agro, sécu alimentaire</v>
          </cell>
          <cell r="I27">
            <v>415.23482036587046</v>
          </cell>
          <cell r="J27">
            <v>581.32874851221868</v>
          </cell>
        </row>
        <row r="28">
          <cell r="C28" t="str">
            <v>responsable RH</v>
          </cell>
          <cell r="H28" t="str">
            <v>responsable distribution</v>
          </cell>
        </row>
        <row r="29">
          <cell r="B29">
            <v>6.1</v>
          </cell>
          <cell r="C29" t="str">
            <v>coordinateur administratif</v>
          </cell>
          <cell r="D29" t="str">
            <v>coordinateur logistique</v>
          </cell>
          <cell r="E29" t="str">
            <v>coordinateur projet</v>
          </cell>
          <cell r="F29" t="str">
            <v>coordinateur projet</v>
          </cell>
          <cell r="G29" t="str">
            <v>coordinateur projet</v>
          </cell>
          <cell r="H29" t="str">
            <v>coordinateur projet</v>
          </cell>
          <cell r="I29">
            <v>435.99656138416401</v>
          </cell>
          <cell r="J29">
            <v>610.39518593782964</v>
          </cell>
        </row>
      </sheetData>
      <sheetData sheetId="2" refreshError="1">
        <row r="3">
          <cell r="C3">
            <v>0.05</v>
          </cell>
        </row>
      </sheetData>
      <sheetData sheetId="3" refreshError="1">
        <row r="2">
          <cell r="A2">
            <v>1</v>
          </cell>
          <cell r="L2" t="str">
            <v>Assistant Logisticien transport</v>
          </cell>
          <cell r="O2">
            <v>40028</v>
          </cell>
          <cell r="W2">
            <v>40574</v>
          </cell>
        </row>
        <row r="3">
          <cell r="A3">
            <v>2</v>
          </cell>
          <cell r="W3">
            <v>0</v>
          </cell>
        </row>
        <row r="4">
          <cell r="A4">
            <v>3</v>
          </cell>
          <cell r="W4">
            <v>0</v>
          </cell>
        </row>
        <row r="5">
          <cell r="A5">
            <v>4</v>
          </cell>
          <cell r="W5">
            <v>0</v>
          </cell>
        </row>
        <row r="6">
          <cell r="A6">
            <v>5</v>
          </cell>
          <cell r="W6">
            <v>0</v>
          </cell>
        </row>
        <row r="7">
          <cell r="A7">
            <v>6</v>
          </cell>
          <cell r="W7">
            <v>0</v>
          </cell>
        </row>
        <row r="8">
          <cell r="A8">
            <v>7</v>
          </cell>
          <cell r="W8">
            <v>0</v>
          </cell>
        </row>
        <row r="9">
          <cell r="A9">
            <v>8</v>
          </cell>
          <cell r="W9">
            <v>0</v>
          </cell>
        </row>
        <row r="10">
          <cell r="A10">
            <v>9</v>
          </cell>
          <cell r="W10">
            <v>0</v>
          </cell>
        </row>
        <row r="11">
          <cell r="A11">
            <v>10</v>
          </cell>
          <cell r="W11">
            <v>0</v>
          </cell>
        </row>
        <row r="12">
          <cell r="A12">
            <v>11</v>
          </cell>
          <cell r="W12">
            <v>0</v>
          </cell>
        </row>
        <row r="13">
          <cell r="A13">
            <v>12</v>
          </cell>
          <cell r="W13">
            <v>0</v>
          </cell>
        </row>
        <row r="14">
          <cell r="A14">
            <v>13</v>
          </cell>
          <cell r="W14">
            <v>0</v>
          </cell>
        </row>
        <row r="15">
          <cell r="A15">
            <v>14</v>
          </cell>
          <cell r="W15">
            <v>0</v>
          </cell>
        </row>
        <row r="16">
          <cell r="A16">
            <v>15</v>
          </cell>
          <cell r="W16">
            <v>0</v>
          </cell>
        </row>
        <row r="17">
          <cell r="A17">
            <v>16</v>
          </cell>
          <cell r="W17">
            <v>0</v>
          </cell>
        </row>
        <row r="18">
          <cell r="A18">
            <v>17</v>
          </cell>
          <cell r="W18">
            <v>0</v>
          </cell>
        </row>
        <row r="19">
          <cell r="A19">
            <v>18</v>
          </cell>
          <cell r="W19">
            <v>0</v>
          </cell>
        </row>
        <row r="20">
          <cell r="A20">
            <v>19</v>
          </cell>
          <cell r="W20">
            <v>0</v>
          </cell>
        </row>
        <row r="21">
          <cell r="A21">
            <v>20</v>
          </cell>
          <cell r="W21">
            <v>0</v>
          </cell>
        </row>
        <row r="22">
          <cell r="A22">
            <v>21</v>
          </cell>
          <cell r="W22">
            <v>0</v>
          </cell>
        </row>
        <row r="23">
          <cell r="A23">
            <v>22</v>
          </cell>
          <cell r="W23">
            <v>0</v>
          </cell>
        </row>
        <row r="24">
          <cell r="A24">
            <v>23</v>
          </cell>
          <cell r="W24">
            <v>0</v>
          </cell>
        </row>
        <row r="25">
          <cell r="A25">
            <v>24</v>
          </cell>
          <cell r="W25">
            <v>0</v>
          </cell>
        </row>
        <row r="26">
          <cell r="A26">
            <v>25</v>
          </cell>
          <cell r="W26">
            <v>0</v>
          </cell>
        </row>
        <row r="27">
          <cell r="A27">
            <v>26</v>
          </cell>
          <cell r="W27">
            <v>0</v>
          </cell>
        </row>
        <row r="28">
          <cell r="A28">
            <v>27</v>
          </cell>
          <cell r="W28">
            <v>0</v>
          </cell>
        </row>
        <row r="29">
          <cell r="A29">
            <v>28</v>
          </cell>
          <cell r="W29">
            <v>0</v>
          </cell>
        </row>
        <row r="30">
          <cell r="A30">
            <v>29</v>
          </cell>
          <cell r="W30">
            <v>0</v>
          </cell>
        </row>
        <row r="31">
          <cell r="A31">
            <v>30</v>
          </cell>
          <cell r="W31">
            <v>0</v>
          </cell>
        </row>
        <row r="32">
          <cell r="A32">
            <v>31</v>
          </cell>
          <cell r="W32">
            <v>0</v>
          </cell>
        </row>
        <row r="33">
          <cell r="A33">
            <v>32</v>
          </cell>
          <cell r="W33">
            <v>0</v>
          </cell>
        </row>
        <row r="34">
          <cell r="A34">
            <v>33</v>
          </cell>
          <cell r="W34">
            <v>0</v>
          </cell>
        </row>
        <row r="35">
          <cell r="A35">
            <v>34</v>
          </cell>
          <cell r="W35">
            <v>0</v>
          </cell>
        </row>
        <row r="36">
          <cell r="A36">
            <v>35</v>
          </cell>
          <cell r="W36">
            <v>0</v>
          </cell>
        </row>
        <row r="37">
          <cell r="A37">
            <v>36</v>
          </cell>
          <cell r="W37">
            <v>0</v>
          </cell>
        </row>
        <row r="38">
          <cell r="A38">
            <v>37</v>
          </cell>
          <cell r="W38">
            <v>0</v>
          </cell>
        </row>
        <row r="39">
          <cell r="A39">
            <v>38</v>
          </cell>
          <cell r="W39">
            <v>0</v>
          </cell>
        </row>
        <row r="40">
          <cell r="A40">
            <v>39</v>
          </cell>
          <cell r="W40">
            <v>0</v>
          </cell>
        </row>
        <row r="41">
          <cell r="A41">
            <v>40</v>
          </cell>
          <cell r="W41">
            <v>0</v>
          </cell>
        </row>
        <row r="42">
          <cell r="A42">
            <v>41</v>
          </cell>
          <cell r="W42">
            <v>0</v>
          </cell>
        </row>
        <row r="43">
          <cell r="A43">
            <v>42</v>
          </cell>
          <cell r="W43">
            <v>0</v>
          </cell>
        </row>
        <row r="44">
          <cell r="A44">
            <v>43</v>
          </cell>
          <cell r="W44">
            <v>0</v>
          </cell>
        </row>
        <row r="45">
          <cell r="A45">
            <v>44</v>
          </cell>
          <cell r="W45">
            <v>0</v>
          </cell>
        </row>
        <row r="46">
          <cell r="A46">
            <v>45</v>
          </cell>
          <cell r="W46">
            <v>0</v>
          </cell>
        </row>
        <row r="47">
          <cell r="A47">
            <v>46</v>
          </cell>
          <cell r="W47">
            <v>0</v>
          </cell>
        </row>
        <row r="48">
          <cell r="A48">
            <v>47</v>
          </cell>
          <cell r="W48">
            <v>0</v>
          </cell>
        </row>
        <row r="49">
          <cell r="A49">
            <v>48</v>
          </cell>
          <cell r="W49">
            <v>0</v>
          </cell>
        </row>
        <row r="50">
          <cell r="A50">
            <v>49</v>
          </cell>
          <cell r="W50">
            <v>0</v>
          </cell>
        </row>
        <row r="51">
          <cell r="A51">
            <v>50</v>
          </cell>
          <cell r="W51">
            <v>0</v>
          </cell>
        </row>
        <row r="52">
          <cell r="A52">
            <v>51</v>
          </cell>
          <cell r="W52">
            <v>0</v>
          </cell>
        </row>
        <row r="53">
          <cell r="A53">
            <v>52</v>
          </cell>
          <cell r="W53">
            <v>0</v>
          </cell>
        </row>
        <row r="54">
          <cell r="A54">
            <v>53</v>
          </cell>
          <cell r="W54">
            <v>0</v>
          </cell>
        </row>
        <row r="55">
          <cell r="A55">
            <v>54</v>
          </cell>
          <cell r="W55">
            <v>0</v>
          </cell>
        </row>
        <row r="56">
          <cell r="A56">
            <v>55</v>
          </cell>
          <cell r="W56">
            <v>0</v>
          </cell>
        </row>
        <row r="57">
          <cell r="A57">
            <v>56</v>
          </cell>
          <cell r="W57">
            <v>0</v>
          </cell>
        </row>
        <row r="58">
          <cell r="A58">
            <v>57</v>
          </cell>
          <cell r="W58">
            <v>0</v>
          </cell>
        </row>
        <row r="59">
          <cell r="A59">
            <v>58</v>
          </cell>
          <cell r="W59">
            <v>0</v>
          </cell>
        </row>
        <row r="60">
          <cell r="A60">
            <v>59</v>
          </cell>
          <cell r="W60">
            <v>0</v>
          </cell>
        </row>
        <row r="61">
          <cell r="A61">
            <v>60</v>
          </cell>
          <cell r="W61">
            <v>0</v>
          </cell>
        </row>
        <row r="62">
          <cell r="A62">
            <v>61</v>
          </cell>
          <cell r="W62">
            <v>0</v>
          </cell>
        </row>
        <row r="63">
          <cell r="A63">
            <v>62</v>
          </cell>
          <cell r="W63">
            <v>0</v>
          </cell>
        </row>
        <row r="64">
          <cell r="A64">
            <v>63</v>
          </cell>
          <cell r="W64">
            <v>0</v>
          </cell>
        </row>
        <row r="65">
          <cell r="A65">
            <v>64</v>
          </cell>
          <cell r="W65">
            <v>0</v>
          </cell>
        </row>
        <row r="66">
          <cell r="A66">
            <v>65</v>
          </cell>
          <cell r="W66">
            <v>0</v>
          </cell>
        </row>
        <row r="67">
          <cell r="A67">
            <v>66</v>
          </cell>
          <cell r="W67">
            <v>0</v>
          </cell>
        </row>
        <row r="68">
          <cell r="A68">
            <v>67</v>
          </cell>
          <cell r="W68">
            <v>0</v>
          </cell>
        </row>
        <row r="69">
          <cell r="A69">
            <v>68</v>
          </cell>
          <cell r="W69">
            <v>0</v>
          </cell>
        </row>
        <row r="70">
          <cell r="A70">
            <v>69</v>
          </cell>
          <cell r="W70">
            <v>0</v>
          </cell>
        </row>
        <row r="71">
          <cell r="A71">
            <v>70</v>
          </cell>
          <cell r="W71">
            <v>0</v>
          </cell>
        </row>
        <row r="72">
          <cell r="A72">
            <v>71</v>
          </cell>
          <cell r="W72">
            <v>0</v>
          </cell>
        </row>
        <row r="73">
          <cell r="A73">
            <v>72</v>
          </cell>
          <cell r="W73">
            <v>0</v>
          </cell>
        </row>
        <row r="74">
          <cell r="A74">
            <v>73</v>
          </cell>
          <cell r="W74">
            <v>0</v>
          </cell>
        </row>
        <row r="75">
          <cell r="A75">
            <v>74</v>
          </cell>
          <cell r="W75">
            <v>0</v>
          </cell>
        </row>
        <row r="76">
          <cell r="A76">
            <v>75</v>
          </cell>
          <cell r="W76">
            <v>0</v>
          </cell>
        </row>
        <row r="77">
          <cell r="A77">
            <v>76</v>
          </cell>
          <cell r="W77">
            <v>0</v>
          </cell>
        </row>
        <row r="78">
          <cell r="A78">
            <v>77</v>
          </cell>
          <cell r="W78">
            <v>0</v>
          </cell>
        </row>
        <row r="79">
          <cell r="A79">
            <v>78</v>
          </cell>
          <cell r="W79">
            <v>0</v>
          </cell>
        </row>
        <row r="80">
          <cell r="A80">
            <v>79</v>
          </cell>
          <cell r="W80">
            <v>0</v>
          </cell>
        </row>
        <row r="81">
          <cell r="A81">
            <v>80</v>
          </cell>
          <cell r="W81">
            <v>0</v>
          </cell>
        </row>
        <row r="82">
          <cell r="A82">
            <v>81</v>
          </cell>
          <cell r="W82">
            <v>0</v>
          </cell>
        </row>
        <row r="83">
          <cell r="A83">
            <v>82</v>
          </cell>
          <cell r="W83">
            <v>0</v>
          </cell>
        </row>
        <row r="84">
          <cell r="A84">
            <v>83</v>
          </cell>
          <cell r="W84">
            <v>0</v>
          </cell>
        </row>
        <row r="85">
          <cell r="A85">
            <v>84</v>
          </cell>
          <cell r="W85">
            <v>0</v>
          </cell>
        </row>
        <row r="86">
          <cell r="A86">
            <v>85</v>
          </cell>
          <cell r="W86">
            <v>0</v>
          </cell>
        </row>
        <row r="87">
          <cell r="A87">
            <v>86</v>
          </cell>
          <cell r="W87">
            <v>0</v>
          </cell>
        </row>
        <row r="88">
          <cell r="A88">
            <v>87</v>
          </cell>
          <cell r="W88">
            <v>0</v>
          </cell>
        </row>
        <row r="89">
          <cell r="A89">
            <v>88</v>
          </cell>
          <cell r="W89">
            <v>0</v>
          </cell>
        </row>
        <row r="90">
          <cell r="A90">
            <v>89</v>
          </cell>
          <cell r="W90">
            <v>0</v>
          </cell>
        </row>
        <row r="91">
          <cell r="A91">
            <v>90</v>
          </cell>
          <cell r="W91">
            <v>0</v>
          </cell>
        </row>
        <row r="92">
          <cell r="A92">
            <v>91</v>
          </cell>
          <cell r="W92">
            <v>0</v>
          </cell>
        </row>
        <row r="93">
          <cell r="A93">
            <v>92</v>
          </cell>
          <cell r="W93">
            <v>0</v>
          </cell>
        </row>
        <row r="94">
          <cell r="A94">
            <v>93</v>
          </cell>
          <cell r="W94">
            <v>0</v>
          </cell>
        </row>
        <row r="95">
          <cell r="A95">
            <v>94</v>
          </cell>
          <cell r="W95">
            <v>0</v>
          </cell>
        </row>
        <row r="96">
          <cell r="A96">
            <v>95</v>
          </cell>
          <cell r="W96">
            <v>0</v>
          </cell>
        </row>
        <row r="97">
          <cell r="A97">
            <v>96</v>
          </cell>
          <cell r="W97">
            <v>0</v>
          </cell>
        </row>
        <row r="98">
          <cell r="A98">
            <v>97</v>
          </cell>
          <cell r="W98">
            <v>0</v>
          </cell>
        </row>
        <row r="99">
          <cell r="A99">
            <v>98</v>
          </cell>
          <cell r="W99">
            <v>0</v>
          </cell>
        </row>
        <row r="100">
          <cell r="A100">
            <v>99</v>
          </cell>
          <cell r="W100">
            <v>0</v>
          </cell>
        </row>
        <row r="101">
          <cell r="A101">
            <v>100</v>
          </cell>
          <cell r="W101">
            <v>0</v>
          </cell>
        </row>
        <row r="102">
          <cell r="A102">
            <v>101</v>
          </cell>
          <cell r="W102">
            <v>0</v>
          </cell>
        </row>
        <row r="103">
          <cell r="A103">
            <v>102</v>
          </cell>
          <cell r="W103">
            <v>0</v>
          </cell>
        </row>
        <row r="104">
          <cell r="A104">
            <v>103</v>
          </cell>
          <cell r="W104">
            <v>0</v>
          </cell>
        </row>
        <row r="105">
          <cell r="A105">
            <v>104</v>
          </cell>
          <cell r="W105">
            <v>0</v>
          </cell>
        </row>
        <row r="106">
          <cell r="A106">
            <v>105</v>
          </cell>
          <cell r="W106">
            <v>0</v>
          </cell>
        </row>
        <row r="107">
          <cell r="A107">
            <v>106</v>
          </cell>
          <cell r="W107">
            <v>0</v>
          </cell>
        </row>
        <row r="108">
          <cell r="A108">
            <v>107</v>
          </cell>
          <cell r="W108">
            <v>0</v>
          </cell>
        </row>
        <row r="109">
          <cell r="A109">
            <v>108</v>
          </cell>
          <cell r="W109">
            <v>0</v>
          </cell>
        </row>
        <row r="110">
          <cell r="A110">
            <v>109</v>
          </cell>
          <cell r="W110">
            <v>0</v>
          </cell>
        </row>
        <row r="111">
          <cell r="A111">
            <v>110</v>
          </cell>
          <cell r="W111">
            <v>0</v>
          </cell>
        </row>
        <row r="112">
          <cell r="A112">
            <v>111</v>
          </cell>
          <cell r="W112">
            <v>0</v>
          </cell>
        </row>
        <row r="113">
          <cell r="A113">
            <v>112</v>
          </cell>
          <cell r="W113">
            <v>0</v>
          </cell>
        </row>
        <row r="114">
          <cell r="A114">
            <v>113</v>
          </cell>
          <cell r="W114">
            <v>0</v>
          </cell>
        </row>
        <row r="115">
          <cell r="A115">
            <v>114</v>
          </cell>
          <cell r="W115">
            <v>0</v>
          </cell>
        </row>
        <row r="116">
          <cell r="A116">
            <v>115</v>
          </cell>
          <cell r="W116">
            <v>0</v>
          </cell>
        </row>
        <row r="117">
          <cell r="A117">
            <v>116</v>
          </cell>
          <cell r="W117">
            <v>0</v>
          </cell>
        </row>
        <row r="118">
          <cell r="A118">
            <v>117</v>
          </cell>
          <cell r="W118">
            <v>0</v>
          </cell>
        </row>
        <row r="119">
          <cell r="A119">
            <v>118</v>
          </cell>
          <cell r="W119">
            <v>0</v>
          </cell>
        </row>
        <row r="120">
          <cell r="A120">
            <v>119</v>
          </cell>
          <cell r="W120">
            <v>0</v>
          </cell>
        </row>
        <row r="121">
          <cell r="A121">
            <v>120</v>
          </cell>
          <cell r="W121">
            <v>0</v>
          </cell>
        </row>
        <row r="122">
          <cell r="A122">
            <v>121</v>
          </cell>
          <cell r="W122">
            <v>0</v>
          </cell>
        </row>
        <row r="123">
          <cell r="A123">
            <v>122</v>
          </cell>
          <cell r="W123">
            <v>0</v>
          </cell>
        </row>
        <row r="124">
          <cell r="A124">
            <v>123</v>
          </cell>
          <cell r="W124">
            <v>0</v>
          </cell>
        </row>
        <row r="125">
          <cell r="A125">
            <v>124</v>
          </cell>
          <cell r="W125">
            <v>0</v>
          </cell>
        </row>
        <row r="126">
          <cell r="A126">
            <v>125</v>
          </cell>
          <cell r="W126">
            <v>0</v>
          </cell>
        </row>
        <row r="127">
          <cell r="A127">
            <v>126</v>
          </cell>
          <cell r="W127">
            <v>0</v>
          </cell>
        </row>
        <row r="128">
          <cell r="A128">
            <v>127</v>
          </cell>
          <cell r="W128">
            <v>0</v>
          </cell>
        </row>
        <row r="129">
          <cell r="A129">
            <v>128</v>
          </cell>
          <cell r="W129">
            <v>0</v>
          </cell>
        </row>
        <row r="130">
          <cell r="A130">
            <v>129</v>
          </cell>
          <cell r="W130">
            <v>0</v>
          </cell>
        </row>
        <row r="131">
          <cell r="A131">
            <v>130</v>
          </cell>
          <cell r="W131">
            <v>0</v>
          </cell>
        </row>
        <row r="132">
          <cell r="A132">
            <v>131</v>
          </cell>
          <cell r="W132">
            <v>0</v>
          </cell>
        </row>
        <row r="133">
          <cell r="A133">
            <v>132</v>
          </cell>
          <cell r="W133">
            <v>0</v>
          </cell>
        </row>
        <row r="134">
          <cell r="A134">
            <v>133</v>
          </cell>
          <cell r="W134">
            <v>0</v>
          </cell>
        </row>
        <row r="135">
          <cell r="A135">
            <v>134</v>
          </cell>
          <cell r="W135">
            <v>0</v>
          </cell>
        </row>
        <row r="136">
          <cell r="A136">
            <v>135</v>
          </cell>
          <cell r="W136">
            <v>0</v>
          </cell>
        </row>
        <row r="137">
          <cell r="A137">
            <v>136</v>
          </cell>
          <cell r="W137">
            <v>0</v>
          </cell>
        </row>
        <row r="138">
          <cell r="A138">
            <v>137</v>
          </cell>
          <cell r="W138">
            <v>0</v>
          </cell>
        </row>
        <row r="139">
          <cell r="A139">
            <v>138</v>
          </cell>
          <cell r="W139">
            <v>0</v>
          </cell>
        </row>
        <row r="140">
          <cell r="A140">
            <v>139</v>
          </cell>
          <cell r="W140">
            <v>0</v>
          </cell>
        </row>
        <row r="141">
          <cell r="A141">
            <v>140</v>
          </cell>
          <cell r="W141">
            <v>0</v>
          </cell>
        </row>
        <row r="142">
          <cell r="A142">
            <v>141</v>
          </cell>
          <cell r="W142">
            <v>0</v>
          </cell>
        </row>
        <row r="143">
          <cell r="A143">
            <v>142</v>
          </cell>
          <cell r="W143">
            <v>0</v>
          </cell>
        </row>
        <row r="144">
          <cell r="A144">
            <v>143</v>
          </cell>
          <cell r="W144">
            <v>0</v>
          </cell>
        </row>
        <row r="145">
          <cell r="A145">
            <v>144</v>
          </cell>
          <cell r="W145">
            <v>0</v>
          </cell>
        </row>
        <row r="146">
          <cell r="A146">
            <v>145</v>
          </cell>
          <cell r="W146">
            <v>0</v>
          </cell>
        </row>
        <row r="147">
          <cell r="A147">
            <v>146</v>
          </cell>
          <cell r="W147">
            <v>0</v>
          </cell>
        </row>
        <row r="148">
          <cell r="A148">
            <v>147</v>
          </cell>
          <cell r="W148">
            <v>0</v>
          </cell>
        </row>
        <row r="149">
          <cell r="A149">
            <v>148</v>
          </cell>
          <cell r="W149">
            <v>0</v>
          </cell>
        </row>
        <row r="150">
          <cell r="A150">
            <v>149</v>
          </cell>
          <cell r="W150">
            <v>0</v>
          </cell>
        </row>
        <row r="151">
          <cell r="A151">
            <v>150</v>
          </cell>
          <cell r="W151">
            <v>0</v>
          </cell>
        </row>
        <row r="152">
          <cell r="A152">
            <v>151</v>
          </cell>
          <cell r="W152">
            <v>0</v>
          </cell>
        </row>
        <row r="153">
          <cell r="A153">
            <v>152</v>
          </cell>
          <cell r="W153">
            <v>0</v>
          </cell>
        </row>
        <row r="154">
          <cell r="A154">
            <v>153</v>
          </cell>
          <cell r="W154">
            <v>0</v>
          </cell>
        </row>
        <row r="155">
          <cell r="A155">
            <v>154</v>
          </cell>
          <cell r="W155">
            <v>0</v>
          </cell>
        </row>
        <row r="156">
          <cell r="A156">
            <v>155</v>
          </cell>
          <cell r="W156">
            <v>0</v>
          </cell>
        </row>
        <row r="157">
          <cell r="A157">
            <v>156</v>
          </cell>
          <cell r="W157">
            <v>0</v>
          </cell>
        </row>
        <row r="158">
          <cell r="A158">
            <v>157</v>
          </cell>
          <cell r="W158">
            <v>0</v>
          </cell>
        </row>
        <row r="159">
          <cell r="A159">
            <v>158</v>
          </cell>
          <cell r="W159">
            <v>0</v>
          </cell>
        </row>
        <row r="160">
          <cell r="A160">
            <v>159</v>
          </cell>
          <cell r="W160">
            <v>0</v>
          </cell>
        </row>
        <row r="161">
          <cell r="A161">
            <v>160</v>
          </cell>
          <cell r="W161">
            <v>0</v>
          </cell>
        </row>
        <row r="162">
          <cell r="A162">
            <v>161</v>
          </cell>
          <cell r="W162">
            <v>0</v>
          </cell>
        </row>
        <row r="163">
          <cell r="A163">
            <v>162</v>
          </cell>
          <cell r="W163">
            <v>0</v>
          </cell>
        </row>
        <row r="164">
          <cell r="A164">
            <v>163</v>
          </cell>
          <cell r="W164">
            <v>0</v>
          </cell>
        </row>
        <row r="165">
          <cell r="A165">
            <v>164</v>
          </cell>
          <cell r="W165">
            <v>0</v>
          </cell>
        </row>
        <row r="166">
          <cell r="A166">
            <v>165</v>
          </cell>
          <cell r="W166">
            <v>0</v>
          </cell>
        </row>
        <row r="167">
          <cell r="A167">
            <v>166</v>
          </cell>
          <cell r="W167">
            <v>0</v>
          </cell>
        </row>
        <row r="168">
          <cell r="A168">
            <v>167</v>
          </cell>
          <cell r="W168">
            <v>0</v>
          </cell>
        </row>
        <row r="169">
          <cell r="A169">
            <v>168</v>
          </cell>
          <cell r="W169">
            <v>0</v>
          </cell>
        </row>
        <row r="170">
          <cell r="A170">
            <v>169</v>
          </cell>
          <cell r="W170">
            <v>0</v>
          </cell>
        </row>
        <row r="171">
          <cell r="A171">
            <v>170</v>
          </cell>
          <cell r="W171">
            <v>0</v>
          </cell>
        </row>
        <row r="172">
          <cell r="A172">
            <v>171</v>
          </cell>
          <cell r="W172">
            <v>0</v>
          </cell>
        </row>
        <row r="173">
          <cell r="A173">
            <v>172</v>
          </cell>
          <cell r="W173">
            <v>0</v>
          </cell>
        </row>
        <row r="174">
          <cell r="A174">
            <v>173</v>
          </cell>
          <cell r="W174">
            <v>0</v>
          </cell>
        </row>
        <row r="175">
          <cell r="A175">
            <v>174</v>
          </cell>
          <cell r="W175">
            <v>0</v>
          </cell>
        </row>
        <row r="176">
          <cell r="A176">
            <v>175</v>
          </cell>
          <cell r="W176">
            <v>0</v>
          </cell>
        </row>
        <row r="177">
          <cell r="A177">
            <v>176</v>
          </cell>
          <cell r="W177">
            <v>0</v>
          </cell>
        </row>
        <row r="178">
          <cell r="A178">
            <v>177</v>
          </cell>
          <cell r="W178">
            <v>0</v>
          </cell>
        </row>
        <row r="179">
          <cell r="A179">
            <v>178</v>
          </cell>
          <cell r="W179">
            <v>0</v>
          </cell>
        </row>
        <row r="180">
          <cell r="A180">
            <v>179</v>
          </cell>
          <cell r="W180">
            <v>0</v>
          </cell>
        </row>
        <row r="181">
          <cell r="A181">
            <v>180</v>
          </cell>
          <cell r="W181">
            <v>0</v>
          </cell>
        </row>
        <row r="182">
          <cell r="A182">
            <v>181</v>
          </cell>
          <cell r="W182">
            <v>0</v>
          </cell>
        </row>
        <row r="183">
          <cell r="A183">
            <v>182</v>
          </cell>
          <cell r="W183">
            <v>0</v>
          </cell>
        </row>
        <row r="184">
          <cell r="A184">
            <v>183</v>
          </cell>
          <cell r="W184">
            <v>0</v>
          </cell>
        </row>
        <row r="185">
          <cell r="A185">
            <v>184</v>
          </cell>
          <cell r="W185">
            <v>0</v>
          </cell>
        </row>
        <row r="186">
          <cell r="A186">
            <v>185</v>
          </cell>
          <cell r="W186">
            <v>0</v>
          </cell>
        </row>
        <row r="187">
          <cell r="A187">
            <v>186</v>
          </cell>
          <cell r="W187">
            <v>0</v>
          </cell>
        </row>
        <row r="188">
          <cell r="A188">
            <v>187</v>
          </cell>
          <cell r="W188">
            <v>0</v>
          </cell>
        </row>
        <row r="189">
          <cell r="A189">
            <v>188</v>
          </cell>
          <cell r="W189">
            <v>0</v>
          </cell>
        </row>
        <row r="190">
          <cell r="A190">
            <v>189</v>
          </cell>
          <cell r="W190">
            <v>0</v>
          </cell>
        </row>
        <row r="191">
          <cell r="A191">
            <v>190</v>
          </cell>
          <cell r="W191">
            <v>0</v>
          </cell>
        </row>
        <row r="192">
          <cell r="A192">
            <v>191</v>
          </cell>
          <cell r="W192">
            <v>0</v>
          </cell>
        </row>
        <row r="193">
          <cell r="A193">
            <v>192</v>
          </cell>
          <cell r="W193">
            <v>0</v>
          </cell>
        </row>
        <row r="194">
          <cell r="A194">
            <v>193</v>
          </cell>
          <cell r="W194">
            <v>0</v>
          </cell>
        </row>
        <row r="195">
          <cell r="A195">
            <v>194</v>
          </cell>
          <cell r="W195">
            <v>0</v>
          </cell>
        </row>
        <row r="196">
          <cell r="A196">
            <v>195</v>
          </cell>
          <cell r="W196">
            <v>0</v>
          </cell>
        </row>
        <row r="197">
          <cell r="A197">
            <v>196</v>
          </cell>
          <cell r="W197">
            <v>0</v>
          </cell>
        </row>
        <row r="198">
          <cell r="A198">
            <v>197</v>
          </cell>
          <cell r="W198">
            <v>0</v>
          </cell>
        </row>
        <row r="199">
          <cell r="A199">
            <v>198</v>
          </cell>
          <cell r="W199">
            <v>0</v>
          </cell>
        </row>
        <row r="200">
          <cell r="A200">
            <v>199</v>
          </cell>
          <cell r="W200">
            <v>0</v>
          </cell>
        </row>
        <row r="201">
          <cell r="A201">
            <v>200</v>
          </cell>
          <cell r="W201">
            <v>0</v>
          </cell>
        </row>
        <row r="202">
          <cell r="A202">
            <v>201</v>
          </cell>
          <cell r="W202">
            <v>0</v>
          </cell>
        </row>
        <row r="203">
          <cell r="A203">
            <v>202</v>
          </cell>
          <cell r="W203">
            <v>0</v>
          </cell>
        </row>
        <row r="204">
          <cell r="A204">
            <v>203</v>
          </cell>
          <cell r="W204">
            <v>0</v>
          </cell>
        </row>
        <row r="205">
          <cell r="A205">
            <v>204</v>
          </cell>
          <cell r="W205">
            <v>0</v>
          </cell>
        </row>
        <row r="206">
          <cell r="A206">
            <v>205</v>
          </cell>
          <cell r="W206">
            <v>0</v>
          </cell>
        </row>
        <row r="207">
          <cell r="A207">
            <v>206</v>
          </cell>
          <cell r="W207">
            <v>0</v>
          </cell>
        </row>
        <row r="208">
          <cell r="A208">
            <v>207</v>
          </cell>
          <cell r="W208">
            <v>0</v>
          </cell>
        </row>
        <row r="209">
          <cell r="A209">
            <v>208</v>
          </cell>
          <cell r="W209">
            <v>0</v>
          </cell>
        </row>
        <row r="210">
          <cell r="A210">
            <v>209</v>
          </cell>
          <cell r="W210">
            <v>0</v>
          </cell>
        </row>
        <row r="211">
          <cell r="A211">
            <v>210</v>
          </cell>
          <cell r="W211">
            <v>0</v>
          </cell>
        </row>
        <row r="212">
          <cell r="A212">
            <v>211</v>
          </cell>
          <cell r="W212">
            <v>0</v>
          </cell>
        </row>
        <row r="213">
          <cell r="A213">
            <v>212</v>
          </cell>
          <cell r="W213">
            <v>0</v>
          </cell>
        </row>
        <row r="214">
          <cell r="A214">
            <v>213</v>
          </cell>
          <cell r="W214">
            <v>0</v>
          </cell>
        </row>
        <row r="215">
          <cell r="A215">
            <v>214</v>
          </cell>
          <cell r="W215">
            <v>0</v>
          </cell>
        </row>
        <row r="216">
          <cell r="A216">
            <v>215</v>
          </cell>
          <cell r="W216">
            <v>0</v>
          </cell>
        </row>
        <row r="217">
          <cell r="A217">
            <v>216</v>
          </cell>
          <cell r="W217">
            <v>0</v>
          </cell>
        </row>
        <row r="218">
          <cell r="A218">
            <v>217</v>
          </cell>
          <cell r="W218">
            <v>0</v>
          </cell>
        </row>
        <row r="219">
          <cell r="A219">
            <v>218</v>
          </cell>
          <cell r="W219">
            <v>0</v>
          </cell>
        </row>
        <row r="220">
          <cell r="A220">
            <v>219</v>
          </cell>
          <cell r="W220">
            <v>0</v>
          </cell>
        </row>
        <row r="221">
          <cell r="A221">
            <v>220</v>
          </cell>
          <cell r="W221">
            <v>0</v>
          </cell>
        </row>
        <row r="222">
          <cell r="A222">
            <v>221</v>
          </cell>
          <cell r="W222">
            <v>0</v>
          </cell>
        </row>
        <row r="223">
          <cell r="A223">
            <v>222</v>
          </cell>
          <cell r="W223">
            <v>0</v>
          </cell>
        </row>
        <row r="224">
          <cell r="A224">
            <v>223</v>
          </cell>
          <cell r="W224">
            <v>0</v>
          </cell>
        </row>
        <row r="225">
          <cell r="A225">
            <v>224</v>
          </cell>
          <cell r="W225">
            <v>0</v>
          </cell>
        </row>
        <row r="226">
          <cell r="A226">
            <v>225</v>
          </cell>
          <cell r="W226">
            <v>0</v>
          </cell>
        </row>
        <row r="227">
          <cell r="A227">
            <v>226</v>
          </cell>
          <cell r="W227">
            <v>0</v>
          </cell>
        </row>
        <row r="228">
          <cell r="A228">
            <v>227</v>
          </cell>
          <cell r="W228">
            <v>0</v>
          </cell>
        </row>
        <row r="229">
          <cell r="A229">
            <v>228</v>
          </cell>
          <cell r="W229">
            <v>0</v>
          </cell>
        </row>
        <row r="230">
          <cell r="A230">
            <v>229</v>
          </cell>
          <cell r="W230">
            <v>0</v>
          </cell>
        </row>
        <row r="231">
          <cell r="A231">
            <v>230</v>
          </cell>
          <cell r="W231">
            <v>0</v>
          </cell>
        </row>
        <row r="232">
          <cell r="A232">
            <v>231</v>
          </cell>
          <cell r="W232">
            <v>0</v>
          </cell>
        </row>
        <row r="233">
          <cell r="A233">
            <v>232</v>
          </cell>
          <cell r="W233">
            <v>0</v>
          </cell>
        </row>
        <row r="234">
          <cell r="A234">
            <v>233</v>
          </cell>
          <cell r="W234">
            <v>0</v>
          </cell>
        </row>
        <row r="235">
          <cell r="A235">
            <v>234</v>
          </cell>
          <cell r="W235">
            <v>0</v>
          </cell>
        </row>
        <row r="236">
          <cell r="A236">
            <v>235</v>
          </cell>
          <cell r="W236">
            <v>0</v>
          </cell>
        </row>
        <row r="237">
          <cell r="A237">
            <v>236</v>
          </cell>
          <cell r="W237">
            <v>0</v>
          </cell>
        </row>
        <row r="238">
          <cell r="A238">
            <v>237</v>
          </cell>
          <cell r="W238">
            <v>0</v>
          </cell>
        </row>
        <row r="239">
          <cell r="A239">
            <v>238</v>
          </cell>
          <cell r="W239">
            <v>0</v>
          </cell>
        </row>
        <row r="240">
          <cell r="A240">
            <v>239</v>
          </cell>
          <cell r="W240">
            <v>0</v>
          </cell>
        </row>
        <row r="241">
          <cell r="A241">
            <v>240</v>
          </cell>
          <cell r="W241">
            <v>0</v>
          </cell>
        </row>
        <row r="242">
          <cell r="A242">
            <v>241</v>
          </cell>
          <cell r="W242">
            <v>0</v>
          </cell>
        </row>
        <row r="243">
          <cell r="A243">
            <v>242</v>
          </cell>
          <cell r="W243">
            <v>0</v>
          </cell>
        </row>
        <row r="244">
          <cell r="A244">
            <v>243</v>
          </cell>
          <cell r="W244">
            <v>0</v>
          </cell>
        </row>
        <row r="245">
          <cell r="A245">
            <v>244</v>
          </cell>
          <cell r="W245">
            <v>0</v>
          </cell>
        </row>
        <row r="246">
          <cell r="A246">
            <v>245</v>
          </cell>
          <cell r="W246">
            <v>0</v>
          </cell>
        </row>
        <row r="247">
          <cell r="A247">
            <v>246</v>
          </cell>
          <cell r="W247">
            <v>0</v>
          </cell>
        </row>
        <row r="248">
          <cell r="A248">
            <v>247</v>
          </cell>
          <cell r="W248">
            <v>0</v>
          </cell>
        </row>
        <row r="249">
          <cell r="A249">
            <v>248</v>
          </cell>
          <cell r="W249">
            <v>0</v>
          </cell>
        </row>
        <row r="250">
          <cell r="A250">
            <v>249</v>
          </cell>
          <cell r="W250">
            <v>0</v>
          </cell>
        </row>
        <row r="251">
          <cell r="A251">
            <v>250</v>
          </cell>
          <cell r="W251">
            <v>0</v>
          </cell>
        </row>
        <row r="252">
          <cell r="A252">
            <v>251</v>
          </cell>
          <cell r="W252">
            <v>0</v>
          </cell>
        </row>
        <row r="253">
          <cell r="A253">
            <v>252</v>
          </cell>
          <cell r="W253">
            <v>0</v>
          </cell>
        </row>
        <row r="254">
          <cell r="A254">
            <v>253</v>
          </cell>
          <cell r="W254">
            <v>0</v>
          </cell>
        </row>
        <row r="255">
          <cell r="A255">
            <v>254</v>
          </cell>
          <cell r="W255">
            <v>0</v>
          </cell>
        </row>
        <row r="256">
          <cell r="A256">
            <v>255</v>
          </cell>
          <cell r="W256">
            <v>0</v>
          </cell>
        </row>
        <row r="257">
          <cell r="A257">
            <v>256</v>
          </cell>
          <cell r="W257">
            <v>0</v>
          </cell>
        </row>
        <row r="258">
          <cell r="A258">
            <v>257</v>
          </cell>
          <cell r="W258">
            <v>0</v>
          </cell>
        </row>
        <row r="259">
          <cell r="A259">
            <v>258</v>
          </cell>
          <cell r="W259">
            <v>0</v>
          </cell>
        </row>
        <row r="260">
          <cell r="A260">
            <v>259</v>
          </cell>
          <cell r="W260">
            <v>0</v>
          </cell>
        </row>
        <row r="261">
          <cell r="A261">
            <v>260</v>
          </cell>
          <cell r="W261">
            <v>0</v>
          </cell>
        </row>
        <row r="262">
          <cell r="A262">
            <v>261</v>
          </cell>
          <cell r="W262">
            <v>0</v>
          </cell>
        </row>
        <row r="263">
          <cell r="A263">
            <v>262</v>
          </cell>
          <cell r="W263">
            <v>0</v>
          </cell>
        </row>
        <row r="264">
          <cell r="A264">
            <v>263</v>
          </cell>
          <cell r="W264">
            <v>0</v>
          </cell>
        </row>
        <row r="265">
          <cell r="A265">
            <v>264</v>
          </cell>
          <cell r="W265">
            <v>0</v>
          </cell>
        </row>
        <row r="266">
          <cell r="A266">
            <v>265</v>
          </cell>
          <cell r="W266">
            <v>0</v>
          </cell>
        </row>
        <row r="267">
          <cell r="A267">
            <v>266</v>
          </cell>
          <cell r="W267">
            <v>0</v>
          </cell>
        </row>
        <row r="268">
          <cell r="A268">
            <v>267</v>
          </cell>
          <cell r="W268">
            <v>0</v>
          </cell>
        </row>
        <row r="269">
          <cell r="A269">
            <v>268</v>
          </cell>
          <cell r="W269">
            <v>0</v>
          </cell>
        </row>
        <row r="270">
          <cell r="A270">
            <v>269</v>
          </cell>
          <cell r="W270">
            <v>0</v>
          </cell>
        </row>
        <row r="271">
          <cell r="A271">
            <v>270</v>
          </cell>
          <cell r="W271">
            <v>0</v>
          </cell>
        </row>
        <row r="272">
          <cell r="A272">
            <v>271</v>
          </cell>
          <cell r="W272">
            <v>0</v>
          </cell>
        </row>
        <row r="273">
          <cell r="A273">
            <v>272</v>
          </cell>
          <cell r="W273">
            <v>0</v>
          </cell>
        </row>
        <row r="274">
          <cell r="A274">
            <v>273</v>
          </cell>
          <cell r="W274">
            <v>0</v>
          </cell>
        </row>
        <row r="275">
          <cell r="A275">
            <v>274</v>
          </cell>
          <cell r="W275">
            <v>0</v>
          </cell>
        </row>
        <row r="276">
          <cell r="A276">
            <v>275</v>
          </cell>
          <cell r="W276">
            <v>0</v>
          </cell>
        </row>
        <row r="277">
          <cell r="A277">
            <v>276</v>
          </cell>
          <cell r="W277">
            <v>0</v>
          </cell>
        </row>
        <row r="278">
          <cell r="A278">
            <v>277</v>
          </cell>
          <cell r="W278">
            <v>0</v>
          </cell>
        </row>
        <row r="279">
          <cell r="A279">
            <v>278</v>
          </cell>
          <cell r="W279">
            <v>0</v>
          </cell>
        </row>
        <row r="280">
          <cell r="A280">
            <v>279</v>
          </cell>
          <cell r="W280">
            <v>0</v>
          </cell>
        </row>
        <row r="281">
          <cell r="A281">
            <v>280</v>
          </cell>
          <cell r="W281">
            <v>0</v>
          </cell>
        </row>
        <row r="282">
          <cell r="A282">
            <v>281</v>
          </cell>
          <cell r="W282">
            <v>0</v>
          </cell>
        </row>
        <row r="283">
          <cell r="A283">
            <v>282</v>
          </cell>
          <cell r="W283">
            <v>0</v>
          </cell>
        </row>
        <row r="284">
          <cell r="A284">
            <v>283</v>
          </cell>
          <cell r="W284">
            <v>0</v>
          </cell>
        </row>
        <row r="285">
          <cell r="A285">
            <v>284</v>
          </cell>
          <cell r="W285">
            <v>0</v>
          </cell>
        </row>
        <row r="286">
          <cell r="A286">
            <v>285</v>
          </cell>
          <cell r="W286">
            <v>0</v>
          </cell>
        </row>
        <row r="287">
          <cell r="A287">
            <v>286</v>
          </cell>
          <cell r="W287">
            <v>0</v>
          </cell>
        </row>
        <row r="288">
          <cell r="A288">
            <v>287</v>
          </cell>
          <cell r="W288">
            <v>0</v>
          </cell>
        </row>
        <row r="289">
          <cell r="A289">
            <v>288</v>
          </cell>
          <cell r="W289">
            <v>0</v>
          </cell>
        </row>
        <row r="290">
          <cell r="A290">
            <v>289</v>
          </cell>
          <cell r="W290">
            <v>0</v>
          </cell>
        </row>
        <row r="291">
          <cell r="A291">
            <v>290</v>
          </cell>
          <cell r="W291">
            <v>0</v>
          </cell>
        </row>
        <row r="292">
          <cell r="A292">
            <v>291</v>
          </cell>
          <cell r="W292">
            <v>0</v>
          </cell>
        </row>
        <row r="293">
          <cell r="A293">
            <v>292</v>
          </cell>
          <cell r="W293">
            <v>0</v>
          </cell>
        </row>
        <row r="294">
          <cell r="A294">
            <v>293</v>
          </cell>
          <cell r="W294">
            <v>0</v>
          </cell>
        </row>
        <row r="295">
          <cell r="A295">
            <v>294</v>
          </cell>
          <cell r="W295">
            <v>0</v>
          </cell>
        </row>
        <row r="296">
          <cell r="A296">
            <v>295</v>
          </cell>
          <cell r="W296">
            <v>0</v>
          </cell>
        </row>
        <row r="297">
          <cell r="A297">
            <v>296</v>
          </cell>
          <cell r="W297">
            <v>0</v>
          </cell>
        </row>
        <row r="298">
          <cell r="A298">
            <v>297</v>
          </cell>
          <cell r="W298">
            <v>0</v>
          </cell>
        </row>
        <row r="299">
          <cell r="A299">
            <v>298</v>
          </cell>
          <cell r="W299">
            <v>0</v>
          </cell>
        </row>
        <row r="300">
          <cell r="A300">
            <v>299</v>
          </cell>
          <cell r="W300">
            <v>0</v>
          </cell>
        </row>
        <row r="301">
          <cell r="A301">
            <v>300</v>
          </cell>
          <cell r="W301">
            <v>0</v>
          </cell>
        </row>
        <row r="302">
          <cell r="A302">
            <v>301</v>
          </cell>
          <cell r="W302">
            <v>0</v>
          </cell>
        </row>
        <row r="303">
          <cell r="A303">
            <v>302</v>
          </cell>
          <cell r="W303">
            <v>0</v>
          </cell>
        </row>
        <row r="304">
          <cell r="A304">
            <v>303</v>
          </cell>
          <cell r="W304">
            <v>0</v>
          </cell>
        </row>
        <row r="305">
          <cell r="A305">
            <v>304</v>
          </cell>
          <cell r="W305">
            <v>0</v>
          </cell>
        </row>
        <row r="306">
          <cell r="A306">
            <v>305</v>
          </cell>
          <cell r="W306">
            <v>0</v>
          </cell>
        </row>
        <row r="307">
          <cell r="A307">
            <v>306</v>
          </cell>
          <cell r="W307">
            <v>0</v>
          </cell>
        </row>
        <row r="308">
          <cell r="A308">
            <v>307</v>
          </cell>
          <cell r="W308">
            <v>0</v>
          </cell>
        </row>
        <row r="309">
          <cell r="A309">
            <v>308</v>
          </cell>
          <cell r="W309">
            <v>0</v>
          </cell>
        </row>
        <row r="310">
          <cell r="A310">
            <v>309</v>
          </cell>
          <cell r="W310">
            <v>0</v>
          </cell>
        </row>
        <row r="311">
          <cell r="A311">
            <v>310</v>
          </cell>
          <cell r="W311">
            <v>0</v>
          </cell>
        </row>
        <row r="312">
          <cell r="A312">
            <v>311</v>
          </cell>
          <cell r="W312">
            <v>0</v>
          </cell>
        </row>
        <row r="313">
          <cell r="A313">
            <v>312</v>
          </cell>
          <cell r="W313">
            <v>0</v>
          </cell>
        </row>
        <row r="314">
          <cell r="A314">
            <v>313</v>
          </cell>
          <cell r="W314">
            <v>0</v>
          </cell>
        </row>
        <row r="315">
          <cell r="A315">
            <v>314</v>
          </cell>
          <cell r="W315">
            <v>0</v>
          </cell>
        </row>
        <row r="316">
          <cell r="A316">
            <v>315</v>
          </cell>
          <cell r="W316">
            <v>0</v>
          </cell>
        </row>
        <row r="317">
          <cell r="A317">
            <v>316</v>
          </cell>
          <cell r="W317">
            <v>0</v>
          </cell>
        </row>
        <row r="318">
          <cell r="A318">
            <v>317</v>
          </cell>
          <cell r="W318">
            <v>0</v>
          </cell>
        </row>
        <row r="319">
          <cell r="A319">
            <v>318</v>
          </cell>
          <cell r="W319">
            <v>0</v>
          </cell>
        </row>
        <row r="320">
          <cell r="A320">
            <v>319</v>
          </cell>
          <cell r="W320">
            <v>0</v>
          </cell>
        </row>
        <row r="321">
          <cell r="A321">
            <v>320</v>
          </cell>
          <cell r="W321">
            <v>0</v>
          </cell>
        </row>
        <row r="322">
          <cell r="A322">
            <v>321</v>
          </cell>
          <cell r="W322">
            <v>0</v>
          </cell>
        </row>
        <row r="323">
          <cell r="A323">
            <v>322</v>
          </cell>
          <cell r="W323">
            <v>0</v>
          </cell>
        </row>
        <row r="324">
          <cell r="A324">
            <v>323</v>
          </cell>
          <cell r="W324">
            <v>0</v>
          </cell>
        </row>
        <row r="325">
          <cell r="A325">
            <v>324</v>
          </cell>
          <cell r="W325">
            <v>0</v>
          </cell>
        </row>
        <row r="326">
          <cell r="A326">
            <v>325</v>
          </cell>
          <cell r="W326">
            <v>0</v>
          </cell>
        </row>
        <row r="327">
          <cell r="A327">
            <v>326</v>
          </cell>
          <cell r="W327">
            <v>0</v>
          </cell>
        </row>
        <row r="328">
          <cell r="A328">
            <v>327</v>
          </cell>
          <cell r="W328">
            <v>0</v>
          </cell>
        </row>
        <row r="329">
          <cell r="A329">
            <v>328</v>
          </cell>
          <cell r="W329">
            <v>0</v>
          </cell>
        </row>
        <row r="330">
          <cell r="A330">
            <v>329</v>
          </cell>
          <cell r="W330">
            <v>0</v>
          </cell>
        </row>
        <row r="331">
          <cell r="A331">
            <v>330</v>
          </cell>
          <cell r="W331">
            <v>0</v>
          </cell>
        </row>
        <row r="332">
          <cell r="A332">
            <v>331</v>
          </cell>
          <cell r="W332">
            <v>0</v>
          </cell>
        </row>
        <row r="333">
          <cell r="A333">
            <v>332</v>
          </cell>
          <cell r="W333">
            <v>0</v>
          </cell>
        </row>
        <row r="334">
          <cell r="A334">
            <v>333</v>
          </cell>
          <cell r="W334">
            <v>0</v>
          </cell>
        </row>
        <row r="335">
          <cell r="A335">
            <v>334</v>
          </cell>
          <cell r="W335">
            <v>0</v>
          </cell>
        </row>
        <row r="336">
          <cell r="A336">
            <v>335</v>
          </cell>
          <cell r="W336">
            <v>0</v>
          </cell>
        </row>
        <row r="337">
          <cell r="A337">
            <v>336</v>
          </cell>
          <cell r="W337">
            <v>0</v>
          </cell>
        </row>
        <row r="338">
          <cell r="A338">
            <v>337</v>
          </cell>
          <cell r="W338">
            <v>0</v>
          </cell>
        </row>
        <row r="339">
          <cell r="A339">
            <v>338</v>
          </cell>
          <cell r="W339">
            <v>0</v>
          </cell>
        </row>
        <row r="340">
          <cell r="A340">
            <v>339</v>
          </cell>
          <cell r="W340">
            <v>0</v>
          </cell>
        </row>
        <row r="341">
          <cell r="A341">
            <v>340</v>
          </cell>
          <cell r="W341">
            <v>0</v>
          </cell>
        </row>
        <row r="342">
          <cell r="A342">
            <v>341</v>
          </cell>
          <cell r="W342">
            <v>0</v>
          </cell>
        </row>
        <row r="343">
          <cell r="A343">
            <v>342</v>
          </cell>
          <cell r="W343">
            <v>0</v>
          </cell>
        </row>
        <row r="344">
          <cell r="A344">
            <v>343</v>
          </cell>
          <cell r="W344">
            <v>0</v>
          </cell>
        </row>
        <row r="345">
          <cell r="A345">
            <v>344</v>
          </cell>
          <cell r="W345">
            <v>0</v>
          </cell>
        </row>
        <row r="346">
          <cell r="A346">
            <v>345</v>
          </cell>
          <cell r="W346">
            <v>0</v>
          </cell>
        </row>
        <row r="347">
          <cell r="A347">
            <v>346</v>
          </cell>
          <cell r="W347">
            <v>0</v>
          </cell>
        </row>
        <row r="348">
          <cell r="A348">
            <v>347</v>
          </cell>
          <cell r="W348">
            <v>0</v>
          </cell>
        </row>
        <row r="349">
          <cell r="A349">
            <v>348</v>
          </cell>
          <cell r="W349">
            <v>0</v>
          </cell>
        </row>
        <row r="350">
          <cell r="A350">
            <v>349</v>
          </cell>
          <cell r="W350">
            <v>0</v>
          </cell>
        </row>
        <row r="351">
          <cell r="A351">
            <v>350</v>
          </cell>
          <cell r="W351">
            <v>0</v>
          </cell>
        </row>
        <row r="352">
          <cell r="A352">
            <v>351</v>
          </cell>
          <cell r="W352">
            <v>0</v>
          </cell>
        </row>
        <row r="353">
          <cell r="A353">
            <v>352</v>
          </cell>
          <cell r="W353">
            <v>0</v>
          </cell>
        </row>
        <row r="354">
          <cell r="A354">
            <v>353</v>
          </cell>
          <cell r="W354">
            <v>0</v>
          </cell>
        </row>
        <row r="355">
          <cell r="A355">
            <v>354</v>
          </cell>
          <cell r="W355">
            <v>0</v>
          </cell>
        </row>
        <row r="356">
          <cell r="A356">
            <v>355</v>
          </cell>
          <cell r="W356">
            <v>0</v>
          </cell>
        </row>
        <row r="357">
          <cell r="A357">
            <v>356</v>
          </cell>
          <cell r="W357">
            <v>0</v>
          </cell>
        </row>
        <row r="358">
          <cell r="A358">
            <v>357</v>
          </cell>
          <cell r="W358">
            <v>0</v>
          </cell>
        </row>
        <row r="359">
          <cell r="A359">
            <v>358</v>
          </cell>
          <cell r="W359">
            <v>0</v>
          </cell>
        </row>
        <row r="360">
          <cell r="A360">
            <v>359</v>
          </cell>
          <cell r="W360">
            <v>0</v>
          </cell>
        </row>
        <row r="361">
          <cell r="A361">
            <v>360</v>
          </cell>
          <cell r="W361">
            <v>0</v>
          </cell>
        </row>
        <row r="362">
          <cell r="A362">
            <v>361</v>
          </cell>
          <cell r="W362">
            <v>0</v>
          </cell>
        </row>
        <row r="363">
          <cell r="A363">
            <v>362</v>
          </cell>
          <cell r="W363">
            <v>0</v>
          </cell>
        </row>
        <row r="364">
          <cell r="A364">
            <v>363</v>
          </cell>
          <cell r="W364">
            <v>0</v>
          </cell>
        </row>
        <row r="365">
          <cell r="A365">
            <v>364</v>
          </cell>
          <cell r="W365">
            <v>0</v>
          </cell>
        </row>
        <row r="366">
          <cell r="A366">
            <v>365</v>
          </cell>
          <cell r="W366">
            <v>0</v>
          </cell>
        </row>
        <row r="367">
          <cell r="A367">
            <v>366</v>
          </cell>
          <cell r="W367">
            <v>0</v>
          </cell>
        </row>
        <row r="368">
          <cell r="A368">
            <v>367</v>
          </cell>
          <cell r="W368">
            <v>0</v>
          </cell>
        </row>
        <row r="369">
          <cell r="A369">
            <v>368</v>
          </cell>
          <cell r="W369">
            <v>0</v>
          </cell>
        </row>
        <row r="370">
          <cell r="A370">
            <v>369</v>
          </cell>
          <cell r="W370">
            <v>0</v>
          </cell>
        </row>
        <row r="371">
          <cell r="A371">
            <v>370</v>
          </cell>
          <cell r="W371">
            <v>0</v>
          </cell>
        </row>
        <row r="372">
          <cell r="A372">
            <v>371</v>
          </cell>
          <cell r="W372">
            <v>0</v>
          </cell>
        </row>
        <row r="373">
          <cell r="A373">
            <v>372</v>
          </cell>
          <cell r="W373">
            <v>0</v>
          </cell>
        </row>
        <row r="374">
          <cell r="A374">
            <v>373</v>
          </cell>
          <cell r="W374">
            <v>0</v>
          </cell>
        </row>
        <row r="375">
          <cell r="A375">
            <v>374</v>
          </cell>
          <cell r="W375">
            <v>0</v>
          </cell>
        </row>
        <row r="376">
          <cell r="A376">
            <v>375</v>
          </cell>
          <cell r="W376">
            <v>0</v>
          </cell>
        </row>
        <row r="377">
          <cell r="A377">
            <v>376</v>
          </cell>
          <cell r="W377">
            <v>0</v>
          </cell>
        </row>
        <row r="378">
          <cell r="A378">
            <v>377</v>
          </cell>
          <cell r="W378">
            <v>0</v>
          </cell>
        </row>
        <row r="379">
          <cell r="A379">
            <v>378</v>
          </cell>
          <cell r="W379">
            <v>0</v>
          </cell>
        </row>
        <row r="380">
          <cell r="A380">
            <v>379</v>
          </cell>
          <cell r="W380">
            <v>0</v>
          </cell>
        </row>
        <row r="381">
          <cell r="A381">
            <v>380</v>
          </cell>
          <cell r="W381">
            <v>0</v>
          </cell>
        </row>
        <row r="382">
          <cell r="A382">
            <v>381</v>
          </cell>
          <cell r="W382">
            <v>0</v>
          </cell>
        </row>
        <row r="383">
          <cell r="A383">
            <v>382</v>
          </cell>
          <cell r="W383">
            <v>0</v>
          </cell>
        </row>
        <row r="384">
          <cell r="A384">
            <v>383</v>
          </cell>
          <cell r="W384">
            <v>0</v>
          </cell>
        </row>
        <row r="385">
          <cell r="A385">
            <v>384</v>
          </cell>
          <cell r="W385">
            <v>0</v>
          </cell>
        </row>
        <row r="386">
          <cell r="A386">
            <v>385</v>
          </cell>
          <cell r="W386">
            <v>0</v>
          </cell>
        </row>
        <row r="387">
          <cell r="A387">
            <v>386</v>
          </cell>
          <cell r="W387">
            <v>0</v>
          </cell>
        </row>
        <row r="388">
          <cell r="A388">
            <v>387</v>
          </cell>
          <cell r="W388">
            <v>0</v>
          </cell>
        </row>
        <row r="389">
          <cell r="A389">
            <v>388</v>
          </cell>
          <cell r="W389">
            <v>0</v>
          </cell>
        </row>
        <row r="390">
          <cell r="A390">
            <v>389</v>
          </cell>
          <cell r="W390">
            <v>0</v>
          </cell>
        </row>
        <row r="391">
          <cell r="A391">
            <v>390</v>
          </cell>
          <cell r="W391">
            <v>0</v>
          </cell>
        </row>
        <row r="392">
          <cell r="A392">
            <v>391</v>
          </cell>
          <cell r="W392">
            <v>0</v>
          </cell>
        </row>
        <row r="393">
          <cell r="A393">
            <v>392</v>
          </cell>
          <cell r="W393">
            <v>0</v>
          </cell>
        </row>
        <row r="394">
          <cell r="A394">
            <v>393</v>
          </cell>
          <cell r="W394">
            <v>0</v>
          </cell>
        </row>
        <row r="395">
          <cell r="A395">
            <v>394</v>
          </cell>
          <cell r="W395">
            <v>0</v>
          </cell>
        </row>
        <row r="396">
          <cell r="A396">
            <v>395</v>
          </cell>
          <cell r="W396">
            <v>0</v>
          </cell>
        </row>
        <row r="397">
          <cell r="A397">
            <v>396</v>
          </cell>
          <cell r="W397">
            <v>0</v>
          </cell>
        </row>
        <row r="398">
          <cell r="A398">
            <v>397</v>
          </cell>
          <cell r="W398">
            <v>0</v>
          </cell>
        </row>
        <row r="399">
          <cell r="A399">
            <v>398</v>
          </cell>
          <cell r="W399">
            <v>0</v>
          </cell>
        </row>
        <row r="400">
          <cell r="A400">
            <v>399</v>
          </cell>
          <cell r="W400">
            <v>0</v>
          </cell>
        </row>
        <row r="401">
          <cell r="A401">
            <v>400</v>
          </cell>
          <cell r="W401">
            <v>0</v>
          </cell>
        </row>
        <row r="402">
          <cell r="A402">
            <v>401</v>
          </cell>
          <cell r="W402">
            <v>0</v>
          </cell>
        </row>
        <row r="403">
          <cell r="A403">
            <v>402</v>
          </cell>
          <cell r="W403">
            <v>0</v>
          </cell>
        </row>
        <row r="404">
          <cell r="A404">
            <v>403</v>
          </cell>
          <cell r="W404">
            <v>0</v>
          </cell>
        </row>
        <row r="405">
          <cell r="A405">
            <v>404</v>
          </cell>
          <cell r="W405">
            <v>0</v>
          </cell>
        </row>
        <row r="406">
          <cell r="A406">
            <v>405</v>
          </cell>
          <cell r="W406">
            <v>0</v>
          </cell>
        </row>
        <row r="407">
          <cell r="A407">
            <v>406</v>
          </cell>
          <cell r="W407">
            <v>0</v>
          </cell>
        </row>
        <row r="408">
          <cell r="A408">
            <v>407</v>
          </cell>
          <cell r="W408">
            <v>0</v>
          </cell>
        </row>
        <row r="409">
          <cell r="A409">
            <v>408</v>
          </cell>
          <cell r="W409">
            <v>0</v>
          </cell>
        </row>
        <row r="410">
          <cell r="A410">
            <v>409</v>
          </cell>
          <cell r="W410">
            <v>0</v>
          </cell>
        </row>
        <row r="411">
          <cell r="A411">
            <v>410</v>
          </cell>
          <cell r="W411">
            <v>0</v>
          </cell>
        </row>
        <row r="412">
          <cell r="A412">
            <v>411</v>
          </cell>
          <cell r="W412">
            <v>0</v>
          </cell>
        </row>
        <row r="413">
          <cell r="A413">
            <v>412</v>
          </cell>
          <cell r="W413">
            <v>0</v>
          </cell>
        </row>
        <row r="414">
          <cell r="A414">
            <v>413</v>
          </cell>
          <cell r="W414">
            <v>0</v>
          </cell>
        </row>
        <row r="415">
          <cell r="A415">
            <v>414</v>
          </cell>
          <cell r="W415">
            <v>0</v>
          </cell>
        </row>
        <row r="416">
          <cell r="A416">
            <v>415</v>
          </cell>
          <cell r="W416">
            <v>0</v>
          </cell>
        </row>
        <row r="417">
          <cell r="A417">
            <v>416</v>
          </cell>
          <cell r="W417">
            <v>0</v>
          </cell>
        </row>
        <row r="418">
          <cell r="A418">
            <v>417</v>
          </cell>
          <cell r="W418">
            <v>0</v>
          </cell>
        </row>
        <row r="419">
          <cell r="A419">
            <v>418</v>
          </cell>
          <cell r="W419">
            <v>0</v>
          </cell>
        </row>
        <row r="420">
          <cell r="A420">
            <v>419</v>
          </cell>
          <cell r="W420">
            <v>0</v>
          </cell>
        </row>
        <row r="421">
          <cell r="A421">
            <v>420</v>
          </cell>
          <cell r="W421">
            <v>0</v>
          </cell>
        </row>
        <row r="422">
          <cell r="A422">
            <v>421</v>
          </cell>
          <cell r="W422">
            <v>0</v>
          </cell>
        </row>
        <row r="423">
          <cell r="A423">
            <v>422</v>
          </cell>
          <cell r="W423">
            <v>0</v>
          </cell>
        </row>
        <row r="424">
          <cell r="A424">
            <v>423</v>
          </cell>
          <cell r="W424">
            <v>0</v>
          </cell>
        </row>
        <row r="425">
          <cell r="A425">
            <v>424</v>
          </cell>
          <cell r="W425">
            <v>0</v>
          </cell>
        </row>
        <row r="426">
          <cell r="A426">
            <v>425</v>
          </cell>
          <cell r="W426">
            <v>0</v>
          </cell>
        </row>
        <row r="427">
          <cell r="A427">
            <v>426</v>
          </cell>
          <cell r="W427">
            <v>0</v>
          </cell>
        </row>
        <row r="428">
          <cell r="A428">
            <v>427</v>
          </cell>
          <cell r="W428">
            <v>0</v>
          </cell>
        </row>
        <row r="429">
          <cell r="A429">
            <v>428</v>
          </cell>
          <cell r="W429">
            <v>0</v>
          </cell>
        </row>
        <row r="430">
          <cell r="A430">
            <v>429</v>
          </cell>
          <cell r="W430">
            <v>0</v>
          </cell>
        </row>
        <row r="431">
          <cell r="A431">
            <v>430</v>
          </cell>
          <cell r="W431">
            <v>0</v>
          </cell>
        </row>
        <row r="432">
          <cell r="A432">
            <v>431</v>
          </cell>
          <cell r="W432">
            <v>0</v>
          </cell>
        </row>
        <row r="433">
          <cell r="A433">
            <v>432</v>
          </cell>
          <cell r="W433">
            <v>0</v>
          </cell>
        </row>
        <row r="434">
          <cell r="A434">
            <v>433</v>
          </cell>
          <cell r="W434">
            <v>0</v>
          </cell>
        </row>
        <row r="435">
          <cell r="A435">
            <v>434</v>
          </cell>
          <cell r="W435">
            <v>0</v>
          </cell>
        </row>
        <row r="436">
          <cell r="A436">
            <v>435</v>
          </cell>
          <cell r="W436">
            <v>0</v>
          </cell>
        </row>
        <row r="437">
          <cell r="A437">
            <v>436</v>
          </cell>
          <cell r="W437">
            <v>0</v>
          </cell>
        </row>
        <row r="438">
          <cell r="A438">
            <v>437</v>
          </cell>
          <cell r="W438">
            <v>0</v>
          </cell>
        </row>
        <row r="439">
          <cell r="A439">
            <v>438</v>
          </cell>
          <cell r="W439">
            <v>0</v>
          </cell>
        </row>
        <row r="440">
          <cell r="A440">
            <v>439</v>
          </cell>
          <cell r="W440">
            <v>0</v>
          </cell>
        </row>
        <row r="441">
          <cell r="A441">
            <v>440</v>
          </cell>
          <cell r="W441">
            <v>0</v>
          </cell>
        </row>
        <row r="442">
          <cell r="A442">
            <v>441</v>
          </cell>
          <cell r="W442">
            <v>0</v>
          </cell>
        </row>
        <row r="443">
          <cell r="A443">
            <v>442</v>
          </cell>
          <cell r="W443">
            <v>0</v>
          </cell>
        </row>
        <row r="444">
          <cell r="A444">
            <v>443</v>
          </cell>
          <cell r="W444">
            <v>0</v>
          </cell>
        </row>
        <row r="445">
          <cell r="A445">
            <v>444</v>
          </cell>
          <cell r="W445">
            <v>0</v>
          </cell>
        </row>
        <row r="446">
          <cell r="A446">
            <v>445</v>
          </cell>
          <cell r="W446">
            <v>0</v>
          </cell>
        </row>
        <row r="447">
          <cell r="A447">
            <v>446</v>
          </cell>
          <cell r="W447">
            <v>0</v>
          </cell>
        </row>
        <row r="448">
          <cell r="A448">
            <v>447</v>
          </cell>
          <cell r="W448">
            <v>0</v>
          </cell>
        </row>
        <row r="449">
          <cell r="A449">
            <v>448</v>
          </cell>
          <cell r="W449">
            <v>0</v>
          </cell>
        </row>
        <row r="450">
          <cell r="A450">
            <v>449</v>
          </cell>
          <cell r="W450">
            <v>0</v>
          </cell>
        </row>
        <row r="451">
          <cell r="A451">
            <v>450</v>
          </cell>
          <cell r="W451">
            <v>0</v>
          </cell>
        </row>
        <row r="452">
          <cell r="A452">
            <v>451</v>
          </cell>
          <cell r="W452">
            <v>0</v>
          </cell>
        </row>
        <row r="453">
          <cell r="A453">
            <v>452</v>
          </cell>
          <cell r="W453">
            <v>0</v>
          </cell>
        </row>
        <row r="454">
          <cell r="A454">
            <v>453</v>
          </cell>
          <cell r="W454">
            <v>0</v>
          </cell>
        </row>
        <row r="455">
          <cell r="A455">
            <v>454</v>
          </cell>
          <cell r="W455">
            <v>0</v>
          </cell>
        </row>
        <row r="456">
          <cell r="A456">
            <v>455</v>
          </cell>
          <cell r="W456">
            <v>0</v>
          </cell>
        </row>
        <row r="457">
          <cell r="A457">
            <v>456</v>
          </cell>
          <cell r="W457">
            <v>0</v>
          </cell>
        </row>
        <row r="458">
          <cell r="A458">
            <v>457</v>
          </cell>
          <cell r="W458">
            <v>0</v>
          </cell>
        </row>
        <row r="459">
          <cell r="A459">
            <v>458</v>
          </cell>
          <cell r="W459">
            <v>0</v>
          </cell>
        </row>
        <row r="460">
          <cell r="A460">
            <v>459</v>
          </cell>
          <cell r="W460">
            <v>0</v>
          </cell>
        </row>
        <row r="461">
          <cell r="A461">
            <v>460</v>
          </cell>
          <cell r="W461">
            <v>0</v>
          </cell>
        </row>
        <row r="462">
          <cell r="A462">
            <v>461</v>
          </cell>
          <cell r="W462">
            <v>0</v>
          </cell>
        </row>
        <row r="463">
          <cell r="A463">
            <v>462</v>
          </cell>
          <cell r="W463">
            <v>0</v>
          </cell>
        </row>
        <row r="464">
          <cell r="A464">
            <v>463</v>
          </cell>
          <cell r="W464">
            <v>0</v>
          </cell>
        </row>
        <row r="465">
          <cell r="A465">
            <v>464</v>
          </cell>
          <cell r="W465">
            <v>0</v>
          </cell>
        </row>
        <row r="466">
          <cell r="A466">
            <v>465</v>
          </cell>
          <cell r="W466">
            <v>0</v>
          </cell>
        </row>
        <row r="467">
          <cell r="A467">
            <v>466</v>
          </cell>
          <cell r="W467">
            <v>0</v>
          </cell>
        </row>
        <row r="468">
          <cell r="A468">
            <v>467</v>
          </cell>
          <cell r="W468">
            <v>0</v>
          </cell>
        </row>
        <row r="469">
          <cell r="A469">
            <v>468</v>
          </cell>
          <cell r="W469">
            <v>0</v>
          </cell>
        </row>
        <row r="470">
          <cell r="A470">
            <v>469</v>
          </cell>
          <cell r="W470">
            <v>0</v>
          </cell>
        </row>
        <row r="471">
          <cell r="A471">
            <v>470</v>
          </cell>
          <cell r="W471">
            <v>0</v>
          </cell>
        </row>
        <row r="472">
          <cell r="A472">
            <v>471</v>
          </cell>
          <cell r="W472">
            <v>0</v>
          </cell>
        </row>
        <row r="473">
          <cell r="A473">
            <v>472</v>
          </cell>
          <cell r="W473">
            <v>0</v>
          </cell>
        </row>
        <row r="474">
          <cell r="A474">
            <v>473</v>
          </cell>
          <cell r="W474">
            <v>0</v>
          </cell>
        </row>
        <row r="475">
          <cell r="A475">
            <v>474</v>
          </cell>
          <cell r="W475">
            <v>0</v>
          </cell>
        </row>
        <row r="476">
          <cell r="A476">
            <v>475</v>
          </cell>
          <cell r="W476">
            <v>0</v>
          </cell>
        </row>
        <row r="477">
          <cell r="A477">
            <v>476</v>
          </cell>
          <cell r="W477">
            <v>0</v>
          </cell>
        </row>
        <row r="478">
          <cell r="A478">
            <v>477</v>
          </cell>
          <cell r="W478">
            <v>0</v>
          </cell>
        </row>
        <row r="479">
          <cell r="A479">
            <v>478</v>
          </cell>
          <cell r="W479">
            <v>0</v>
          </cell>
        </row>
        <row r="480">
          <cell r="A480">
            <v>479</v>
          </cell>
          <cell r="W480">
            <v>0</v>
          </cell>
        </row>
        <row r="481">
          <cell r="A481">
            <v>480</v>
          </cell>
          <cell r="W481">
            <v>0</v>
          </cell>
        </row>
        <row r="482">
          <cell r="A482">
            <v>481</v>
          </cell>
          <cell r="W482">
            <v>0</v>
          </cell>
        </row>
        <row r="483">
          <cell r="A483">
            <v>482</v>
          </cell>
          <cell r="W483">
            <v>0</v>
          </cell>
        </row>
        <row r="484">
          <cell r="A484">
            <v>483</v>
          </cell>
          <cell r="W484">
            <v>0</v>
          </cell>
        </row>
        <row r="485">
          <cell r="A485">
            <v>484</v>
          </cell>
          <cell r="W485">
            <v>0</v>
          </cell>
        </row>
        <row r="486">
          <cell r="A486">
            <v>485</v>
          </cell>
          <cell r="W486">
            <v>0</v>
          </cell>
        </row>
        <row r="487">
          <cell r="A487">
            <v>486</v>
          </cell>
          <cell r="W487">
            <v>0</v>
          </cell>
        </row>
        <row r="488">
          <cell r="A488">
            <v>487</v>
          </cell>
          <cell r="W488">
            <v>0</v>
          </cell>
        </row>
        <row r="489">
          <cell r="A489">
            <v>488</v>
          </cell>
          <cell r="W489">
            <v>0</v>
          </cell>
        </row>
        <row r="490">
          <cell r="A490">
            <v>489</v>
          </cell>
          <cell r="W490">
            <v>0</v>
          </cell>
        </row>
        <row r="491">
          <cell r="A491">
            <v>490</v>
          </cell>
          <cell r="W491">
            <v>0</v>
          </cell>
        </row>
        <row r="492">
          <cell r="A492">
            <v>491</v>
          </cell>
          <cell r="W492">
            <v>0</v>
          </cell>
        </row>
        <row r="493">
          <cell r="A493">
            <v>492</v>
          </cell>
          <cell r="W493">
            <v>0</v>
          </cell>
        </row>
        <row r="494">
          <cell r="A494">
            <v>493</v>
          </cell>
          <cell r="W494">
            <v>0</v>
          </cell>
        </row>
        <row r="495">
          <cell r="A495">
            <v>494</v>
          </cell>
          <cell r="W495">
            <v>0</v>
          </cell>
        </row>
        <row r="496">
          <cell r="A496">
            <v>495</v>
          </cell>
          <cell r="W496">
            <v>0</v>
          </cell>
        </row>
        <row r="497">
          <cell r="A497">
            <v>496</v>
          </cell>
          <cell r="W497">
            <v>0</v>
          </cell>
        </row>
        <row r="498">
          <cell r="A498">
            <v>497</v>
          </cell>
          <cell r="W498">
            <v>0</v>
          </cell>
        </row>
        <row r="499">
          <cell r="A499">
            <v>498</v>
          </cell>
          <cell r="W499">
            <v>0</v>
          </cell>
        </row>
        <row r="500">
          <cell r="A500">
            <v>499</v>
          </cell>
          <cell r="W500">
            <v>0</v>
          </cell>
        </row>
        <row r="501">
          <cell r="A501">
            <v>500</v>
          </cell>
          <cell r="W501">
            <v>0</v>
          </cell>
        </row>
        <row r="502">
          <cell r="A502">
            <v>501</v>
          </cell>
          <cell r="W502">
            <v>0</v>
          </cell>
        </row>
        <row r="503">
          <cell r="A503">
            <v>502</v>
          </cell>
          <cell r="W503">
            <v>0</v>
          </cell>
        </row>
        <row r="504">
          <cell r="A504">
            <v>503</v>
          </cell>
          <cell r="W504">
            <v>0</v>
          </cell>
        </row>
        <row r="505">
          <cell r="A505">
            <v>504</v>
          </cell>
          <cell r="W505">
            <v>0</v>
          </cell>
        </row>
        <row r="506">
          <cell r="A506">
            <v>505</v>
          </cell>
          <cell r="W506">
            <v>0</v>
          </cell>
        </row>
        <row r="507">
          <cell r="A507">
            <v>506</v>
          </cell>
          <cell r="W507">
            <v>0</v>
          </cell>
        </row>
        <row r="508">
          <cell r="A508">
            <v>507</v>
          </cell>
          <cell r="W508">
            <v>0</v>
          </cell>
        </row>
        <row r="509">
          <cell r="A509">
            <v>508</v>
          </cell>
          <cell r="W509">
            <v>0</v>
          </cell>
        </row>
        <row r="510">
          <cell r="A510">
            <v>509</v>
          </cell>
          <cell r="W510">
            <v>0</v>
          </cell>
        </row>
        <row r="511">
          <cell r="A511">
            <v>510</v>
          </cell>
          <cell r="W511">
            <v>0</v>
          </cell>
        </row>
        <row r="512">
          <cell r="A512">
            <v>511</v>
          </cell>
          <cell r="W512">
            <v>0</v>
          </cell>
        </row>
        <row r="513">
          <cell r="A513">
            <v>512</v>
          </cell>
          <cell r="W513">
            <v>0</v>
          </cell>
        </row>
        <row r="514">
          <cell r="A514">
            <v>513</v>
          </cell>
          <cell r="W514">
            <v>0</v>
          </cell>
        </row>
        <row r="515">
          <cell r="A515">
            <v>514</v>
          </cell>
          <cell r="W515">
            <v>0</v>
          </cell>
        </row>
        <row r="516">
          <cell r="A516">
            <v>515</v>
          </cell>
          <cell r="W516">
            <v>0</v>
          </cell>
        </row>
        <row r="517">
          <cell r="A517">
            <v>516</v>
          </cell>
          <cell r="W517">
            <v>0</v>
          </cell>
        </row>
        <row r="518">
          <cell r="A518">
            <v>517</v>
          </cell>
          <cell r="W518">
            <v>0</v>
          </cell>
        </row>
        <row r="519">
          <cell r="A519">
            <v>518</v>
          </cell>
          <cell r="W519">
            <v>0</v>
          </cell>
        </row>
        <row r="520">
          <cell r="A520">
            <v>519</v>
          </cell>
          <cell r="W520">
            <v>0</v>
          </cell>
        </row>
        <row r="521">
          <cell r="A521">
            <v>520</v>
          </cell>
          <cell r="W521">
            <v>0</v>
          </cell>
        </row>
        <row r="522">
          <cell r="A522">
            <v>521</v>
          </cell>
          <cell r="W522">
            <v>0</v>
          </cell>
        </row>
        <row r="523">
          <cell r="A523">
            <v>522</v>
          </cell>
          <cell r="W523">
            <v>0</v>
          </cell>
        </row>
        <row r="524">
          <cell r="A524">
            <v>523</v>
          </cell>
          <cell r="W524">
            <v>0</v>
          </cell>
        </row>
        <row r="525">
          <cell r="A525">
            <v>524</v>
          </cell>
          <cell r="W525">
            <v>0</v>
          </cell>
        </row>
        <row r="526">
          <cell r="A526">
            <v>525</v>
          </cell>
          <cell r="W526">
            <v>0</v>
          </cell>
        </row>
        <row r="527">
          <cell r="A527">
            <v>526</v>
          </cell>
          <cell r="W527">
            <v>0</v>
          </cell>
        </row>
        <row r="528">
          <cell r="A528">
            <v>527</v>
          </cell>
          <cell r="W528">
            <v>0</v>
          </cell>
        </row>
        <row r="529">
          <cell r="A529">
            <v>528</v>
          </cell>
          <cell r="W529">
            <v>0</v>
          </cell>
        </row>
        <row r="530">
          <cell r="A530">
            <v>529</v>
          </cell>
          <cell r="W530">
            <v>0</v>
          </cell>
        </row>
        <row r="531">
          <cell r="A531">
            <v>530</v>
          </cell>
          <cell r="W531">
            <v>0</v>
          </cell>
        </row>
        <row r="532">
          <cell r="A532">
            <v>531</v>
          </cell>
          <cell r="W532">
            <v>0</v>
          </cell>
        </row>
        <row r="533">
          <cell r="A533">
            <v>532</v>
          </cell>
          <cell r="W533">
            <v>0</v>
          </cell>
        </row>
        <row r="534">
          <cell r="A534">
            <v>533</v>
          </cell>
          <cell r="W534">
            <v>0</v>
          </cell>
        </row>
        <row r="535">
          <cell r="A535">
            <v>534</v>
          </cell>
          <cell r="W535">
            <v>0</v>
          </cell>
        </row>
        <row r="536">
          <cell r="A536">
            <v>535</v>
          </cell>
          <cell r="W536">
            <v>0</v>
          </cell>
        </row>
        <row r="537">
          <cell r="A537">
            <v>536</v>
          </cell>
          <cell r="W537">
            <v>0</v>
          </cell>
        </row>
        <row r="538">
          <cell r="A538">
            <v>537</v>
          </cell>
          <cell r="W538">
            <v>0</v>
          </cell>
        </row>
        <row r="539">
          <cell r="A539">
            <v>538</v>
          </cell>
          <cell r="W539">
            <v>0</v>
          </cell>
        </row>
        <row r="540">
          <cell r="A540">
            <v>539</v>
          </cell>
          <cell r="W540">
            <v>0</v>
          </cell>
        </row>
        <row r="541">
          <cell r="A541">
            <v>540</v>
          </cell>
          <cell r="W541">
            <v>0</v>
          </cell>
        </row>
        <row r="542">
          <cell r="A542">
            <v>541</v>
          </cell>
          <cell r="W542">
            <v>0</v>
          </cell>
        </row>
        <row r="543">
          <cell r="A543">
            <v>542</v>
          </cell>
          <cell r="W543">
            <v>0</v>
          </cell>
        </row>
        <row r="544">
          <cell r="A544">
            <v>543</v>
          </cell>
          <cell r="W544">
            <v>0</v>
          </cell>
        </row>
        <row r="545">
          <cell r="A545">
            <v>544</v>
          </cell>
          <cell r="W545">
            <v>0</v>
          </cell>
        </row>
        <row r="546">
          <cell r="A546">
            <v>545</v>
          </cell>
          <cell r="W546">
            <v>0</v>
          </cell>
        </row>
        <row r="547">
          <cell r="A547">
            <v>546</v>
          </cell>
          <cell r="W547">
            <v>0</v>
          </cell>
        </row>
        <row r="548">
          <cell r="A548">
            <v>547</v>
          </cell>
          <cell r="W548">
            <v>0</v>
          </cell>
        </row>
        <row r="549">
          <cell r="A549">
            <v>548</v>
          </cell>
          <cell r="W549">
            <v>0</v>
          </cell>
        </row>
        <row r="550">
          <cell r="A550">
            <v>549</v>
          </cell>
          <cell r="W550">
            <v>0</v>
          </cell>
        </row>
        <row r="551">
          <cell r="A551">
            <v>550</v>
          </cell>
          <cell r="W551">
            <v>0</v>
          </cell>
        </row>
        <row r="552">
          <cell r="A552">
            <v>551</v>
          </cell>
          <cell r="W552">
            <v>0</v>
          </cell>
        </row>
        <row r="553">
          <cell r="A553">
            <v>552</v>
          </cell>
          <cell r="W553">
            <v>0</v>
          </cell>
        </row>
        <row r="554">
          <cell r="A554">
            <v>553</v>
          </cell>
          <cell r="W554">
            <v>0</v>
          </cell>
        </row>
        <row r="555">
          <cell r="A555">
            <v>554</v>
          </cell>
          <cell r="W555">
            <v>0</v>
          </cell>
        </row>
        <row r="556">
          <cell r="A556">
            <v>555</v>
          </cell>
          <cell r="W556">
            <v>0</v>
          </cell>
        </row>
        <row r="557">
          <cell r="A557">
            <v>556</v>
          </cell>
          <cell r="W557">
            <v>0</v>
          </cell>
        </row>
        <row r="558">
          <cell r="A558">
            <v>557</v>
          </cell>
          <cell r="W558">
            <v>0</v>
          </cell>
        </row>
        <row r="559">
          <cell r="A559">
            <v>558</v>
          </cell>
          <cell r="W559">
            <v>0</v>
          </cell>
        </row>
        <row r="560">
          <cell r="A560">
            <v>559</v>
          </cell>
          <cell r="W560">
            <v>0</v>
          </cell>
        </row>
        <row r="561">
          <cell r="A561">
            <v>560</v>
          </cell>
          <cell r="W561">
            <v>0</v>
          </cell>
        </row>
        <row r="562">
          <cell r="A562">
            <v>561</v>
          </cell>
          <cell r="W562">
            <v>0</v>
          </cell>
        </row>
        <row r="563">
          <cell r="A563">
            <v>562</v>
          </cell>
          <cell r="W563">
            <v>0</v>
          </cell>
        </row>
        <row r="564">
          <cell r="A564">
            <v>563</v>
          </cell>
          <cell r="W564">
            <v>0</v>
          </cell>
        </row>
        <row r="565">
          <cell r="A565">
            <v>564</v>
          </cell>
          <cell r="W565">
            <v>0</v>
          </cell>
        </row>
        <row r="566">
          <cell r="A566">
            <v>565</v>
          </cell>
          <cell r="W566">
            <v>0</v>
          </cell>
        </row>
        <row r="567">
          <cell r="A567">
            <v>566</v>
          </cell>
          <cell r="W567">
            <v>0</v>
          </cell>
        </row>
        <row r="568">
          <cell r="A568">
            <v>567</v>
          </cell>
          <cell r="W568">
            <v>0</v>
          </cell>
        </row>
        <row r="569">
          <cell r="A569">
            <v>568</v>
          </cell>
          <cell r="W569">
            <v>0</v>
          </cell>
        </row>
        <row r="570">
          <cell r="A570">
            <v>569</v>
          </cell>
          <cell r="W570">
            <v>0</v>
          </cell>
        </row>
        <row r="571">
          <cell r="A571">
            <v>570</v>
          </cell>
          <cell r="W571">
            <v>0</v>
          </cell>
        </row>
        <row r="572">
          <cell r="A572">
            <v>571</v>
          </cell>
          <cell r="W572">
            <v>0</v>
          </cell>
        </row>
        <row r="573">
          <cell r="A573">
            <v>572</v>
          </cell>
          <cell r="W573">
            <v>0</v>
          </cell>
        </row>
        <row r="574">
          <cell r="A574">
            <v>573</v>
          </cell>
          <cell r="W574">
            <v>0</v>
          </cell>
        </row>
        <row r="575">
          <cell r="A575">
            <v>574</v>
          </cell>
          <cell r="W575">
            <v>0</v>
          </cell>
        </row>
        <row r="576">
          <cell r="A576">
            <v>575</v>
          </cell>
          <cell r="W576">
            <v>0</v>
          </cell>
        </row>
        <row r="577">
          <cell r="A577">
            <v>576</v>
          </cell>
          <cell r="W577">
            <v>0</v>
          </cell>
        </row>
        <row r="578">
          <cell r="A578">
            <v>577</v>
          </cell>
          <cell r="W578">
            <v>0</v>
          </cell>
        </row>
        <row r="579">
          <cell r="A579">
            <v>578</v>
          </cell>
          <cell r="W579">
            <v>0</v>
          </cell>
        </row>
        <row r="580">
          <cell r="A580">
            <v>579</v>
          </cell>
          <cell r="W580">
            <v>0</v>
          </cell>
        </row>
        <row r="581">
          <cell r="A581">
            <v>580</v>
          </cell>
          <cell r="W581">
            <v>0</v>
          </cell>
        </row>
        <row r="582">
          <cell r="A582">
            <v>581</v>
          </cell>
          <cell r="W582">
            <v>0</v>
          </cell>
        </row>
        <row r="583">
          <cell r="A583">
            <v>582</v>
          </cell>
          <cell r="W583">
            <v>0</v>
          </cell>
        </row>
        <row r="584">
          <cell r="A584">
            <v>583</v>
          </cell>
          <cell r="W584">
            <v>0</v>
          </cell>
        </row>
        <row r="585">
          <cell r="A585">
            <v>584</v>
          </cell>
          <cell r="W585">
            <v>0</v>
          </cell>
        </row>
        <row r="586">
          <cell r="A586">
            <v>585</v>
          </cell>
          <cell r="W586">
            <v>0</v>
          </cell>
        </row>
        <row r="587">
          <cell r="A587">
            <v>586</v>
          </cell>
          <cell r="W587">
            <v>0</v>
          </cell>
        </row>
        <row r="588">
          <cell r="A588">
            <v>587</v>
          </cell>
          <cell r="W588">
            <v>0</v>
          </cell>
        </row>
        <row r="589">
          <cell r="A589">
            <v>588</v>
          </cell>
          <cell r="W589">
            <v>0</v>
          </cell>
        </row>
        <row r="590">
          <cell r="A590">
            <v>589</v>
          </cell>
          <cell r="W590">
            <v>0</v>
          </cell>
        </row>
        <row r="591">
          <cell r="A591">
            <v>590</v>
          </cell>
          <cell r="W591">
            <v>0</v>
          </cell>
        </row>
        <row r="592">
          <cell r="A592">
            <v>591</v>
          </cell>
          <cell r="W592">
            <v>0</v>
          </cell>
        </row>
        <row r="593">
          <cell r="A593">
            <v>592</v>
          </cell>
          <cell r="W593">
            <v>0</v>
          </cell>
        </row>
        <row r="594">
          <cell r="A594">
            <v>593</v>
          </cell>
          <cell r="W594">
            <v>0</v>
          </cell>
        </row>
        <row r="595">
          <cell r="A595">
            <v>594</v>
          </cell>
          <cell r="W595">
            <v>0</v>
          </cell>
        </row>
        <row r="596">
          <cell r="A596">
            <v>595</v>
          </cell>
          <cell r="W596">
            <v>0</v>
          </cell>
        </row>
        <row r="597">
          <cell r="A597">
            <v>596</v>
          </cell>
          <cell r="W597">
            <v>0</v>
          </cell>
        </row>
        <row r="598">
          <cell r="A598">
            <v>597</v>
          </cell>
          <cell r="W598">
            <v>0</v>
          </cell>
        </row>
        <row r="599">
          <cell r="A599">
            <v>598</v>
          </cell>
          <cell r="W599">
            <v>0</v>
          </cell>
        </row>
        <row r="600">
          <cell r="A600">
            <v>599</v>
          </cell>
          <cell r="W600">
            <v>0</v>
          </cell>
        </row>
        <row r="601">
          <cell r="A601">
            <v>600</v>
          </cell>
          <cell r="W601">
            <v>0</v>
          </cell>
        </row>
        <row r="602">
          <cell r="A602">
            <v>601</v>
          </cell>
          <cell r="W602">
            <v>0</v>
          </cell>
        </row>
        <row r="603">
          <cell r="A603">
            <v>602</v>
          </cell>
          <cell r="W603">
            <v>0</v>
          </cell>
        </row>
        <row r="604">
          <cell r="A604">
            <v>603</v>
          </cell>
          <cell r="W604">
            <v>0</v>
          </cell>
        </row>
        <row r="605">
          <cell r="A605">
            <v>604</v>
          </cell>
          <cell r="W605">
            <v>0</v>
          </cell>
        </row>
        <row r="606">
          <cell r="A606">
            <v>605</v>
          </cell>
          <cell r="W606">
            <v>0</v>
          </cell>
        </row>
        <row r="607">
          <cell r="A607">
            <v>606</v>
          </cell>
          <cell r="W607">
            <v>0</v>
          </cell>
        </row>
        <row r="608">
          <cell r="A608">
            <v>607</v>
          </cell>
          <cell r="W608">
            <v>0</v>
          </cell>
        </row>
        <row r="609">
          <cell r="A609">
            <v>608</v>
          </cell>
          <cell r="W609">
            <v>0</v>
          </cell>
        </row>
        <row r="610">
          <cell r="A610">
            <v>609</v>
          </cell>
          <cell r="W610">
            <v>0</v>
          </cell>
        </row>
        <row r="611">
          <cell r="A611">
            <v>610</v>
          </cell>
          <cell r="W611">
            <v>0</v>
          </cell>
        </row>
        <row r="612">
          <cell r="A612">
            <v>611</v>
          </cell>
          <cell r="W612">
            <v>0</v>
          </cell>
        </row>
        <row r="613">
          <cell r="A613">
            <v>612</v>
          </cell>
          <cell r="W613">
            <v>0</v>
          </cell>
        </row>
        <row r="614">
          <cell r="A614">
            <v>613</v>
          </cell>
          <cell r="W614">
            <v>0</v>
          </cell>
        </row>
        <row r="615">
          <cell r="A615">
            <v>614</v>
          </cell>
          <cell r="W615">
            <v>0</v>
          </cell>
        </row>
        <row r="616">
          <cell r="A616">
            <v>615</v>
          </cell>
          <cell r="W616">
            <v>0</v>
          </cell>
        </row>
        <row r="617">
          <cell r="A617">
            <v>616</v>
          </cell>
          <cell r="W617">
            <v>0</v>
          </cell>
        </row>
        <row r="618">
          <cell r="A618">
            <v>617</v>
          </cell>
          <cell r="W618">
            <v>0</v>
          </cell>
        </row>
        <row r="619">
          <cell r="A619">
            <v>618</v>
          </cell>
          <cell r="W619">
            <v>0</v>
          </cell>
        </row>
        <row r="620">
          <cell r="A620">
            <v>619</v>
          </cell>
          <cell r="W620">
            <v>0</v>
          </cell>
        </row>
        <row r="621">
          <cell r="A621">
            <v>620</v>
          </cell>
          <cell r="W621">
            <v>0</v>
          </cell>
        </row>
        <row r="622">
          <cell r="A622">
            <v>621</v>
          </cell>
          <cell r="W622">
            <v>0</v>
          </cell>
        </row>
        <row r="623">
          <cell r="A623">
            <v>622</v>
          </cell>
          <cell r="W623">
            <v>0</v>
          </cell>
        </row>
        <row r="624">
          <cell r="A624">
            <v>623</v>
          </cell>
          <cell r="W624">
            <v>0</v>
          </cell>
        </row>
        <row r="625">
          <cell r="A625">
            <v>624</v>
          </cell>
          <cell r="W625">
            <v>0</v>
          </cell>
        </row>
        <row r="626">
          <cell r="A626">
            <v>625</v>
          </cell>
          <cell r="W626">
            <v>0</v>
          </cell>
        </row>
        <row r="627">
          <cell r="A627">
            <v>626</v>
          </cell>
          <cell r="W627">
            <v>0</v>
          </cell>
        </row>
        <row r="628">
          <cell r="A628">
            <v>627</v>
          </cell>
          <cell r="W628">
            <v>0</v>
          </cell>
        </row>
        <row r="629">
          <cell r="A629">
            <v>628</v>
          </cell>
          <cell r="W629">
            <v>0</v>
          </cell>
        </row>
        <row r="630">
          <cell r="A630">
            <v>629</v>
          </cell>
          <cell r="W630">
            <v>0</v>
          </cell>
        </row>
        <row r="631">
          <cell r="A631">
            <v>630</v>
          </cell>
          <cell r="W631">
            <v>0</v>
          </cell>
        </row>
        <row r="632">
          <cell r="A632">
            <v>631</v>
          </cell>
          <cell r="W632">
            <v>0</v>
          </cell>
        </row>
        <row r="633">
          <cell r="A633">
            <v>632</v>
          </cell>
          <cell r="W633">
            <v>0</v>
          </cell>
        </row>
        <row r="634">
          <cell r="A634">
            <v>633</v>
          </cell>
          <cell r="W634">
            <v>0</v>
          </cell>
        </row>
        <row r="635">
          <cell r="A635">
            <v>634</v>
          </cell>
          <cell r="W635">
            <v>0</v>
          </cell>
        </row>
        <row r="636">
          <cell r="A636">
            <v>635</v>
          </cell>
          <cell r="W636">
            <v>0</v>
          </cell>
        </row>
        <row r="637">
          <cell r="A637">
            <v>636</v>
          </cell>
          <cell r="W637">
            <v>0</v>
          </cell>
        </row>
        <row r="638">
          <cell r="A638">
            <v>637</v>
          </cell>
          <cell r="W638">
            <v>0</v>
          </cell>
        </row>
        <row r="639">
          <cell r="A639">
            <v>638</v>
          </cell>
          <cell r="W639">
            <v>0</v>
          </cell>
        </row>
        <row r="640">
          <cell r="A640">
            <v>639</v>
          </cell>
          <cell r="W640">
            <v>0</v>
          </cell>
        </row>
        <row r="641">
          <cell r="A641">
            <v>640</v>
          </cell>
          <cell r="W641">
            <v>0</v>
          </cell>
        </row>
        <row r="642">
          <cell r="A642">
            <v>641</v>
          </cell>
          <cell r="W642">
            <v>0</v>
          </cell>
        </row>
        <row r="643">
          <cell r="A643">
            <v>642</v>
          </cell>
          <cell r="W643">
            <v>0</v>
          </cell>
        </row>
        <row r="644">
          <cell r="A644">
            <v>643</v>
          </cell>
          <cell r="W644">
            <v>0</v>
          </cell>
        </row>
        <row r="645">
          <cell r="A645">
            <v>644</v>
          </cell>
          <cell r="W645">
            <v>0</v>
          </cell>
        </row>
        <row r="646">
          <cell r="A646">
            <v>645</v>
          </cell>
          <cell r="W646">
            <v>0</v>
          </cell>
        </row>
        <row r="647">
          <cell r="A647">
            <v>646</v>
          </cell>
          <cell r="W647">
            <v>0</v>
          </cell>
        </row>
        <row r="648">
          <cell r="A648">
            <v>647</v>
          </cell>
          <cell r="W648">
            <v>0</v>
          </cell>
        </row>
        <row r="649">
          <cell r="A649">
            <v>648</v>
          </cell>
          <cell r="W649">
            <v>0</v>
          </cell>
        </row>
        <row r="650">
          <cell r="A650">
            <v>649</v>
          </cell>
          <cell r="W650">
            <v>0</v>
          </cell>
        </row>
        <row r="651">
          <cell r="A651">
            <v>650</v>
          </cell>
          <cell r="W651">
            <v>0</v>
          </cell>
        </row>
        <row r="652">
          <cell r="A652">
            <v>651</v>
          </cell>
          <cell r="W652">
            <v>0</v>
          </cell>
        </row>
        <row r="653">
          <cell r="A653">
            <v>652</v>
          </cell>
          <cell r="W653">
            <v>0</v>
          </cell>
        </row>
        <row r="654">
          <cell r="A654">
            <v>653</v>
          </cell>
          <cell r="W654">
            <v>0</v>
          </cell>
        </row>
        <row r="655">
          <cell r="A655">
            <v>654</v>
          </cell>
          <cell r="W655">
            <v>0</v>
          </cell>
        </row>
        <row r="656">
          <cell r="A656">
            <v>655</v>
          </cell>
          <cell r="W656">
            <v>0</v>
          </cell>
        </row>
        <row r="657">
          <cell r="A657">
            <v>656</v>
          </cell>
          <cell r="W657">
            <v>0</v>
          </cell>
        </row>
        <row r="658">
          <cell r="A658">
            <v>657</v>
          </cell>
          <cell r="W658">
            <v>0</v>
          </cell>
        </row>
        <row r="659">
          <cell r="A659">
            <v>658</v>
          </cell>
          <cell r="W659">
            <v>0</v>
          </cell>
        </row>
        <row r="660">
          <cell r="A660">
            <v>659</v>
          </cell>
          <cell r="W660">
            <v>0</v>
          </cell>
        </row>
        <row r="661">
          <cell r="A661">
            <v>660</v>
          </cell>
          <cell r="W661">
            <v>0</v>
          </cell>
        </row>
        <row r="662">
          <cell r="A662">
            <v>661</v>
          </cell>
          <cell r="W662">
            <v>0</v>
          </cell>
        </row>
        <row r="663">
          <cell r="A663">
            <v>662</v>
          </cell>
          <cell r="W663">
            <v>0</v>
          </cell>
        </row>
        <row r="664">
          <cell r="A664">
            <v>663</v>
          </cell>
          <cell r="W664">
            <v>0</v>
          </cell>
        </row>
        <row r="665">
          <cell r="A665">
            <v>664</v>
          </cell>
          <cell r="W665">
            <v>0</v>
          </cell>
        </row>
        <row r="666">
          <cell r="A666">
            <v>665</v>
          </cell>
          <cell r="W666">
            <v>0</v>
          </cell>
        </row>
        <row r="667">
          <cell r="A667">
            <v>666</v>
          </cell>
          <cell r="W667">
            <v>0</v>
          </cell>
        </row>
        <row r="668">
          <cell r="A668">
            <v>667</v>
          </cell>
          <cell r="W668">
            <v>0</v>
          </cell>
        </row>
        <row r="669">
          <cell r="A669">
            <v>668</v>
          </cell>
          <cell r="W669">
            <v>0</v>
          </cell>
        </row>
        <row r="670">
          <cell r="A670">
            <v>669</v>
          </cell>
          <cell r="W670">
            <v>0</v>
          </cell>
        </row>
        <row r="671">
          <cell r="A671">
            <v>670</v>
          </cell>
          <cell r="W671">
            <v>0</v>
          </cell>
        </row>
        <row r="672">
          <cell r="A672">
            <v>671</v>
          </cell>
          <cell r="W672">
            <v>0</v>
          </cell>
        </row>
        <row r="673">
          <cell r="A673">
            <v>672</v>
          </cell>
          <cell r="W673">
            <v>0</v>
          </cell>
        </row>
        <row r="674">
          <cell r="A674">
            <v>673</v>
          </cell>
          <cell r="W674">
            <v>0</v>
          </cell>
        </row>
        <row r="675">
          <cell r="A675">
            <v>674</v>
          </cell>
          <cell r="W675">
            <v>0</v>
          </cell>
        </row>
        <row r="676">
          <cell r="A676">
            <v>675</v>
          </cell>
          <cell r="W676">
            <v>0</v>
          </cell>
        </row>
        <row r="677">
          <cell r="A677">
            <v>676</v>
          </cell>
          <cell r="W677">
            <v>0</v>
          </cell>
        </row>
        <row r="678">
          <cell r="A678">
            <v>677</v>
          </cell>
          <cell r="W678">
            <v>0</v>
          </cell>
        </row>
        <row r="679">
          <cell r="A679">
            <v>678</v>
          </cell>
          <cell r="W679">
            <v>0</v>
          </cell>
        </row>
        <row r="680">
          <cell r="A680">
            <v>679</v>
          </cell>
          <cell r="W680">
            <v>0</v>
          </cell>
        </row>
        <row r="681">
          <cell r="A681">
            <v>680</v>
          </cell>
          <cell r="W681">
            <v>0</v>
          </cell>
        </row>
        <row r="682">
          <cell r="A682">
            <v>681</v>
          </cell>
          <cell r="W682">
            <v>0</v>
          </cell>
        </row>
        <row r="683">
          <cell r="A683">
            <v>682</v>
          </cell>
          <cell r="W683">
            <v>0</v>
          </cell>
        </row>
        <row r="684">
          <cell r="A684">
            <v>683</v>
          </cell>
          <cell r="W684">
            <v>0</v>
          </cell>
        </row>
        <row r="685">
          <cell r="A685">
            <v>684</v>
          </cell>
          <cell r="W685">
            <v>0</v>
          </cell>
        </row>
        <row r="686">
          <cell r="A686">
            <v>685</v>
          </cell>
          <cell r="W686">
            <v>0</v>
          </cell>
        </row>
        <row r="687">
          <cell r="A687">
            <v>686</v>
          </cell>
          <cell r="W687">
            <v>0</v>
          </cell>
        </row>
        <row r="688">
          <cell r="A688">
            <v>687</v>
          </cell>
          <cell r="W688">
            <v>0</v>
          </cell>
        </row>
        <row r="689">
          <cell r="A689">
            <v>688</v>
          </cell>
          <cell r="W689">
            <v>0</v>
          </cell>
        </row>
        <row r="690">
          <cell r="A690">
            <v>689</v>
          </cell>
          <cell r="W690">
            <v>0</v>
          </cell>
        </row>
        <row r="691">
          <cell r="A691">
            <v>690</v>
          </cell>
          <cell r="W691">
            <v>0</v>
          </cell>
        </row>
        <row r="692">
          <cell r="A692">
            <v>691</v>
          </cell>
          <cell r="W692">
            <v>0</v>
          </cell>
        </row>
        <row r="693">
          <cell r="A693">
            <v>692</v>
          </cell>
          <cell r="W693">
            <v>0</v>
          </cell>
        </row>
        <row r="694">
          <cell r="A694">
            <v>693</v>
          </cell>
          <cell r="W694">
            <v>0</v>
          </cell>
        </row>
        <row r="695">
          <cell r="A695">
            <v>694</v>
          </cell>
          <cell r="W695">
            <v>0</v>
          </cell>
        </row>
        <row r="696">
          <cell r="A696">
            <v>695</v>
          </cell>
          <cell r="W696">
            <v>0</v>
          </cell>
        </row>
        <row r="697">
          <cell r="A697">
            <v>696</v>
          </cell>
          <cell r="W697">
            <v>0</v>
          </cell>
        </row>
        <row r="698">
          <cell r="A698">
            <v>697</v>
          </cell>
          <cell r="W698">
            <v>0</v>
          </cell>
        </row>
        <row r="699">
          <cell r="A699">
            <v>698</v>
          </cell>
          <cell r="W699">
            <v>0</v>
          </cell>
        </row>
        <row r="700">
          <cell r="A700">
            <v>699</v>
          </cell>
          <cell r="W700">
            <v>0</v>
          </cell>
        </row>
        <row r="701">
          <cell r="A701">
            <v>700</v>
          </cell>
          <cell r="W701">
            <v>0</v>
          </cell>
        </row>
        <row r="702">
          <cell r="A702">
            <v>701</v>
          </cell>
          <cell r="W702">
            <v>0</v>
          </cell>
        </row>
        <row r="703">
          <cell r="A703">
            <v>702</v>
          </cell>
          <cell r="W703">
            <v>0</v>
          </cell>
        </row>
        <row r="704">
          <cell r="A704">
            <v>703</v>
          </cell>
          <cell r="W704">
            <v>0</v>
          </cell>
        </row>
        <row r="705">
          <cell r="A705">
            <v>704</v>
          </cell>
          <cell r="W705">
            <v>0</v>
          </cell>
        </row>
        <row r="706">
          <cell r="A706">
            <v>705</v>
          </cell>
          <cell r="W706">
            <v>0</v>
          </cell>
        </row>
        <row r="707">
          <cell r="A707">
            <v>706</v>
          </cell>
          <cell r="W707">
            <v>0</v>
          </cell>
        </row>
        <row r="708">
          <cell r="A708">
            <v>707</v>
          </cell>
          <cell r="W708">
            <v>0</v>
          </cell>
        </row>
        <row r="709">
          <cell r="A709">
            <v>708</v>
          </cell>
          <cell r="W709">
            <v>0</v>
          </cell>
        </row>
        <row r="710">
          <cell r="A710">
            <v>709</v>
          </cell>
          <cell r="W710">
            <v>0</v>
          </cell>
        </row>
        <row r="711">
          <cell r="A711">
            <v>710</v>
          </cell>
          <cell r="W711">
            <v>0</v>
          </cell>
        </row>
        <row r="712">
          <cell r="A712">
            <v>711</v>
          </cell>
          <cell r="W712">
            <v>0</v>
          </cell>
        </row>
        <row r="713">
          <cell r="A713">
            <v>712</v>
          </cell>
          <cell r="W713">
            <v>0</v>
          </cell>
        </row>
        <row r="714">
          <cell r="A714">
            <v>713</v>
          </cell>
          <cell r="W714">
            <v>0</v>
          </cell>
        </row>
        <row r="715">
          <cell r="A715">
            <v>714</v>
          </cell>
          <cell r="W715">
            <v>0</v>
          </cell>
        </row>
        <row r="716">
          <cell r="A716">
            <v>715</v>
          </cell>
          <cell r="W716">
            <v>0</v>
          </cell>
        </row>
        <row r="717">
          <cell r="A717">
            <v>716</v>
          </cell>
          <cell r="W717">
            <v>0</v>
          </cell>
        </row>
        <row r="718">
          <cell r="A718">
            <v>717</v>
          </cell>
          <cell r="W718">
            <v>0</v>
          </cell>
        </row>
        <row r="719">
          <cell r="A719">
            <v>718</v>
          </cell>
          <cell r="W719">
            <v>0</v>
          </cell>
        </row>
        <row r="720">
          <cell r="A720">
            <v>719</v>
          </cell>
          <cell r="W720">
            <v>0</v>
          </cell>
        </row>
        <row r="721">
          <cell r="A721">
            <v>720</v>
          </cell>
          <cell r="W721">
            <v>0</v>
          </cell>
        </row>
        <row r="722">
          <cell r="A722">
            <v>721</v>
          </cell>
          <cell r="W722">
            <v>0</v>
          </cell>
        </row>
        <row r="723">
          <cell r="A723">
            <v>722</v>
          </cell>
          <cell r="W723">
            <v>0</v>
          </cell>
        </row>
        <row r="724">
          <cell r="A724">
            <v>723</v>
          </cell>
          <cell r="W724">
            <v>0</v>
          </cell>
        </row>
        <row r="725">
          <cell r="A725">
            <v>724</v>
          </cell>
          <cell r="W725">
            <v>0</v>
          </cell>
        </row>
        <row r="726">
          <cell r="A726">
            <v>725</v>
          </cell>
          <cell r="W726">
            <v>0</v>
          </cell>
        </row>
        <row r="727">
          <cell r="A727">
            <v>726</v>
          </cell>
          <cell r="W727">
            <v>0</v>
          </cell>
        </row>
        <row r="728">
          <cell r="A728">
            <v>727</v>
          </cell>
          <cell r="W728">
            <v>0</v>
          </cell>
        </row>
        <row r="729">
          <cell r="A729">
            <v>728</v>
          </cell>
          <cell r="W729">
            <v>0</v>
          </cell>
        </row>
        <row r="730">
          <cell r="A730">
            <v>729</v>
          </cell>
          <cell r="W730">
            <v>0</v>
          </cell>
        </row>
        <row r="731">
          <cell r="A731">
            <v>730</v>
          </cell>
          <cell r="W731">
            <v>0</v>
          </cell>
        </row>
        <row r="732">
          <cell r="A732">
            <v>731</v>
          </cell>
          <cell r="W732">
            <v>0</v>
          </cell>
        </row>
        <row r="733">
          <cell r="A733">
            <v>732</v>
          </cell>
          <cell r="W733">
            <v>0</v>
          </cell>
        </row>
        <row r="734">
          <cell r="A734">
            <v>733</v>
          </cell>
          <cell r="W734">
            <v>0</v>
          </cell>
        </row>
        <row r="735">
          <cell r="A735">
            <v>734</v>
          </cell>
          <cell r="W735">
            <v>0</v>
          </cell>
        </row>
        <row r="736">
          <cell r="A736">
            <v>735</v>
          </cell>
          <cell r="W736">
            <v>0</v>
          </cell>
        </row>
        <row r="737">
          <cell r="A737">
            <v>736</v>
          </cell>
          <cell r="W737">
            <v>0</v>
          </cell>
        </row>
        <row r="738">
          <cell r="A738">
            <v>737</v>
          </cell>
          <cell r="W738">
            <v>0</v>
          </cell>
        </row>
        <row r="739">
          <cell r="A739">
            <v>738</v>
          </cell>
          <cell r="W739">
            <v>0</v>
          </cell>
        </row>
        <row r="740">
          <cell r="A740">
            <v>739</v>
          </cell>
          <cell r="W740">
            <v>0</v>
          </cell>
        </row>
        <row r="741">
          <cell r="A741">
            <v>740</v>
          </cell>
          <cell r="W741">
            <v>0</v>
          </cell>
        </row>
        <row r="742">
          <cell r="A742">
            <v>741</v>
          </cell>
          <cell r="W742">
            <v>0</v>
          </cell>
        </row>
        <row r="743">
          <cell r="A743">
            <v>742</v>
          </cell>
          <cell r="W743">
            <v>0</v>
          </cell>
        </row>
        <row r="744">
          <cell r="A744">
            <v>743</v>
          </cell>
          <cell r="W744">
            <v>0</v>
          </cell>
        </row>
        <row r="745">
          <cell r="A745">
            <v>744</v>
          </cell>
          <cell r="W745">
            <v>0</v>
          </cell>
        </row>
        <row r="746">
          <cell r="A746">
            <v>745</v>
          </cell>
          <cell r="W746">
            <v>0</v>
          </cell>
        </row>
        <row r="747">
          <cell r="A747">
            <v>746</v>
          </cell>
          <cell r="W747">
            <v>0</v>
          </cell>
        </row>
        <row r="748">
          <cell r="A748">
            <v>747</v>
          </cell>
          <cell r="W748">
            <v>0</v>
          </cell>
        </row>
        <row r="749">
          <cell r="A749">
            <v>748</v>
          </cell>
          <cell r="W749">
            <v>0</v>
          </cell>
        </row>
        <row r="750">
          <cell r="A750">
            <v>749</v>
          </cell>
          <cell r="W750">
            <v>0</v>
          </cell>
        </row>
        <row r="751">
          <cell r="A751">
            <v>750</v>
          </cell>
          <cell r="W751">
            <v>0</v>
          </cell>
        </row>
        <row r="752">
          <cell r="A752">
            <v>751</v>
          </cell>
          <cell r="W752">
            <v>0</v>
          </cell>
        </row>
        <row r="753">
          <cell r="A753">
            <v>752</v>
          </cell>
          <cell r="W753">
            <v>0</v>
          </cell>
        </row>
        <row r="754">
          <cell r="A754">
            <v>753</v>
          </cell>
          <cell r="W754">
            <v>0</v>
          </cell>
        </row>
        <row r="755">
          <cell r="A755">
            <v>754</v>
          </cell>
          <cell r="W755">
            <v>0</v>
          </cell>
        </row>
        <row r="756">
          <cell r="A756">
            <v>755</v>
          </cell>
          <cell r="W756">
            <v>0</v>
          </cell>
        </row>
        <row r="757">
          <cell r="A757">
            <v>756</v>
          </cell>
          <cell r="W757">
            <v>0</v>
          </cell>
        </row>
        <row r="758">
          <cell r="A758">
            <v>757</v>
          </cell>
          <cell r="W758">
            <v>0</v>
          </cell>
        </row>
        <row r="759">
          <cell r="A759">
            <v>758</v>
          </cell>
          <cell r="W759">
            <v>0</v>
          </cell>
        </row>
        <row r="760">
          <cell r="A760">
            <v>759</v>
          </cell>
          <cell r="W760">
            <v>0</v>
          </cell>
        </row>
        <row r="761">
          <cell r="A761">
            <v>760</v>
          </cell>
          <cell r="W761">
            <v>0</v>
          </cell>
        </row>
        <row r="762">
          <cell r="A762">
            <v>761</v>
          </cell>
          <cell r="W762">
            <v>0</v>
          </cell>
        </row>
        <row r="763">
          <cell r="A763">
            <v>762</v>
          </cell>
          <cell r="W763">
            <v>0</v>
          </cell>
        </row>
        <row r="764">
          <cell r="A764">
            <v>763</v>
          </cell>
          <cell r="W764">
            <v>0</v>
          </cell>
        </row>
        <row r="765">
          <cell r="A765">
            <v>764</v>
          </cell>
          <cell r="W765">
            <v>0</v>
          </cell>
        </row>
        <row r="766">
          <cell r="A766">
            <v>765</v>
          </cell>
          <cell r="W766">
            <v>0</v>
          </cell>
        </row>
        <row r="767">
          <cell r="A767">
            <v>766</v>
          </cell>
          <cell r="W767">
            <v>0</v>
          </cell>
        </row>
        <row r="768">
          <cell r="A768">
            <v>767</v>
          </cell>
          <cell r="W768">
            <v>0</v>
          </cell>
        </row>
        <row r="769">
          <cell r="A769">
            <v>768</v>
          </cell>
          <cell r="W769">
            <v>0</v>
          </cell>
        </row>
        <row r="770">
          <cell r="A770">
            <v>769</v>
          </cell>
          <cell r="W770">
            <v>0</v>
          </cell>
        </row>
        <row r="771">
          <cell r="A771">
            <v>770</v>
          </cell>
          <cell r="W771">
            <v>0</v>
          </cell>
        </row>
        <row r="772">
          <cell r="A772">
            <v>771</v>
          </cell>
          <cell r="W772">
            <v>0</v>
          </cell>
        </row>
        <row r="773">
          <cell r="A773">
            <v>772</v>
          </cell>
          <cell r="W773">
            <v>0</v>
          </cell>
        </row>
        <row r="774">
          <cell r="A774">
            <v>773</v>
          </cell>
          <cell r="W774">
            <v>0</v>
          </cell>
        </row>
        <row r="775">
          <cell r="A775">
            <v>774</v>
          </cell>
          <cell r="W775">
            <v>0</v>
          </cell>
        </row>
        <row r="776">
          <cell r="A776">
            <v>775</v>
          </cell>
          <cell r="W776">
            <v>0</v>
          </cell>
        </row>
        <row r="777">
          <cell r="A777">
            <v>776</v>
          </cell>
          <cell r="W777">
            <v>0</v>
          </cell>
        </row>
        <row r="778">
          <cell r="A778">
            <v>777</v>
          </cell>
          <cell r="W778">
            <v>0</v>
          </cell>
        </row>
        <row r="779">
          <cell r="A779">
            <v>778</v>
          </cell>
          <cell r="W779">
            <v>0</v>
          </cell>
        </row>
        <row r="780">
          <cell r="A780">
            <v>779</v>
          </cell>
          <cell r="W780">
            <v>0</v>
          </cell>
        </row>
        <row r="781">
          <cell r="A781">
            <v>780</v>
          </cell>
          <cell r="W781">
            <v>0</v>
          </cell>
        </row>
        <row r="782">
          <cell r="A782">
            <v>781</v>
          </cell>
          <cell r="W782">
            <v>0</v>
          </cell>
        </row>
        <row r="783">
          <cell r="A783">
            <v>782</v>
          </cell>
          <cell r="W783">
            <v>0</v>
          </cell>
        </row>
        <row r="784">
          <cell r="A784">
            <v>783</v>
          </cell>
          <cell r="W784">
            <v>0</v>
          </cell>
        </row>
        <row r="785">
          <cell r="A785">
            <v>784</v>
          </cell>
          <cell r="W785">
            <v>0</v>
          </cell>
        </row>
        <row r="786">
          <cell r="A786">
            <v>785</v>
          </cell>
          <cell r="W786">
            <v>0</v>
          </cell>
        </row>
        <row r="787">
          <cell r="A787">
            <v>786</v>
          </cell>
          <cell r="W787">
            <v>0</v>
          </cell>
        </row>
        <row r="788">
          <cell r="A788">
            <v>787</v>
          </cell>
          <cell r="W788">
            <v>0</v>
          </cell>
        </row>
        <row r="789">
          <cell r="A789">
            <v>788</v>
          </cell>
          <cell r="W789">
            <v>0</v>
          </cell>
        </row>
        <row r="790">
          <cell r="A790">
            <v>789</v>
          </cell>
          <cell r="W790">
            <v>0</v>
          </cell>
        </row>
        <row r="791">
          <cell r="A791">
            <v>790</v>
          </cell>
          <cell r="W791">
            <v>0</v>
          </cell>
        </row>
        <row r="792">
          <cell r="A792">
            <v>791</v>
          </cell>
          <cell r="W792">
            <v>0</v>
          </cell>
        </row>
        <row r="793">
          <cell r="A793">
            <v>792</v>
          </cell>
          <cell r="W793">
            <v>0</v>
          </cell>
        </row>
        <row r="794">
          <cell r="A794">
            <v>793</v>
          </cell>
          <cell r="W794">
            <v>0</v>
          </cell>
        </row>
        <row r="795">
          <cell r="A795">
            <v>794</v>
          </cell>
          <cell r="W795">
            <v>0</v>
          </cell>
        </row>
        <row r="796">
          <cell r="A796">
            <v>795</v>
          </cell>
          <cell r="W796">
            <v>0</v>
          </cell>
        </row>
        <row r="797">
          <cell r="A797">
            <v>796</v>
          </cell>
          <cell r="W797">
            <v>0</v>
          </cell>
        </row>
        <row r="798">
          <cell r="A798">
            <v>797</v>
          </cell>
          <cell r="W798">
            <v>0</v>
          </cell>
        </row>
        <row r="799">
          <cell r="A799">
            <v>798</v>
          </cell>
          <cell r="W799">
            <v>0</v>
          </cell>
        </row>
        <row r="800">
          <cell r="A800">
            <v>799</v>
          </cell>
          <cell r="W800">
            <v>0</v>
          </cell>
        </row>
        <row r="801">
          <cell r="A801">
            <v>800</v>
          </cell>
          <cell r="W801">
            <v>0</v>
          </cell>
        </row>
        <row r="802">
          <cell r="A802">
            <v>801</v>
          </cell>
          <cell r="W802">
            <v>0</v>
          </cell>
        </row>
        <row r="803">
          <cell r="A803">
            <v>802</v>
          </cell>
          <cell r="W803">
            <v>0</v>
          </cell>
        </row>
        <row r="804">
          <cell r="A804">
            <v>803</v>
          </cell>
          <cell r="W804">
            <v>0</v>
          </cell>
        </row>
        <row r="805">
          <cell r="A805">
            <v>804</v>
          </cell>
          <cell r="W805">
            <v>0</v>
          </cell>
        </row>
        <row r="806">
          <cell r="A806">
            <v>805</v>
          </cell>
          <cell r="W806">
            <v>0</v>
          </cell>
        </row>
        <row r="807">
          <cell r="A807">
            <v>806</v>
          </cell>
          <cell r="W807">
            <v>0</v>
          </cell>
        </row>
        <row r="808">
          <cell r="A808">
            <v>807</v>
          </cell>
          <cell r="W808">
            <v>0</v>
          </cell>
        </row>
        <row r="809">
          <cell r="A809">
            <v>808</v>
          </cell>
          <cell r="W809">
            <v>0</v>
          </cell>
        </row>
        <row r="810">
          <cell r="A810">
            <v>809</v>
          </cell>
          <cell r="W810">
            <v>0</v>
          </cell>
        </row>
        <row r="811">
          <cell r="A811">
            <v>810</v>
          </cell>
          <cell r="W811">
            <v>0</v>
          </cell>
        </row>
        <row r="812">
          <cell r="A812">
            <v>811</v>
          </cell>
          <cell r="W812">
            <v>0</v>
          </cell>
        </row>
        <row r="813">
          <cell r="A813">
            <v>812</v>
          </cell>
          <cell r="W813">
            <v>0</v>
          </cell>
        </row>
        <row r="814">
          <cell r="A814">
            <v>813</v>
          </cell>
          <cell r="W814">
            <v>0</v>
          </cell>
        </row>
        <row r="815">
          <cell r="A815">
            <v>814</v>
          </cell>
          <cell r="W815">
            <v>0</v>
          </cell>
        </row>
        <row r="816">
          <cell r="A816">
            <v>815</v>
          </cell>
          <cell r="W816">
            <v>0</v>
          </cell>
        </row>
        <row r="817">
          <cell r="A817">
            <v>816</v>
          </cell>
          <cell r="W817">
            <v>0</v>
          </cell>
        </row>
        <row r="818">
          <cell r="A818">
            <v>817</v>
          </cell>
          <cell r="W818">
            <v>0</v>
          </cell>
        </row>
        <row r="819">
          <cell r="A819">
            <v>818</v>
          </cell>
          <cell r="W819">
            <v>0</v>
          </cell>
        </row>
        <row r="820">
          <cell r="A820">
            <v>819</v>
          </cell>
          <cell r="W820">
            <v>0</v>
          </cell>
        </row>
        <row r="821">
          <cell r="A821">
            <v>820</v>
          </cell>
          <cell r="W821">
            <v>0</v>
          </cell>
        </row>
        <row r="822">
          <cell r="A822">
            <v>821</v>
          </cell>
          <cell r="W822">
            <v>0</v>
          </cell>
        </row>
        <row r="823">
          <cell r="A823">
            <v>822</v>
          </cell>
          <cell r="W823">
            <v>0</v>
          </cell>
        </row>
        <row r="824">
          <cell r="A824">
            <v>823</v>
          </cell>
          <cell r="W824">
            <v>0</v>
          </cell>
        </row>
        <row r="825">
          <cell r="A825">
            <v>824</v>
          </cell>
          <cell r="W825">
            <v>0</v>
          </cell>
        </row>
        <row r="826">
          <cell r="A826">
            <v>825</v>
          </cell>
          <cell r="W826">
            <v>0</v>
          </cell>
        </row>
        <row r="827">
          <cell r="A827">
            <v>826</v>
          </cell>
          <cell r="W827">
            <v>0</v>
          </cell>
        </row>
        <row r="828">
          <cell r="A828">
            <v>827</v>
          </cell>
          <cell r="W828">
            <v>0</v>
          </cell>
        </row>
        <row r="829">
          <cell r="A829">
            <v>828</v>
          </cell>
          <cell r="W829">
            <v>0</v>
          </cell>
        </row>
        <row r="830">
          <cell r="A830">
            <v>829</v>
          </cell>
          <cell r="W830">
            <v>0</v>
          </cell>
        </row>
        <row r="831">
          <cell r="A831">
            <v>830</v>
          </cell>
          <cell r="W831">
            <v>0</v>
          </cell>
        </row>
        <row r="832">
          <cell r="A832">
            <v>831</v>
          </cell>
          <cell r="W832">
            <v>0</v>
          </cell>
        </row>
        <row r="833">
          <cell r="A833">
            <v>832</v>
          </cell>
          <cell r="W833">
            <v>0</v>
          </cell>
        </row>
        <row r="834">
          <cell r="A834">
            <v>833</v>
          </cell>
          <cell r="W834">
            <v>0</v>
          </cell>
        </row>
        <row r="835">
          <cell r="A835">
            <v>834</v>
          </cell>
          <cell r="W835">
            <v>0</v>
          </cell>
        </row>
        <row r="836">
          <cell r="A836">
            <v>835</v>
          </cell>
          <cell r="W836">
            <v>0</v>
          </cell>
        </row>
        <row r="837">
          <cell r="A837">
            <v>836</v>
          </cell>
          <cell r="W837">
            <v>0</v>
          </cell>
        </row>
        <row r="838">
          <cell r="A838">
            <v>837</v>
          </cell>
          <cell r="W838">
            <v>0</v>
          </cell>
        </row>
        <row r="839">
          <cell r="A839">
            <v>838</v>
          </cell>
          <cell r="W839">
            <v>0</v>
          </cell>
        </row>
        <row r="840">
          <cell r="A840">
            <v>839</v>
          </cell>
          <cell r="W840">
            <v>0</v>
          </cell>
        </row>
        <row r="841">
          <cell r="A841">
            <v>840</v>
          </cell>
          <cell r="W841">
            <v>0</v>
          </cell>
        </row>
        <row r="842">
          <cell r="A842">
            <v>841</v>
          </cell>
          <cell r="W842">
            <v>0</v>
          </cell>
        </row>
        <row r="843">
          <cell r="A843">
            <v>842</v>
          </cell>
          <cell r="W843">
            <v>0</v>
          </cell>
        </row>
        <row r="844">
          <cell r="A844">
            <v>843</v>
          </cell>
          <cell r="W844">
            <v>0</v>
          </cell>
        </row>
        <row r="845">
          <cell r="A845">
            <v>844</v>
          </cell>
          <cell r="W845">
            <v>0</v>
          </cell>
        </row>
        <row r="846">
          <cell r="A846">
            <v>845</v>
          </cell>
          <cell r="W846">
            <v>0</v>
          </cell>
        </row>
        <row r="847">
          <cell r="A847">
            <v>846</v>
          </cell>
          <cell r="W847">
            <v>0</v>
          </cell>
        </row>
        <row r="848">
          <cell r="A848">
            <v>847</v>
          </cell>
          <cell r="W848">
            <v>0</v>
          </cell>
        </row>
        <row r="849">
          <cell r="A849">
            <v>848</v>
          </cell>
          <cell r="W849">
            <v>0</v>
          </cell>
        </row>
        <row r="850">
          <cell r="A850">
            <v>849</v>
          </cell>
          <cell r="W850">
            <v>0</v>
          </cell>
        </row>
        <row r="851">
          <cell r="A851">
            <v>850</v>
          </cell>
          <cell r="W851">
            <v>0</v>
          </cell>
        </row>
        <row r="852">
          <cell r="A852">
            <v>851</v>
          </cell>
          <cell r="W852">
            <v>0</v>
          </cell>
        </row>
        <row r="853">
          <cell r="A853">
            <v>852</v>
          </cell>
          <cell r="W853">
            <v>0</v>
          </cell>
        </row>
        <row r="854">
          <cell r="A854">
            <v>853</v>
          </cell>
          <cell r="W854">
            <v>0</v>
          </cell>
        </row>
        <row r="855">
          <cell r="A855">
            <v>854</v>
          </cell>
          <cell r="W855">
            <v>0</v>
          </cell>
        </row>
        <row r="856">
          <cell r="A856">
            <v>855</v>
          </cell>
          <cell r="W856">
            <v>0</v>
          </cell>
        </row>
        <row r="857">
          <cell r="A857">
            <v>856</v>
          </cell>
          <cell r="W857">
            <v>0</v>
          </cell>
        </row>
        <row r="858">
          <cell r="A858">
            <v>857</v>
          </cell>
          <cell r="W858">
            <v>0</v>
          </cell>
        </row>
        <row r="859">
          <cell r="A859">
            <v>858</v>
          </cell>
          <cell r="W859">
            <v>0</v>
          </cell>
        </row>
        <row r="860">
          <cell r="A860">
            <v>859</v>
          </cell>
          <cell r="W860">
            <v>0</v>
          </cell>
        </row>
        <row r="861">
          <cell r="A861">
            <v>860</v>
          </cell>
          <cell r="W861">
            <v>0</v>
          </cell>
        </row>
        <row r="862">
          <cell r="A862">
            <v>861</v>
          </cell>
          <cell r="W862">
            <v>0</v>
          </cell>
        </row>
        <row r="863">
          <cell r="A863">
            <v>862</v>
          </cell>
          <cell r="W863">
            <v>0</v>
          </cell>
        </row>
        <row r="864">
          <cell r="A864">
            <v>863</v>
          </cell>
          <cell r="W864">
            <v>0</v>
          </cell>
        </row>
        <row r="865">
          <cell r="A865">
            <v>864</v>
          </cell>
          <cell r="W865">
            <v>0</v>
          </cell>
        </row>
        <row r="866">
          <cell r="A866">
            <v>865</v>
          </cell>
          <cell r="W866">
            <v>0</v>
          </cell>
        </row>
        <row r="867">
          <cell r="A867">
            <v>866</v>
          </cell>
          <cell r="W867">
            <v>0</v>
          </cell>
        </row>
        <row r="868">
          <cell r="A868">
            <v>867</v>
          </cell>
          <cell r="W868">
            <v>0</v>
          </cell>
        </row>
        <row r="869">
          <cell r="A869">
            <v>868</v>
          </cell>
          <cell r="W869">
            <v>0</v>
          </cell>
        </row>
        <row r="870">
          <cell r="A870">
            <v>869</v>
          </cell>
          <cell r="W870">
            <v>0</v>
          </cell>
        </row>
        <row r="871">
          <cell r="A871">
            <v>870</v>
          </cell>
          <cell r="W871">
            <v>0</v>
          </cell>
        </row>
        <row r="872">
          <cell r="A872">
            <v>871</v>
          </cell>
          <cell r="W872">
            <v>0</v>
          </cell>
        </row>
        <row r="873">
          <cell r="A873">
            <v>872</v>
          </cell>
          <cell r="W873">
            <v>0</v>
          </cell>
        </row>
        <row r="874">
          <cell r="A874">
            <v>873</v>
          </cell>
          <cell r="W874">
            <v>0</v>
          </cell>
        </row>
        <row r="875">
          <cell r="A875">
            <v>874</v>
          </cell>
          <cell r="W875">
            <v>0</v>
          </cell>
        </row>
        <row r="876">
          <cell r="A876">
            <v>875</v>
          </cell>
          <cell r="W876">
            <v>0</v>
          </cell>
        </row>
        <row r="877">
          <cell r="A877">
            <v>876</v>
          </cell>
          <cell r="W877">
            <v>0</v>
          </cell>
        </row>
        <row r="878">
          <cell r="A878">
            <v>877</v>
          </cell>
          <cell r="W878">
            <v>0</v>
          </cell>
        </row>
        <row r="879">
          <cell r="A879">
            <v>878</v>
          </cell>
          <cell r="W879">
            <v>0</v>
          </cell>
        </row>
        <row r="880">
          <cell r="A880">
            <v>879</v>
          </cell>
          <cell r="W880">
            <v>0</v>
          </cell>
        </row>
        <row r="881">
          <cell r="A881">
            <v>880</v>
          </cell>
          <cell r="W881">
            <v>0</v>
          </cell>
        </row>
        <row r="882">
          <cell r="A882">
            <v>881</v>
          </cell>
          <cell r="W882">
            <v>0</v>
          </cell>
        </row>
        <row r="883">
          <cell r="A883">
            <v>882</v>
          </cell>
          <cell r="W883">
            <v>0</v>
          </cell>
        </row>
        <row r="884">
          <cell r="A884">
            <v>883</v>
          </cell>
          <cell r="W884">
            <v>0</v>
          </cell>
        </row>
        <row r="885">
          <cell r="A885">
            <v>884</v>
          </cell>
          <cell r="W885">
            <v>0</v>
          </cell>
        </row>
        <row r="886">
          <cell r="A886">
            <v>885</v>
          </cell>
          <cell r="W886">
            <v>0</v>
          </cell>
        </row>
        <row r="887">
          <cell r="A887">
            <v>886</v>
          </cell>
          <cell r="W887">
            <v>0</v>
          </cell>
        </row>
        <row r="888">
          <cell r="A888">
            <v>887</v>
          </cell>
          <cell r="W888">
            <v>0</v>
          </cell>
        </row>
        <row r="889">
          <cell r="A889">
            <v>888</v>
          </cell>
          <cell r="W889">
            <v>0</v>
          </cell>
        </row>
        <row r="890">
          <cell r="A890">
            <v>889</v>
          </cell>
          <cell r="W890">
            <v>0</v>
          </cell>
        </row>
        <row r="891">
          <cell r="A891">
            <v>890</v>
          </cell>
          <cell r="W891">
            <v>0</v>
          </cell>
        </row>
        <row r="892">
          <cell r="A892">
            <v>891</v>
          </cell>
          <cell r="W892">
            <v>0</v>
          </cell>
        </row>
        <row r="893">
          <cell r="A893">
            <v>892</v>
          </cell>
          <cell r="W893">
            <v>0</v>
          </cell>
        </row>
        <row r="894">
          <cell r="A894">
            <v>893</v>
          </cell>
          <cell r="W894">
            <v>0</v>
          </cell>
        </row>
        <row r="895">
          <cell r="A895">
            <v>894</v>
          </cell>
          <cell r="W895">
            <v>0</v>
          </cell>
        </row>
        <row r="896">
          <cell r="A896">
            <v>895</v>
          </cell>
          <cell r="W896">
            <v>0</v>
          </cell>
        </row>
        <row r="897">
          <cell r="A897">
            <v>896</v>
          </cell>
          <cell r="W897">
            <v>0</v>
          </cell>
        </row>
        <row r="898">
          <cell r="A898">
            <v>897</v>
          </cell>
          <cell r="W898">
            <v>0</v>
          </cell>
        </row>
        <row r="899">
          <cell r="A899">
            <v>898</v>
          </cell>
          <cell r="W899">
            <v>0</v>
          </cell>
        </row>
        <row r="900">
          <cell r="A900">
            <v>899</v>
          </cell>
          <cell r="W900">
            <v>0</v>
          </cell>
        </row>
        <row r="901">
          <cell r="A901">
            <v>900</v>
          </cell>
          <cell r="W901">
            <v>0</v>
          </cell>
        </row>
        <row r="902">
          <cell r="A902">
            <v>901</v>
          </cell>
          <cell r="W902">
            <v>0</v>
          </cell>
        </row>
        <row r="903">
          <cell r="A903">
            <v>902</v>
          </cell>
          <cell r="W903">
            <v>0</v>
          </cell>
        </row>
        <row r="904">
          <cell r="A904">
            <v>903</v>
          </cell>
          <cell r="W904">
            <v>0</v>
          </cell>
        </row>
        <row r="905">
          <cell r="A905">
            <v>904</v>
          </cell>
          <cell r="W905">
            <v>0</v>
          </cell>
        </row>
        <row r="906">
          <cell r="A906">
            <v>905</v>
          </cell>
          <cell r="W906">
            <v>0</v>
          </cell>
        </row>
        <row r="907">
          <cell r="A907">
            <v>906</v>
          </cell>
          <cell r="W907">
            <v>0</v>
          </cell>
        </row>
        <row r="908">
          <cell r="A908">
            <v>907</v>
          </cell>
          <cell r="W908">
            <v>0</v>
          </cell>
        </row>
        <row r="909">
          <cell r="A909">
            <v>908</v>
          </cell>
          <cell r="W909">
            <v>0</v>
          </cell>
        </row>
        <row r="910">
          <cell r="A910">
            <v>909</v>
          </cell>
          <cell r="W910">
            <v>0</v>
          </cell>
        </row>
        <row r="911">
          <cell r="A911">
            <v>910</v>
          </cell>
          <cell r="W911">
            <v>0</v>
          </cell>
        </row>
        <row r="912">
          <cell r="A912">
            <v>911</v>
          </cell>
          <cell r="W912">
            <v>0</v>
          </cell>
        </row>
        <row r="913">
          <cell r="A913">
            <v>912</v>
          </cell>
          <cell r="W913">
            <v>0</v>
          </cell>
        </row>
        <row r="914">
          <cell r="A914">
            <v>913</v>
          </cell>
          <cell r="W914">
            <v>0</v>
          </cell>
        </row>
        <row r="915">
          <cell r="A915">
            <v>914</v>
          </cell>
          <cell r="W915">
            <v>0</v>
          </cell>
        </row>
        <row r="916">
          <cell r="A916">
            <v>915</v>
          </cell>
          <cell r="W916">
            <v>0</v>
          </cell>
        </row>
        <row r="917">
          <cell r="A917">
            <v>916</v>
          </cell>
          <cell r="W917">
            <v>0</v>
          </cell>
        </row>
        <row r="918">
          <cell r="A918">
            <v>917</v>
          </cell>
          <cell r="W918">
            <v>0</v>
          </cell>
        </row>
        <row r="919">
          <cell r="A919">
            <v>918</v>
          </cell>
          <cell r="W919">
            <v>0</v>
          </cell>
        </row>
        <row r="920">
          <cell r="A920">
            <v>919</v>
          </cell>
          <cell r="W920">
            <v>0</v>
          </cell>
        </row>
        <row r="921">
          <cell r="A921">
            <v>920</v>
          </cell>
          <cell r="W921">
            <v>0</v>
          </cell>
        </row>
        <row r="922">
          <cell r="A922">
            <v>921</v>
          </cell>
          <cell r="W922">
            <v>0</v>
          </cell>
        </row>
        <row r="923">
          <cell r="A923">
            <v>922</v>
          </cell>
          <cell r="W923">
            <v>0</v>
          </cell>
        </row>
        <row r="924">
          <cell r="A924">
            <v>923</v>
          </cell>
          <cell r="W924">
            <v>0</v>
          </cell>
        </row>
        <row r="925">
          <cell r="A925">
            <v>924</v>
          </cell>
          <cell r="W925">
            <v>0</v>
          </cell>
        </row>
        <row r="926">
          <cell r="A926">
            <v>925</v>
          </cell>
          <cell r="W926">
            <v>0</v>
          </cell>
        </row>
        <row r="927">
          <cell r="A927">
            <v>926</v>
          </cell>
          <cell r="W927">
            <v>0</v>
          </cell>
        </row>
        <row r="928">
          <cell r="A928">
            <v>927</v>
          </cell>
          <cell r="W928">
            <v>0</v>
          </cell>
        </row>
        <row r="929">
          <cell r="A929">
            <v>928</v>
          </cell>
          <cell r="W929">
            <v>0</v>
          </cell>
        </row>
        <row r="930">
          <cell r="A930">
            <v>929</v>
          </cell>
          <cell r="W930">
            <v>0</v>
          </cell>
        </row>
        <row r="931">
          <cell r="A931">
            <v>930</v>
          </cell>
          <cell r="W931">
            <v>0</v>
          </cell>
        </row>
        <row r="932">
          <cell r="A932">
            <v>931</v>
          </cell>
          <cell r="W932">
            <v>0</v>
          </cell>
        </row>
        <row r="933">
          <cell r="A933">
            <v>932</v>
          </cell>
          <cell r="W933">
            <v>0</v>
          </cell>
        </row>
        <row r="934">
          <cell r="A934">
            <v>933</v>
          </cell>
          <cell r="W934">
            <v>0</v>
          </cell>
        </row>
        <row r="935">
          <cell r="A935">
            <v>934</v>
          </cell>
          <cell r="W935">
            <v>0</v>
          </cell>
        </row>
        <row r="936">
          <cell r="A936">
            <v>935</v>
          </cell>
          <cell r="W936">
            <v>0</v>
          </cell>
        </row>
        <row r="937">
          <cell r="A937">
            <v>936</v>
          </cell>
          <cell r="W937">
            <v>0</v>
          </cell>
        </row>
        <row r="938">
          <cell r="A938">
            <v>937</v>
          </cell>
          <cell r="W938">
            <v>0</v>
          </cell>
        </row>
        <row r="939">
          <cell r="A939">
            <v>938</v>
          </cell>
          <cell r="W939">
            <v>0</v>
          </cell>
        </row>
        <row r="940">
          <cell r="A940">
            <v>939</v>
          </cell>
          <cell r="W940">
            <v>0</v>
          </cell>
        </row>
        <row r="941">
          <cell r="A941">
            <v>940</v>
          </cell>
          <cell r="W941">
            <v>0</v>
          </cell>
        </row>
        <row r="942">
          <cell r="A942">
            <v>941</v>
          </cell>
          <cell r="W942">
            <v>0</v>
          </cell>
        </row>
        <row r="943">
          <cell r="A943">
            <v>942</v>
          </cell>
          <cell r="W943">
            <v>0</v>
          </cell>
        </row>
        <row r="944">
          <cell r="A944">
            <v>943</v>
          </cell>
          <cell r="W944">
            <v>0</v>
          </cell>
        </row>
        <row r="945">
          <cell r="A945">
            <v>944</v>
          </cell>
          <cell r="W945">
            <v>0</v>
          </cell>
        </row>
        <row r="946">
          <cell r="A946">
            <v>945</v>
          </cell>
          <cell r="W946">
            <v>0</v>
          </cell>
        </row>
        <row r="947">
          <cell r="A947">
            <v>946</v>
          </cell>
          <cell r="W947">
            <v>0</v>
          </cell>
        </row>
        <row r="948">
          <cell r="A948">
            <v>947</v>
          </cell>
          <cell r="W948">
            <v>0</v>
          </cell>
        </row>
        <row r="949">
          <cell r="A949">
            <v>948</v>
          </cell>
          <cell r="W949">
            <v>0</v>
          </cell>
        </row>
        <row r="950">
          <cell r="A950">
            <v>949</v>
          </cell>
          <cell r="W950">
            <v>0</v>
          </cell>
        </row>
        <row r="951">
          <cell r="A951">
            <v>950</v>
          </cell>
          <cell r="W951">
            <v>0</v>
          </cell>
        </row>
        <row r="952">
          <cell r="A952">
            <v>951</v>
          </cell>
          <cell r="W952">
            <v>0</v>
          </cell>
        </row>
        <row r="953">
          <cell r="A953">
            <v>952</v>
          </cell>
          <cell r="W953">
            <v>0</v>
          </cell>
        </row>
        <row r="954">
          <cell r="A954">
            <v>953</v>
          </cell>
          <cell r="W954">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5">
          <cell r="E15" t="e">
            <v>#NAME?</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ille fonctions"/>
      <sheetName val="grille responsabilités"/>
      <sheetName val="grille indemnités"/>
      <sheetName val="tableau ancienneté"/>
      <sheetName val="AVANTAGES SOCIAUX CRF"/>
      <sheetName val="Personnel"/>
      <sheetName val="calcul indemnite et coût CRF"/>
      <sheetName val="suivi des absences"/>
      <sheetName val="avances sur indemnite"/>
      <sheetName val="attest. indemnite"/>
      <sheetName val="contrat volontariat"/>
      <sheetName val="contrat volontariat 2jours"/>
    </sheetNames>
    <sheetDataSet>
      <sheetData sheetId="0" refreshError="1"/>
      <sheetData sheetId="1" refreshError="1"/>
      <sheetData sheetId="2" refreshError="1"/>
      <sheetData sheetId="3" refreshError="1"/>
      <sheetData sheetId="4" refreshError="1"/>
      <sheetData sheetId="5" refreshError="1"/>
      <sheetData sheetId="6">
        <row r="12">
          <cell r="A12" t="str">
            <v>NBR</v>
          </cell>
          <cell r="B12" t="str">
            <v>NIVEAU</v>
          </cell>
          <cell r="C12" t="str">
            <v>poste occupé</v>
          </cell>
          <cell r="D12" t="str">
            <v>Nom</v>
          </cell>
          <cell r="E12" t="str">
            <v>Prénom</v>
          </cell>
          <cell r="F12" t="str">
            <v>Base</v>
          </cell>
          <cell r="G12" t="str">
            <v>salaire de base</v>
          </cell>
          <cell r="H12" t="str">
            <v>Ancienneté</v>
          </cell>
          <cell r="I12" t="str">
            <v>Salaire avec ancienneté</v>
          </cell>
          <cell r="J12" t="str">
            <v>salaire net</v>
          </cell>
          <cell r="K12" t="str">
            <v>Prime de transport</v>
          </cell>
          <cell r="L12" t="str">
            <v>prime de flexibilité</v>
          </cell>
          <cell r="M12" t="str">
            <v>prime de responsabilité</v>
          </cell>
          <cell r="N12" t="str">
            <v>versement effectif</v>
          </cell>
          <cell r="O12" t="str">
            <v>salaire actuel</v>
          </cell>
          <cell r="P12" t="str">
            <v>augmentation</v>
          </cell>
          <cell r="Q12" t="str">
            <v>prime fin de contrat</v>
          </cell>
          <cell r="R12" t="str">
            <v>coût employeur CFA</v>
          </cell>
          <cell r="S12" t="str">
            <v>coût employeur €</v>
          </cell>
          <cell r="T12" t="str">
            <v>budget concerné</v>
          </cell>
          <cell r="U12" t="str">
            <v>budgétisé €</v>
          </cell>
          <cell r="V12" t="str">
            <v>budgétisé CFA</v>
          </cell>
          <cell r="W12" t="str">
            <v>différence</v>
          </cell>
        </row>
        <row r="13">
          <cell r="A13">
            <v>1</v>
          </cell>
          <cell r="B13">
            <v>5</v>
          </cell>
          <cell r="C13" t="str">
            <v>Assistant admin/log niv I</v>
          </cell>
          <cell r="D13" t="str">
            <v>ABDELKADER</v>
          </cell>
          <cell r="E13" t="str">
            <v>Séraphin</v>
          </cell>
          <cell r="F13" t="str">
            <v>NDJAMENA</v>
          </cell>
          <cell r="G13">
            <v>305000</v>
          </cell>
          <cell r="H13">
            <v>0</v>
          </cell>
          <cell r="I13">
            <v>305000</v>
          </cell>
          <cell r="J13">
            <v>305000</v>
          </cell>
          <cell r="K13">
            <v>10000</v>
          </cell>
          <cell r="L13">
            <v>15000</v>
          </cell>
          <cell r="M13">
            <v>50000</v>
          </cell>
          <cell r="N13">
            <v>380000</v>
          </cell>
          <cell r="O13">
            <v>320000</v>
          </cell>
          <cell r="P13">
            <v>60000</v>
          </cell>
          <cell r="Q13">
            <v>19000</v>
          </cell>
          <cell r="R13">
            <v>399000</v>
          </cell>
          <cell r="S13">
            <v>608</v>
          </cell>
          <cell r="T13">
            <v>0</v>
          </cell>
          <cell r="U13">
            <v>487.8368551597132</v>
          </cell>
          <cell r="V13">
            <v>320000</v>
          </cell>
          <cell r="W13">
            <v>-120.1631448402868</v>
          </cell>
        </row>
        <row r="14">
          <cell r="A14">
            <v>2</v>
          </cell>
          <cell r="B14">
            <v>5</v>
          </cell>
          <cell r="C14" t="str">
            <v>Chef de projet niv III</v>
          </cell>
          <cell r="D14" t="str">
            <v>DAOUSSEM</v>
          </cell>
          <cell r="E14" t="str">
            <v>Désiré</v>
          </cell>
          <cell r="F14" t="str">
            <v>NDJAMENA</v>
          </cell>
          <cell r="G14">
            <v>300000</v>
          </cell>
          <cell r="H14">
            <v>0</v>
          </cell>
          <cell r="I14">
            <v>300000</v>
          </cell>
          <cell r="J14">
            <v>300000</v>
          </cell>
          <cell r="K14">
            <v>10000</v>
          </cell>
          <cell r="L14">
            <v>15000</v>
          </cell>
          <cell r="M14">
            <v>25000</v>
          </cell>
          <cell r="N14">
            <v>350000</v>
          </cell>
          <cell r="O14">
            <v>300000</v>
          </cell>
          <cell r="P14">
            <v>50000</v>
          </cell>
          <cell r="Q14">
            <v>17500</v>
          </cell>
          <cell r="R14">
            <v>367500</v>
          </cell>
          <cell r="S14">
            <v>560</v>
          </cell>
          <cell r="T14">
            <v>0</v>
          </cell>
          <cell r="U14">
            <v>498.66683334425886</v>
          </cell>
          <cell r="V14">
            <v>327104</v>
          </cell>
          <cell r="W14">
            <v>-61.333166655741138</v>
          </cell>
        </row>
        <row r="15">
          <cell r="A15">
            <v>3</v>
          </cell>
          <cell r="B15">
            <v>3</v>
          </cell>
          <cell r="C15" t="str">
            <v>Chauffeur</v>
          </cell>
          <cell r="D15" t="str">
            <v>ALLAHMBATINAN</v>
          </cell>
          <cell r="E15" t="str">
            <v>Yves</v>
          </cell>
          <cell r="F15" t="str">
            <v>NDJAMENA</v>
          </cell>
          <cell r="G15">
            <v>125000</v>
          </cell>
          <cell r="H15">
            <v>0</v>
          </cell>
          <cell r="I15">
            <v>125000</v>
          </cell>
          <cell r="J15">
            <v>125000</v>
          </cell>
          <cell r="K15">
            <v>10000</v>
          </cell>
          <cell r="L15">
            <v>15000</v>
          </cell>
          <cell r="N15">
            <v>150000</v>
          </cell>
          <cell r="O15">
            <v>110000</v>
          </cell>
          <cell r="P15">
            <v>40000</v>
          </cell>
          <cell r="Q15">
            <v>7500</v>
          </cell>
          <cell r="R15">
            <v>157500</v>
          </cell>
          <cell r="S15">
            <v>240</v>
          </cell>
          <cell r="T15">
            <v>0</v>
          </cell>
          <cell r="U15">
            <v>182.93882068489245</v>
          </cell>
          <cell r="V15">
            <v>120000</v>
          </cell>
          <cell r="W15">
            <v>-57.061179315107552</v>
          </cell>
        </row>
        <row r="16">
          <cell r="A16">
            <v>4</v>
          </cell>
          <cell r="B16">
            <v>0</v>
          </cell>
          <cell r="C16" t="str">
            <v>Coordinatrice Nationale</v>
          </cell>
          <cell r="D16" t="str">
            <v>TOUMLE</v>
          </cell>
          <cell r="E16" t="str">
            <v>Fatimé</v>
          </cell>
          <cell r="F16" t="str">
            <v>NDJAMENA</v>
          </cell>
          <cell r="G16">
            <v>300000</v>
          </cell>
          <cell r="H16">
            <v>0</v>
          </cell>
          <cell r="I16">
            <v>300000</v>
          </cell>
          <cell r="J16">
            <v>300000</v>
          </cell>
          <cell r="L16">
            <v>0</v>
          </cell>
          <cell r="N16">
            <v>300000</v>
          </cell>
          <cell r="O16">
            <v>300000</v>
          </cell>
          <cell r="P16">
            <v>0</v>
          </cell>
          <cell r="Q16">
            <v>0</v>
          </cell>
          <cell r="R16">
            <v>300000</v>
          </cell>
          <cell r="S16">
            <v>457</v>
          </cell>
          <cell r="T16">
            <v>0</v>
          </cell>
          <cell r="U16">
            <v>686.02057756834677</v>
          </cell>
          <cell r="V16">
            <v>450000</v>
          </cell>
          <cell r="W16">
            <v>229.02057756834677</v>
          </cell>
        </row>
        <row r="17">
          <cell r="A17">
            <v>5</v>
          </cell>
          <cell r="B17">
            <v>0</v>
          </cell>
          <cell r="C17" t="str">
            <v>Référente Médicale</v>
          </cell>
          <cell r="D17" t="str">
            <v>ANEGUE</v>
          </cell>
          <cell r="E17" t="str">
            <v>Diane Ire</v>
          </cell>
          <cell r="F17" t="str">
            <v>NDJAMENA</v>
          </cell>
          <cell r="G17">
            <v>400000</v>
          </cell>
          <cell r="H17">
            <v>0</v>
          </cell>
          <cell r="I17">
            <v>400000</v>
          </cell>
          <cell r="J17">
            <v>400000</v>
          </cell>
          <cell r="L17">
            <v>0</v>
          </cell>
          <cell r="N17">
            <v>400000</v>
          </cell>
          <cell r="O17">
            <v>400000</v>
          </cell>
          <cell r="P17">
            <v>0</v>
          </cell>
          <cell r="Q17">
            <v>0</v>
          </cell>
          <cell r="R17">
            <v>400000</v>
          </cell>
          <cell r="S17">
            <v>610</v>
          </cell>
          <cell r="T17">
            <v>0</v>
          </cell>
          <cell r="U17">
            <v>609.79606894964149</v>
          </cell>
          <cell r="V17">
            <v>400000</v>
          </cell>
          <cell r="W17">
            <v>-0.20393105035850567</v>
          </cell>
        </row>
        <row r="18">
          <cell r="A18">
            <v>6</v>
          </cell>
          <cell r="B18">
            <v>1</v>
          </cell>
          <cell r="C18" t="str">
            <v>Gardien</v>
          </cell>
          <cell r="D18" t="str">
            <v>HAROUNE</v>
          </cell>
          <cell r="E18" t="str">
            <v>Moussa</v>
          </cell>
          <cell r="F18" t="str">
            <v>NDJAMENA</v>
          </cell>
          <cell r="G18">
            <v>80000</v>
          </cell>
          <cell r="H18">
            <v>0</v>
          </cell>
          <cell r="I18">
            <v>80000</v>
          </cell>
          <cell r="J18">
            <v>80000</v>
          </cell>
          <cell r="K18">
            <v>10000</v>
          </cell>
          <cell r="L18">
            <v>0</v>
          </cell>
          <cell r="N18">
            <v>90000</v>
          </cell>
          <cell r="O18">
            <v>65000</v>
          </cell>
          <cell r="P18">
            <v>25000</v>
          </cell>
          <cell r="Q18">
            <v>4500</v>
          </cell>
          <cell r="R18">
            <v>94500</v>
          </cell>
          <cell r="S18">
            <v>144</v>
          </cell>
          <cell r="T18">
            <v>0</v>
          </cell>
          <cell r="U18">
            <v>83.846959480575705</v>
          </cell>
          <cell r="V18">
            <v>55000</v>
          </cell>
          <cell r="W18">
            <v>-60.153040519424295</v>
          </cell>
        </row>
        <row r="19">
          <cell r="A19">
            <v>7</v>
          </cell>
          <cell r="B19">
            <v>1</v>
          </cell>
          <cell r="C19" t="str">
            <v>Gardien</v>
          </cell>
          <cell r="D19" t="str">
            <v>DJIMA</v>
          </cell>
          <cell r="E19" t="str">
            <v>Haroun</v>
          </cell>
          <cell r="F19" t="str">
            <v>NDJAMENA</v>
          </cell>
          <cell r="G19">
            <v>26000</v>
          </cell>
          <cell r="H19">
            <v>0</v>
          </cell>
          <cell r="I19">
            <v>26000</v>
          </cell>
          <cell r="J19">
            <v>26000</v>
          </cell>
          <cell r="K19">
            <v>10000</v>
          </cell>
          <cell r="L19">
            <v>0</v>
          </cell>
          <cell r="N19">
            <v>36000</v>
          </cell>
          <cell r="O19">
            <v>65000</v>
          </cell>
          <cell r="P19">
            <v>-29000</v>
          </cell>
          <cell r="Q19">
            <v>1800</v>
          </cell>
          <cell r="R19">
            <v>37800</v>
          </cell>
          <cell r="S19">
            <v>58</v>
          </cell>
          <cell r="T19">
            <v>0</v>
          </cell>
          <cell r="U19">
            <v>83.846959480575705</v>
          </cell>
          <cell r="V19">
            <v>55000</v>
          </cell>
          <cell r="W19">
            <v>25.846959480575705</v>
          </cell>
        </row>
        <row r="20">
          <cell r="A20">
            <v>8</v>
          </cell>
          <cell r="B20">
            <v>1</v>
          </cell>
          <cell r="C20" t="str">
            <v>Femme de ménage</v>
          </cell>
          <cell r="D20" t="str">
            <v>NODJIRE</v>
          </cell>
          <cell r="E20" t="str">
            <v>Fabienne</v>
          </cell>
          <cell r="F20" t="str">
            <v>NDJAMENA</v>
          </cell>
          <cell r="G20">
            <v>80000</v>
          </cell>
          <cell r="H20">
            <v>0</v>
          </cell>
          <cell r="I20">
            <v>80000</v>
          </cell>
          <cell r="J20">
            <v>80000</v>
          </cell>
          <cell r="K20">
            <v>10000</v>
          </cell>
          <cell r="L20">
            <v>0</v>
          </cell>
          <cell r="N20">
            <v>90000</v>
          </cell>
          <cell r="O20">
            <v>75000</v>
          </cell>
          <cell r="P20">
            <v>15000</v>
          </cell>
          <cell r="Q20">
            <v>4500</v>
          </cell>
          <cell r="R20">
            <v>94500</v>
          </cell>
          <cell r="S20">
            <v>144</v>
          </cell>
          <cell r="T20">
            <v>0</v>
          </cell>
          <cell r="U20">
            <v>114.33676292805778</v>
          </cell>
          <cell r="V20">
            <v>75000</v>
          </cell>
          <cell r="W20">
            <v>-29.66323707194222</v>
          </cell>
        </row>
        <row r="21">
          <cell r="A21">
            <v>9</v>
          </cell>
        </row>
        <row r="22">
          <cell r="A22">
            <v>10</v>
          </cell>
        </row>
        <row r="23">
          <cell r="A23">
            <v>11</v>
          </cell>
        </row>
        <row r="24">
          <cell r="A24">
            <v>12</v>
          </cell>
        </row>
        <row r="25">
          <cell r="A25">
            <v>13</v>
          </cell>
        </row>
        <row r="26">
          <cell r="A26">
            <v>14</v>
          </cell>
        </row>
        <row r="27">
          <cell r="A27">
            <v>15</v>
          </cell>
        </row>
        <row r="28">
          <cell r="A28">
            <v>16</v>
          </cell>
        </row>
        <row r="29">
          <cell r="A29">
            <v>17</v>
          </cell>
        </row>
        <row r="30">
          <cell r="A30">
            <v>18</v>
          </cell>
        </row>
        <row r="31">
          <cell r="A31">
            <v>19</v>
          </cell>
        </row>
        <row r="32">
          <cell r="A32">
            <v>20</v>
          </cell>
        </row>
        <row r="33">
          <cell r="A33">
            <v>21</v>
          </cell>
        </row>
      </sheetData>
      <sheetData sheetId="7" refreshError="1"/>
      <sheetData sheetId="8" refreshError="1"/>
      <sheetData sheetId="9" refreshError="1"/>
      <sheetData sheetId="10" refreshError="1"/>
      <sheetData sheetId="1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ts+Rates"/>
      <sheetName val="Volume"/>
      <sheetName val="Local Currency"/>
    </sheetNames>
    <sheetDataSet>
      <sheetData sheetId="0"/>
      <sheetData sheetId="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voi"/>
    </sheetNames>
    <sheetDataSet>
      <sheetData sheetId="0">
        <row r="8">
          <cell r="A8" t="str">
            <v>USD</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ètres"/>
      <sheetName val="tableau général"/>
      <sheetName val="Cambodge"/>
      <sheetName val="Inde"/>
      <sheetName val="Indonésie"/>
      <sheetName val="Laos"/>
      <sheetName val="Maldives"/>
      <sheetName val="Pakistan"/>
      <sheetName val="SriLanka"/>
      <sheetName val="Thailande"/>
      <sheetName val="Zone Tsunami"/>
    </sheetNames>
    <sheetDataSet>
      <sheetData sheetId="0" refreshError="1">
        <row r="1">
          <cell r="A1">
            <v>1</v>
          </cell>
          <cell r="B1" t="str">
            <v>JANVIER</v>
          </cell>
          <cell r="C1">
            <v>38718</v>
          </cell>
          <cell r="D1">
            <v>38748</v>
          </cell>
        </row>
        <row r="2">
          <cell r="A2">
            <v>2</v>
          </cell>
          <cell r="B2" t="str">
            <v>FÉVRIER</v>
          </cell>
          <cell r="C2">
            <v>38749</v>
          </cell>
          <cell r="D2">
            <v>38776</v>
          </cell>
        </row>
        <row r="3">
          <cell r="A3">
            <v>3</v>
          </cell>
          <cell r="B3" t="str">
            <v>MARS</v>
          </cell>
          <cell r="C3">
            <v>38777</v>
          </cell>
          <cell r="D3">
            <v>38807</v>
          </cell>
        </row>
        <row r="4">
          <cell r="A4">
            <v>4</v>
          </cell>
          <cell r="B4" t="str">
            <v>AVRIL</v>
          </cell>
          <cell r="C4">
            <v>38808</v>
          </cell>
          <cell r="D4">
            <v>38837</v>
          </cell>
        </row>
        <row r="5">
          <cell r="A5">
            <v>5</v>
          </cell>
          <cell r="B5" t="str">
            <v>MAI</v>
          </cell>
          <cell r="C5">
            <v>38838</v>
          </cell>
          <cell r="D5">
            <v>38868</v>
          </cell>
        </row>
        <row r="6">
          <cell r="A6">
            <v>6</v>
          </cell>
          <cell r="B6" t="str">
            <v>JUIN</v>
          </cell>
          <cell r="C6">
            <v>38869</v>
          </cell>
          <cell r="D6">
            <v>38898</v>
          </cell>
        </row>
        <row r="7">
          <cell r="A7">
            <v>7</v>
          </cell>
          <cell r="B7" t="str">
            <v>JUILLET</v>
          </cell>
          <cell r="C7">
            <v>38899</v>
          </cell>
          <cell r="D7">
            <v>38929</v>
          </cell>
        </row>
        <row r="8">
          <cell r="A8">
            <v>8</v>
          </cell>
          <cell r="B8" t="str">
            <v>AOÛT</v>
          </cell>
          <cell r="C8">
            <v>38930</v>
          </cell>
          <cell r="D8">
            <v>38960</v>
          </cell>
        </row>
        <row r="9">
          <cell r="A9">
            <v>9</v>
          </cell>
          <cell r="B9" t="str">
            <v>SEPTEMBRE</v>
          </cell>
          <cell r="C9">
            <v>38961</v>
          </cell>
          <cell r="D9">
            <v>38990</v>
          </cell>
        </row>
        <row r="10">
          <cell r="A10">
            <v>10</v>
          </cell>
          <cell r="B10" t="str">
            <v>OCTOBRE</v>
          </cell>
          <cell r="C10">
            <v>38991</v>
          </cell>
          <cell r="D10">
            <v>39021</v>
          </cell>
        </row>
        <row r="11">
          <cell r="A11">
            <v>11</v>
          </cell>
          <cell r="B11" t="str">
            <v>NOVEMBRE</v>
          </cell>
          <cell r="C11">
            <v>39022</v>
          </cell>
          <cell r="D11">
            <v>39051</v>
          </cell>
        </row>
        <row r="12">
          <cell r="A12">
            <v>12</v>
          </cell>
          <cell r="B12" t="str">
            <v>DÉCEMBRE</v>
          </cell>
          <cell r="C12">
            <v>39052</v>
          </cell>
          <cell r="D12">
            <v>39082</v>
          </cell>
        </row>
      </sheetData>
      <sheetData sheetId="1" refreshError="1">
        <row r="4">
          <cell r="B4">
            <v>11</v>
          </cell>
        </row>
      </sheetData>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 BUDGET PU ENG"/>
      <sheetName val="ECHO Breakdown"/>
      <sheetName val="BUDGET PU-revised"/>
      <sheetName val="Exp vs Budget PU"/>
      <sheetName val="TCD-Jan"/>
      <sheetName val="LIB09007-END of Jan.10"/>
      <sheetName val="Cashforecast-$"/>
      <sheetName val="Salaire expat"/>
      <sheetName val="Results"/>
      <sheetName val="SF-Annex 11-1"/>
      <sheetName val="Expat salaries follow up"/>
      <sheetName val="LIB09007-END of Jan.10 (2)"/>
    </sheetNames>
    <sheetDataSet>
      <sheetData sheetId="0" refreshError="1"/>
      <sheetData sheetId="1" refreshError="1"/>
      <sheetData sheetId="2" refreshError="1"/>
      <sheetData sheetId="3" refreshError="1"/>
      <sheetData sheetId="4" refreshError="1">
        <row r="5">
          <cell r="D5" t="str">
            <v>010101</v>
          </cell>
          <cell r="E5">
            <v>15865.52</v>
          </cell>
        </row>
        <row r="6">
          <cell r="D6" t="str">
            <v>010103</v>
          </cell>
          <cell r="E6">
            <v>2284.6099999999997</v>
          </cell>
        </row>
        <row r="7">
          <cell r="D7" t="str">
            <v>010105</v>
          </cell>
          <cell r="E7">
            <v>2469.2399999999998</v>
          </cell>
        </row>
        <row r="8">
          <cell r="D8" t="str">
            <v>010106</v>
          </cell>
          <cell r="E8">
            <v>99.69</v>
          </cell>
        </row>
        <row r="9">
          <cell r="D9" t="str">
            <v>010107</v>
          </cell>
          <cell r="E9">
            <v>15</v>
          </cell>
        </row>
        <row r="10">
          <cell r="D10" t="str">
            <v>010108</v>
          </cell>
          <cell r="E10">
            <v>3993.0200000000004</v>
          </cell>
        </row>
        <row r="11">
          <cell r="D11" t="str">
            <v>010401</v>
          </cell>
          <cell r="E11">
            <v>9316.380000000001</v>
          </cell>
        </row>
        <row r="12">
          <cell r="D12" t="str">
            <v>010403</v>
          </cell>
          <cell r="E12">
            <v>3069.09</v>
          </cell>
        </row>
        <row r="13">
          <cell r="D13" t="str">
            <v>010404</v>
          </cell>
          <cell r="E13">
            <v>220.9</v>
          </cell>
        </row>
        <row r="14">
          <cell r="D14" t="str">
            <v>010405</v>
          </cell>
          <cell r="E14">
            <v>1887.83</v>
          </cell>
        </row>
        <row r="15">
          <cell r="D15" t="str">
            <v>010406</v>
          </cell>
          <cell r="E15">
            <v>529.89</v>
          </cell>
        </row>
        <row r="16">
          <cell r="D16" t="str">
            <v>010407</v>
          </cell>
          <cell r="E16">
            <v>784</v>
          </cell>
        </row>
        <row r="17">
          <cell r="D17" t="str">
            <v>010408</v>
          </cell>
          <cell r="E17">
            <v>1717.85</v>
          </cell>
        </row>
        <row r="18">
          <cell r="D18" t="str">
            <v>010501</v>
          </cell>
          <cell r="E18">
            <v>28943.15</v>
          </cell>
        </row>
        <row r="19">
          <cell r="D19" t="str">
            <v>010503</v>
          </cell>
          <cell r="E19">
            <v>5003.84</v>
          </cell>
        </row>
        <row r="20">
          <cell r="D20" t="str">
            <v>010505</v>
          </cell>
          <cell r="E20">
            <v>2809.8299999999995</v>
          </cell>
        </row>
        <row r="21">
          <cell r="D21" t="str">
            <v>010507</v>
          </cell>
          <cell r="E21">
            <v>15</v>
          </cell>
        </row>
        <row r="22">
          <cell r="D22" t="str">
            <v>010508</v>
          </cell>
          <cell r="E22">
            <v>6676.899999999996</v>
          </cell>
        </row>
        <row r="23">
          <cell r="D23" t="str">
            <v>010601</v>
          </cell>
          <cell r="E23">
            <v>6976.6</v>
          </cell>
        </row>
        <row r="24">
          <cell r="D24" t="str">
            <v>010603</v>
          </cell>
          <cell r="E24">
            <v>1377.23</v>
          </cell>
        </row>
        <row r="25">
          <cell r="D25" t="str">
            <v>010605</v>
          </cell>
          <cell r="E25">
            <v>555.15</v>
          </cell>
        </row>
        <row r="26">
          <cell r="D26" t="str">
            <v>012003</v>
          </cell>
          <cell r="E26">
            <v>29.95</v>
          </cell>
        </row>
        <row r="27">
          <cell r="D27" t="str">
            <v>012004</v>
          </cell>
          <cell r="E27">
            <v>38.799999999999997</v>
          </cell>
        </row>
        <row r="28">
          <cell r="D28" t="str">
            <v>012005</v>
          </cell>
          <cell r="E28">
            <v>6342.8600000000006</v>
          </cell>
        </row>
        <row r="29">
          <cell r="D29" t="str">
            <v>012303</v>
          </cell>
          <cell r="E29">
            <v>29.95</v>
          </cell>
        </row>
        <row r="30">
          <cell r="D30" t="str">
            <v>020101</v>
          </cell>
          <cell r="E30">
            <v>8774.260000000002</v>
          </cell>
        </row>
        <row r="31">
          <cell r="D31" t="str">
            <v>020102</v>
          </cell>
          <cell r="E31">
            <v>9932.09</v>
          </cell>
        </row>
        <row r="32">
          <cell r="D32" t="str">
            <v>020103</v>
          </cell>
          <cell r="E32">
            <v>12080.78</v>
          </cell>
        </row>
        <row r="33">
          <cell r="D33" t="str">
            <v>020104</v>
          </cell>
          <cell r="E33">
            <v>1180.57</v>
          </cell>
        </row>
        <row r="34">
          <cell r="D34" t="str">
            <v>020105</v>
          </cell>
          <cell r="E34">
            <v>5806.69</v>
          </cell>
        </row>
        <row r="35">
          <cell r="D35" t="str">
            <v>020106</v>
          </cell>
          <cell r="E35">
            <v>12247.810000000003</v>
          </cell>
        </row>
        <row r="36">
          <cell r="D36" t="str">
            <v>020107</v>
          </cell>
          <cell r="E36">
            <v>21729.739999999998</v>
          </cell>
        </row>
        <row r="37">
          <cell r="D37" t="str">
            <v>020108</v>
          </cell>
          <cell r="E37">
            <v>7864.72</v>
          </cell>
        </row>
        <row r="38">
          <cell r="D38" t="str">
            <v>020109</v>
          </cell>
          <cell r="E38">
            <v>8037.4000000000005</v>
          </cell>
        </row>
        <row r="39">
          <cell r="D39" t="str">
            <v>020110</v>
          </cell>
          <cell r="E39">
            <v>7247.82</v>
          </cell>
        </row>
        <row r="40">
          <cell r="D40" t="str">
            <v>020111</v>
          </cell>
          <cell r="E40">
            <v>5948.3499999999995</v>
          </cell>
        </row>
        <row r="41">
          <cell r="D41" t="str">
            <v>020112</v>
          </cell>
          <cell r="E41">
            <v>4311.4700000000012</v>
          </cell>
        </row>
        <row r="42">
          <cell r="D42" t="str">
            <v>020113</v>
          </cell>
          <cell r="E42">
            <v>4391.4399999999996</v>
          </cell>
        </row>
        <row r="43">
          <cell r="D43" t="str">
            <v>020114</v>
          </cell>
          <cell r="E43">
            <v>4497</v>
          </cell>
        </row>
        <row r="44">
          <cell r="D44" t="str">
            <v>020115</v>
          </cell>
          <cell r="E44">
            <v>9827.02</v>
          </cell>
        </row>
        <row r="45">
          <cell r="D45" t="str">
            <v>020116</v>
          </cell>
          <cell r="E45">
            <v>7170.9199999999992</v>
          </cell>
        </row>
        <row r="46">
          <cell r="D46" t="str">
            <v>020117</v>
          </cell>
          <cell r="E46">
            <v>2862.83</v>
          </cell>
        </row>
        <row r="47">
          <cell r="D47" t="str">
            <v>020118</v>
          </cell>
          <cell r="E47">
            <v>4326.3500000000004</v>
          </cell>
        </row>
        <row r="48">
          <cell r="D48" t="str">
            <v>020119</v>
          </cell>
          <cell r="E48">
            <v>261.25</v>
          </cell>
        </row>
        <row r="49">
          <cell r="D49" t="str">
            <v>020401</v>
          </cell>
          <cell r="E49">
            <v>8604.2499999999982</v>
          </cell>
        </row>
        <row r="50">
          <cell r="D50" t="str">
            <v>020404</v>
          </cell>
          <cell r="E50">
            <v>3597.55</v>
          </cell>
        </row>
        <row r="51">
          <cell r="D51" t="str">
            <v>020405</v>
          </cell>
          <cell r="E51">
            <v>3999.54</v>
          </cell>
        </row>
        <row r="52">
          <cell r="D52" t="str">
            <v>030101</v>
          </cell>
          <cell r="E52">
            <v>3906.16</v>
          </cell>
        </row>
        <row r="53">
          <cell r="D53" t="str">
            <v>030102</v>
          </cell>
          <cell r="E53">
            <v>2186.34</v>
          </cell>
        </row>
        <row r="54">
          <cell r="D54" t="str">
            <v>030111</v>
          </cell>
          <cell r="E54">
            <v>1830.9999999999993</v>
          </cell>
        </row>
        <row r="55">
          <cell r="D55" t="str">
            <v>030120</v>
          </cell>
          <cell r="E55">
            <v>949.07</v>
          </cell>
        </row>
        <row r="56">
          <cell r="D56" t="str">
            <v>030121</v>
          </cell>
          <cell r="E56">
            <v>201.68</v>
          </cell>
        </row>
        <row r="57">
          <cell r="D57" t="str">
            <v>030122</v>
          </cell>
          <cell r="E57">
            <v>3459.5299999999984</v>
          </cell>
        </row>
        <row r="58">
          <cell r="D58" t="str">
            <v>030140</v>
          </cell>
          <cell r="E58">
            <v>1099.98</v>
          </cell>
        </row>
        <row r="59">
          <cell r="D59" t="str">
            <v>030142</v>
          </cell>
          <cell r="E59">
            <v>3549.5499999999993</v>
          </cell>
        </row>
        <row r="60">
          <cell r="D60" t="str">
            <v>030150</v>
          </cell>
          <cell r="E60">
            <v>2539.5200000000004</v>
          </cell>
        </row>
        <row r="61">
          <cell r="D61" t="str">
            <v>030151</v>
          </cell>
          <cell r="E61">
            <v>1962.7099999999996</v>
          </cell>
        </row>
        <row r="62">
          <cell r="D62" t="str">
            <v>030152</v>
          </cell>
          <cell r="E62">
            <v>882.4</v>
          </cell>
        </row>
        <row r="63">
          <cell r="D63" t="str">
            <v>030153</v>
          </cell>
          <cell r="E63">
            <v>28.18</v>
          </cell>
        </row>
        <row r="64">
          <cell r="D64" t="str">
            <v>030160</v>
          </cell>
          <cell r="E64">
            <v>2284.94</v>
          </cell>
        </row>
        <row r="65">
          <cell r="D65" t="str">
            <v>030161</v>
          </cell>
          <cell r="E65">
            <v>648.37000000000023</v>
          </cell>
        </row>
        <row r="66">
          <cell r="D66" t="str">
            <v>030162</v>
          </cell>
          <cell r="E66">
            <v>373.36</v>
          </cell>
        </row>
        <row r="67">
          <cell r="D67" t="str">
            <v>030163</v>
          </cell>
          <cell r="E67">
            <v>1295.98</v>
          </cell>
        </row>
        <row r="68">
          <cell r="D68" t="str">
            <v>030164</v>
          </cell>
          <cell r="E68">
            <v>45.66</v>
          </cell>
        </row>
        <row r="69">
          <cell r="D69" t="str">
            <v>030201</v>
          </cell>
          <cell r="E69">
            <v>19178.929999999997</v>
          </cell>
        </row>
        <row r="70">
          <cell r="D70" t="str">
            <v>030211</v>
          </cell>
          <cell r="E70">
            <v>7221.9299999999994</v>
          </cell>
        </row>
        <row r="71">
          <cell r="D71" t="str">
            <v>040301</v>
          </cell>
          <cell r="E71">
            <v>384898.12999999995</v>
          </cell>
        </row>
        <row r="72">
          <cell r="D72" t="str">
            <v>040302</v>
          </cell>
          <cell r="E72">
            <v>5.0899999999999181</v>
          </cell>
        </row>
        <row r="73">
          <cell r="D73" t="str">
            <v>040401</v>
          </cell>
          <cell r="E73">
            <v>92106.189999999944</v>
          </cell>
        </row>
        <row r="74">
          <cell r="D74" t="str">
            <v>040402</v>
          </cell>
          <cell r="E74">
            <v>28006.819999999992</v>
          </cell>
        </row>
        <row r="75">
          <cell r="D75" t="str">
            <v>040403</v>
          </cell>
          <cell r="E75">
            <v>1934.15</v>
          </cell>
        </row>
        <row r="76">
          <cell r="D76" t="str">
            <v>040404</v>
          </cell>
          <cell r="E76">
            <v>3014.4900000000002</v>
          </cell>
        </row>
        <row r="77">
          <cell r="D77" t="str">
            <v>040405</v>
          </cell>
          <cell r="E77">
            <v>20418.26000000002</v>
          </cell>
        </row>
        <row r="78">
          <cell r="D78" t="str">
            <v>040406</v>
          </cell>
          <cell r="E78">
            <v>8276.0399999999991</v>
          </cell>
        </row>
        <row r="79">
          <cell r="D79" t="str">
            <v>040701</v>
          </cell>
          <cell r="E79">
            <v>6898.5499999999993</v>
          </cell>
        </row>
        <row r="80">
          <cell r="D80" t="str">
            <v>050401</v>
          </cell>
          <cell r="E80">
            <v>1112.8200000000002</v>
          </cell>
        </row>
        <row r="81">
          <cell r="D81" t="str">
            <v>990101</v>
          </cell>
          <cell r="E81">
            <v>1754.53</v>
          </cell>
        </row>
        <row r="82">
          <cell r="D82" t="str">
            <v>990104</v>
          </cell>
          <cell r="E82">
            <v>6051.53</v>
          </cell>
        </row>
        <row r="83">
          <cell r="D83" t="str">
            <v>990111</v>
          </cell>
          <cell r="E83">
            <v>1115.08</v>
          </cell>
        </row>
        <row r="84">
          <cell r="D84" t="str">
            <v>990999</v>
          </cell>
          <cell r="E84">
            <v>115.05</v>
          </cell>
        </row>
        <row r="85">
          <cell r="D85" t="str">
            <v>TOTAL</v>
          </cell>
          <cell r="E85">
            <v>865104.14999999979</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R INSS INPP"/>
    </sheetNames>
    <sheetDataSet>
      <sheetData sheetId="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veaux"/>
      <sheetName val="Grille_salaire"/>
      <sheetName val="Personnel"/>
      <sheetName val="Taxes"/>
      <sheetName val="Fiche_paie"/>
      <sheetName val="Contrat CDI"/>
      <sheetName val="Contrat CDD"/>
    </sheetNames>
    <sheetDataSet>
      <sheetData sheetId="0" refreshError="1"/>
      <sheetData sheetId="1" refreshError="1"/>
      <sheetData sheetId="2">
        <row r="4">
          <cell r="A4" t="str">
            <v>Service</v>
          </cell>
          <cell r="B4" t="str">
            <v>N°</v>
          </cell>
          <cell r="C4" t="str">
            <v>NOM</v>
          </cell>
          <cell r="D4" t="str">
            <v>PRENOM</v>
          </cell>
          <cell r="E4" t="str">
            <v>Fonction</v>
          </cell>
          <cell r="F4" t="str">
            <v>Nationalité</v>
          </cell>
          <cell r="G4" t="str">
            <v>Affectation</v>
          </cell>
          <cell r="H4" t="str">
            <v>N° pièce identité</v>
          </cell>
          <cell r="I4" t="str">
            <v>Date de naissance</v>
          </cell>
          <cell r="J4" t="str">
            <v>Type contrat</v>
          </cell>
          <cell r="K4" t="str">
            <v>Durée contrat</v>
          </cell>
          <cell r="L4" t="str">
            <v>Période d'essai</v>
          </cell>
          <cell r="M4" t="str">
            <v>Date contrat</v>
          </cell>
          <cell r="N4" t="str">
            <v>Niveau</v>
          </cell>
          <cell r="O4" t="str">
            <v>Ancienneté</v>
          </cell>
          <cell r="P4" t="str">
            <v>Projet</v>
          </cell>
          <cell r="Q4" t="str">
            <v>Salaire position</v>
          </cell>
          <cell r="R4" t="str">
            <v>Salaire de base</v>
          </cell>
        </row>
        <row r="5">
          <cell r="A5" t="str">
            <v>LOGISTIQUE</v>
          </cell>
          <cell r="B5">
            <v>1</v>
          </cell>
          <cell r="C5" t="str">
            <v>Rakoto</v>
          </cell>
          <cell r="D5" t="str">
            <v>Jonarson</v>
          </cell>
          <cell r="E5" t="str">
            <v>Chauffeur</v>
          </cell>
          <cell r="F5" t="str">
            <v>ANGLAISE</v>
          </cell>
          <cell r="G5" t="str">
            <v>SIERRA ALPHA</v>
          </cell>
          <cell r="H5" t="str">
            <v>0206/40.872</v>
          </cell>
          <cell r="I5">
            <v>19771</v>
          </cell>
          <cell r="J5" t="str">
            <v>CDI</v>
          </cell>
          <cell r="L5">
            <v>6</v>
          </cell>
          <cell r="M5">
            <v>35839</v>
          </cell>
          <cell r="N5">
            <v>1</v>
          </cell>
          <cell r="O5">
            <v>9</v>
          </cell>
          <cell r="P5" t="str">
            <v>BI126</v>
          </cell>
          <cell r="Q5">
            <v>19360</v>
          </cell>
          <cell r="R5">
            <v>30033.714261344074</v>
          </cell>
        </row>
        <row r="6">
          <cell r="A6" t="str">
            <v>LOGISTIQUE</v>
          </cell>
          <cell r="B6">
            <v>2</v>
          </cell>
          <cell r="C6" t="str">
            <v>Durant</v>
          </cell>
          <cell r="D6" t="str">
            <v>Pierre</v>
          </cell>
          <cell r="E6" t="str">
            <v>Magasinier</v>
          </cell>
          <cell r="F6" t="str">
            <v>FRANCAISE</v>
          </cell>
          <cell r="G6" t="str">
            <v>BUJUMBURA</v>
          </cell>
          <cell r="H6" t="str">
            <v>0206/40.873</v>
          </cell>
          <cell r="I6">
            <v>24966</v>
          </cell>
          <cell r="J6" t="str">
            <v>CDI</v>
          </cell>
          <cell r="L6">
            <v>6</v>
          </cell>
          <cell r="M6">
            <v>36703</v>
          </cell>
          <cell r="N6">
            <v>7</v>
          </cell>
          <cell r="O6">
            <v>7</v>
          </cell>
          <cell r="P6" t="str">
            <v>BI120</v>
          </cell>
          <cell r="Q6">
            <v>48400</v>
          </cell>
          <cell r="R6">
            <v>68103.660456562502</v>
          </cell>
        </row>
        <row r="7">
          <cell r="A7" t="str">
            <v>LOGISTIQUE</v>
          </cell>
          <cell r="B7">
            <v>3</v>
          </cell>
          <cell r="C7" t="str">
            <v>Antoine</v>
          </cell>
          <cell r="D7" t="str">
            <v>Marc</v>
          </cell>
          <cell r="E7" t="str">
            <v>Chauffeur</v>
          </cell>
          <cell r="F7" t="str">
            <v>FRANCAISE</v>
          </cell>
          <cell r="G7" t="str">
            <v>SIERRA ALPHA</v>
          </cell>
          <cell r="H7" t="str">
            <v>0206/40.874</v>
          </cell>
          <cell r="I7">
            <v>30161</v>
          </cell>
          <cell r="J7" t="str">
            <v>CDI</v>
          </cell>
          <cell r="L7">
            <v>6</v>
          </cell>
          <cell r="M7">
            <v>37444</v>
          </cell>
          <cell r="N7">
            <v>4</v>
          </cell>
          <cell r="O7">
            <v>5</v>
          </cell>
          <cell r="P7" t="str">
            <v>BI126</v>
          </cell>
          <cell r="Q7">
            <v>29427.200000000001</v>
          </cell>
          <cell r="R7">
            <v>37557.392796</v>
          </cell>
        </row>
        <row r="8">
          <cell r="A8" t="str">
            <v>ADMIN.</v>
          </cell>
          <cell r="B8">
            <v>4</v>
          </cell>
          <cell r="C8" t="str">
            <v>Dubois</v>
          </cell>
          <cell r="D8" t="str">
            <v>Marie</v>
          </cell>
          <cell r="E8" t="str">
            <v>Comptable</v>
          </cell>
          <cell r="F8" t="str">
            <v>FRANCAISE</v>
          </cell>
          <cell r="G8" t="str">
            <v>BUJUMBURA</v>
          </cell>
          <cell r="H8" t="str">
            <v>0206/40.875</v>
          </cell>
          <cell r="I8">
            <v>19851</v>
          </cell>
          <cell r="J8" t="str">
            <v>CDI</v>
          </cell>
          <cell r="L8">
            <v>3</v>
          </cell>
          <cell r="M8">
            <v>36782</v>
          </cell>
          <cell r="N8">
            <v>14</v>
          </cell>
          <cell r="O8">
            <v>7</v>
          </cell>
          <cell r="P8" t="str">
            <v>BI120</v>
          </cell>
          <cell r="Q8">
            <v>90411.199999999997</v>
          </cell>
          <cell r="R8">
            <v>127217.63773285877</v>
          </cell>
        </row>
        <row r="9">
          <cell r="A9" t="str">
            <v>LOGISTIQUE</v>
          </cell>
          <cell r="B9">
            <v>5</v>
          </cell>
          <cell r="C9" t="str">
            <v>Martin</v>
          </cell>
          <cell r="D9" t="str">
            <v>Janne</v>
          </cell>
          <cell r="E9" t="str">
            <v>Secrétaire</v>
          </cell>
          <cell r="F9" t="str">
            <v>FRANCAISE</v>
          </cell>
          <cell r="G9" t="str">
            <v>SIERRA ALPHA</v>
          </cell>
          <cell r="H9" t="str">
            <v>0206/40.876</v>
          </cell>
          <cell r="I9">
            <v>25046</v>
          </cell>
          <cell r="J9" t="str">
            <v>CDI</v>
          </cell>
          <cell r="L9">
            <v>6</v>
          </cell>
          <cell r="M9">
            <v>36794</v>
          </cell>
          <cell r="N9">
            <v>7</v>
          </cell>
          <cell r="O9">
            <v>7</v>
          </cell>
          <cell r="P9" t="str">
            <v>BI126</v>
          </cell>
          <cell r="Q9">
            <v>48400</v>
          </cell>
          <cell r="R9">
            <v>68103.660456562502</v>
          </cell>
        </row>
        <row r="10">
          <cell r="A10" t="str">
            <v>MAISON</v>
          </cell>
          <cell r="B10">
            <v>6</v>
          </cell>
          <cell r="C10" t="str">
            <v>Gubian</v>
          </cell>
          <cell r="D10" t="str">
            <v>Henri</v>
          </cell>
          <cell r="E10" t="str">
            <v>Mécanicien</v>
          </cell>
          <cell r="F10" t="str">
            <v>FRANCAISE</v>
          </cell>
          <cell r="G10" t="str">
            <v>SIERRA ALPHA</v>
          </cell>
          <cell r="H10" t="str">
            <v>0206/40.877</v>
          </cell>
          <cell r="I10">
            <v>29511</v>
          </cell>
          <cell r="J10" t="str">
            <v>CDI</v>
          </cell>
          <cell r="L10">
            <v>6</v>
          </cell>
          <cell r="M10">
            <v>37895</v>
          </cell>
          <cell r="N10">
            <v>1</v>
          </cell>
          <cell r="O10">
            <v>4</v>
          </cell>
          <cell r="P10" t="str">
            <v>BI126</v>
          </cell>
          <cell r="Q10">
            <v>19360</v>
          </cell>
          <cell r="R10">
            <v>23532.201000000005</v>
          </cell>
        </row>
        <row r="11">
          <cell r="A11" t="str">
            <v>ADMIN.</v>
          </cell>
          <cell r="B11">
            <v>7</v>
          </cell>
          <cell r="C11" t="str">
            <v>Marchand</v>
          </cell>
          <cell r="D11" t="str">
            <v>Paul</v>
          </cell>
          <cell r="E11" t="str">
            <v>Chauffeur</v>
          </cell>
          <cell r="F11" t="str">
            <v>FRANCAISE</v>
          </cell>
          <cell r="G11" t="str">
            <v>SIERRA ALPHA</v>
          </cell>
          <cell r="H11" t="str">
            <v>0206/40.878</v>
          </cell>
          <cell r="I11">
            <v>19931</v>
          </cell>
          <cell r="J11" t="str">
            <v>CDI</v>
          </cell>
          <cell r="L11">
            <v>6</v>
          </cell>
          <cell r="M11">
            <v>37610</v>
          </cell>
          <cell r="N11">
            <v>12</v>
          </cell>
          <cell r="O11">
            <v>5</v>
          </cell>
          <cell r="P11" t="str">
            <v>BI126</v>
          </cell>
          <cell r="Q11">
            <v>82280</v>
          </cell>
          <cell r="R11">
            <v>105012.44696250001</v>
          </cell>
        </row>
        <row r="12">
          <cell r="A12" t="str">
            <v>LOGISTIQUE</v>
          </cell>
          <cell r="B12">
            <v>8</v>
          </cell>
          <cell r="C12" t="str">
            <v>Prissor</v>
          </cell>
          <cell r="D12" t="str">
            <v>Serge</v>
          </cell>
          <cell r="E12" t="str">
            <v>Chauffeur</v>
          </cell>
          <cell r="F12" t="str">
            <v>FRANCAISE</v>
          </cell>
          <cell r="G12" t="str">
            <v>BUJUMBURA</v>
          </cell>
          <cell r="H12" t="str">
            <v>0206/40.879</v>
          </cell>
          <cell r="I12">
            <v>25126</v>
          </cell>
          <cell r="J12" t="str">
            <v>CDI</v>
          </cell>
          <cell r="L12">
            <v>6</v>
          </cell>
          <cell r="M12">
            <v>36897</v>
          </cell>
          <cell r="N12">
            <v>7</v>
          </cell>
          <cell r="O12">
            <v>7</v>
          </cell>
          <cell r="P12" t="str">
            <v>BI120</v>
          </cell>
          <cell r="Q12">
            <v>48400</v>
          </cell>
          <cell r="R12">
            <v>68103.660456562502</v>
          </cell>
        </row>
        <row r="13">
          <cell r="A13" t="str">
            <v>LOGISTIQUE</v>
          </cell>
          <cell r="B13">
            <v>9</v>
          </cell>
          <cell r="C13" t="str">
            <v>Renaud</v>
          </cell>
          <cell r="D13" t="str">
            <v>Cédric</v>
          </cell>
          <cell r="E13" t="str">
            <v>Soudeur</v>
          </cell>
          <cell r="F13" t="str">
            <v>FRANCAISE</v>
          </cell>
          <cell r="G13" t="str">
            <v>SIERRA ALPHA</v>
          </cell>
          <cell r="H13" t="str">
            <v>0206/40.880</v>
          </cell>
          <cell r="I13">
            <v>30321</v>
          </cell>
          <cell r="J13" t="str">
            <v>CDI</v>
          </cell>
          <cell r="L13">
            <v>6</v>
          </cell>
          <cell r="M13">
            <v>36932</v>
          </cell>
          <cell r="N13">
            <v>10</v>
          </cell>
          <cell r="O13">
            <v>6</v>
          </cell>
          <cell r="P13" t="str">
            <v>BI126</v>
          </cell>
          <cell r="Q13">
            <v>71051.199999999997</v>
          </cell>
          <cell r="R13">
            <v>95215.403381175027</v>
          </cell>
        </row>
        <row r="14">
          <cell r="A14" t="str">
            <v>ADMIN.</v>
          </cell>
          <cell r="B14">
            <v>10</v>
          </cell>
          <cell r="C14" t="str">
            <v>Muet</v>
          </cell>
          <cell r="D14" t="str">
            <v>Christian</v>
          </cell>
          <cell r="E14" t="str">
            <v>Mécanicien</v>
          </cell>
          <cell r="F14" t="str">
            <v>ANGLAISE</v>
          </cell>
          <cell r="G14" t="str">
            <v>BUJUMBURA</v>
          </cell>
          <cell r="H14" t="str">
            <v>0206/40.881</v>
          </cell>
          <cell r="I14">
            <v>20011</v>
          </cell>
          <cell r="J14" t="str">
            <v>CDI</v>
          </cell>
          <cell r="L14">
            <v>6</v>
          </cell>
          <cell r="M14">
            <v>37000</v>
          </cell>
          <cell r="N14">
            <v>2</v>
          </cell>
          <cell r="O14">
            <v>6</v>
          </cell>
          <cell r="P14" t="str">
            <v>BI120</v>
          </cell>
          <cell r="Q14">
            <v>23232</v>
          </cell>
          <cell r="R14">
            <v>31133.101923000009</v>
          </cell>
        </row>
        <row r="15">
          <cell r="A15" t="str">
            <v>LOGISTIQUE</v>
          </cell>
          <cell r="B15">
            <v>11</v>
          </cell>
          <cell r="C15" t="str">
            <v>BANDYATUYAGA</v>
          </cell>
          <cell r="D15" t="str">
            <v xml:space="preserve"> vincent</v>
          </cell>
          <cell r="E15" t="str">
            <v>Manoeuvre S.A</v>
          </cell>
          <cell r="F15" t="str">
            <v>BURUNDAISE</v>
          </cell>
          <cell r="G15" t="str">
            <v>SIERRA ALPHA</v>
          </cell>
          <cell r="H15" t="str">
            <v>0206/40.882</v>
          </cell>
          <cell r="I15">
            <v>25206</v>
          </cell>
          <cell r="J15" t="str">
            <v>CDI</v>
          </cell>
          <cell r="L15">
            <v>6</v>
          </cell>
          <cell r="M15">
            <v>37001</v>
          </cell>
          <cell r="N15">
            <v>10</v>
          </cell>
          <cell r="O15">
            <v>6</v>
          </cell>
          <cell r="P15" t="str">
            <v>BI126</v>
          </cell>
          <cell r="Q15">
            <v>71051.199999999997</v>
          </cell>
          <cell r="R15">
            <v>95215.403381175027</v>
          </cell>
        </row>
        <row r="16">
          <cell r="A16" t="str">
            <v>ADMIN.</v>
          </cell>
          <cell r="B16">
            <v>12</v>
          </cell>
          <cell r="C16" t="str">
            <v>BITARIHO</v>
          </cell>
          <cell r="D16" t="str">
            <v xml:space="preserve"> Abdul</v>
          </cell>
          <cell r="E16" t="str">
            <v>Chauffeur S.A</v>
          </cell>
          <cell r="F16" t="str">
            <v>TANZANIENNE</v>
          </cell>
          <cell r="G16" t="str">
            <v>SIERRA ALPHA</v>
          </cell>
          <cell r="H16" t="str">
            <v>0206/40.883</v>
          </cell>
          <cell r="I16">
            <v>29306</v>
          </cell>
          <cell r="J16" t="str">
            <v>CDI</v>
          </cell>
          <cell r="L16">
            <v>6</v>
          </cell>
          <cell r="M16">
            <v>36569</v>
          </cell>
          <cell r="N16">
            <v>14</v>
          </cell>
          <cell r="O16">
            <v>7</v>
          </cell>
          <cell r="P16" t="str">
            <v>BI126</v>
          </cell>
          <cell r="Q16">
            <v>90411.199999999997</v>
          </cell>
          <cell r="R16">
            <v>127217.63773285877</v>
          </cell>
        </row>
        <row r="17">
          <cell r="A17" t="str">
            <v>LOGISTIQUE</v>
          </cell>
          <cell r="B17">
            <v>13</v>
          </cell>
          <cell r="C17" t="str">
            <v xml:space="preserve">BIGIRIMANA </v>
          </cell>
          <cell r="D17" t="str">
            <v>Eric</v>
          </cell>
          <cell r="E17" t="str">
            <v>Cuisinier S.A</v>
          </cell>
          <cell r="F17" t="str">
            <v>BURUNDAISE</v>
          </cell>
          <cell r="G17" t="str">
            <v>SIERRA ALPHA</v>
          </cell>
          <cell r="H17" t="str">
            <v>0206/40.884</v>
          </cell>
          <cell r="I17">
            <v>20091</v>
          </cell>
          <cell r="J17" t="str">
            <v>CDI</v>
          </cell>
          <cell r="L17">
            <v>6</v>
          </cell>
          <cell r="M17">
            <v>37798</v>
          </cell>
          <cell r="N17">
            <v>9</v>
          </cell>
          <cell r="O17">
            <v>4</v>
          </cell>
          <cell r="P17" t="str">
            <v>BI126</v>
          </cell>
          <cell r="Q17">
            <v>61952</v>
          </cell>
          <cell r="R17">
            <v>75303.043200000015</v>
          </cell>
        </row>
        <row r="18">
          <cell r="A18" t="str">
            <v>LOGISTIQUE</v>
          </cell>
          <cell r="B18">
            <v>14</v>
          </cell>
          <cell r="C18" t="str">
            <v>BUDA</v>
          </cell>
          <cell r="D18" t="str">
            <v xml:space="preserve"> Agrippine</v>
          </cell>
          <cell r="E18" t="str">
            <v>Assistante Fin</v>
          </cell>
          <cell r="F18" t="str">
            <v>BURUNDAISE</v>
          </cell>
          <cell r="G18" t="str">
            <v>BUJUMBURA</v>
          </cell>
          <cell r="H18" t="str">
            <v>0206/40.885</v>
          </cell>
          <cell r="I18">
            <v>25286</v>
          </cell>
          <cell r="J18" t="str">
            <v>CDI</v>
          </cell>
          <cell r="L18">
            <v>6</v>
          </cell>
          <cell r="M18">
            <v>36348</v>
          </cell>
          <cell r="N18">
            <v>7</v>
          </cell>
          <cell r="O18">
            <v>8</v>
          </cell>
          <cell r="P18" t="str">
            <v>BI120</v>
          </cell>
          <cell r="Q18">
            <v>48400</v>
          </cell>
          <cell r="R18">
            <v>71508.843479390634</v>
          </cell>
        </row>
        <row r="19">
          <cell r="A19" t="str">
            <v>LOGISTIQUE</v>
          </cell>
          <cell r="B19">
            <v>15</v>
          </cell>
          <cell r="C19" t="str">
            <v>BYEGULU</v>
          </cell>
          <cell r="D19" t="str">
            <v xml:space="preserve"> Jean Paul</v>
          </cell>
          <cell r="E19" t="str">
            <v>Chauffeur S.A</v>
          </cell>
          <cell r="F19" t="str">
            <v>CONGOLAISE</v>
          </cell>
          <cell r="G19" t="str">
            <v>SIERRA ALPHA</v>
          </cell>
          <cell r="H19" t="str">
            <v>0206/40.886</v>
          </cell>
          <cell r="I19">
            <v>29386</v>
          </cell>
          <cell r="J19" t="str">
            <v>CDI</v>
          </cell>
          <cell r="L19">
            <v>6</v>
          </cell>
          <cell r="M19">
            <v>36782</v>
          </cell>
          <cell r="N19">
            <v>1</v>
          </cell>
          <cell r="O19">
            <v>7</v>
          </cell>
          <cell r="P19" t="str">
            <v>BI126</v>
          </cell>
          <cell r="Q19">
            <v>19360</v>
          </cell>
          <cell r="R19">
            <v>27241.464182625008</v>
          </cell>
        </row>
        <row r="20">
          <cell r="A20" t="str">
            <v>MAISON</v>
          </cell>
          <cell r="B20">
            <v>16</v>
          </cell>
          <cell r="C20" t="str">
            <v>HATUNGIMANA</v>
          </cell>
          <cell r="D20" t="str">
            <v xml:space="preserve"> Pierre</v>
          </cell>
          <cell r="E20" t="str">
            <v>Jardinier</v>
          </cell>
          <cell r="F20" t="str">
            <v>BURUNDAISE</v>
          </cell>
          <cell r="G20" t="str">
            <v>BUJUMBURA</v>
          </cell>
          <cell r="H20" t="str">
            <v>0206/40.887</v>
          </cell>
          <cell r="I20">
            <v>19771</v>
          </cell>
          <cell r="J20" t="str">
            <v>CDI</v>
          </cell>
          <cell r="L20">
            <v>6</v>
          </cell>
          <cell r="M20">
            <v>36794</v>
          </cell>
          <cell r="N20">
            <v>2</v>
          </cell>
          <cell r="O20">
            <v>7</v>
          </cell>
          <cell r="P20" t="str">
            <v>BI120</v>
          </cell>
          <cell r="Q20">
            <v>23232</v>
          </cell>
          <cell r="R20">
            <v>32689.757019150013</v>
          </cell>
        </row>
        <row r="21">
          <cell r="A21" t="str">
            <v>MAISON</v>
          </cell>
          <cell r="B21">
            <v>17</v>
          </cell>
          <cell r="C21" t="str">
            <v xml:space="preserve">KAGUNYA </v>
          </cell>
          <cell r="D21" t="str">
            <v>Tharcisse</v>
          </cell>
          <cell r="E21" t="str">
            <v>Assistant Administrateur</v>
          </cell>
          <cell r="F21" t="str">
            <v>BURUNDAISE</v>
          </cell>
          <cell r="G21" t="str">
            <v>BUJUMBURA</v>
          </cell>
          <cell r="H21" t="str">
            <v>0206/40.888</v>
          </cell>
          <cell r="I21">
            <v>24966</v>
          </cell>
          <cell r="J21" t="str">
            <v>CDI</v>
          </cell>
          <cell r="L21">
            <v>6</v>
          </cell>
          <cell r="M21">
            <v>36800</v>
          </cell>
          <cell r="N21">
            <v>5</v>
          </cell>
          <cell r="O21">
            <v>7</v>
          </cell>
          <cell r="P21" t="str">
            <v>BI120</v>
          </cell>
          <cell r="Q21">
            <v>33880</v>
          </cell>
          <cell r="R21">
            <v>47672.562319593766</v>
          </cell>
        </row>
        <row r="22">
          <cell r="A22" t="str">
            <v>LOGISTIQUE</v>
          </cell>
          <cell r="B22">
            <v>18</v>
          </cell>
          <cell r="C22" t="str">
            <v>MAHUMUD</v>
          </cell>
          <cell r="D22" t="str">
            <v xml:space="preserve"> Ali</v>
          </cell>
          <cell r="E22" t="str">
            <v>Chauffeur</v>
          </cell>
          <cell r="F22" t="str">
            <v>BURUNDAISE</v>
          </cell>
          <cell r="G22" t="str">
            <v>BUJUMBURA</v>
          </cell>
          <cell r="H22" t="str">
            <v>0206/40.889</v>
          </cell>
          <cell r="I22">
            <v>30161</v>
          </cell>
          <cell r="J22" t="str">
            <v>CDI</v>
          </cell>
          <cell r="L22">
            <v>6</v>
          </cell>
          <cell r="M22">
            <v>37610</v>
          </cell>
          <cell r="N22">
            <v>9</v>
          </cell>
          <cell r="O22">
            <v>5</v>
          </cell>
          <cell r="P22" t="str">
            <v>BI120</v>
          </cell>
          <cell r="Q22">
            <v>61952</v>
          </cell>
          <cell r="R22">
            <v>79068.195360000012</v>
          </cell>
        </row>
        <row r="23">
          <cell r="A23" t="str">
            <v>LOGISTIQUE</v>
          </cell>
          <cell r="B23">
            <v>19</v>
          </cell>
          <cell r="C23" t="str">
            <v>MALITELE</v>
          </cell>
          <cell r="D23" t="str">
            <v xml:space="preserve"> Saidi</v>
          </cell>
          <cell r="E23" t="str">
            <v>Mécanicien S.A</v>
          </cell>
          <cell r="F23" t="str">
            <v>CONGOLAISE</v>
          </cell>
          <cell r="G23" t="str">
            <v>SIERRA ALPHA</v>
          </cell>
          <cell r="H23" t="str">
            <v>0206/40.890</v>
          </cell>
          <cell r="I23">
            <v>19851</v>
          </cell>
          <cell r="J23" t="str">
            <v>CDI</v>
          </cell>
          <cell r="L23">
            <v>6</v>
          </cell>
          <cell r="M23">
            <v>36897</v>
          </cell>
          <cell r="N23">
            <v>7</v>
          </cell>
          <cell r="O23">
            <v>7</v>
          </cell>
          <cell r="P23" t="str">
            <v>BI126</v>
          </cell>
          <cell r="Q23">
            <v>48400</v>
          </cell>
          <cell r="R23">
            <v>68103.660456562502</v>
          </cell>
        </row>
        <row r="24">
          <cell r="A24" t="str">
            <v>MAISON</v>
          </cell>
          <cell r="B24">
            <v>20</v>
          </cell>
          <cell r="C24" t="str">
            <v xml:space="preserve">MINANI </v>
          </cell>
          <cell r="D24" t="str">
            <v>Desire</v>
          </cell>
          <cell r="E24" t="str">
            <v>Nettoyeur</v>
          </cell>
          <cell r="F24" t="str">
            <v>BURUNDAISE</v>
          </cell>
          <cell r="G24" t="str">
            <v>BUJUMBURA</v>
          </cell>
          <cell r="H24" t="str">
            <v>0206/40.891</v>
          </cell>
          <cell r="I24">
            <v>25046</v>
          </cell>
          <cell r="J24" t="str">
            <v>CDI</v>
          </cell>
          <cell r="L24">
            <v>6</v>
          </cell>
          <cell r="M24">
            <v>36932</v>
          </cell>
          <cell r="N24">
            <v>1</v>
          </cell>
          <cell r="O24">
            <v>6</v>
          </cell>
          <cell r="P24" t="str">
            <v>BI120</v>
          </cell>
          <cell r="Q24">
            <v>19360</v>
          </cell>
          <cell r="R24">
            <v>25944.251602500008</v>
          </cell>
        </row>
        <row r="25">
          <cell r="A25" t="str">
            <v>MAISON</v>
          </cell>
          <cell r="B25">
            <v>21</v>
          </cell>
          <cell r="C25" t="str">
            <v xml:space="preserve">MUNGARURIRE </v>
          </cell>
          <cell r="D25" t="str">
            <v>Alexis</v>
          </cell>
          <cell r="E25" t="str">
            <v>Log/adjoint S.A</v>
          </cell>
          <cell r="F25" t="str">
            <v>RWANDAISE</v>
          </cell>
          <cell r="G25" t="str">
            <v>SIERRA ALPHA</v>
          </cell>
          <cell r="H25" t="str">
            <v>0206/40.892</v>
          </cell>
          <cell r="I25">
            <v>29511</v>
          </cell>
          <cell r="J25" t="str">
            <v>CDI</v>
          </cell>
          <cell r="L25">
            <v>6</v>
          </cell>
          <cell r="M25">
            <v>37000</v>
          </cell>
          <cell r="N25">
            <v>7</v>
          </cell>
          <cell r="O25">
            <v>6</v>
          </cell>
          <cell r="P25" t="str">
            <v>BI126</v>
          </cell>
          <cell r="Q25">
            <v>48400</v>
          </cell>
          <cell r="R25">
            <v>64860.629006250005</v>
          </cell>
        </row>
        <row r="26">
          <cell r="A26" t="str">
            <v>LOGISTIQUE</v>
          </cell>
          <cell r="B26">
            <v>22</v>
          </cell>
          <cell r="C26" t="str">
            <v xml:space="preserve">NAHAYO </v>
          </cell>
          <cell r="D26" t="str">
            <v>Gemma</v>
          </cell>
          <cell r="E26" t="str">
            <v xml:space="preserve">Assistante gestion </v>
          </cell>
          <cell r="F26" t="str">
            <v>BURUNDAISE</v>
          </cell>
          <cell r="G26" t="str">
            <v>BUJUMBURA</v>
          </cell>
          <cell r="H26" t="str">
            <v>0206/40.893</v>
          </cell>
          <cell r="I26">
            <v>19931</v>
          </cell>
          <cell r="J26" t="str">
            <v>CDI</v>
          </cell>
          <cell r="L26">
            <v>6</v>
          </cell>
          <cell r="M26">
            <v>37001</v>
          </cell>
          <cell r="N26">
            <v>4</v>
          </cell>
          <cell r="O26">
            <v>6</v>
          </cell>
          <cell r="P26" t="str">
            <v>BI120</v>
          </cell>
          <cell r="Q26">
            <v>29427.200000000001</v>
          </cell>
          <cell r="R26">
            <v>39435.262435800003</v>
          </cell>
        </row>
        <row r="27">
          <cell r="A27" t="str">
            <v>LOGISTIQUE</v>
          </cell>
          <cell r="B27">
            <v>23</v>
          </cell>
          <cell r="C27" t="str">
            <v xml:space="preserve">NDAHABONIMANA </v>
          </cell>
          <cell r="D27" t="str">
            <v>Rose</v>
          </cell>
          <cell r="E27" t="str">
            <v>Gest de Pharmacie</v>
          </cell>
          <cell r="F27" t="str">
            <v>BURUNDAISE</v>
          </cell>
          <cell r="G27" t="str">
            <v>BUJUMBURA</v>
          </cell>
          <cell r="H27" t="str">
            <v>0206/40.894</v>
          </cell>
          <cell r="I27">
            <v>25126</v>
          </cell>
          <cell r="J27" t="str">
            <v>CDI</v>
          </cell>
          <cell r="L27">
            <v>3</v>
          </cell>
          <cell r="M27">
            <v>36569</v>
          </cell>
          <cell r="N27">
            <v>14</v>
          </cell>
          <cell r="O27">
            <v>7</v>
          </cell>
          <cell r="P27" t="str">
            <v>BI120</v>
          </cell>
          <cell r="Q27">
            <v>90411.199999999997</v>
          </cell>
          <cell r="R27">
            <v>127217.63773285877</v>
          </cell>
        </row>
        <row r="28">
          <cell r="A28" t="str">
            <v>MAISON</v>
          </cell>
          <cell r="B28">
            <v>24</v>
          </cell>
          <cell r="C28" t="str">
            <v xml:space="preserve">NDAYEGAMIYE </v>
          </cell>
          <cell r="D28" t="str">
            <v>Apollinaire</v>
          </cell>
          <cell r="E28" t="str">
            <v>Chauffeur</v>
          </cell>
          <cell r="F28" t="str">
            <v>BURUNDAISE</v>
          </cell>
          <cell r="G28" t="str">
            <v>BUJUMBURA</v>
          </cell>
          <cell r="H28" t="str">
            <v>0206/40.895</v>
          </cell>
          <cell r="I28">
            <v>30321</v>
          </cell>
          <cell r="J28" t="str">
            <v>CDI</v>
          </cell>
          <cell r="L28">
            <v>6</v>
          </cell>
          <cell r="M28">
            <v>36703</v>
          </cell>
          <cell r="N28">
            <v>7</v>
          </cell>
          <cell r="O28">
            <v>7</v>
          </cell>
          <cell r="P28" t="str">
            <v>BI120</v>
          </cell>
          <cell r="Q28">
            <v>48400</v>
          </cell>
          <cell r="R28">
            <v>68103.660456562502</v>
          </cell>
        </row>
        <row r="29">
          <cell r="A29" t="str">
            <v>MAISON</v>
          </cell>
          <cell r="B29">
            <v>25</v>
          </cell>
          <cell r="C29" t="str">
            <v xml:space="preserve">NDAYISENGA </v>
          </cell>
          <cell r="D29" t="str">
            <v>Vincent</v>
          </cell>
          <cell r="E29" t="str">
            <v>Manoeuvre S.A</v>
          </cell>
          <cell r="F29" t="str">
            <v>BURUNDAISE</v>
          </cell>
          <cell r="G29" t="str">
            <v>SIERRA ALPHA</v>
          </cell>
          <cell r="H29" t="str">
            <v>0206/40.896</v>
          </cell>
          <cell r="I29">
            <v>20011</v>
          </cell>
          <cell r="J29" t="str">
            <v>CDI</v>
          </cell>
          <cell r="L29">
            <v>6</v>
          </cell>
          <cell r="M29">
            <v>36714</v>
          </cell>
          <cell r="N29">
            <v>1</v>
          </cell>
          <cell r="O29">
            <v>7</v>
          </cell>
          <cell r="P29" t="str">
            <v>BI126</v>
          </cell>
          <cell r="Q29">
            <v>19360</v>
          </cell>
          <cell r="R29">
            <v>27241.464182625008</v>
          </cell>
        </row>
        <row r="30">
          <cell r="A30" t="str">
            <v>LOGISTIQUE</v>
          </cell>
          <cell r="B30">
            <v>26</v>
          </cell>
          <cell r="C30" t="str">
            <v>NIYONKURU</v>
          </cell>
          <cell r="D30" t="str">
            <v xml:space="preserve"> Diomède</v>
          </cell>
          <cell r="E30" t="str">
            <v>Lavandier maison</v>
          </cell>
          <cell r="F30" t="str">
            <v>BURUNDAISE</v>
          </cell>
          <cell r="G30" t="str">
            <v>BUJUMBURA</v>
          </cell>
          <cell r="H30" t="str">
            <v>0206/40.897</v>
          </cell>
          <cell r="I30">
            <v>25206</v>
          </cell>
          <cell r="J30" t="str">
            <v>CDI</v>
          </cell>
          <cell r="L30">
            <v>6</v>
          </cell>
          <cell r="M30">
            <v>36782</v>
          </cell>
          <cell r="N30">
            <v>12</v>
          </cell>
          <cell r="O30">
            <v>7</v>
          </cell>
          <cell r="P30" t="str">
            <v>BI120</v>
          </cell>
          <cell r="Q30">
            <v>82280</v>
          </cell>
          <cell r="R30">
            <v>115776.22277615627</v>
          </cell>
        </row>
        <row r="31">
          <cell r="A31" t="str">
            <v>MAISON</v>
          </cell>
          <cell r="B31">
            <v>27</v>
          </cell>
          <cell r="C31" t="str">
            <v>NIYONZIMA</v>
          </cell>
          <cell r="D31" t="str">
            <v xml:space="preserve"> Ernest</v>
          </cell>
          <cell r="E31" t="str">
            <v>Cuisinier Maison</v>
          </cell>
          <cell r="F31" t="str">
            <v>BURUNDAISE</v>
          </cell>
          <cell r="G31" t="str">
            <v>BUJUMBURA</v>
          </cell>
          <cell r="H31" t="str">
            <v>0206/40.898</v>
          </cell>
          <cell r="I31">
            <v>29306</v>
          </cell>
          <cell r="J31" t="str">
            <v>CDI</v>
          </cell>
          <cell r="L31">
            <v>6</v>
          </cell>
          <cell r="M31">
            <v>36794</v>
          </cell>
          <cell r="N31">
            <v>7</v>
          </cell>
          <cell r="O31">
            <v>7</v>
          </cell>
          <cell r="P31" t="str">
            <v>BI120</v>
          </cell>
          <cell r="Q31">
            <v>48400</v>
          </cell>
          <cell r="R31">
            <v>68103.660456562502</v>
          </cell>
        </row>
        <row r="32">
          <cell r="A32" t="str">
            <v>MAISON</v>
          </cell>
          <cell r="B32">
            <v>28</v>
          </cell>
          <cell r="C32" t="str">
            <v xml:space="preserve">NDAYINSENGA </v>
          </cell>
          <cell r="D32" t="str">
            <v>Patrick</v>
          </cell>
          <cell r="E32" t="str">
            <v>Chauffeur</v>
          </cell>
          <cell r="F32" t="str">
            <v>BURUNDAISE</v>
          </cell>
          <cell r="G32" t="str">
            <v>BUJUMBURA</v>
          </cell>
          <cell r="H32" t="str">
            <v>0206/40.899</v>
          </cell>
          <cell r="I32">
            <v>20091</v>
          </cell>
          <cell r="J32" t="str">
            <v>CDI</v>
          </cell>
          <cell r="L32">
            <v>6</v>
          </cell>
          <cell r="M32">
            <v>36800</v>
          </cell>
          <cell r="N32">
            <v>10</v>
          </cell>
          <cell r="O32">
            <v>7</v>
          </cell>
          <cell r="P32" t="str">
            <v>BI120</v>
          </cell>
          <cell r="Q32">
            <v>71051.199999999997</v>
          </cell>
          <cell r="R32">
            <v>99976.173550233783</v>
          </cell>
        </row>
        <row r="33">
          <cell r="A33" t="str">
            <v>LOGISTIQUE</v>
          </cell>
          <cell r="B33">
            <v>29</v>
          </cell>
          <cell r="C33" t="str">
            <v xml:space="preserve">NUHU </v>
          </cell>
          <cell r="D33" t="str">
            <v>Mussa</v>
          </cell>
          <cell r="E33" t="str">
            <v>Chauffeur</v>
          </cell>
          <cell r="F33" t="str">
            <v>TANZANIENNE</v>
          </cell>
          <cell r="G33" t="str">
            <v>BUJUMBURA</v>
          </cell>
          <cell r="H33" t="str">
            <v>0206/40.900</v>
          </cell>
          <cell r="I33">
            <v>25286</v>
          </cell>
          <cell r="J33" t="str">
            <v>CDI</v>
          </cell>
          <cell r="L33">
            <v>6</v>
          </cell>
          <cell r="M33">
            <v>37610</v>
          </cell>
          <cell r="N33">
            <v>2</v>
          </cell>
          <cell r="O33">
            <v>5</v>
          </cell>
          <cell r="P33" t="str">
            <v>BI120</v>
          </cell>
          <cell r="Q33">
            <v>23232</v>
          </cell>
          <cell r="R33">
            <v>29650.573260000008</v>
          </cell>
        </row>
      </sheetData>
      <sheetData sheetId="3">
        <row r="5">
          <cell r="F5">
            <v>2.4E-2</v>
          </cell>
        </row>
        <row r="6">
          <cell r="F6">
            <v>5.0000000000000001E-3</v>
          </cell>
        </row>
        <row r="7">
          <cell r="A7" t="str">
            <v>CRDS</v>
          </cell>
          <cell r="B7">
            <v>5.0000000000000001E-3</v>
          </cell>
        </row>
        <row r="8">
          <cell r="A8" t="str">
            <v>CSG</v>
          </cell>
          <cell r="B8">
            <v>7.4999999999999997E-2</v>
          </cell>
        </row>
        <row r="9">
          <cell r="A9" t="str">
            <v>Maladie</v>
          </cell>
          <cell r="B9">
            <v>7.4999999999999997E-3</v>
          </cell>
        </row>
        <row r="10">
          <cell r="A10" t="str">
            <v>Veuvage</v>
          </cell>
          <cell r="B10">
            <v>1E-3</v>
          </cell>
        </row>
        <row r="11">
          <cell r="A11" t="str">
            <v>Vieillesse</v>
          </cell>
          <cell r="B11">
            <v>6.5500000000000003E-2</v>
          </cell>
        </row>
        <row r="13">
          <cell r="B13">
            <v>2.4E-2</v>
          </cell>
        </row>
        <row r="15">
          <cell r="B15">
            <v>3.7999999999999999E-2</v>
          </cell>
        </row>
      </sheetData>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Explicatif Utilisation"/>
      <sheetName val="2 - Grille Salaires"/>
      <sheetName val="3 - Grille Ancienneté"/>
      <sheetName val="4 - Base de données"/>
      <sheetName val="5.1 - Congés - suivi détaillé"/>
      <sheetName val="5.2 - Congés - suivi annuel"/>
      <sheetName val="6 - Salaires"/>
      <sheetName val="7 - Calcul DGI progressif"/>
      <sheetName val="8 - Feuille de paie"/>
      <sheetName val="9 - Payroll mensuel"/>
      <sheetName val="10 - OFATMA"/>
      <sheetName val="11 - ONA"/>
      <sheetName val="12 - Taxes (DGI.IRI.CFGDCT)"/>
      <sheetName val="13 - Contrat CDD soir &amp; WE"/>
      <sheetName val="14 - Contrat CDD"/>
      <sheetName val="15 - Avenant CDD"/>
      <sheetName val="16- Certificat Travail"/>
      <sheetName val="17 - Solde TT compte"/>
      <sheetName val="18 - Dates - référence"/>
    </sheetNames>
    <sheetDataSet>
      <sheetData sheetId="0"/>
      <sheetData sheetId="1">
        <row r="4">
          <cell r="B4" t="str">
            <v>NIVEAU</v>
          </cell>
          <cell r="C4" t="str">
            <v>Structure (admin, log)</v>
          </cell>
          <cell r="D4" t="str">
            <v>Structure/Maison</v>
          </cell>
          <cell r="E4" t="str">
            <v>Plateforme</v>
          </cell>
          <cell r="F4" t="str">
            <v>Santé</v>
          </cell>
          <cell r="G4" t="str">
            <v>SRBB</v>
          </cell>
          <cell r="H4" t="str">
            <v>SALAIRE DE BASE
HTG</v>
          </cell>
          <cell r="I4" t="str">
            <v>COMPARATIF GRILLE</v>
          </cell>
          <cell r="M4" t="str">
            <v>SALAIRE DE BASE USD</v>
          </cell>
        </row>
        <row r="5">
          <cell r="I5" t="str">
            <v>Sol</v>
          </cell>
          <cell r="J5" t="str">
            <v>ACF</v>
          </cell>
          <cell r="K5" t="str">
            <v>PU</v>
          </cell>
          <cell r="L5" t="str">
            <v>HIB</v>
          </cell>
        </row>
        <row r="6">
          <cell r="B6" t="str">
            <v>1.1</v>
          </cell>
          <cell r="C6" t="str">
            <v>Manut'*</v>
          </cell>
          <cell r="D6" t="str">
            <v>Manut'*</v>
          </cell>
          <cell r="E6" t="str">
            <v>Manut'*</v>
          </cell>
          <cell r="F6" t="str">
            <v>Manut'*</v>
          </cell>
          <cell r="G6" t="str">
            <v>Manut'*</v>
          </cell>
        </row>
        <row r="7">
          <cell r="B7" t="str">
            <v>1.2</v>
          </cell>
          <cell r="C7" t="str">
            <v>Manut Projet</v>
          </cell>
          <cell r="D7" t="str">
            <v>Manut Projet</v>
          </cell>
          <cell r="E7" t="str">
            <v>Manut Projet</v>
          </cell>
          <cell r="F7" t="str">
            <v>Manut Projet</v>
          </cell>
          <cell r="G7" t="str">
            <v>Manut Projet</v>
          </cell>
          <cell r="H7">
            <v>7800</v>
          </cell>
          <cell r="M7">
            <v>200</v>
          </cell>
        </row>
        <row r="8">
          <cell r="B8" t="str">
            <v>2.1</v>
          </cell>
          <cell r="C8" t="str">
            <v>Gardien, ouvrier</v>
          </cell>
          <cell r="D8" t="str">
            <v>Jardinier</v>
          </cell>
          <cell r="E8" t="str">
            <v>Agent entretien entrepôts</v>
          </cell>
          <cell r="G8" t="str">
            <v>Ouvrier mobile reconstruction/shelter</v>
          </cell>
          <cell r="H8">
            <v>10000</v>
          </cell>
          <cell r="J8" t="str">
            <v>Femme ménage, gardien : 10175</v>
          </cell>
          <cell r="M8">
            <v>256.41025641025641</v>
          </cell>
        </row>
        <row r="9">
          <cell r="B9" t="str">
            <v>2.2</v>
          </cell>
          <cell r="D9" t="str">
            <v>Aide cuisinier</v>
          </cell>
          <cell r="H9">
            <v>10500</v>
          </cell>
          <cell r="I9" t="str">
            <v>Femme ménage,gardien : 10 500</v>
          </cell>
          <cell r="K9" t="str">
            <v>Agents entretien, gardiens 10 500</v>
          </cell>
          <cell r="L9" t="str">
            <v>Gardiens,femme de ménage 10980</v>
          </cell>
          <cell r="M9">
            <v>269.23076923076923</v>
          </cell>
        </row>
        <row r="10">
          <cell r="B10" t="str">
            <v>2.3</v>
          </cell>
          <cell r="D10" t="str">
            <v>Femme de ménage/lessive/agent entretien bureau</v>
          </cell>
          <cell r="H10">
            <v>11025</v>
          </cell>
          <cell r="K10" t="str">
            <v>Cuisinier, manœuvre 11 200</v>
          </cell>
          <cell r="M10">
            <v>282.69230769230768</v>
          </cell>
        </row>
        <row r="11">
          <cell r="B11" t="str">
            <v>2.4</v>
          </cell>
          <cell r="C11" t="str">
            <v>Standardiste / Gardien de nuit</v>
          </cell>
          <cell r="D11" t="str">
            <v>Cuisinière</v>
          </cell>
          <cell r="F11" t="str">
            <v xml:space="preserve">Gardien de nuit DVFP </v>
          </cell>
          <cell r="H11">
            <v>11576.25</v>
          </cell>
          <cell r="I11" t="str">
            <v>assist technicien,distributeur,chef gardien, cuisinière :11576</v>
          </cell>
          <cell r="J11" t="str">
            <v>Cuisinière : 11 825</v>
          </cell>
          <cell r="M11">
            <v>296.82692307692309</v>
          </cell>
        </row>
        <row r="12">
          <cell r="B12" t="str">
            <v>2.5</v>
          </cell>
          <cell r="H12">
            <v>12155.0625</v>
          </cell>
          <cell r="M12">
            <v>311.66826923076923</v>
          </cell>
        </row>
        <row r="13">
          <cell r="B13" t="str">
            <v>2.6</v>
          </cell>
          <cell r="C13" t="str">
            <v>Responsable des gardiens</v>
          </cell>
          <cell r="H13">
            <v>12762.815625000001</v>
          </cell>
          <cell r="K13" t="str">
            <v>Chef gardien 12 600</v>
          </cell>
          <cell r="M13">
            <v>327.25168269230772</v>
          </cell>
        </row>
        <row r="14">
          <cell r="B14" t="str">
            <v>2.7</v>
          </cell>
          <cell r="H14">
            <v>13400.956406250001</v>
          </cell>
          <cell r="I14" t="str">
            <v xml:space="preserve"> maçon/plombier,éduc à hygiène,opé saisie,gardien stock,chauffeur,archiviste,intendante maison: 13503</v>
          </cell>
          <cell r="L14" t="str">
            <v>Resp gardiens,cuisinière,magasinier petit stock 13420</v>
          </cell>
          <cell r="M14">
            <v>343.61426682692309</v>
          </cell>
        </row>
        <row r="15">
          <cell r="B15" t="str">
            <v>2.8</v>
          </cell>
          <cell r="H15">
            <v>14071.004226562502</v>
          </cell>
          <cell r="J15" t="str">
            <v>Assist RH, Archiviste, assist magasinier, moniteur/distributeur, plombier : 14025</v>
          </cell>
          <cell r="M15">
            <v>360.79498016826926</v>
          </cell>
        </row>
        <row r="16">
          <cell r="B16" t="str">
            <v>2.9</v>
          </cell>
          <cell r="H16">
            <v>14774.554437890627</v>
          </cell>
          <cell r="M16">
            <v>378.83472917668274</v>
          </cell>
        </row>
        <row r="17">
          <cell r="B17" t="str">
            <v>2.10</v>
          </cell>
          <cell r="H17">
            <v>15513.28215978516</v>
          </cell>
          <cell r="M17">
            <v>397.7764656355169</v>
          </cell>
        </row>
        <row r="18">
          <cell r="B18" t="str">
            <v>3.1</v>
          </cell>
          <cell r="H18">
            <v>14071.004226562502</v>
          </cell>
          <cell r="M18">
            <v>360.79498016826926</v>
          </cell>
        </row>
        <row r="19">
          <cell r="B19" t="str">
            <v>3.2</v>
          </cell>
          <cell r="H19">
            <v>14774.554437890627</v>
          </cell>
          <cell r="M19">
            <v>378.83472917668274</v>
          </cell>
        </row>
        <row r="20">
          <cell r="B20" t="str">
            <v>3.3</v>
          </cell>
          <cell r="C20" t="str">
            <v>Magasinier</v>
          </cell>
          <cell r="E20" t="str">
            <v>Magasinier</v>
          </cell>
          <cell r="G20" t="str">
            <v>Charpentier, Maçons WS et shelter</v>
          </cell>
          <cell r="H20">
            <v>15513.28215978516</v>
          </cell>
          <cell r="I20" t="str">
            <v>moniteur,resp saisie données,resp stock,log flotte,aide acheteur,chauffeur spé,caissier,traducteur,secretaire :15749</v>
          </cell>
          <cell r="K20" t="str">
            <v>Chauffeur, data base officer 15 000</v>
          </cell>
          <cell r="M20">
            <v>397.7764656355169</v>
          </cell>
        </row>
        <row r="21">
          <cell r="B21" t="str">
            <v>3.4</v>
          </cell>
          <cell r="H21">
            <v>16288.946267774418</v>
          </cell>
          <cell r="J21" t="str">
            <v>Caissier,assistant adm,magasinier,chauffeur,radio op, travailleur social,animateur,enquèteur, opé de saisie,assist cdm ou coordo : 16225</v>
          </cell>
          <cell r="M21">
            <v>417.66528891729274</v>
          </cell>
        </row>
        <row r="22">
          <cell r="B22" t="str">
            <v>3.5</v>
          </cell>
          <cell r="H22">
            <v>17103.393581163138</v>
          </cell>
          <cell r="K22" t="str">
            <v>Magasiniers, ouvriers qualifiés, distributeurs 17 000</v>
          </cell>
          <cell r="M22">
            <v>438.5485533631574</v>
          </cell>
        </row>
        <row r="23">
          <cell r="B23" t="str">
            <v>3.6</v>
          </cell>
          <cell r="F23" t="str">
            <v>Peer support P&amp;O</v>
          </cell>
          <cell r="H23">
            <v>17958.563260221297</v>
          </cell>
          <cell r="M23">
            <v>460.47598103131531</v>
          </cell>
        </row>
        <row r="24">
          <cell r="B24" t="str">
            <v>3.7</v>
          </cell>
          <cell r="C24" t="str">
            <v>Chauffeurs</v>
          </cell>
          <cell r="H24">
            <v>18856.491423232364</v>
          </cell>
          <cell r="M24">
            <v>483.49978008288116</v>
          </cell>
        </row>
        <row r="25">
          <cell r="B25" t="str">
            <v>3.8</v>
          </cell>
          <cell r="H25">
            <v>19799.315994393983</v>
          </cell>
          <cell r="K25" t="str">
            <v>Moniteurs distributeurs 19300</v>
          </cell>
          <cell r="L25" t="str">
            <v>Chauffeurs,charpentier,maçon,caissier 19520</v>
          </cell>
          <cell r="M25">
            <v>507.6747690870252</v>
          </cell>
        </row>
        <row r="26">
          <cell r="B26" t="str">
            <v>3.9</v>
          </cell>
          <cell r="H26">
            <v>20789.281794113682</v>
          </cell>
          <cell r="I26" t="str">
            <v>chef équipe,analyste données,superviseur,acheteur,assist log/adm base,comptable :20110</v>
          </cell>
          <cell r="J26" t="str">
            <v>Comptable/caissier,chargé RH,acheteur,resp stock, assist log pgmme,psy,resp équipe projet : 20515</v>
          </cell>
          <cell r="M26">
            <v>533.05850754137646</v>
          </cell>
        </row>
        <row r="27">
          <cell r="B27" t="str">
            <v>3.10</v>
          </cell>
          <cell r="H27">
            <v>21828.745883819367</v>
          </cell>
          <cell r="M27">
            <v>559.71143291844533</v>
          </cell>
        </row>
        <row r="28">
          <cell r="B28" t="str">
            <v>4.1</v>
          </cell>
          <cell r="C28" t="str">
            <v>Secretaire, resp chauffeurs</v>
          </cell>
          <cell r="F28" t="str">
            <v>Secretaire/receptionniste P&amp;O, traducteurs</v>
          </cell>
          <cell r="G28" t="str">
            <v>Supply officer (donkey),Evaluateur Social/Distributeur, Chef de chantier</v>
          </cell>
          <cell r="H28">
            <v>19799.315994393983</v>
          </cell>
          <cell r="M28">
            <v>507.6747690870252</v>
          </cell>
        </row>
        <row r="29">
          <cell r="B29" t="str">
            <v>4.2</v>
          </cell>
          <cell r="F29" t="str">
            <v>Gestionnaire de stock DVFP / P&amp;O</v>
          </cell>
          <cell r="H29">
            <v>20789.281794113682</v>
          </cell>
          <cell r="M29">
            <v>533.05850754137646</v>
          </cell>
        </row>
        <row r="30">
          <cell r="B30" t="str">
            <v>4.3</v>
          </cell>
          <cell r="C30" t="str">
            <v>Radio op</v>
          </cell>
          <cell r="E30" t="str">
            <v>Assistant chauffeur PL</v>
          </cell>
          <cell r="H30">
            <v>21828.745883819367</v>
          </cell>
          <cell r="K30" t="str">
            <v>Responsable moniteur, Chef de travaux 21500</v>
          </cell>
          <cell r="L30" t="str">
            <v>Resp chauffeurs,standardiste,traducteur,data base officer,radio op,trav soc/com 21960</v>
          </cell>
          <cell r="M30">
            <v>559.71143291844533</v>
          </cell>
        </row>
        <row r="31">
          <cell r="B31" t="str">
            <v>4.4</v>
          </cell>
          <cell r="C31" t="str">
            <v>Data base officier</v>
          </cell>
          <cell r="E31" t="str">
            <v>Chauffeur PL, Forklift driver</v>
          </cell>
          <cell r="F31" t="str">
            <v>Hotline and data base staff</v>
          </cell>
          <cell r="G31" t="str">
            <v>Chef d'équipe menuisier/charpentier</v>
          </cell>
          <cell r="H31">
            <v>22920.183178010335</v>
          </cell>
          <cell r="M31">
            <v>587.6970045643676</v>
          </cell>
        </row>
        <row r="32">
          <cell r="B32" t="str">
            <v>4.5</v>
          </cell>
          <cell r="D32" t="str">
            <v>Assistant Superviseur Intendance</v>
          </cell>
          <cell r="E32" t="str">
            <v>Assistant convoi</v>
          </cell>
          <cell r="G32" t="str">
            <v>Chef de chantier CFW</v>
          </cell>
          <cell r="H32">
            <v>24066.192336910852</v>
          </cell>
          <cell r="K32" t="str">
            <v>Foremen, acheteur, assistant log distrib 24 000</v>
          </cell>
          <cell r="M32">
            <v>617.08185479258589</v>
          </cell>
        </row>
        <row r="33">
          <cell r="B33" t="str">
            <v>4.6</v>
          </cell>
          <cell r="E33" t="str">
            <v>Assistant suivi administratif transp/entrepôt</v>
          </cell>
          <cell r="H33">
            <v>25269.501953756397</v>
          </cell>
          <cell r="I33" t="str">
            <v>chef de projet,assist resp pgmme,assist coordo log/adm/adm RH,log/adm base,:25226</v>
          </cell>
          <cell r="J33" t="str">
            <v>resp flotte/appro,resp projet psy/baby tente,assist pgmme,adjoint admonistratif : 25850</v>
          </cell>
          <cell r="M33">
            <v>647.93594753221532</v>
          </cell>
        </row>
        <row r="34">
          <cell r="B34" t="str">
            <v>4.7</v>
          </cell>
          <cell r="C34" t="str">
            <v>Acheteurs/ Caissier</v>
          </cell>
          <cell r="E34" t="str">
            <v xml:space="preserve">Gestionnaire de stock </v>
          </cell>
          <cell r="F34" t="str">
            <v>Trav (psy)social/communautaire / Animateur / Bench worker / Protection worker</v>
          </cell>
          <cell r="H34">
            <v>26532.977051444217</v>
          </cell>
          <cell r="K34" t="str">
            <v>Assist coordo projet, comptable, assist RH, log base, coordo travaux 26 000</v>
          </cell>
          <cell r="M34">
            <v>680.33274490882604</v>
          </cell>
        </row>
        <row r="35">
          <cell r="B35" t="str">
            <v>4.8</v>
          </cell>
          <cell r="H35">
            <v>27859.62590401643</v>
          </cell>
          <cell r="K35" t="str">
            <v>Construction engineer 28000</v>
          </cell>
          <cell r="M35">
            <v>714.34938215426746</v>
          </cell>
        </row>
        <row r="36">
          <cell r="B36" t="str">
            <v>4.9</v>
          </cell>
          <cell r="H36">
            <v>29252.607199217251</v>
          </cell>
          <cell r="M36">
            <v>750.06685126198079</v>
          </cell>
        </row>
        <row r="37">
          <cell r="B37" t="str">
            <v>4.10</v>
          </cell>
          <cell r="H37">
            <v>30715.237559178116</v>
          </cell>
          <cell r="M37">
            <v>787.57019382507985</v>
          </cell>
        </row>
        <row r="38">
          <cell r="B38" t="str">
            <v>5.1</v>
          </cell>
          <cell r="H38">
            <v>27859.62590401643</v>
          </cell>
          <cell r="M38">
            <v>714.34938215426746</v>
          </cell>
        </row>
        <row r="39">
          <cell r="B39" t="str">
            <v>5.2</v>
          </cell>
          <cell r="D39" t="str">
            <v>Superviseur de l'intendance</v>
          </cell>
          <cell r="H39">
            <v>29252.607199217251</v>
          </cell>
          <cell r="L39" t="str">
            <v>Comptable,secretaire,chef equipe sante,acheteur projet,pers tech qualif (santé) 29280</v>
          </cell>
          <cell r="M39">
            <v>750.06685126198079</v>
          </cell>
        </row>
        <row r="40">
          <cell r="B40" t="str">
            <v>5.3</v>
          </cell>
          <cell r="C40" t="str">
            <v>Assist bases/bureaux (RH/FI/LOG)</v>
          </cell>
          <cell r="E40" t="str">
            <v>Gestionnaire entrepôt, Assistant adm bases, Assistant log transp, Liaison Officer</v>
          </cell>
          <cell r="F40" t="str">
            <v>Personnel technique qualifié (rehab tech,inf aux.,tech ortho)</v>
          </cell>
          <cell r="H40">
            <v>30715.237559178116</v>
          </cell>
          <cell r="M40">
            <v>787.57019382507985</v>
          </cell>
        </row>
        <row r="41">
          <cell r="B41" t="str">
            <v>5.4</v>
          </cell>
          <cell r="G41" t="str">
            <v>Assistant CdP Shelter/Routes, Field officers, Education supervisor</v>
          </cell>
          <cell r="H41">
            <v>32250.999437137023</v>
          </cell>
          <cell r="K41" t="str">
            <v>Expert technique 32000</v>
          </cell>
          <cell r="M41">
            <v>826.94870351633392</v>
          </cell>
        </row>
        <row r="42">
          <cell r="B42" t="str">
            <v>5.5</v>
          </cell>
          <cell r="C42" t="str">
            <v>Assistants adm/RH/FI/Log/comptable - Assist comptable/Caissière</v>
          </cell>
          <cell r="E42" t="str">
            <v>Assistant adm capitale</v>
          </cell>
          <cell r="F42" t="str">
            <v>Chef d'équipe DVFP, assistant P&amp;O/PT workshop</v>
          </cell>
          <cell r="H42">
            <v>33863.549408993873</v>
          </cell>
          <cell r="I42" t="str">
            <v xml:space="preserve"> adjoint resp pgmme/de base, adjoint adm: 33945</v>
          </cell>
          <cell r="J42" t="str">
            <v>Adjoint resp pgmme : 34100</v>
          </cell>
          <cell r="M42">
            <v>868.29613869215063</v>
          </cell>
        </row>
        <row r="43">
          <cell r="B43" t="str">
            <v>5.6</v>
          </cell>
          <cell r="H43">
            <v>35556.726879443566</v>
          </cell>
          <cell r="L43" t="str">
            <v>Assistant adm/log,acheteur capitale 35 910</v>
          </cell>
          <cell r="M43">
            <v>911.71094562675808</v>
          </cell>
        </row>
        <row r="44">
          <cell r="B44" t="str">
            <v>5.7</v>
          </cell>
          <cell r="H44">
            <v>37334.563223415746</v>
          </cell>
          <cell r="M44">
            <v>957.29649290809607</v>
          </cell>
        </row>
        <row r="45">
          <cell r="B45" t="str">
            <v>5.8</v>
          </cell>
          <cell r="H45">
            <v>39201.291384586533</v>
          </cell>
          <cell r="K45" t="str">
            <v>Assist admin, assist coordo, assist log 38000</v>
          </cell>
          <cell r="M45">
            <v>1005.1613175535009</v>
          </cell>
        </row>
        <row r="46">
          <cell r="B46" t="str">
            <v>5.9</v>
          </cell>
          <cell r="H46">
            <v>41161.355953815859</v>
          </cell>
          <cell r="M46">
            <v>1055.4193834311759</v>
          </cell>
        </row>
        <row r="47">
          <cell r="B47" t="str">
            <v>5.10</v>
          </cell>
          <cell r="H47">
            <v>43219.423751506656</v>
          </cell>
          <cell r="M47">
            <v>1108.1903526027347</v>
          </cell>
        </row>
        <row r="48">
          <cell r="B48" t="str">
            <v>6.1</v>
          </cell>
          <cell r="F48" t="str">
            <v>Physio / Training Assistant / Psychologist</v>
          </cell>
          <cell r="H48">
            <v>39201.291384586533</v>
          </cell>
          <cell r="M48">
            <v>1005.1613175535009</v>
          </cell>
        </row>
        <row r="49">
          <cell r="B49" t="str">
            <v>6.2</v>
          </cell>
          <cell r="H49">
            <v>41161.355953815859</v>
          </cell>
          <cell r="M49">
            <v>1055.4193834311759</v>
          </cell>
        </row>
        <row r="50">
          <cell r="B50" t="str">
            <v>6.3</v>
          </cell>
          <cell r="H50">
            <v>43219.423751506656</v>
          </cell>
          <cell r="I50" t="str">
            <v>adjoint coordo : 44892</v>
          </cell>
          <cell r="L50" t="str">
            <v>Adjoint adm/log 43600</v>
          </cell>
          <cell r="M50">
            <v>1108.1903526027347</v>
          </cell>
        </row>
        <row r="51">
          <cell r="B51" t="str">
            <v>6.4</v>
          </cell>
          <cell r="C51" t="str">
            <v>Adjoint admin/log</v>
          </cell>
          <cell r="H51">
            <v>45380.394939081991</v>
          </cell>
          <cell r="M51">
            <v>1163.5998702328716</v>
          </cell>
        </row>
        <row r="52">
          <cell r="B52" t="str">
            <v>6.5</v>
          </cell>
          <cell r="H52">
            <v>47649.414686036092</v>
          </cell>
          <cell r="J52" t="str">
            <v>Responsable de base : 47 575</v>
          </cell>
          <cell r="M52">
            <v>1221.7798637445153</v>
          </cell>
        </row>
        <row r="53">
          <cell r="B53" t="str">
            <v>6.6</v>
          </cell>
          <cell r="H53">
            <v>50031.885420337901</v>
          </cell>
          <cell r="M53">
            <v>1282.868856931741</v>
          </cell>
        </row>
        <row r="54">
          <cell r="B54" t="str">
            <v>6.7</v>
          </cell>
          <cell r="H54">
            <v>52533.479691354798</v>
          </cell>
          <cell r="L54" t="str">
            <v>Assistant CdP/coordo,adm,log 53410</v>
          </cell>
          <cell r="M54">
            <v>1347.012299778328</v>
          </cell>
        </row>
        <row r="55">
          <cell r="B55" t="str">
            <v>6.8</v>
          </cell>
          <cell r="H55">
            <v>55160.153675922542</v>
          </cell>
          <cell r="M55">
            <v>1414.3629147672448</v>
          </cell>
        </row>
        <row r="56">
          <cell r="B56" t="str">
            <v>6.9</v>
          </cell>
          <cell r="H56">
            <v>57918.161359718673</v>
          </cell>
          <cell r="M56">
            <v>1485.081060505607</v>
          </cell>
        </row>
        <row r="57">
          <cell r="B57" t="str">
            <v>6.10</v>
          </cell>
          <cell r="H57">
            <v>60814.069427704613</v>
          </cell>
          <cell r="M57">
            <v>1559.3351135308876</v>
          </cell>
        </row>
        <row r="58">
          <cell r="B58" t="str">
            <v>7.1</v>
          </cell>
          <cell r="C58" t="str">
            <v>Adjoint coordo et CdP</v>
          </cell>
          <cell r="F58" t="str">
            <v xml:space="preserve">Adjoint PM informatique et disability / </v>
          </cell>
          <cell r="G58" t="str">
            <v xml:space="preserve">Adjoint PM informatique et disability / </v>
          </cell>
          <cell r="H58">
            <v>55160.153675922542</v>
          </cell>
          <cell r="M58">
            <v>1414.3629147672448</v>
          </cell>
        </row>
        <row r="59">
          <cell r="B59" t="str">
            <v>7.2</v>
          </cell>
          <cell r="F59" t="str">
            <v>Protection/Psychosocial/Rehab Technical Officer</v>
          </cell>
          <cell r="H59">
            <v>57918.161359718673</v>
          </cell>
          <cell r="I59" t="str">
            <v>Coordo : 58341</v>
          </cell>
          <cell r="M59">
            <v>1485.081060505607</v>
          </cell>
        </row>
        <row r="60">
          <cell r="B60" t="str">
            <v>7.3</v>
          </cell>
          <cell r="H60">
            <v>60814.069427704613</v>
          </cell>
          <cell r="M60">
            <v>1559.3351135308876</v>
          </cell>
        </row>
        <row r="61">
          <cell r="B61" t="str">
            <v>7.4</v>
          </cell>
          <cell r="H61">
            <v>63854.772899089847</v>
          </cell>
          <cell r="J61" t="str">
            <v>Coordo : 63 800</v>
          </cell>
          <cell r="M61">
            <v>1637.301869207432</v>
          </cell>
        </row>
        <row r="62">
          <cell r="B62" t="str">
            <v>7.5</v>
          </cell>
          <cell r="H62">
            <v>67047.511544044348</v>
          </cell>
          <cell r="L62" t="str">
            <v>Adjoint coordo/cdp 67200</v>
          </cell>
          <cell r="M62">
            <v>1719.1669626678038</v>
          </cell>
        </row>
        <row r="63">
          <cell r="B63" t="str">
            <v>7.6</v>
          </cell>
          <cell r="F63" t="str">
            <v>Coordo DVFP/PM Database</v>
          </cell>
          <cell r="G63" t="str">
            <v>National works</v>
          </cell>
          <cell r="H63">
            <v>70399.887121246575</v>
          </cell>
          <cell r="M63">
            <v>1805.1253108011942</v>
          </cell>
        </row>
        <row r="64">
          <cell r="B64" t="str">
            <v>7.7</v>
          </cell>
          <cell r="H64">
            <v>73919.881477308911</v>
          </cell>
          <cell r="M64">
            <v>1895.3815763412542</v>
          </cell>
        </row>
        <row r="65">
          <cell r="B65" t="str">
            <v>7.8</v>
          </cell>
          <cell r="H65">
            <v>77615.875551174366</v>
          </cell>
          <cell r="M65">
            <v>1990.150655158317</v>
          </cell>
        </row>
        <row r="66">
          <cell r="B66" t="str">
            <v>7.9</v>
          </cell>
          <cell r="H66">
            <v>81496.669328733085</v>
          </cell>
          <cell r="M66">
            <v>2089.6581879162331</v>
          </cell>
        </row>
        <row r="67">
          <cell r="B67" t="str">
            <v>7.10</v>
          </cell>
          <cell r="H67">
            <v>85571.502795169741</v>
          </cell>
          <cell r="M67">
            <v>2194.1410973120446</v>
          </cell>
        </row>
      </sheetData>
      <sheetData sheetId="2"/>
      <sheetData sheetId="3"/>
      <sheetData sheetId="4"/>
      <sheetData sheetId="5"/>
      <sheetData sheetId="6">
        <row r="6">
          <cell r="B6" t="str">
            <v>NUMERO</v>
          </cell>
          <cell r="C6" t="str">
            <v>NB EMPLOYE</v>
          </cell>
          <cell r="D6" t="str">
            <v>NUMERO CONTRAT</v>
          </cell>
          <cell r="E6" t="str">
            <v xml:space="preserve">NOM </v>
          </cell>
          <cell r="F6" t="str">
            <v>PRENOM</v>
          </cell>
          <cell r="G6" t="str">
            <v>Nom et Prénom</v>
          </cell>
          <cell r="H6" t="str">
            <v>FONCTION</v>
          </cell>
          <cell r="I6" t="str">
            <v>CONTRAT TERMINE AU PREMIER JOUR DU MOIS</v>
          </cell>
          <cell r="J6" t="str">
            <v>DU</v>
          </cell>
          <cell r="K6" t="str">
            <v>AU</v>
          </cell>
          <cell r="L6" t="str">
            <v>NB JOURS PAYES</v>
          </cell>
          <cell r="M6" t="str">
            <v>NB CONGES SS SOLDE</v>
          </cell>
          <cell r="N6" t="str">
            <v>NB ABS INJUST.</v>
          </cell>
          <cell r="O6" t="str">
            <v>TOTAL JOURS A PAYER</v>
          </cell>
          <cell r="P6" t="str">
            <v>NB JOURS PRESENCE EFFECTIVE</v>
          </cell>
          <cell r="Q6" t="str">
            <v>SALAIRE BASE du mois</v>
          </cell>
          <cell r="R6" t="str">
            <v>MONNAIE</v>
          </cell>
          <cell r="S6" t="str">
            <v>PRIME ANCIENNETE du mois</v>
          </cell>
          <cell r="T6" t="str">
            <v>MONNAIE</v>
          </cell>
          <cell r="U6" t="str">
            <v>PRIME EXCEPTIONNELLE</v>
          </cell>
          <cell r="V6" t="str">
            <v>PRIME TRANSPORT</v>
          </cell>
          <cell r="W6" t="str">
            <v>INDEMNITE ISOLEMENT</v>
          </cell>
          <cell r="X6" t="str">
            <v>SALAIRE BRUT FISCAL 1</v>
          </cell>
          <cell r="Y6" t="str">
            <v>NB JR FERIE &amp; DIM A PAYER SUR LE MOIS</v>
          </cell>
          <cell r="Z6" t="str">
            <v>SALAIRE BRUT JR FERIE &amp; DIM</v>
          </cell>
          <cell r="AA6" t="str">
            <v>SALAIRE BRUT FISCAL TOTAL</v>
          </cell>
          <cell r="AB6" t="str">
            <v>ONA P 6%</v>
          </cell>
          <cell r="AC6" t="str">
            <v>OFATMA 2%</v>
          </cell>
          <cell r="AD6" t="str">
            <v>TOTAL P</v>
          </cell>
          <cell r="AE6" t="str">
            <v>CFGDCT 1%</v>
          </cell>
          <cell r="AF6" t="str">
            <v>ONA S 6%</v>
          </cell>
          <cell r="AG6" t="str">
            <v>TOTAL S</v>
          </cell>
          <cell r="AH6" t="str">
            <v>DGI/IRI</v>
          </cell>
          <cell r="AI6" t="str">
            <v>DGI/IRI sur JR FERIE, DIM et BONI</v>
          </cell>
          <cell r="AJ6" t="str">
            <v>SALAIRE NET</v>
          </cell>
          <cell r="AK6" t="str">
            <v>ACOMPTE</v>
          </cell>
          <cell r="AL6" t="str">
            <v>TOTAL NET A PAYER</v>
          </cell>
          <cell r="AM6" t="str">
            <v>COUT SALARIAL MENSUEL</v>
          </cell>
          <cell r="AN6" t="str">
            <v>PAYROLL</v>
          </cell>
          <cell r="AO6" t="str">
            <v>PAIEMENT DU MOIS PAR</v>
          </cell>
          <cell r="AP6" t="str">
            <v>SOLDE TT CPTE
A PAYER ?</v>
          </cell>
          <cell r="AQ6" t="str">
            <v>SOLDE CONGES</v>
          </cell>
          <cell r="AR6" t="str">
            <v>PAIEMENT DES CP en fin de CDD</v>
          </cell>
          <cell r="AS6" t="str">
            <v>MONTANT SOLDE CONGES PAYES</v>
          </cell>
        </row>
        <row r="7">
          <cell r="B7">
            <v>1</v>
          </cell>
          <cell r="C7">
            <v>1</v>
          </cell>
          <cell r="D7" t="str">
            <v>CT/0047</v>
          </cell>
          <cell r="E7" t="str">
            <v>LAGUERRE</v>
          </cell>
          <cell r="F7" t="str">
            <v>Jean Willy</v>
          </cell>
          <cell r="G7" t="str">
            <v>Assistant Logisticien transport</v>
          </cell>
          <cell r="H7" t="str">
            <v>Assistant Logisticien transport</v>
          </cell>
          <cell r="I7" t="str">
            <v>OUI</v>
          </cell>
          <cell r="J7">
            <v>40787</v>
          </cell>
          <cell r="K7" t="e">
            <v>#NAME?</v>
          </cell>
          <cell r="L7" t="e">
            <v>#NAME?</v>
          </cell>
          <cell r="M7" t="e">
            <v>#NAME?</v>
          </cell>
          <cell r="N7" t="e">
            <v>#NAME?</v>
          </cell>
          <cell r="O7" t="e">
            <v>#NAME?</v>
          </cell>
          <cell r="P7">
            <v>23</v>
          </cell>
          <cell r="Q7" t="e">
            <v>#NAME?</v>
          </cell>
          <cell r="R7" t="str">
            <v>HTG</v>
          </cell>
          <cell r="S7" t="e">
            <v>#NAME?</v>
          </cell>
          <cell r="T7" t="str">
            <v>HTG</v>
          </cell>
          <cell r="V7">
            <v>920</v>
          </cell>
          <cell r="X7" t="e">
            <v>#NAME?</v>
          </cell>
          <cell r="Y7" t="e">
            <v>#NAME?</v>
          </cell>
          <cell r="Z7" t="e">
            <v>#NAME?</v>
          </cell>
          <cell r="AA7" t="e">
            <v>#NAME?</v>
          </cell>
          <cell r="AB7" t="e">
            <v>#NAME?</v>
          </cell>
          <cell r="AC7" t="e">
            <v>#NAME?</v>
          </cell>
          <cell r="AD7" t="e">
            <v>#NAME?</v>
          </cell>
          <cell r="AE7" t="e">
            <v>#NAME?</v>
          </cell>
          <cell r="AF7" t="e">
            <v>#NAME?</v>
          </cell>
          <cell r="AG7" t="e">
            <v>#NAME?</v>
          </cell>
          <cell r="AH7" t="e">
            <v>#NAME?</v>
          </cell>
          <cell r="AI7" t="e">
            <v>#NAME?</v>
          </cell>
          <cell r="AJ7" t="e">
            <v>#NAME?</v>
          </cell>
          <cell r="AL7" t="e">
            <v>#NAME?</v>
          </cell>
          <cell r="AM7" t="e">
            <v>#NAME?</v>
          </cell>
          <cell r="AN7" t="str">
            <v>NON</v>
          </cell>
          <cell r="AO7" t="e">
            <v>#NAME?</v>
          </cell>
          <cell r="AP7" t="e">
            <v>#NAME?</v>
          </cell>
          <cell r="AQ7" t="e">
            <v>#NAME?</v>
          </cell>
          <cell r="AR7" t="str">
            <v>NON</v>
          </cell>
          <cell r="AS7" t="e">
            <v>#NAME?</v>
          </cell>
        </row>
        <row r="8">
          <cell r="B8">
            <v>2</v>
          </cell>
          <cell r="C8">
            <v>0</v>
          </cell>
          <cell r="D8">
            <v>0</v>
          </cell>
          <cell r="E8">
            <v>0</v>
          </cell>
          <cell r="F8">
            <v>0</v>
          </cell>
          <cell r="G8">
            <v>0</v>
          </cell>
          <cell r="H8">
            <v>0</v>
          </cell>
          <cell r="I8" t="str">
            <v>OUI</v>
          </cell>
          <cell r="J8">
            <v>40787</v>
          </cell>
          <cell r="K8" t="e">
            <v>#NAME?</v>
          </cell>
          <cell r="L8" t="e">
            <v>#NAME?</v>
          </cell>
          <cell r="M8" t="e">
            <v>#NAME?</v>
          </cell>
          <cell r="N8" t="e">
            <v>#NAME?</v>
          </cell>
          <cell r="O8" t="e">
            <v>#NAME?</v>
          </cell>
          <cell r="Q8" t="e">
            <v>#N/A</v>
          </cell>
          <cell r="R8" t="str">
            <v>HTG</v>
          </cell>
          <cell r="S8" t="e">
            <v>#VALUE!</v>
          </cell>
          <cell r="T8" t="str">
            <v>HTG</v>
          </cell>
          <cell r="V8">
            <v>0</v>
          </cell>
          <cell r="X8" t="e">
            <v>#N/A</v>
          </cell>
          <cell r="Y8" t="e">
            <v>#NAME?</v>
          </cell>
          <cell r="Z8" t="e">
            <v>#N/A</v>
          </cell>
          <cell r="AA8" t="e">
            <v>#N/A</v>
          </cell>
          <cell r="AB8" t="e">
            <v>#N/A</v>
          </cell>
          <cell r="AC8" t="e">
            <v>#N/A</v>
          </cell>
          <cell r="AD8" t="e">
            <v>#N/A</v>
          </cell>
          <cell r="AE8" t="e">
            <v>#N/A</v>
          </cell>
          <cell r="AF8" t="e">
            <v>#N/A</v>
          </cell>
          <cell r="AG8" t="e">
            <v>#N/A</v>
          </cell>
          <cell r="AH8" t="e">
            <v>#N/A</v>
          </cell>
          <cell r="AI8" t="e">
            <v>#N/A</v>
          </cell>
          <cell r="AJ8" t="e">
            <v>#N/A</v>
          </cell>
          <cell r="AL8" t="e">
            <v>#N/A</v>
          </cell>
          <cell r="AM8" t="e">
            <v>#N/A</v>
          </cell>
          <cell r="AN8" t="str">
            <v>NON</v>
          </cell>
          <cell r="AO8" t="e">
            <v>#NAME?</v>
          </cell>
          <cell r="AP8" t="e">
            <v>#NAME?</v>
          </cell>
          <cell r="AQ8" t="e">
            <v>#NAME?</v>
          </cell>
          <cell r="AR8" t="str">
            <v>NON</v>
          </cell>
          <cell r="AS8" t="e">
            <v>#NAME?</v>
          </cell>
        </row>
        <row r="9">
          <cell r="B9">
            <v>3</v>
          </cell>
          <cell r="C9">
            <v>0</v>
          </cell>
          <cell r="D9">
            <v>0</v>
          </cell>
          <cell r="E9">
            <v>0</v>
          </cell>
          <cell r="F9">
            <v>0</v>
          </cell>
          <cell r="G9">
            <v>0</v>
          </cell>
          <cell r="H9">
            <v>0</v>
          </cell>
          <cell r="I9" t="str">
            <v>OUI</v>
          </cell>
          <cell r="J9">
            <v>40787</v>
          </cell>
          <cell r="K9" t="e">
            <v>#NAME?</v>
          </cell>
          <cell r="L9" t="e">
            <v>#NAME?</v>
          </cell>
          <cell r="M9" t="e">
            <v>#NAME?</v>
          </cell>
          <cell r="N9" t="e">
            <v>#NAME?</v>
          </cell>
          <cell r="O9" t="e">
            <v>#NAME?</v>
          </cell>
          <cell r="Q9" t="e">
            <v>#N/A</v>
          </cell>
          <cell r="R9" t="str">
            <v>HTG</v>
          </cell>
          <cell r="S9" t="e">
            <v>#VALUE!</v>
          </cell>
          <cell r="T9" t="str">
            <v>HTG</v>
          </cell>
          <cell r="V9">
            <v>0</v>
          </cell>
          <cell r="X9" t="e">
            <v>#N/A</v>
          </cell>
          <cell r="Y9" t="e">
            <v>#NAME?</v>
          </cell>
          <cell r="Z9" t="e">
            <v>#N/A</v>
          </cell>
          <cell r="AA9" t="e">
            <v>#N/A</v>
          </cell>
          <cell r="AB9" t="e">
            <v>#N/A</v>
          </cell>
          <cell r="AC9" t="e">
            <v>#N/A</v>
          </cell>
          <cell r="AD9" t="e">
            <v>#N/A</v>
          </cell>
          <cell r="AE9" t="e">
            <v>#N/A</v>
          </cell>
          <cell r="AF9" t="e">
            <v>#N/A</v>
          </cell>
          <cell r="AG9" t="e">
            <v>#N/A</v>
          </cell>
          <cell r="AH9" t="e">
            <v>#N/A</v>
          </cell>
          <cell r="AI9" t="e">
            <v>#N/A</v>
          </cell>
          <cell r="AJ9" t="e">
            <v>#N/A</v>
          </cell>
          <cell r="AL9" t="e">
            <v>#N/A</v>
          </cell>
          <cell r="AM9" t="e">
            <v>#N/A</v>
          </cell>
          <cell r="AN9" t="str">
            <v>NON</v>
          </cell>
          <cell r="AO9" t="e">
            <v>#NAME?</v>
          </cell>
          <cell r="AP9" t="e">
            <v>#NAME?</v>
          </cell>
          <cell r="AQ9" t="e">
            <v>#NAME?</v>
          </cell>
          <cell r="AR9" t="str">
            <v>NON</v>
          </cell>
          <cell r="AS9" t="e">
            <v>#NAME?</v>
          </cell>
        </row>
        <row r="10">
          <cell r="B10">
            <v>4</v>
          </cell>
          <cell r="C10">
            <v>0</v>
          </cell>
          <cell r="D10">
            <v>0</v>
          </cell>
          <cell r="E10">
            <v>0</v>
          </cell>
          <cell r="F10">
            <v>0</v>
          </cell>
          <cell r="G10">
            <v>0</v>
          </cell>
          <cell r="H10">
            <v>0</v>
          </cell>
          <cell r="I10" t="str">
            <v>OUI</v>
          </cell>
          <cell r="J10">
            <v>40787</v>
          </cell>
          <cell r="K10" t="e">
            <v>#NAME?</v>
          </cell>
          <cell r="L10" t="e">
            <v>#NAME?</v>
          </cell>
          <cell r="M10" t="e">
            <v>#NAME?</v>
          </cell>
          <cell r="N10" t="e">
            <v>#NAME?</v>
          </cell>
          <cell r="O10" t="e">
            <v>#NAME?</v>
          </cell>
          <cell r="Q10" t="e">
            <v>#N/A</v>
          </cell>
          <cell r="R10" t="str">
            <v>HTG</v>
          </cell>
          <cell r="S10" t="e">
            <v>#VALUE!</v>
          </cell>
          <cell r="T10" t="str">
            <v>HTG</v>
          </cell>
          <cell r="V10">
            <v>0</v>
          </cell>
          <cell r="X10" t="e">
            <v>#N/A</v>
          </cell>
          <cell r="Y10" t="e">
            <v>#NAME?</v>
          </cell>
          <cell r="Z10" t="e">
            <v>#N/A</v>
          </cell>
          <cell r="AA10" t="e">
            <v>#N/A</v>
          </cell>
          <cell r="AB10" t="e">
            <v>#N/A</v>
          </cell>
          <cell r="AC10" t="e">
            <v>#N/A</v>
          </cell>
          <cell r="AD10" t="e">
            <v>#N/A</v>
          </cell>
          <cell r="AE10" t="e">
            <v>#N/A</v>
          </cell>
          <cell r="AF10" t="e">
            <v>#N/A</v>
          </cell>
          <cell r="AG10" t="e">
            <v>#N/A</v>
          </cell>
          <cell r="AH10" t="e">
            <v>#N/A</v>
          </cell>
          <cell r="AI10" t="e">
            <v>#N/A</v>
          </cell>
          <cell r="AJ10" t="e">
            <v>#N/A</v>
          </cell>
          <cell r="AL10" t="e">
            <v>#N/A</v>
          </cell>
          <cell r="AM10" t="e">
            <v>#N/A</v>
          </cell>
          <cell r="AN10" t="str">
            <v>NON</v>
          </cell>
          <cell r="AO10" t="e">
            <v>#NAME?</v>
          </cell>
          <cell r="AP10" t="e">
            <v>#NAME?</v>
          </cell>
          <cell r="AQ10" t="e">
            <v>#NAME?</v>
          </cell>
          <cell r="AR10" t="str">
            <v>NON</v>
          </cell>
          <cell r="AS10" t="e">
            <v>#NAME?</v>
          </cell>
        </row>
        <row r="11">
          <cell r="B11">
            <v>5</v>
          </cell>
          <cell r="C11">
            <v>0</v>
          </cell>
          <cell r="D11">
            <v>0</v>
          </cell>
          <cell r="E11">
            <v>0</v>
          </cell>
          <cell r="F11">
            <v>0</v>
          </cell>
          <cell r="G11">
            <v>0</v>
          </cell>
          <cell r="H11">
            <v>0</v>
          </cell>
          <cell r="I11" t="str">
            <v>OUI</v>
          </cell>
          <cell r="J11">
            <v>40787</v>
          </cell>
          <cell r="K11" t="e">
            <v>#NAME?</v>
          </cell>
          <cell r="L11" t="e">
            <v>#NAME?</v>
          </cell>
          <cell r="M11" t="e">
            <v>#NAME?</v>
          </cell>
          <cell r="N11" t="e">
            <v>#NAME?</v>
          </cell>
          <cell r="O11" t="e">
            <v>#NAME?</v>
          </cell>
          <cell r="Q11" t="e">
            <v>#N/A</v>
          </cell>
          <cell r="R11" t="str">
            <v>HTG</v>
          </cell>
          <cell r="S11" t="e">
            <v>#VALUE!</v>
          </cell>
          <cell r="T11" t="str">
            <v>HTG</v>
          </cell>
          <cell r="V11">
            <v>0</v>
          </cell>
          <cell r="X11" t="e">
            <v>#N/A</v>
          </cell>
          <cell r="Y11" t="e">
            <v>#NAME?</v>
          </cell>
          <cell r="Z11" t="e">
            <v>#N/A</v>
          </cell>
          <cell r="AA11" t="e">
            <v>#N/A</v>
          </cell>
          <cell r="AB11" t="e">
            <v>#N/A</v>
          </cell>
          <cell r="AC11" t="e">
            <v>#N/A</v>
          </cell>
          <cell r="AD11" t="e">
            <v>#N/A</v>
          </cell>
          <cell r="AE11" t="e">
            <v>#N/A</v>
          </cell>
          <cell r="AF11" t="e">
            <v>#N/A</v>
          </cell>
          <cell r="AG11" t="e">
            <v>#N/A</v>
          </cell>
          <cell r="AH11" t="e">
            <v>#N/A</v>
          </cell>
          <cell r="AI11" t="e">
            <v>#N/A</v>
          </cell>
          <cell r="AJ11" t="e">
            <v>#N/A</v>
          </cell>
          <cell r="AL11" t="e">
            <v>#N/A</v>
          </cell>
          <cell r="AM11" t="e">
            <v>#N/A</v>
          </cell>
          <cell r="AN11" t="str">
            <v>NON</v>
          </cell>
          <cell r="AO11" t="e">
            <v>#NAME?</v>
          </cell>
          <cell r="AP11" t="e">
            <v>#NAME?</v>
          </cell>
          <cell r="AQ11" t="e">
            <v>#NAME?</v>
          </cell>
          <cell r="AR11" t="str">
            <v>NON</v>
          </cell>
          <cell r="AS11" t="e">
            <v>#NAME?</v>
          </cell>
        </row>
        <row r="12">
          <cell r="B12">
            <v>6</v>
          </cell>
          <cell r="C12">
            <v>0</v>
          </cell>
          <cell r="D12">
            <v>0</v>
          </cell>
          <cell r="E12">
            <v>0</v>
          </cell>
          <cell r="F12">
            <v>0</v>
          </cell>
          <cell r="G12">
            <v>0</v>
          </cell>
          <cell r="H12">
            <v>0</v>
          </cell>
          <cell r="I12" t="str">
            <v>OUI</v>
          </cell>
          <cell r="J12">
            <v>40787</v>
          </cell>
          <cell r="K12" t="e">
            <v>#NAME?</v>
          </cell>
          <cell r="L12" t="e">
            <v>#NAME?</v>
          </cell>
          <cell r="M12" t="e">
            <v>#NAME?</v>
          </cell>
          <cell r="N12" t="e">
            <v>#NAME?</v>
          </cell>
          <cell r="O12" t="e">
            <v>#NAME?</v>
          </cell>
          <cell r="Q12" t="e">
            <v>#N/A</v>
          </cell>
          <cell r="R12" t="str">
            <v>HTG</v>
          </cell>
          <cell r="S12" t="e">
            <v>#VALUE!</v>
          </cell>
          <cell r="T12" t="str">
            <v>HTG</v>
          </cell>
          <cell r="V12">
            <v>0</v>
          </cell>
          <cell r="X12" t="e">
            <v>#N/A</v>
          </cell>
          <cell r="Y12" t="e">
            <v>#NAME?</v>
          </cell>
          <cell r="Z12" t="e">
            <v>#N/A</v>
          </cell>
          <cell r="AA12" t="e">
            <v>#N/A</v>
          </cell>
          <cell r="AB12" t="e">
            <v>#N/A</v>
          </cell>
          <cell r="AC12" t="e">
            <v>#N/A</v>
          </cell>
          <cell r="AD12" t="e">
            <v>#N/A</v>
          </cell>
          <cell r="AE12" t="e">
            <v>#N/A</v>
          </cell>
          <cell r="AF12" t="e">
            <v>#N/A</v>
          </cell>
          <cell r="AG12" t="e">
            <v>#N/A</v>
          </cell>
          <cell r="AH12" t="e">
            <v>#N/A</v>
          </cell>
          <cell r="AI12" t="e">
            <v>#N/A</v>
          </cell>
          <cell r="AJ12" t="e">
            <v>#N/A</v>
          </cell>
          <cell r="AL12" t="e">
            <v>#N/A</v>
          </cell>
          <cell r="AM12" t="e">
            <v>#N/A</v>
          </cell>
          <cell r="AN12" t="str">
            <v>NON</v>
          </cell>
          <cell r="AO12" t="e">
            <v>#NAME?</v>
          </cell>
          <cell r="AP12" t="e">
            <v>#NAME?</v>
          </cell>
          <cell r="AQ12" t="e">
            <v>#NAME?</v>
          </cell>
          <cell r="AR12" t="str">
            <v>NON</v>
          </cell>
          <cell r="AS12" t="e">
            <v>#NAME?</v>
          </cell>
        </row>
        <row r="13">
          <cell r="B13">
            <v>7</v>
          </cell>
          <cell r="C13">
            <v>0</v>
          </cell>
          <cell r="D13">
            <v>0</v>
          </cell>
          <cell r="E13">
            <v>0</v>
          </cell>
          <cell r="F13">
            <v>0</v>
          </cell>
          <cell r="G13">
            <v>0</v>
          </cell>
          <cell r="H13">
            <v>0</v>
          </cell>
          <cell r="I13" t="str">
            <v>OUI</v>
          </cell>
          <cell r="J13">
            <v>40787</v>
          </cell>
          <cell r="K13" t="e">
            <v>#NAME?</v>
          </cell>
          <cell r="L13" t="e">
            <v>#NAME?</v>
          </cell>
          <cell r="M13" t="e">
            <v>#NAME?</v>
          </cell>
          <cell r="N13" t="e">
            <v>#NAME?</v>
          </cell>
          <cell r="O13" t="e">
            <v>#NAME?</v>
          </cell>
          <cell r="Q13" t="e">
            <v>#N/A</v>
          </cell>
          <cell r="R13" t="str">
            <v>HTG</v>
          </cell>
          <cell r="S13" t="e">
            <v>#VALUE!</v>
          </cell>
          <cell r="T13" t="str">
            <v>HTG</v>
          </cell>
          <cell r="V13">
            <v>0</v>
          </cell>
          <cell r="X13" t="e">
            <v>#N/A</v>
          </cell>
          <cell r="Y13" t="e">
            <v>#NAME?</v>
          </cell>
          <cell r="Z13" t="e">
            <v>#N/A</v>
          </cell>
          <cell r="AA13" t="e">
            <v>#N/A</v>
          </cell>
          <cell r="AB13" t="e">
            <v>#N/A</v>
          </cell>
          <cell r="AC13" t="e">
            <v>#N/A</v>
          </cell>
          <cell r="AD13" t="e">
            <v>#N/A</v>
          </cell>
          <cell r="AE13" t="e">
            <v>#N/A</v>
          </cell>
          <cell r="AF13" t="e">
            <v>#N/A</v>
          </cell>
          <cell r="AG13" t="e">
            <v>#N/A</v>
          </cell>
          <cell r="AH13" t="e">
            <v>#N/A</v>
          </cell>
          <cell r="AI13" t="e">
            <v>#N/A</v>
          </cell>
          <cell r="AJ13" t="e">
            <v>#N/A</v>
          </cell>
          <cell r="AL13" t="e">
            <v>#N/A</v>
          </cell>
          <cell r="AM13" t="e">
            <v>#N/A</v>
          </cell>
          <cell r="AN13" t="str">
            <v>NON</v>
          </cell>
          <cell r="AO13" t="e">
            <v>#NAME?</v>
          </cell>
          <cell r="AP13" t="e">
            <v>#NAME?</v>
          </cell>
          <cell r="AQ13" t="e">
            <v>#NAME?</v>
          </cell>
          <cell r="AR13" t="str">
            <v>NON</v>
          </cell>
          <cell r="AS13" t="e">
            <v>#NAME?</v>
          </cell>
        </row>
        <row r="14">
          <cell r="B14">
            <v>8</v>
          </cell>
          <cell r="C14">
            <v>0</v>
          </cell>
          <cell r="D14">
            <v>0</v>
          </cell>
          <cell r="E14">
            <v>0</v>
          </cell>
          <cell r="F14">
            <v>0</v>
          </cell>
          <cell r="G14">
            <v>0</v>
          </cell>
          <cell r="H14">
            <v>0</v>
          </cell>
          <cell r="I14" t="str">
            <v>OUI</v>
          </cell>
          <cell r="J14">
            <v>40787</v>
          </cell>
          <cell r="K14" t="e">
            <v>#NAME?</v>
          </cell>
          <cell r="L14" t="e">
            <v>#NAME?</v>
          </cell>
          <cell r="M14" t="e">
            <v>#NAME?</v>
          </cell>
          <cell r="N14" t="e">
            <v>#NAME?</v>
          </cell>
          <cell r="O14" t="e">
            <v>#NAME?</v>
          </cell>
          <cell r="Q14" t="e">
            <v>#N/A</v>
          </cell>
          <cell r="R14" t="str">
            <v>HTG</v>
          </cell>
          <cell r="S14" t="e">
            <v>#VALUE!</v>
          </cell>
          <cell r="T14" t="str">
            <v>HTG</v>
          </cell>
          <cell r="V14">
            <v>0</v>
          </cell>
          <cell r="X14" t="e">
            <v>#N/A</v>
          </cell>
          <cell r="Y14" t="e">
            <v>#NAME?</v>
          </cell>
          <cell r="Z14" t="e">
            <v>#N/A</v>
          </cell>
          <cell r="AA14" t="e">
            <v>#N/A</v>
          </cell>
          <cell r="AB14" t="e">
            <v>#N/A</v>
          </cell>
          <cell r="AC14" t="e">
            <v>#N/A</v>
          </cell>
          <cell r="AD14" t="e">
            <v>#N/A</v>
          </cell>
          <cell r="AE14" t="e">
            <v>#N/A</v>
          </cell>
          <cell r="AF14" t="e">
            <v>#N/A</v>
          </cell>
          <cell r="AG14" t="e">
            <v>#N/A</v>
          </cell>
          <cell r="AH14" t="e">
            <v>#N/A</v>
          </cell>
          <cell r="AI14" t="e">
            <v>#N/A</v>
          </cell>
          <cell r="AJ14" t="e">
            <v>#N/A</v>
          </cell>
          <cell r="AL14" t="e">
            <v>#N/A</v>
          </cell>
          <cell r="AM14" t="e">
            <v>#N/A</v>
          </cell>
          <cell r="AN14" t="str">
            <v>NON</v>
          </cell>
          <cell r="AO14" t="e">
            <v>#NAME?</v>
          </cell>
          <cell r="AP14" t="e">
            <v>#NAME?</v>
          </cell>
          <cell r="AQ14" t="e">
            <v>#NAME?</v>
          </cell>
          <cell r="AR14" t="str">
            <v>NON</v>
          </cell>
          <cell r="AS14" t="e">
            <v>#NAME?</v>
          </cell>
        </row>
        <row r="15">
          <cell r="B15">
            <v>9</v>
          </cell>
          <cell r="C15">
            <v>0</v>
          </cell>
          <cell r="D15">
            <v>0</v>
          </cell>
          <cell r="E15">
            <v>0</v>
          </cell>
          <cell r="F15">
            <v>0</v>
          </cell>
          <cell r="G15">
            <v>0</v>
          </cell>
          <cell r="H15">
            <v>0</v>
          </cell>
          <cell r="I15" t="str">
            <v>OUI</v>
          </cell>
          <cell r="J15">
            <v>40787</v>
          </cell>
          <cell r="K15" t="e">
            <v>#NAME?</v>
          </cell>
          <cell r="L15" t="e">
            <v>#NAME?</v>
          </cell>
          <cell r="M15" t="e">
            <v>#NAME?</v>
          </cell>
          <cell r="N15" t="e">
            <v>#NAME?</v>
          </cell>
          <cell r="O15" t="e">
            <v>#NAME?</v>
          </cell>
          <cell r="Q15" t="e">
            <v>#N/A</v>
          </cell>
          <cell r="R15" t="str">
            <v>HTG</v>
          </cell>
          <cell r="S15" t="e">
            <v>#VALUE!</v>
          </cell>
          <cell r="T15" t="str">
            <v>HTG</v>
          </cell>
          <cell r="V15">
            <v>0</v>
          </cell>
          <cell r="X15" t="e">
            <v>#N/A</v>
          </cell>
          <cell r="Y15" t="e">
            <v>#NAME?</v>
          </cell>
          <cell r="Z15" t="e">
            <v>#N/A</v>
          </cell>
          <cell r="AA15" t="e">
            <v>#N/A</v>
          </cell>
          <cell r="AB15" t="e">
            <v>#N/A</v>
          </cell>
          <cell r="AC15" t="e">
            <v>#N/A</v>
          </cell>
          <cell r="AD15" t="e">
            <v>#N/A</v>
          </cell>
          <cell r="AE15" t="e">
            <v>#N/A</v>
          </cell>
          <cell r="AF15" t="e">
            <v>#N/A</v>
          </cell>
          <cell r="AG15" t="e">
            <v>#N/A</v>
          </cell>
          <cell r="AH15" t="e">
            <v>#N/A</v>
          </cell>
          <cell r="AI15" t="e">
            <v>#N/A</v>
          </cell>
          <cell r="AJ15" t="e">
            <v>#N/A</v>
          </cell>
          <cell r="AL15" t="e">
            <v>#N/A</v>
          </cell>
          <cell r="AM15" t="e">
            <v>#N/A</v>
          </cell>
          <cell r="AN15" t="str">
            <v>NON</v>
          </cell>
          <cell r="AO15" t="e">
            <v>#NAME?</v>
          </cell>
          <cell r="AP15" t="e">
            <v>#NAME?</v>
          </cell>
          <cell r="AQ15" t="e">
            <v>#NAME?</v>
          </cell>
          <cell r="AR15" t="str">
            <v>NON</v>
          </cell>
          <cell r="AS15" t="e">
            <v>#NAME?</v>
          </cell>
        </row>
        <row r="16">
          <cell r="B16">
            <v>10</v>
          </cell>
          <cell r="C16">
            <v>0</v>
          </cell>
          <cell r="D16">
            <v>0</v>
          </cell>
          <cell r="E16">
            <v>0</v>
          </cell>
          <cell r="F16">
            <v>0</v>
          </cell>
          <cell r="G16">
            <v>0</v>
          </cell>
          <cell r="H16">
            <v>0</v>
          </cell>
          <cell r="I16" t="str">
            <v>OUI</v>
          </cell>
          <cell r="J16">
            <v>40787</v>
          </cell>
          <cell r="K16" t="e">
            <v>#NAME?</v>
          </cell>
          <cell r="L16" t="e">
            <v>#NAME?</v>
          </cell>
          <cell r="M16" t="e">
            <v>#NAME?</v>
          </cell>
          <cell r="N16" t="e">
            <v>#NAME?</v>
          </cell>
          <cell r="O16" t="e">
            <v>#NAME?</v>
          </cell>
          <cell r="Q16" t="e">
            <v>#N/A</v>
          </cell>
          <cell r="R16" t="str">
            <v>HTG</v>
          </cell>
          <cell r="S16" t="e">
            <v>#VALUE!</v>
          </cell>
          <cell r="T16" t="str">
            <v>HTG</v>
          </cell>
          <cell r="V16">
            <v>0</v>
          </cell>
          <cell r="X16" t="e">
            <v>#N/A</v>
          </cell>
          <cell r="Y16" t="e">
            <v>#NAME?</v>
          </cell>
          <cell r="Z16" t="e">
            <v>#N/A</v>
          </cell>
          <cell r="AA16" t="e">
            <v>#N/A</v>
          </cell>
          <cell r="AB16" t="e">
            <v>#N/A</v>
          </cell>
          <cell r="AC16" t="e">
            <v>#N/A</v>
          </cell>
          <cell r="AD16" t="e">
            <v>#N/A</v>
          </cell>
          <cell r="AE16" t="e">
            <v>#N/A</v>
          </cell>
          <cell r="AF16" t="e">
            <v>#N/A</v>
          </cell>
          <cell r="AG16" t="e">
            <v>#N/A</v>
          </cell>
          <cell r="AH16" t="e">
            <v>#N/A</v>
          </cell>
          <cell r="AI16" t="e">
            <v>#N/A</v>
          </cell>
          <cell r="AJ16" t="e">
            <v>#N/A</v>
          </cell>
          <cell r="AL16" t="e">
            <v>#N/A</v>
          </cell>
          <cell r="AM16" t="e">
            <v>#N/A</v>
          </cell>
          <cell r="AN16" t="str">
            <v>NON</v>
          </cell>
          <cell r="AO16" t="e">
            <v>#NAME?</v>
          </cell>
          <cell r="AP16" t="e">
            <v>#NAME?</v>
          </cell>
          <cell r="AQ16" t="e">
            <v>#NAME?</v>
          </cell>
          <cell r="AR16" t="str">
            <v>NON</v>
          </cell>
          <cell r="AS16" t="e">
            <v>#NAME?</v>
          </cell>
        </row>
        <row r="17">
          <cell r="B17">
            <v>11</v>
          </cell>
          <cell r="C17">
            <v>0</v>
          </cell>
          <cell r="D17">
            <v>0</v>
          </cell>
          <cell r="E17">
            <v>0</v>
          </cell>
          <cell r="F17">
            <v>0</v>
          </cell>
          <cell r="G17">
            <v>0</v>
          </cell>
          <cell r="H17">
            <v>0</v>
          </cell>
          <cell r="I17" t="str">
            <v>OUI</v>
          </cell>
          <cell r="J17">
            <v>40787</v>
          </cell>
          <cell r="K17" t="e">
            <v>#NAME?</v>
          </cell>
          <cell r="L17" t="e">
            <v>#NAME?</v>
          </cell>
          <cell r="M17" t="e">
            <v>#NAME?</v>
          </cell>
          <cell r="N17" t="e">
            <v>#NAME?</v>
          </cell>
          <cell r="O17" t="e">
            <v>#NAME?</v>
          </cell>
          <cell r="Q17" t="e">
            <v>#N/A</v>
          </cell>
          <cell r="R17" t="str">
            <v>HTG</v>
          </cell>
          <cell r="S17" t="e">
            <v>#VALUE!</v>
          </cell>
          <cell r="T17" t="str">
            <v>HTG</v>
          </cell>
          <cell r="V17">
            <v>0</v>
          </cell>
          <cell r="X17" t="e">
            <v>#N/A</v>
          </cell>
          <cell r="Y17" t="e">
            <v>#NAME?</v>
          </cell>
          <cell r="Z17" t="e">
            <v>#N/A</v>
          </cell>
          <cell r="AA17" t="e">
            <v>#N/A</v>
          </cell>
          <cell r="AB17" t="e">
            <v>#N/A</v>
          </cell>
          <cell r="AC17" t="e">
            <v>#N/A</v>
          </cell>
          <cell r="AD17" t="e">
            <v>#N/A</v>
          </cell>
          <cell r="AE17" t="e">
            <v>#N/A</v>
          </cell>
          <cell r="AF17" t="e">
            <v>#N/A</v>
          </cell>
          <cell r="AG17" t="e">
            <v>#N/A</v>
          </cell>
          <cell r="AH17" t="e">
            <v>#N/A</v>
          </cell>
          <cell r="AI17" t="e">
            <v>#N/A</v>
          </cell>
          <cell r="AJ17" t="e">
            <v>#N/A</v>
          </cell>
          <cell r="AL17" t="e">
            <v>#N/A</v>
          </cell>
          <cell r="AM17" t="e">
            <v>#N/A</v>
          </cell>
          <cell r="AN17" t="str">
            <v>NON</v>
          </cell>
          <cell r="AO17" t="e">
            <v>#NAME?</v>
          </cell>
          <cell r="AP17" t="e">
            <v>#NAME?</v>
          </cell>
          <cell r="AQ17" t="e">
            <v>#NAME?</v>
          </cell>
          <cell r="AR17" t="str">
            <v>NON</v>
          </cell>
          <cell r="AS17" t="e">
            <v>#NAME?</v>
          </cell>
        </row>
        <row r="18">
          <cell r="B18">
            <v>12</v>
          </cell>
          <cell r="C18">
            <v>0</v>
          </cell>
          <cell r="D18">
            <v>0</v>
          </cell>
          <cell r="E18">
            <v>0</v>
          </cell>
          <cell r="F18">
            <v>0</v>
          </cell>
          <cell r="G18">
            <v>0</v>
          </cell>
          <cell r="H18">
            <v>0</v>
          </cell>
          <cell r="I18" t="str">
            <v>OUI</v>
          </cell>
          <cell r="J18">
            <v>40787</v>
          </cell>
          <cell r="K18" t="e">
            <v>#NAME?</v>
          </cell>
          <cell r="L18" t="e">
            <v>#NAME?</v>
          </cell>
          <cell r="M18" t="e">
            <v>#NAME?</v>
          </cell>
          <cell r="N18" t="e">
            <v>#NAME?</v>
          </cell>
          <cell r="O18" t="e">
            <v>#NAME?</v>
          </cell>
          <cell r="Q18" t="e">
            <v>#N/A</v>
          </cell>
          <cell r="R18" t="str">
            <v>HTG</v>
          </cell>
          <cell r="S18" t="e">
            <v>#VALUE!</v>
          </cell>
          <cell r="T18" t="str">
            <v>HTG</v>
          </cell>
          <cell r="V18">
            <v>0</v>
          </cell>
          <cell r="X18" t="e">
            <v>#N/A</v>
          </cell>
          <cell r="Y18" t="e">
            <v>#NAME?</v>
          </cell>
          <cell r="Z18" t="e">
            <v>#N/A</v>
          </cell>
          <cell r="AA18" t="e">
            <v>#N/A</v>
          </cell>
          <cell r="AB18" t="e">
            <v>#N/A</v>
          </cell>
          <cell r="AC18" t="e">
            <v>#N/A</v>
          </cell>
          <cell r="AD18" t="e">
            <v>#N/A</v>
          </cell>
          <cell r="AE18" t="e">
            <v>#N/A</v>
          </cell>
          <cell r="AF18" t="e">
            <v>#N/A</v>
          </cell>
          <cell r="AG18" t="e">
            <v>#N/A</v>
          </cell>
          <cell r="AH18" t="e">
            <v>#N/A</v>
          </cell>
          <cell r="AI18" t="e">
            <v>#N/A</v>
          </cell>
          <cell r="AJ18" t="e">
            <v>#N/A</v>
          </cell>
          <cell r="AL18" t="e">
            <v>#N/A</v>
          </cell>
          <cell r="AM18" t="e">
            <v>#N/A</v>
          </cell>
          <cell r="AN18" t="str">
            <v>NON</v>
          </cell>
          <cell r="AO18" t="e">
            <v>#NAME?</v>
          </cell>
          <cell r="AP18" t="e">
            <v>#NAME?</v>
          </cell>
          <cell r="AQ18" t="e">
            <v>#NAME?</v>
          </cell>
          <cell r="AR18" t="str">
            <v>NON</v>
          </cell>
          <cell r="AS18" t="e">
            <v>#NAME?</v>
          </cell>
        </row>
        <row r="19">
          <cell r="B19">
            <v>13</v>
          </cell>
          <cell r="C19">
            <v>0</v>
          </cell>
          <cell r="D19">
            <v>0</v>
          </cell>
          <cell r="E19">
            <v>0</v>
          </cell>
          <cell r="F19">
            <v>0</v>
          </cell>
          <cell r="G19">
            <v>0</v>
          </cell>
          <cell r="H19">
            <v>0</v>
          </cell>
          <cell r="I19" t="str">
            <v>OUI</v>
          </cell>
          <cell r="J19">
            <v>40787</v>
          </cell>
          <cell r="K19" t="e">
            <v>#NAME?</v>
          </cell>
          <cell r="L19" t="e">
            <v>#NAME?</v>
          </cell>
          <cell r="M19" t="e">
            <v>#NAME?</v>
          </cell>
          <cell r="N19" t="e">
            <v>#NAME?</v>
          </cell>
          <cell r="O19" t="e">
            <v>#NAME?</v>
          </cell>
          <cell r="Q19" t="e">
            <v>#N/A</v>
          </cell>
          <cell r="R19" t="str">
            <v>HTG</v>
          </cell>
          <cell r="S19" t="e">
            <v>#VALUE!</v>
          </cell>
          <cell r="T19" t="str">
            <v>HTG</v>
          </cell>
          <cell r="V19">
            <v>0</v>
          </cell>
          <cell r="X19" t="e">
            <v>#N/A</v>
          </cell>
          <cell r="Y19" t="e">
            <v>#NAME?</v>
          </cell>
          <cell r="Z19" t="e">
            <v>#N/A</v>
          </cell>
          <cell r="AA19" t="e">
            <v>#N/A</v>
          </cell>
          <cell r="AB19" t="e">
            <v>#N/A</v>
          </cell>
          <cell r="AC19" t="e">
            <v>#N/A</v>
          </cell>
          <cell r="AD19" t="e">
            <v>#N/A</v>
          </cell>
          <cell r="AE19" t="e">
            <v>#N/A</v>
          </cell>
          <cell r="AF19" t="e">
            <v>#N/A</v>
          </cell>
          <cell r="AG19" t="e">
            <v>#N/A</v>
          </cell>
          <cell r="AH19" t="e">
            <v>#N/A</v>
          </cell>
          <cell r="AI19" t="e">
            <v>#N/A</v>
          </cell>
          <cell r="AJ19" t="e">
            <v>#N/A</v>
          </cell>
          <cell r="AL19" t="e">
            <v>#N/A</v>
          </cell>
          <cell r="AM19" t="e">
            <v>#N/A</v>
          </cell>
          <cell r="AN19" t="str">
            <v>NON</v>
          </cell>
          <cell r="AO19" t="e">
            <v>#NAME?</v>
          </cell>
          <cell r="AP19" t="e">
            <v>#NAME?</v>
          </cell>
          <cell r="AQ19" t="e">
            <v>#NAME?</v>
          </cell>
          <cell r="AR19" t="str">
            <v>NON</v>
          </cell>
          <cell r="AS19" t="e">
            <v>#NAME?</v>
          </cell>
        </row>
        <row r="20">
          <cell r="B20">
            <v>14</v>
          </cell>
          <cell r="C20">
            <v>0</v>
          </cell>
          <cell r="D20">
            <v>0</v>
          </cell>
          <cell r="E20">
            <v>0</v>
          </cell>
          <cell r="F20">
            <v>0</v>
          </cell>
          <cell r="G20">
            <v>0</v>
          </cell>
          <cell r="H20">
            <v>0</v>
          </cell>
          <cell r="I20" t="str">
            <v>OUI</v>
          </cell>
          <cell r="J20">
            <v>40787</v>
          </cell>
          <cell r="K20" t="e">
            <v>#NAME?</v>
          </cell>
          <cell r="L20" t="e">
            <v>#NAME?</v>
          </cell>
          <cell r="M20" t="e">
            <v>#NAME?</v>
          </cell>
          <cell r="N20" t="e">
            <v>#NAME?</v>
          </cell>
          <cell r="O20" t="e">
            <v>#NAME?</v>
          </cell>
          <cell r="Q20" t="e">
            <v>#N/A</v>
          </cell>
          <cell r="R20" t="str">
            <v>HTG</v>
          </cell>
          <cell r="S20" t="e">
            <v>#VALUE!</v>
          </cell>
          <cell r="T20" t="str">
            <v>HTG</v>
          </cell>
          <cell r="V20">
            <v>0</v>
          </cell>
          <cell r="X20" t="e">
            <v>#N/A</v>
          </cell>
          <cell r="Y20" t="e">
            <v>#NAME?</v>
          </cell>
          <cell r="Z20" t="e">
            <v>#N/A</v>
          </cell>
          <cell r="AA20" t="e">
            <v>#N/A</v>
          </cell>
          <cell r="AB20" t="e">
            <v>#N/A</v>
          </cell>
          <cell r="AC20" t="e">
            <v>#N/A</v>
          </cell>
          <cell r="AD20" t="e">
            <v>#N/A</v>
          </cell>
          <cell r="AE20" t="e">
            <v>#N/A</v>
          </cell>
          <cell r="AF20" t="e">
            <v>#N/A</v>
          </cell>
          <cell r="AG20" t="e">
            <v>#N/A</v>
          </cell>
          <cell r="AH20" t="e">
            <v>#N/A</v>
          </cell>
          <cell r="AI20" t="e">
            <v>#N/A</v>
          </cell>
          <cell r="AJ20" t="e">
            <v>#N/A</v>
          </cell>
          <cell r="AL20" t="e">
            <v>#N/A</v>
          </cell>
          <cell r="AM20" t="e">
            <v>#N/A</v>
          </cell>
          <cell r="AN20" t="str">
            <v>NON</v>
          </cell>
          <cell r="AO20" t="e">
            <v>#NAME?</v>
          </cell>
          <cell r="AP20" t="e">
            <v>#NAME?</v>
          </cell>
          <cell r="AQ20" t="e">
            <v>#NAME?</v>
          </cell>
          <cell r="AR20" t="str">
            <v>NON</v>
          </cell>
          <cell r="AS20" t="e">
            <v>#NAME?</v>
          </cell>
        </row>
        <row r="21">
          <cell r="B21">
            <v>15</v>
          </cell>
          <cell r="C21">
            <v>0</v>
          </cell>
          <cell r="D21">
            <v>0</v>
          </cell>
          <cell r="E21">
            <v>0</v>
          </cell>
          <cell r="F21">
            <v>0</v>
          </cell>
          <cell r="G21">
            <v>0</v>
          </cell>
          <cell r="H21">
            <v>0</v>
          </cell>
          <cell r="I21" t="str">
            <v>OUI</v>
          </cell>
          <cell r="J21">
            <v>40787</v>
          </cell>
          <cell r="K21" t="e">
            <v>#NAME?</v>
          </cell>
          <cell r="L21" t="e">
            <v>#NAME?</v>
          </cell>
          <cell r="M21" t="e">
            <v>#NAME?</v>
          </cell>
          <cell r="N21" t="e">
            <v>#NAME?</v>
          </cell>
          <cell r="O21" t="e">
            <v>#NAME?</v>
          </cell>
          <cell r="Q21" t="e">
            <v>#N/A</v>
          </cell>
          <cell r="R21" t="str">
            <v>HTG</v>
          </cell>
          <cell r="S21" t="e">
            <v>#VALUE!</v>
          </cell>
          <cell r="T21" t="str">
            <v>HTG</v>
          </cell>
          <cell r="V21">
            <v>0</v>
          </cell>
          <cell r="X21" t="e">
            <v>#N/A</v>
          </cell>
          <cell r="Y21" t="e">
            <v>#NAME?</v>
          </cell>
          <cell r="Z21" t="e">
            <v>#N/A</v>
          </cell>
          <cell r="AA21" t="e">
            <v>#N/A</v>
          </cell>
          <cell r="AB21" t="e">
            <v>#N/A</v>
          </cell>
          <cell r="AC21" t="e">
            <v>#N/A</v>
          </cell>
          <cell r="AD21" t="e">
            <v>#N/A</v>
          </cell>
          <cell r="AE21" t="e">
            <v>#N/A</v>
          </cell>
          <cell r="AF21" t="e">
            <v>#N/A</v>
          </cell>
          <cell r="AG21" t="e">
            <v>#N/A</v>
          </cell>
          <cell r="AH21" t="e">
            <v>#N/A</v>
          </cell>
          <cell r="AI21" t="e">
            <v>#N/A</v>
          </cell>
          <cell r="AJ21" t="e">
            <v>#N/A</v>
          </cell>
          <cell r="AL21" t="e">
            <v>#N/A</v>
          </cell>
          <cell r="AM21" t="e">
            <v>#N/A</v>
          </cell>
          <cell r="AN21" t="str">
            <v>NON</v>
          </cell>
          <cell r="AO21" t="e">
            <v>#NAME?</v>
          </cell>
          <cell r="AP21" t="e">
            <v>#NAME?</v>
          </cell>
          <cell r="AQ21" t="e">
            <v>#NAME?</v>
          </cell>
          <cell r="AR21" t="str">
            <v>NON</v>
          </cell>
          <cell r="AS21" t="e">
            <v>#NAME?</v>
          </cell>
        </row>
        <row r="22">
          <cell r="B22">
            <v>16</v>
          </cell>
          <cell r="C22">
            <v>0</v>
          </cell>
          <cell r="D22">
            <v>0</v>
          </cell>
          <cell r="E22">
            <v>0</v>
          </cell>
          <cell r="F22">
            <v>0</v>
          </cell>
          <cell r="G22">
            <v>0</v>
          </cell>
          <cell r="H22">
            <v>0</v>
          </cell>
          <cell r="I22" t="str">
            <v>OUI</v>
          </cell>
          <cell r="J22">
            <v>40787</v>
          </cell>
          <cell r="K22" t="e">
            <v>#NAME?</v>
          </cell>
          <cell r="L22" t="e">
            <v>#NAME?</v>
          </cell>
          <cell r="M22" t="e">
            <v>#NAME?</v>
          </cell>
          <cell r="N22" t="e">
            <v>#NAME?</v>
          </cell>
          <cell r="O22" t="e">
            <v>#NAME?</v>
          </cell>
          <cell r="Q22" t="e">
            <v>#N/A</v>
          </cell>
          <cell r="R22" t="str">
            <v>HTG</v>
          </cell>
          <cell r="S22" t="e">
            <v>#VALUE!</v>
          </cell>
          <cell r="T22" t="str">
            <v>HTG</v>
          </cell>
          <cell r="V22">
            <v>0</v>
          </cell>
          <cell r="X22" t="e">
            <v>#N/A</v>
          </cell>
          <cell r="Y22" t="e">
            <v>#NAME?</v>
          </cell>
          <cell r="Z22" t="e">
            <v>#N/A</v>
          </cell>
          <cell r="AA22" t="e">
            <v>#N/A</v>
          </cell>
          <cell r="AB22" t="e">
            <v>#N/A</v>
          </cell>
          <cell r="AC22" t="e">
            <v>#N/A</v>
          </cell>
          <cell r="AD22" t="e">
            <v>#N/A</v>
          </cell>
          <cell r="AE22" t="e">
            <v>#N/A</v>
          </cell>
          <cell r="AF22" t="e">
            <v>#N/A</v>
          </cell>
          <cell r="AG22" t="e">
            <v>#N/A</v>
          </cell>
          <cell r="AH22" t="e">
            <v>#N/A</v>
          </cell>
          <cell r="AI22" t="e">
            <v>#N/A</v>
          </cell>
          <cell r="AJ22" t="e">
            <v>#N/A</v>
          </cell>
          <cell r="AL22" t="e">
            <v>#N/A</v>
          </cell>
          <cell r="AM22" t="e">
            <v>#N/A</v>
          </cell>
          <cell r="AN22" t="str">
            <v>NON</v>
          </cell>
          <cell r="AO22" t="e">
            <v>#NAME?</v>
          </cell>
          <cell r="AP22" t="e">
            <v>#NAME?</v>
          </cell>
          <cell r="AQ22" t="e">
            <v>#NAME?</v>
          </cell>
          <cell r="AR22" t="str">
            <v>NON</v>
          </cell>
          <cell r="AS22" t="e">
            <v>#NAME?</v>
          </cell>
        </row>
        <row r="23">
          <cell r="B23">
            <v>17</v>
          </cell>
          <cell r="C23">
            <v>0</v>
          </cell>
          <cell r="D23">
            <v>0</v>
          </cell>
          <cell r="E23">
            <v>0</v>
          </cell>
          <cell r="F23">
            <v>0</v>
          </cell>
          <cell r="G23">
            <v>0</v>
          </cell>
          <cell r="H23">
            <v>0</v>
          </cell>
          <cell r="I23" t="str">
            <v>OUI</v>
          </cell>
          <cell r="J23">
            <v>40787</v>
          </cell>
          <cell r="K23" t="e">
            <v>#NAME?</v>
          </cell>
          <cell r="L23" t="e">
            <v>#NAME?</v>
          </cell>
          <cell r="M23" t="e">
            <v>#NAME?</v>
          </cell>
          <cell r="N23" t="e">
            <v>#NAME?</v>
          </cell>
          <cell r="O23" t="e">
            <v>#NAME?</v>
          </cell>
          <cell r="Q23" t="e">
            <v>#N/A</v>
          </cell>
          <cell r="R23" t="str">
            <v>HTG</v>
          </cell>
          <cell r="S23" t="e">
            <v>#VALUE!</v>
          </cell>
          <cell r="T23" t="str">
            <v>HTG</v>
          </cell>
          <cell r="V23">
            <v>0</v>
          </cell>
          <cell r="X23" t="e">
            <v>#N/A</v>
          </cell>
          <cell r="Y23" t="e">
            <v>#NAME?</v>
          </cell>
          <cell r="Z23" t="e">
            <v>#N/A</v>
          </cell>
          <cell r="AA23" t="e">
            <v>#N/A</v>
          </cell>
          <cell r="AB23" t="e">
            <v>#N/A</v>
          </cell>
          <cell r="AC23" t="e">
            <v>#N/A</v>
          </cell>
          <cell r="AD23" t="e">
            <v>#N/A</v>
          </cell>
          <cell r="AE23" t="e">
            <v>#N/A</v>
          </cell>
          <cell r="AF23" t="e">
            <v>#N/A</v>
          </cell>
          <cell r="AG23" t="e">
            <v>#N/A</v>
          </cell>
          <cell r="AH23" t="e">
            <v>#N/A</v>
          </cell>
          <cell r="AI23" t="e">
            <v>#N/A</v>
          </cell>
          <cell r="AJ23" t="e">
            <v>#N/A</v>
          </cell>
          <cell r="AL23" t="e">
            <v>#N/A</v>
          </cell>
          <cell r="AM23" t="e">
            <v>#N/A</v>
          </cell>
          <cell r="AN23" t="str">
            <v>NON</v>
          </cell>
          <cell r="AO23" t="e">
            <v>#NAME?</v>
          </cell>
          <cell r="AP23" t="e">
            <v>#NAME?</v>
          </cell>
          <cell r="AQ23" t="e">
            <v>#NAME?</v>
          </cell>
          <cell r="AR23" t="str">
            <v>NON</v>
          </cell>
          <cell r="AS23" t="e">
            <v>#NAME?</v>
          </cell>
        </row>
        <row r="24">
          <cell r="B24">
            <v>18</v>
          </cell>
          <cell r="C24">
            <v>0</v>
          </cell>
          <cell r="D24">
            <v>0</v>
          </cell>
          <cell r="E24">
            <v>0</v>
          </cell>
          <cell r="F24">
            <v>0</v>
          </cell>
          <cell r="G24">
            <v>0</v>
          </cell>
          <cell r="H24">
            <v>0</v>
          </cell>
          <cell r="I24" t="str">
            <v>OUI</v>
          </cell>
          <cell r="J24">
            <v>40787</v>
          </cell>
          <cell r="K24" t="e">
            <v>#NAME?</v>
          </cell>
          <cell r="L24" t="e">
            <v>#NAME?</v>
          </cell>
          <cell r="M24" t="e">
            <v>#NAME?</v>
          </cell>
          <cell r="N24" t="e">
            <v>#NAME?</v>
          </cell>
          <cell r="O24" t="e">
            <v>#NAME?</v>
          </cell>
          <cell r="Q24" t="e">
            <v>#N/A</v>
          </cell>
          <cell r="R24" t="str">
            <v>HTG</v>
          </cell>
          <cell r="S24" t="e">
            <v>#VALUE!</v>
          </cell>
          <cell r="T24" t="str">
            <v>HTG</v>
          </cell>
          <cell r="V24">
            <v>0</v>
          </cell>
          <cell r="X24" t="e">
            <v>#N/A</v>
          </cell>
          <cell r="Y24" t="e">
            <v>#NAME?</v>
          </cell>
          <cell r="Z24" t="e">
            <v>#N/A</v>
          </cell>
          <cell r="AA24" t="e">
            <v>#N/A</v>
          </cell>
          <cell r="AB24" t="e">
            <v>#N/A</v>
          </cell>
          <cell r="AC24" t="e">
            <v>#N/A</v>
          </cell>
          <cell r="AD24" t="e">
            <v>#N/A</v>
          </cell>
          <cell r="AE24" t="e">
            <v>#N/A</v>
          </cell>
          <cell r="AF24" t="e">
            <v>#N/A</v>
          </cell>
          <cell r="AG24" t="e">
            <v>#N/A</v>
          </cell>
          <cell r="AH24" t="e">
            <v>#N/A</v>
          </cell>
          <cell r="AI24" t="e">
            <v>#N/A</v>
          </cell>
          <cell r="AJ24" t="e">
            <v>#N/A</v>
          </cell>
          <cell r="AL24" t="e">
            <v>#N/A</v>
          </cell>
          <cell r="AM24" t="e">
            <v>#N/A</v>
          </cell>
          <cell r="AN24" t="str">
            <v>NON</v>
          </cell>
          <cell r="AO24" t="e">
            <v>#NAME?</v>
          </cell>
          <cell r="AP24" t="e">
            <v>#NAME?</v>
          </cell>
          <cell r="AQ24" t="e">
            <v>#NAME?</v>
          </cell>
          <cell r="AR24" t="str">
            <v>NON</v>
          </cell>
          <cell r="AS24" t="e">
            <v>#NAME?</v>
          </cell>
        </row>
        <row r="25">
          <cell r="B25">
            <v>19</v>
          </cell>
          <cell r="C25">
            <v>0</v>
          </cell>
          <cell r="D25">
            <v>0</v>
          </cell>
          <cell r="E25">
            <v>0</v>
          </cell>
          <cell r="F25">
            <v>0</v>
          </cell>
          <cell r="G25">
            <v>0</v>
          </cell>
          <cell r="H25">
            <v>0</v>
          </cell>
          <cell r="I25" t="str">
            <v>OUI</v>
          </cell>
          <cell r="J25">
            <v>40787</v>
          </cell>
          <cell r="K25" t="e">
            <v>#NAME?</v>
          </cell>
          <cell r="L25" t="e">
            <v>#NAME?</v>
          </cell>
          <cell r="M25" t="e">
            <v>#NAME?</v>
          </cell>
          <cell r="N25" t="e">
            <v>#NAME?</v>
          </cell>
          <cell r="O25" t="e">
            <v>#NAME?</v>
          </cell>
          <cell r="Q25" t="e">
            <v>#N/A</v>
          </cell>
          <cell r="R25" t="str">
            <v>HTG</v>
          </cell>
          <cell r="S25" t="e">
            <v>#VALUE!</v>
          </cell>
          <cell r="T25" t="str">
            <v>HTG</v>
          </cell>
          <cell r="V25">
            <v>0</v>
          </cell>
          <cell r="X25" t="e">
            <v>#N/A</v>
          </cell>
          <cell r="Y25" t="e">
            <v>#NAME?</v>
          </cell>
          <cell r="Z25" t="e">
            <v>#N/A</v>
          </cell>
          <cell r="AA25" t="e">
            <v>#N/A</v>
          </cell>
          <cell r="AB25" t="e">
            <v>#N/A</v>
          </cell>
          <cell r="AC25" t="e">
            <v>#N/A</v>
          </cell>
          <cell r="AD25" t="e">
            <v>#N/A</v>
          </cell>
          <cell r="AE25" t="e">
            <v>#N/A</v>
          </cell>
          <cell r="AF25" t="e">
            <v>#N/A</v>
          </cell>
          <cell r="AG25" t="e">
            <v>#N/A</v>
          </cell>
          <cell r="AH25" t="e">
            <v>#N/A</v>
          </cell>
          <cell r="AI25" t="e">
            <v>#N/A</v>
          </cell>
          <cell r="AJ25" t="e">
            <v>#N/A</v>
          </cell>
          <cell r="AL25" t="e">
            <v>#N/A</v>
          </cell>
          <cell r="AM25" t="e">
            <v>#N/A</v>
          </cell>
          <cell r="AN25" t="str">
            <v>NON</v>
          </cell>
          <cell r="AO25" t="e">
            <v>#NAME?</v>
          </cell>
          <cell r="AP25" t="e">
            <v>#NAME?</v>
          </cell>
          <cell r="AQ25" t="e">
            <v>#NAME?</v>
          </cell>
          <cell r="AR25" t="str">
            <v>NON</v>
          </cell>
          <cell r="AS25" t="e">
            <v>#NAME?</v>
          </cell>
        </row>
        <row r="26">
          <cell r="B26">
            <v>20</v>
          </cell>
          <cell r="C26">
            <v>0</v>
          </cell>
          <cell r="D26">
            <v>0</v>
          </cell>
          <cell r="E26">
            <v>0</v>
          </cell>
          <cell r="F26">
            <v>0</v>
          </cell>
          <cell r="G26">
            <v>0</v>
          </cell>
          <cell r="H26">
            <v>0</v>
          </cell>
          <cell r="I26" t="str">
            <v>OUI</v>
          </cell>
          <cell r="J26">
            <v>40787</v>
          </cell>
          <cell r="K26" t="e">
            <v>#NAME?</v>
          </cell>
          <cell r="L26" t="e">
            <v>#NAME?</v>
          </cell>
          <cell r="M26" t="e">
            <v>#NAME?</v>
          </cell>
          <cell r="N26" t="e">
            <v>#NAME?</v>
          </cell>
          <cell r="O26" t="e">
            <v>#NAME?</v>
          </cell>
          <cell r="Q26" t="e">
            <v>#N/A</v>
          </cell>
          <cell r="R26" t="str">
            <v>HTG</v>
          </cell>
          <cell r="S26" t="e">
            <v>#VALUE!</v>
          </cell>
          <cell r="T26" t="str">
            <v>HTG</v>
          </cell>
          <cell r="V26">
            <v>0</v>
          </cell>
          <cell r="X26" t="e">
            <v>#N/A</v>
          </cell>
          <cell r="Y26" t="e">
            <v>#NAME?</v>
          </cell>
          <cell r="Z26" t="e">
            <v>#N/A</v>
          </cell>
          <cell r="AA26" t="e">
            <v>#N/A</v>
          </cell>
          <cell r="AB26" t="e">
            <v>#N/A</v>
          </cell>
          <cell r="AC26" t="e">
            <v>#N/A</v>
          </cell>
          <cell r="AD26" t="e">
            <v>#N/A</v>
          </cell>
          <cell r="AE26" t="e">
            <v>#N/A</v>
          </cell>
          <cell r="AF26" t="e">
            <v>#N/A</v>
          </cell>
          <cell r="AG26" t="e">
            <v>#N/A</v>
          </cell>
          <cell r="AH26" t="e">
            <v>#N/A</v>
          </cell>
          <cell r="AI26" t="e">
            <v>#N/A</v>
          </cell>
          <cell r="AJ26" t="e">
            <v>#N/A</v>
          </cell>
          <cell r="AL26" t="e">
            <v>#N/A</v>
          </cell>
          <cell r="AM26" t="e">
            <v>#N/A</v>
          </cell>
          <cell r="AN26" t="str">
            <v>NON</v>
          </cell>
          <cell r="AO26" t="e">
            <v>#NAME?</v>
          </cell>
          <cell r="AP26" t="e">
            <v>#NAME?</v>
          </cell>
          <cell r="AQ26" t="e">
            <v>#NAME?</v>
          </cell>
          <cell r="AR26" t="str">
            <v>NON</v>
          </cell>
          <cell r="AS26" t="e">
            <v>#NAME?</v>
          </cell>
        </row>
        <row r="27">
          <cell r="B27">
            <v>21</v>
          </cell>
          <cell r="C27">
            <v>0</v>
          </cell>
          <cell r="D27">
            <v>0</v>
          </cell>
          <cell r="E27">
            <v>0</v>
          </cell>
          <cell r="F27">
            <v>0</v>
          </cell>
          <cell r="G27">
            <v>0</v>
          </cell>
          <cell r="H27">
            <v>0</v>
          </cell>
          <cell r="I27" t="str">
            <v>OUI</v>
          </cell>
          <cell r="J27">
            <v>40787</v>
          </cell>
          <cell r="K27" t="e">
            <v>#NAME?</v>
          </cell>
          <cell r="L27" t="e">
            <v>#NAME?</v>
          </cell>
          <cell r="M27" t="e">
            <v>#NAME?</v>
          </cell>
          <cell r="N27" t="e">
            <v>#NAME?</v>
          </cell>
          <cell r="O27" t="e">
            <v>#NAME?</v>
          </cell>
          <cell r="Q27" t="e">
            <v>#N/A</v>
          </cell>
          <cell r="R27" t="str">
            <v>HTG</v>
          </cell>
          <cell r="S27" t="e">
            <v>#VALUE!</v>
          </cell>
          <cell r="T27" t="str">
            <v>HTG</v>
          </cell>
          <cell r="V27">
            <v>0</v>
          </cell>
          <cell r="X27" t="e">
            <v>#N/A</v>
          </cell>
          <cell r="Y27" t="e">
            <v>#NAME?</v>
          </cell>
          <cell r="Z27" t="e">
            <v>#N/A</v>
          </cell>
          <cell r="AA27" t="e">
            <v>#N/A</v>
          </cell>
          <cell r="AB27" t="e">
            <v>#N/A</v>
          </cell>
          <cell r="AC27" t="e">
            <v>#N/A</v>
          </cell>
          <cell r="AD27" t="e">
            <v>#N/A</v>
          </cell>
          <cell r="AE27" t="e">
            <v>#N/A</v>
          </cell>
          <cell r="AF27" t="e">
            <v>#N/A</v>
          </cell>
          <cell r="AG27" t="e">
            <v>#N/A</v>
          </cell>
          <cell r="AH27" t="e">
            <v>#N/A</v>
          </cell>
          <cell r="AI27" t="e">
            <v>#N/A</v>
          </cell>
          <cell r="AJ27" t="e">
            <v>#N/A</v>
          </cell>
          <cell r="AL27" t="e">
            <v>#N/A</v>
          </cell>
          <cell r="AM27" t="e">
            <v>#N/A</v>
          </cell>
          <cell r="AN27" t="str">
            <v>NON</v>
          </cell>
          <cell r="AO27" t="e">
            <v>#NAME?</v>
          </cell>
          <cell r="AP27" t="e">
            <v>#NAME?</v>
          </cell>
          <cell r="AQ27" t="e">
            <v>#NAME?</v>
          </cell>
          <cell r="AR27" t="str">
            <v>NON</v>
          </cell>
          <cell r="AS27" t="e">
            <v>#NAME?</v>
          </cell>
        </row>
        <row r="28">
          <cell r="B28">
            <v>22</v>
          </cell>
          <cell r="C28">
            <v>0</v>
          </cell>
          <cell r="D28">
            <v>0</v>
          </cell>
          <cell r="E28">
            <v>0</v>
          </cell>
          <cell r="F28">
            <v>0</v>
          </cell>
          <cell r="G28">
            <v>0</v>
          </cell>
          <cell r="H28">
            <v>0</v>
          </cell>
          <cell r="I28" t="str">
            <v>OUI</v>
          </cell>
          <cell r="J28">
            <v>40787</v>
          </cell>
          <cell r="K28" t="e">
            <v>#NAME?</v>
          </cell>
          <cell r="L28" t="e">
            <v>#NAME?</v>
          </cell>
          <cell r="M28" t="e">
            <v>#NAME?</v>
          </cell>
          <cell r="N28" t="e">
            <v>#NAME?</v>
          </cell>
          <cell r="O28" t="e">
            <v>#NAME?</v>
          </cell>
          <cell r="Q28" t="e">
            <v>#N/A</v>
          </cell>
          <cell r="R28" t="str">
            <v>HTG</v>
          </cell>
          <cell r="S28" t="e">
            <v>#VALUE!</v>
          </cell>
          <cell r="T28" t="str">
            <v>HTG</v>
          </cell>
          <cell r="V28">
            <v>0</v>
          </cell>
          <cell r="X28" t="e">
            <v>#N/A</v>
          </cell>
          <cell r="Y28" t="e">
            <v>#NAME?</v>
          </cell>
          <cell r="Z28" t="e">
            <v>#N/A</v>
          </cell>
          <cell r="AA28" t="e">
            <v>#N/A</v>
          </cell>
          <cell r="AB28" t="e">
            <v>#N/A</v>
          </cell>
          <cell r="AC28" t="e">
            <v>#N/A</v>
          </cell>
          <cell r="AD28" t="e">
            <v>#N/A</v>
          </cell>
          <cell r="AE28" t="e">
            <v>#N/A</v>
          </cell>
          <cell r="AF28" t="e">
            <v>#N/A</v>
          </cell>
          <cell r="AG28" t="e">
            <v>#N/A</v>
          </cell>
          <cell r="AH28" t="e">
            <v>#N/A</v>
          </cell>
          <cell r="AI28" t="e">
            <v>#N/A</v>
          </cell>
          <cell r="AJ28" t="e">
            <v>#N/A</v>
          </cell>
          <cell r="AL28" t="e">
            <v>#N/A</v>
          </cell>
          <cell r="AM28" t="e">
            <v>#N/A</v>
          </cell>
          <cell r="AN28" t="str">
            <v>NON</v>
          </cell>
          <cell r="AO28" t="e">
            <v>#NAME?</v>
          </cell>
          <cell r="AP28" t="e">
            <v>#NAME?</v>
          </cell>
          <cell r="AQ28" t="e">
            <v>#NAME?</v>
          </cell>
          <cell r="AR28" t="str">
            <v>NON</v>
          </cell>
          <cell r="AS28" t="e">
            <v>#NAME?</v>
          </cell>
        </row>
        <row r="29">
          <cell r="B29">
            <v>23</v>
          </cell>
          <cell r="C29">
            <v>0</v>
          </cell>
          <cell r="D29">
            <v>0</v>
          </cell>
          <cell r="E29">
            <v>0</v>
          </cell>
          <cell r="F29">
            <v>0</v>
          </cell>
          <cell r="G29">
            <v>0</v>
          </cell>
          <cell r="H29">
            <v>0</v>
          </cell>
          <cell r="I29" t="str">
            <v>OUI</v>
          </cell>
          <cell r="J29">
            <v>40787</v>
          </cell>
          <cell r="K29" t="e">
            <v>#NAME?</v>
          </cell>
          <cell r="L29" t="e">
            <v>#NAME?</v>
          </cell>
          <cell r="M29" t="e">
            <v>#NAME?</v>
          </cell>
          <cell r="N29" t="e">
            <v>#NAME?</v>
          </cell>
          <cell r="O29" t="e">
            <v>#NAME?</v>
          </cell>
          <cell r="Q29" t="e">
            <v>#N/A</v>
          </cell>
          <cell r="R29" t="str">
            <v>HTG</v>
          </cell>
          <cell r="S29" t="e">
            <v>#VALUE!</v>
          </cell>
          <cell r="T29" t="str">
            <v>HTG</v>
          </cell>
          <cell r="V29">
            <v>0</v>
          </cell>
          <cell r="X29" t="e">
            <v>#N/A</v>
          </cell>
          <cell r="Y29" t="e">
            <v>#NAME?</v>
          </cell>
          <cell r="Z29" t="e">
            <v>#N/A</v>
          </cell>
          <cell r="AA29" t="e">
            <v>#N/A</v>
          </cell>
          <cell r="AB29" t="e">
            <v>#N/A</v>
          </cell>
          <cell r="AC29" t="e">
            <v>#N/A</v>
          </cell>
          <cell r="AD29" t="e">
            <v>#N/A</v>
          </cell>
          <cell r="AE29" t="e">
            <v>#N/A</v>
          </cell>
          <cell r="AF29" t="e">
            <v>#N/A</v>
          </cell>
          <cell r="AG29" t="e">
            <v>#N/A</v>
          </cell>
          <cell r="AH29" t="e">
            <v>#N/A</v>
          </cell>
          <cell r="AI29" t="e">
            <v>#N/A</v>
          </cell>
          <cell r="AJ29" t="e">
            <v>#N/A</v>
          </cell>
          <cell r="AL29" t="e">
            <v>#N/A</v>
          </cell>
          <cell r="AM29" t="e">
            <v>#N/A</v>
          </cell>
          <cell r="AN29" t="str">
            <v>NON</v>
          </cell>
          <cell r="AO29" t="e">
            <v>#NAME?</v>
          </cell>
          <cell r="AP29" t="e">
            <v>#NAME?</v>
          </cell>
          <cell r="AQ29" t="e">
            <v>#NAME?</v>
          </cell>
          <cell r="AR29" t="str">
            <v>NON</v>
          </cell>
          <cell r="AS29" t="e">
            <v>#NAME?</v>
          </cell>
        </row>
        <row r="30">
          <cell r="B30">
            <v>24</v>
          </cell>
          <cell r="C30">
            <v>0</v>
          </cell>
          <cell r="D30">
            <v>0</v>
          </cell>
          <cell r="E30">
            <v>0</v>
          </cell>
          <cell r="F30">
            <v>0</v>
          </cell>
          <cell r="G30">
            <v>0</v>
          </cell>
          <cell r="H30">
            <v>0</v>
          </cell>
          <cell r="I30" t="str">
            <v>OUI</v>
          </cell>
          <cell r="J30">
            <v>40787</v>
          </cell>
          <cell r="K30" t="e">
            <v>#NAME?</v>
          </cell>
          <cell r="L30" t="e">
            <v>#NAME?</v>
          </cell>
          <cell r="M30" t="e">
            <v>#NAME?</v>
          </cell>
          <cell r="N30" t="e">
            <v>#NAME?</v>
          </cell>
          <cell r="O30" t="e">
            <v>#NAME?</v>
          </cell>
          <cell r="Q30" t="e">
            <v>#N/A</v>
          </cell>
          <cell r="R30" t="str">
            <v>HTG</v>
          </cell>
          <cell r="S30" t="e">
            <v>#VALUE!</v>
          </cell>
          <cell r="T30" t="str">
            <v>HTG</v>
          </cell>
          <cell r="V30">
            <v>0</v>
          </cell>
          <cell r="X30" t="e">
            <v>#N/A</v>
          </cell>
          <cell r="Y30" t="e">
            <v>#NAME?</v>
          </cell>
          <cell r="Z30" t="e">
            <v>#N/A</v>
          </cell>
          <cell r="AA30" t="e">
            <v>#N/A</v>
          </cell>
          <cell r="AB30" t="e">
            <v>#N/A</v>
          </cell>
          <cell r="AC30" t="e">
            <v>#N/A</v>
          </cell>
          <cell r="AD30" t="e">
            <v>#N/A</v>
          </cell>
          <cell r="AE30" t="e">
            <v>#N/A</v>
          </cell>
          <cell r="AF30" t="e">
            <v>#N/A</v>
          </cell>
          <cell r="AG30" t="e">
            <v>#N/A</v>
          </cell>
          <cell r="AH30" t="e">
            <v>#N/A</v>
          </cell>
          <cell r="AI30" t="e">
            <v>#N/A</v>
          </cell>
          <cell r="AJ30" t="e">
            <v>#N/A</v>
          </cell>
          <cell r="AL30" t="e">
            <v>#N/A</v>
          </cell>
          <cell r="AM30" t="e">
            <v>#N/A</v>
          </cell>
          <cell r="AN30" t="str">
            <v>NON</v>
          </cell>
          <cell r="AO30" t="e">
            <v>#NAME?</v>
          </cell>
          <cell r="AP30" t="e">
            <v>#NAME?</v>
          </cell>
          <cell r="AQ30" t="e">
            <v>#NAME?</v>
          </cell>
          <cell r="AR30" t="str">
            <v>NON</v>
          </cell>
          <cell r="AS30" t="e">
            <v>#NAME?</v>
          </cell>
        </row>
        <row r="31">
          <cell r="B31">
            <v>25</v>
          </cell>
          <cell r="C31">
            <v>0</v>
          </cell>
          <cell r="D31">
            <v>0</v>
          </cell>
          <cell r="E31">
            <v>0</v>
          </cell>
          <cell r="F31">
            <v>0</v>
          </cell>
          <cell r="G31">
            <v>0</v>
          </cell>
          <cell r="H31">
            <v>0</v>
          </cell>
          <cell r="I31" t="str">
            <v>OUI</v>
          </cell>
          <cell r="J31">
            <v>40787</v>
          </cell>
          <cell r="K31" t="e">
            <v>#NAME?</v>
          </cell>
          <cell r="L31" t="e">
            <v>#NAME?</v>
          </cell>
          <cell r="M31" t="e">
            <v>#NAME?</v>
          </cell>
          <cell r="N31" t="e">
            <v>#NAME?</v>
          </cell>
          <cell r="O31" t="e">
            <v>#NAME?</v>
          </cell>
          <cell r="Q31" t="e">
            <v>#N/A</v>
          </cell>
          <cell r="R31" t="str">
            <v>HTG</v>
          </cell>
          <cell r="S31" t="e">
            <v>#VALUE!</v>
          </cell>
          <cell r="T31" t="str">
            <v>HTG</v>
          </cell>
          <cell r="V31">
            <v>0</v>
          </cell>
          <cell r="X31" t="e">
            <v>#N/A</v>
          </cell>
          <cell r="Y31" t="e">
            <v>#NAME?</v>
          </cell>
          <cell r="Z31" t="e">
            <v>#N/A</v>
          </cell>
          <cell r="AA31" t="e">
            <v>#N/A</v>
          </cell>
          <cell r="AB31" t="e">
            <v>#N/A</v>
          </cell>
          <cell r="AC31" t="e">
            <v>#N/A</v>
          </cell>
          <cell r="AD31" t="e">
            <v>#N/A</v>
          </cell>
          <cell r="AE31" t="e">
            <v>#N/A</v>
          </cell>
          <cell r="AF31" t="e">
            <v>#N/A</v>
          </cell>
          <cell r="AG31" t="e">
            <v>#N/A</v>
          </cell>
          <cell r="AH31" t="e">
            <v>#N/A</v>
          </cell>
          <cell r="AI31" t="e">
            <v>#N/A</v>
          </cell>
          <cell r="AJ31" t="e">
            <v>#N/A</v>
          </cell>
          <cell r="AL31" t="e">
            <v>#N/A</v>
          </cell>
          <cell r="AM31" t="e">
            <v>#N/A</v>
          </cell>
          <cell r="AN31" t="str">
            <v>NON</v>
          </cell>
          <cell r="AO31" t="e">
            <v>#NAME?</v>
          </cell>
          <cell r="AP31" t="e">
            <v>#NAME?</v>
          </cell>
          <cell r="AQ31" t="e">
            <v>#NAME?</v>
          </cell>
          <cell r="AR31" t="str">
            <v>NON</v>
          </cell>
          <cell r="AS31" t="e">
            <v>#NAME?</v>
          </cell>
        </row>
        <row r="32">
          <cell r="B32">
            <v>26</v>
          </cell>
          <cell r="C32">
            <v>0</v>
          </cell>
          <cell r="D32">
            <v>0</v>
          </cell>
          <cell r="E32">
            <v>0</v>
          </cell>
          <cell r="F32">
            <v>0</v>
          </cell>
          <cell r="G32">
            <v>0</v>
          </cell>
          <cell r="H32">
            <v>0</v>
          </cell>
          <cell r="I32" t="str">
            <v>OUI</v>
          </cell>
          <cell r="J32">
            <v>40787</v>
          </cell>
          <cell r="K32" t="e">
            <v>#NAME?</v>
          </cell>
          <cell r="L32" t="e">
            <v>#NAME?</v>
          </cell>
          <cell r="M32" t="e">
            <v>#NAME?</v>
          </cell>
          <cell r="N32" t="e">
            <v>#NAME?</v>
          </cell>
          <cell r="O32" t="e">
            <v>#NAME?</v>
          </cell>
          <cell r="Q32" t="e">
            <v>#N/A</v>
          </cell>
          <cell r="R32" t="str">
            <v>HTG</v>
          </cell>
          <cell r="S32" t="e">
            <v>#VALUE!</v>
          </cell>
          <cell r="T32" t="str">
            <v>HTG</v>
          </cell>
          <cell r="V32">
            <v>0</v>
          </cell>
          <cell r="X32" t="e">
            <v>#N/A</v>
          </cell>
          <cell r="Y32" t="e">
            <v>#NAME?</v>
          </cell>
          <cell r="Z32" t="e">
            <v>#N/A</v>
          </cell>
          <cell r="AA32" t="e">
            <v>#N/A</v>
          </cell>
          <cell r="AB32" t="e">
            <v>#N/A</v>
          </cell>
          <cell r="AC32" t="e">
            <v>#N/A</v>
          </cell>
          <cell r="AD32" t="e">
            <v>#N/A</v>
          </cell>
          <cell r="AE32" t="e">
            <v>#N/A</v>
          </cell>
          <cell r="AF32" t="e">
            <v>#N/A</v>
          </cell>
          <cell r="AG32" t="e">
            <v>#N/A</v>
          </cell>
          <cell r="AH32" t="e">
            <v>#N/A</v>
          </cell>
          <cell r="AI32" t="e">
            <v>#N/A</v>
          </cell>
          <cell r="AJ32" t="e">
            <v>#N/A</v>
          </cell>
          <cell r="AL32" t="e">
            <v>#N/A</v>
          </cell>
          <cell r="AM32" t="e">
            <v>#N/A</v>
          </cell>
          <cell r="AN32" t="str">
            <v>NON</v>
          </cell>
          <cell r="AO32" t="e">
            <v>#NAME?</v>
          </cell>
          <cell r="AP32" t="e">
            <v>#NAME?</v>
          </cell>
          <cell r="AQ32" t="e">
            <v>#NAME?</v>
          </cell>
          <cell r="AR32" t="str">
            <v>NON</v>
          </cell>
          <cell r="AS32" t="e">
            <v>#NAME?</v>
          </cell>
        </row>
        <row r="33">
          <cell r="B33">
            <v>27</v>
          </cell>
          <cell r="C33">
            <v>0</v>
          </cell>
          <cell r="D33">
            <v>0</v>
          </cell>
          <cell r="E33">
            <v>0</v>
          </cell>
          <cell r="F33">
            <v>0</v>
          </cell>
          <cell r="G33">
            <v>0</v>
          </cell>
          <cell r="H33">
            <v>0</v>
          </cell>
          <cell r="I33" t="str">
            <v>OUI</v>
          </cell>
          <cell r="J33">
            <v>40787</v>
          </cell>
          <cell r="K33" t="e">
            <v>#NAME?</v>
          </cell>
          <cell r="L33" t="e">
            <v>#NAME?</v>
          </cell>
          <cell r="M33" t="e">
            <v>#NAME?</v>
          </cell>
          <cell r="N33" t="e">
            <v>#NAME?</v>
          </cell>
          <cell r="O33" t="e">
            <v>#NAME?</v>
          </cell>
          <cell r="Q33" t="e">
            <v>#N/A</v>
          </cell>
          <cell r="R33" t="str">
            <v>HTG</v>
          </cell>
          <cell r="S33" t="e">
            <v>#VALUE!</v>
          </cell>
          <cell r="T33" t="str">
            <v>HTG</v>
          </cell>
          <cell r="V33">
            <v>0</v>
          </cell>
          <cell r="X33" t="e">
            <v>#N/A</v>
          </cell>
          <cell r="Y33" t="e">
            <v>#NAME?</v>
          </cell>
          <cell r="Z33" t="e">
            <v>#N/A</v>
          </cell>
          <cell r="AA33" t="e">
            <v>#N/A</v>
          </cell>
          <cell r="AB33" t="e">
            <v>#N/A</v>
          </cell>
          <cell r="AC33" t="e">
            <v>#N/A</v>
          </cell>
          <cell r="AD33" t="e">
            <v>#N/A</v>
          </cell>
          <cell r="AE33" t="e">
            <v>#N/A</v>
          </cell>
          <cell r="AF33" t="e">
            <v>#N/A</v>
          </cell>
          <cell r="AG33" t="e">
            <v>#N/A</v>
          </cell>
          <cell r="AH33" t="e">
            <v>#N/A</v>
          </cell>
          <cell r="AI33" t="e">
            <v>#N/A</v>
          </cell>
          <cell r="AJ33" t="e">
            <v>#N/A</v>
          </cell>
          <cell r="AL33" t="e">
            <v>#N/A</v>
          </cell>
          <cell r="AM33" t="e">
            <v>#N/A</v>
          </cell>
          <cell r="AN33" t="str">
            <v>NON</v>
          </cell>
          <cell r="AO33" t="e">
            <v>#NAME?</v>
          </cell>
          <cell r="AP33" t="e">
            <v>#NAME?</v>
          </cell>
          <cell r="AQ33" t="e">
            <v>#NAME?</v>
          </cell>
          <cell r="AR33" t="str">
            <v>NON</v>
          </cell>
          <cell r="AS33" t="e">
            <v>#NAME?</v>
          </cell>
        </row>
        <row r="34">
          <cell r="B34">
            <v>28</v>
          </cell>
          <cell r="C34">
            <v>0</v>
          </cell>
          <cell r="D34">
            <v>0</v>
          </cell>
          <cell r="E34">
            <v>0</v>
          </cell>
          <cell r="F34">
            <v>0</v>
          </cell>
          <cell r="G34">
            <v>0</v>
          </cell>
          <cell r="H34">
            <v>0</v>
          </cell>
          <cell r="I34" t="str">
            <v>OUI</v>
          </cell>
          <cell r="J34">
            <v>40787</v>
          </cell>
          <cell r="K34" t="e">
            <v>#NAME?</v>
          </cell>
          <cell r="L34" t="e">
            <v>#NAME?</v>
          </cell>
          <cell r="M34" t="e">
            <v>#NAME?</v>
          </cell>
          <cell r="N34" t="e">
            <v>#NAME?</v>
          </cell>
          <cell r="O34" t="e">
            <v>#NAME?</v>
          </cell>
          <cell r="Q34" t="e">
            <v>#N/A</v>
          </cell>
          <cell r="R34" t="str">
            <v>HTG</v>
          </cell>
          <cell r="S34" t="e">
            <v>#VALUE!</v>
          </cell>
          <cell r="T34" t="str">
            <v>HTG</v>
          </cell>
          <cell r="V34">
            <v>0</v>
          </cell>
          <cell r="X34" t="e">
            <v>#N/A</v>
          </cell>
          <cell r="Y34" t="e">
            <v>#NAME?</v>
          </cell>
          <cell r="Z34" t="e">
            <v>#N/A</v>
          </cell>
          <cell r="AA34" t="e">
            <v>#N/A</v>
          </cell>
          <cell r="AB34" t="e">
            <v>#N/A</v>
          </cell>
          <cell r="AC34" t="e">
            <v>#N/A</v>
          </cell>
          <cell r="AD34" t="e">
            <v>#N/A</v>
          </cell>
          <cell r="AE34" t="e">
            <v>#N/A</v>
          </cell>
          <cell r="AF34" t="e">
            <v>#N/A</v>
          </cell>
          <cell r="AG34" t="e">
            <v>#N/A</v>
          </cell>
          <cell r="AH34" t="e">
            <v>#N/A</v>
          </cell>
          <cell r="AI34" t="e">
            <v>#N/A</v>
          </cell>
          <cell r="AJ34" t="e">
            <v>#N/A</v>
          </cell>
          <cell r="AL34" t="e">
            <v>#N/A</v>
          </cell>
          <cell r="AM34" t="e">
            <v>#N/A</v>
          </cell>
          <cell r="AN34" t="str">
            <v>NON</v>
          </cell>
          <cell r="AO34" t="e">
            <v>#NAME?</v>
          </cell>
          <cell r="AP34" t="e">
            <v>#NAME?</v>
          </cell>
          <cell r="AQ34" t="e">
            <v>#NAME?</v>
          </cell>
          <cell r="AR34" t="str">
            <v>NON</v>
          </cell>
          <cell r="AS34" t="e">
            <v>#NAME?</v>
          </cell>
        </row>
        <row r="35">
          <cell r="B35">
            <v>29</v>
          </cell>
          <cell r="C35">
            <v>0</v>
          </cell>
          <cell r="D35">
            <v>0</v>
          </cell>
          <cell r="E35">
            <v>0</v>
          </cell>
          <cell r="F35">
            <v>0</v>
          </cell>
          <cell r="G35">
            <v>0</v>
          </cell>
          <cell r="H35">
            <v>0</v>
          </cell>
          <cell r="I35" t="str">
            <v>OUI</v>
          </cell>
          <cell r="J35">
            <v>40787</v>
          </cell>
          <cell r="K35" t="e">
            <v>#NAME?</v>
          </cell>
          <cell r="L35" t="e">
            <v>#NAME?</v>
          </cell>
          <cell r="M35" t="e">
            <v>#NAME?</v>
          </cell>
          <cell r="N35" t="e">
            <v>#NAME?</v>
          </cell>
          <cell r="O35" t="e">
            <v>#NAME?</v>
          </cell>
          <cell r="Q35" t="e">
            <v>#N/A</v>
          </cell>
          <cell r="R35" t="str">
            <v>HTG</v>
          </cell>
          <cell r="S35" t="e">
            <v>#VALUE!</v>
          </cell>
          <cell r="T35" t="str">
            <v>HTG</v>
          </cell>
          <cell r="V35">
            <v>0</v>
          </cell>
          <cell r="X35" t="e">
            <v>#N/A</v>
          </cell>
          <cell r="Y35" t="e">
            <v>#NAME?</v>
          </cell>
          <cell r="Z35" t="e">
            <v>#N/A</v>
          </cell>
          <cell r="AA35" t="e">
            <v>#N/A</v>
          </cell>
          <cell r="AB35" t="e">
            <v>#N/A</v>
          </cell>
          <cell r="AC35" t="e">
            <v>#N/A</v>
          </cell>
          <cell r="AD35" t="e">
            <v>#N/A</v>
          </cell>
          <cell r="AE35" t="e">
            <v>#N/A</v>
          </cell>
          <cell r="AF35" t="e">
            <v>#N/A</v>
          </cell>
          <cell r="AG35" t="e">
            <v>#N/A</v>
          </cell>
          <cell r="AH35" t="e">
            <v>#N/A</v>
          </cell>
          <cell r="AI35" t="e">
            <v>#N/A</v>
          </cell>
          <cell r="AJ35" t="e">
            <v>#N/A</v>
          </cell>
          <cell r="AL35" t="e">
            <v>#N/A</v>
          </cell>
          <cell r="AM35" t="e">
            <v>#N/A</v>
          </cell>
          <cell r="AN35" t="str">
            <v>NON</v>
          </cell>
          <cell r="AO35" t="e">
            <v>#NAME?</v>
          </cell>
          <cell r="AP35" t="e">
            <v>#NAME?</v>
          </cell>
          <cell r="AQ35" t="e">
            <v>#NAME?</v>
          </cell>
          <cell r="AR35" t="str">
            <v>NON</v>
          </cell>
          <cell r="AS35" t="e">
            <v>#NAME?</v>
          </cell>
        </row>
        <row r="36">
          <cell r="B36">
            <v>30</v>
          </cell>
          <cell r="C36">
            <v>0</v>
          </cell>
          <cell r="D36">
            <v>0</v>
          </cell>
          <cell r="E36">
            <v>0</v>
          </cell>
          <cell r="F36">
            <v>0</v>
          </cell>
          <cell r="G36">
            <v>0</v>
          </cell>
          <cell r="H36">
            <v>0</v>
          </cell>
          <cell r="I36" t="str">
            <v>OUI</v>
          </cell>
          <cell r="J36">
            <v>40787</v>
          </cell>
          <cell r="K36" t="e">
            <v>#NAME?</v>
          </cell>
          <cell r="L36" t="e">
            <v>#NAME?</v>
          </cell>
          <cell r="M36" t="e">
            <v>#NAME?</v>
          </cell>
          <cell r="N36" t="e">
            <v>#NAME?</v>
          </cell>
          <cell r="O36" t="e">
            <v>#NAME?</v>
          </cell>
          <cell r="Q36" t="e">
            <v>#N/A</v>
          </cell>
          <cell r="R36" t="str">
            <v>HTG</v>
          </cell>
          <cell r="S36" t="e">
            <v>#VALUE!</v>
          </cell>
          <cell r="T36" t="str">
            <v>HTG</v>
          </cell>
          <cell r="V36">
            <v>0</v>
          </cell>
          <cell r="X36" t="e">
            <v>#N/A</v>
          </cell>
          <cell r="Y36" t="e">
            <v>#NAME?</v>
          </cell>
          <cell r="Z36" t="e">
            <v>#N/A</v>
          </cell>
          <cell r="AA36" t="e">
            <v>#N/A</v>
          </cell>
          <cell r="AB36" t="e">
            <v>#N/A</v>
          </cell>
          <cell r="AC36" t="e">
            <v>#N/A</v>
          </cell>
          <cell r="AD36" t="e">
            <v>#N/A</v>
          </cell>
          <cell r="AE36" t="e">
            <v>#N/A</v>
          </cell>
          <cell r="AF36" t="e">
            <v>#N/A</v>
          </cell>
          <cell r="AG36" t="e">
            <v>#N/A</v>
          </cell>
          <cell r="AH36" t="e">
            <v>#N/A</v>
          </cell>
          <cell r="AI36" t="e">
            <v>#N/A</v>
          </cell>
          <cell r="AJ36" t="e">
            <v>#N/A</v>
          </cell>
          <cell r="AL36" t="e">
            <v>#N/A</v>
          </cell>
          <cell r="AM36" t="e">
            <v>#N/A</v>
          </cell>
          <cell r="AN36" t="str">
            <v>NON</v>
          </cell>
          <cell r="AO36" t="e">
            <v>#NAME?</v>
          </cell>
          <cell r="AP36" t="e">
            <v>#NAME?</v>
          </cell>
          <cell r="AQ36" t="e">
            <v>#NAME?</v>
          </cell>
          <cell r="AR36" t="str">
            <v>NON</v>
          </cell>
          <cell r="AS36" t="e">
            <v>#NAME?</v>
          </cell>
        </row>
        <row r="37">
          <cell r="B37">
            <v>31</v>
          </cell>
          <cell r="C37">
            <v>0</v>
          </cell>
          <cell r="D37">
            <v>0</v>
          </cell>
          <cell r="E37">
            <v>0</v>
          </cell>
          <cell r="F37">
            <v>0</v>
          </cell>
          <cell r="G37">
            <v>0</v>
          </cell>
          <cell r="H37">
            <v>0</v>
          </cell>
          <cell r="I37" t="str">
            <v>OUI</v>
          </cell>
          <cell r="J37">
            <v>40787</v>
          </cell>
          <cell r="K37" t="e">
            <v>#NAME?</v>
          </cell>
          <cell r="L37" t="e">
            <v>#NAME?</v>
          </cell>
          <cell r="M37" t="e">
            <v>#NAME?</v>
          </cell>
          <cell r="N37" t="e">
            <v>#NAME?</v>
          </cell>
          <cell r="O37" t="e">
            <v>#NAME?</v>
          </cell>
          <cell r="Q37" t="e">
            <v>#N/A</v>
          </cell>
          <cell r="R37" t="str">
            <v>HTG</v>
          </cell>
          <cell r="S37" t="e">
            <v>#VALUE!</v>
          </cell>
          <cell r="T37" t="str">
            <v>HTG</v>
          </cell>
          <cell r="V37">
            <v>0</v>
          </cell>
          <cell r="X37" t="e">
            <v>#N/A</v>
          </cell>
          <cell r="Y37" t="e">
            <v>#NAME?</v>
          </cell>
          <cell r="Z37" t="e">
            <v>#N/A</v>
          </cell>
          <cell r="AA37" t="e">
            <v>#N/A</v>
          </cell>
          <cell r="AB37" t="e">
            <v>#N/A</v>
          </cell>
          <cell r="AC37" t="e">
            <v>#N/A</v>
          </cell>
          <cell r="AD37" t="e">
            <v>#N/A</v>
          </cell>
          <cell r="AE37" t="e">
            <v>#N/A</v>
          </cell>
          <cell r="AF37" t="e">
            <v>#N/A</v>
          </cell>
          <cell r="AG37" t="e">
            <v>#N/A</v>
          </cell>
          <cell r="AH37" t="e">
            <v>#N/A</v>
          </cell>
          <cell r="AI37" t="e">
            <v>#N/A</v>
          </cell>
          <cell r="AJ37" t="e">
            <v>#N/A</v>
          </cell>
          <cell r="AL37" t="e">
            <v>#N/A</v>
          </cell>
          <cell r="AM37" t="e">
            <v>#N/A</v>
          </cell>
          <cell r="AN37" t="str">
            <v>NON</v>
          </cell>
          <cell r="AO37" t="e">
            <v>#NAME?</v>
          </cell>
          <cell r="AP37" t="e">
            <v>#NAME?</v>
          </cell>
          <cell r="AQ37" t="e">
            <v>#NAME?</v>
          </cell>
          <cell r="AR37" t="str">
            <v>NON</v>
          </cell>
          <cell r="AS37" t="e">
            <v>#NAME?</v>
          </cell>
        </row>
        <row r="38">
          <cell r="B38">
            <v>32</v>
          </cell>
          <cell r="C38">
            <v>0</v>
          </cell>
          <cell r="D38">
            <v>0</v>
          </cell>
          <cell r="E38">
            <v>0</v>
          </cell>
          <cell r="F38">
            <v>0</v>
          </cell>
          <cell r="G38">
            <v>0</v>
          </cell>
          <cell r="H38">
            <v>0</v>
          </cell>
          <cell r="I38" t="str">
            <v>OUI</v>
          </cell>
          <cell r="J38">
            <v>40787</v>
          </cell>
          <cell r="K38" t="e">
            <v>#NAME?</v>
          </cell>
          <cell r="L38" t="e">
            <v>#NAME?</v>
          </cell>
          <cell r="M38" t="e">
            <v>#NAME?</v>
          </cell>
          <cell r="N38" t="e">
            <v>#NAME?</v>
          </cell>
          <cell r="O38" t="e">
            <v>#NAME?</v>
          </cell>
          <cell r="Q38" t="e">
            <v>#N/A</v>
          </cell>
          <cell r="R38" t="str">
            <v>HTG</v>
          </cell>
          <cell r="S38" t="e">
            <v>#VALUE!</v>
          </cell>
          <cell r="T38" t="str">
            <v>HTG</v>
          </cell>
          <cell r="V38">
            <v>0</v>
          </cell>
          <cell r="X38" t="e">
            <v>#N/A</v>
          </cell>
          <cell r="Y38" t="e">
            <v>#NAME?</v>
          </cell>
          <cell r="Z38" t="e">
            <v>#N/A</v>
          </cell>
          <cell r="AA38" t="e">
            <v>#N/A</v>
          </cell>
          <cell r="AB38" t="e">
            <v>#N/A</v>
          </cell>
          <cell r="AC38" t="e">
            <v>#N/A</v>
          </cell>
          <cell r="AD38" t="e">
            <v>#N/A</v>
          </cell>
          <cell r="AE38" t="e">
            <v>#N/A</v>
          </cell>
          <cell r="AF38" t="e">
            <v>#N/A</v>
          </cell>
          <cell r="AG38" t="e">
            <v>#N/A</v>
          </cell>
          <cell r="AH38" t="e">
            <v>#N/A</v>
          </cell>
          <cell r="AI38" t="e">
            <v>#N/A</v>
          </cell>
          <cell r="AJ38" t="e">
            <v>#N/A</v>
          </cell>
          <cell r="AL38" t="e">
            <v>#N/A</v>
          </cell>
          <cell r="AM38" t="e">
            <v>#N/A</v>
          </cell>
          <cell r="AN38" t="str">
            <v>NON</v>
          </cell>
          <cell r="AO38" t="e">
            <v>#NAME?</v>
          </cell>
          <cell r="AP38" t="e">
            <v>#NAME?</v>
          </cell>
          <cell r="AQ38" t="e">
            <v>#NAME?</v>
          </cell>
          <cell r="AR38" t="str">
            <v>NON</v>
          </cell>
          <cell r="AS38" t="e">
            <v>#NAME?</v>
          </cell>
        </row>
        <row r="39">
          <cell r="B39">
            <v>33</v>
          </cell>
          <cell r="C39">
            <v>0</v>
          </cell>
          <cell r="D39">
            <v>0</v>
          </cell>
          <cell r="E39">
            <v>0</v>
          </cell>
          <cell r="F39">
            <v>0</v>
          </cell>
          <cell r="G39">
            <v>0</v>
          </cell>
          <cell r="H39">
            <v>0</v>
          </cell>
          <cell r="I39" t="str">
            <v>OUI</v>
          </cell>
          <cell r="J39">
            <v>40787</v>
          </cell>
          <cell r="K39" t="e">
            <v>#NAME?</v>
          </cell>
          <cell r="L39" t="e">
            <v>#NAME?</v>
          </cell>
          <cell r="M39" t="e">
            <v>#NAME?</v>
          </cell>
          <cell r="N39" t="e">
            <v>#NAME?</v>
          </cell>
          <cell r="O39" t="e">
            <v>#NAME?</v>
          </cell>
          <cell r="Q39" t="e">
            <v>#N/A</v>
          </cell>
          <cell r="R39" t="str">
            <v>HTG</v>
          </cell>
          <cell r="S39" t="e">
            <v>#VALUE!</v>
          </cell>
          <cell r="T39" t="str">
            <v>HTG</v>
          </cell>
          <cell r="V39">
            <v>0</v>
          </cell>
          <cell r="X39" t="e">
            <v>#N/A</v>
          </cell>
          <cell r="Y39" t="e">
            <v>#NAME?</v>
          </cell>
          <cell r="Z39" t="e">
            <v>#N/A</v>
          </cell>
          <cell r="AA39" t="e">
            <v>#N/A</v>
          </cell>
          <cell r="AB39" t="e">
            <v>#N/A</v>
          </cell>
          <cell r="AC39" t="e">
            <v>#N/A</v>
          </cell>
          <cell r="AD39" t="e">
            <v>#N/A</v>
          </cell>
          <cell r="AE39" t="e">
            <v>#N/A</v>
          </cell>
          <cell r="AF39" t="e">
            <v>#N/A</v>
          </cell>
          <cell r="AG39" t="e">
            <v>#N/A</v>
          </cell>
          <cell r="AH39" t="e">
            <v>#N/A</v>
          </cell>
          <cell r="AI39" t="e">
            <v>#N/A</v>
          </cell>
          <cell r="AJ39" t="e">
            <v>#N/A</v>
          </cell>
          <cell r="AL39" t="e">
            <v>#N/A</v>
          </cell>
          <cell r="AM39" t="e">
            <v>#N/A</v>
          </cell>
          <cell r="AN39" t="str">
            <v>NON</v>
          </cell>
          <cell r="AO39" t="e">
            <v>#NAME?</v>
          </cell>
          <cell r="AP39" t="e">
            <v>#NAME?</v>
          </cell>
          <cell r="AQ39" t="e">
            <v>#NAME?</v>
          </cell>
          <cell r="AR39" t="str">
            <v>NON</v>
          </cell>
          <cell r="AS39" t="e">
            <v>#NAME?</v>
          </cell>
        </row>
        <row r="40">
          <cell r="B40">
            <v>34</v>
          </cell>
          <cell r="C40">
            <v>0</v>
          </cell>
          <cell r="D40">
            <v>0</v>
          </cell>
          <cell r="E40">
            <v>0</v>
          </cell>
          <cell r="F40">
            <v>0</v>
          </cell>
          <cell r="G40">
            <v>0</v>
          </cell>
          <cell r="H40">
            <v>0</v>
          </cell>
          <cell r="I40" t="str">
            <v>OUI</v>
          </cell>
          <cell r="J40">
            <v>40787</v>
          </cell>
          <cell r="K40" t="e">
            <v>#NAME?</v>
          </cell>
          <cell r="L40" t="e">
            <v>#NAME?</v>
          </cell>
          <cell r="M40" t="e">
            <v>#NAME?</v>
          </cell>
          <cell r="N40" t="e">
            <v>#NAME?</v>
          </cell>
          <cell r="O40" t="e">
            <v>#NAME?</v>
          </cell>
          <cell r="Q40" t="e">
            <v>#N/A</v>
          </cell>
          <cell r="R40" t="str">
            <v>HTG</v>
          </cell>
          <cell r="S40" t="e">
            <v>#VALUE!</v>
          </cell>
          <cell r="T40" t="str">
            <v>HTG</v>
          </cell>
          <cell r="V40">
            <v>0</v>
          </cell>
          <cell r="X40" t="e">
            <v>#N/A</v>
          </cell>
          <cell r="Y40" t="e">
            <v>#NAME?</v>
          </cell>
          <cell r="Z40" t="e">
            <v>#N/A</v>
          </cell>
          <cell r="AA40" t="e">
            <v>#N/A</v>
          </cell>
          <cell r="AB40" t="e">
            <v>#N/A</v>
          </cell>
          <cell r="AC40" t="e">
            <v>#N/A</v>
          </cell>
          <cell r="AD40" t="e">
            <v>#N/A</v>
          </cell>
          <cell r="AE40" t="e">
            <v>#N/A</v>
          </cell>
          <cell r="AF40" t="e">
            <v>#N/A</v>
          </cell>
          <cell r="AG40" t="e">
            <v>#N/A</v>
          </cell>
          <cell r="AH40" t="e">
            <v>#N/A</v>
          </cell>
          <cell r="AI40" t="e">
            <v>#N/A</v>
          </cell>
          <cell r="AJ40" t="e">
            <v>#N/A</v>
          </cell>
          <cell r="AL40" t="e">
            <v>#N/A</v>
          </cell>
          <cell r="AM40" t="e">
            <v>#N/A</v>
          </cell>
          <cell r="AN40" t="str">
            <v>NON</v>
          </cell>
          <cell r="AO40" t="e">
            <v>#NAME?</v>
          </cell>
          <cell r="AP40" t="e">
            <v>#NAME?</v>
          </cell>
          <cell r="AQ40" t="e">
            <v>#NAME?</v>
          </cell>
          <cell r="AR40" t="str">
            <v>NON</v>
          </cell>
          <cell r="AS40" t="e">
            <v>#NAME?</v>
          </cell>
        </row>
        <row r="41">
          <cell r="B41">
            <v>35</v>
          </cell>
          <cell r="C41">
            <v>0</v>
          </cell>
          <cell r="D41">
            <v>0</v>
          </cell>
          <cell r="E41">
            <v>0</v>
          </cell>
          <cell r="F41">
            <v>0</v>
          </cell>
          <cell r="G41">
            <v>0</v>
          </cell>
          <cell r="H41">
            <v>0</v>
          </cell>
          <cell r="I41" t="str">
            <v>OUI</v>
          </cell>
          <cell r="J41">
            <v>40787</v>
          </cell>
          <cell r="K41" t="e">
            <v>#NAME?</v>
          </cell>
          <cell r="L41" t="e">
            <v>#NAME?</v>
          </cell>
          <cell r="M41" t="e">
            <v>#NAME?</v>
          </cell>
          <cell r="N41" t="e">
            <v>#NAME?</v>
          </cell>
          <cell r="O41" t="e">
            <v>#NAME?</v>
          </cell>
          <cell r="Q41" t="e">
            <v>#N/A</v>
          </cell>
          <cell r="R41" t="str">
            <v>HTG</v>
          </cell>
          <cell r="S41" t="e">
            <v>#VALUE!</v>
          </cell>
          <cell r="T41" t="str">
            <v>HTG</v>
          </cell>
          <cell r="V41">
            <v>0</v>
          </cell>
          <cell r="X41" t="e">
            <v>#N/A</v>
          </cell>
          <cell r="Y41" t="e">
            <v>#NAME?</v>
          </cell>
          <cell r="Z41" t="e">
            <v>#N/A</v>
          </cell>
          <cell r="AA41" t="e">
            <v>#N/A</v>
          </cell>
          <cell r="AB41" t="e">
            <v>#N/A</v>
          </cell>
          <cell r="AC41" t="e">
            <v>#N/A</v>
          </cell>
          <cell r="AD41" t="e">
            <v>#N/A</v>
          </cell>
          <cell r="AE41" t="e">
            <v>#N/A</v>
          </cell>
          <cell r="AF41" t="e">
            <v>#N/A</v>
          </cell>
          <cell r="AG41" t="e">
            <v>#N/A</v>
          </cell>
          <cell r="AH41" t="e">
            <v>#N/A</v>
          </cell>
          <cell r="AI41" t="e">
            <v>#N/A</v>
          </cell>
          <cell r="AJ41" t="e">
            <v>#N/A</v>
          </cell>
          <cell r="AL41" t="e">
            <v>#N/A</v>
          </cell>
          <cell r="AM41" t="e">
            <v>#N/A</v>
          </cell>
          <cell r="AN41" t="str">
            <v>NON</v>
          </cell>
          <cell r="AO41" t="e">
            <v>#NAME?</v>
          </cell>
          <cell r="AP41" t="e">
            <v>#NAME?</v>
          </cell>
          <cell r="AQ41" t="e">
            <v>#NAME?</v>
          </cell>
          <cell r="AR41" t="str">
            <v>NON</v>
          </cell>
          <cell r="AS41" t="e">
            <v>#NAME?</v>
          </cell>
        </row>
        <row r="42">
          <cell r="B42">
            <v>36</v>
          </cell>
          <cell r="C42">
            <v>0</v>
          </cell>
          <cell r="D42">
            <v>0</v>
          </cell>
          <cell r="E42">
            <v>0</v>
          </cell>
          <cell r="F42">
            <v>0</v>
          </cell>
          <cell r="G42">
            <v>0</v>
          </cell>
          <cell r="H42">
            <v>0</v>
          </cell>
          <cell r="I42" t="str">
            <v>OUI</v>
          </cell>
          <cell r="J42">
            <v>40787</v>
          </cell>
          <cell r="K42" t="e">
            <v>#NAME?</v>
          </cell>
          <cell r="L42" t="e">
            <v>#NAME?</v>
          </cell>
          <cell r="M42" t="e">
            <v>#NAME?</v>
          </cell>
          <cell r="N42" t="e">
            <v>#NAME?</v>
          </cell>
          <cell r="O42" t="e">
            <v>#NAME?</v>
          </cell>
          <cell r="Q42" t="e">
            <v>#N/A</v>
          </cell>
          <cell r="R42" t="str">
            <v>HTG</v>
          </cell>
          <cell r="S42" t="e">
            <v>#VALUE!</v>
          </cell>
          <cell r="T42" t="str">
            <v>HTG</v>
          </cell>
          <cell r="V42">
            <v>0</v>
          </cell>
          <cell r="X42" t="e">
            <v>#N/A</v>
          </cell>
          <cell r="Y42" t="e">
            <v>#NAME?</v>
          </cell>
          <cell r="Z42" t="e">
            <v>#N/A</v>
          </cell>
          <cell r="AA42" t="e">
            <v>#N/A</v>
          </cell>
          <cell r="AB42" t="e">
            <v>#N/A</v>
          </cell>
          <cell r="AC42" t="e">
            <v>#N/A</v>
          </cell>
          <cell r="AD42" t="e">
            <v>#N/A</v>
          </cell>
          <cell r="AE42" t="e">
            <v>#N/A</v>
          </cell>
          <cell r="AF42" t="e">
            <v>#N/A</v>
          </cell>
          <cell r="AG42" t="e">
            <v>#N/A</v>
          </cell>
          <cell r="AH42" t="e">
            <v>#N/A</v>
          </cell>
          <cell r="AI42" t="e">
            <v>#N/A</v>
          </cell>
          <cell r="AJ42" t="e">
            <v>#N/A</v>
          </cell>
          <cell r="AL42" t="e">
            <v>#N/A</v>
          </cell>
          <cell r="AM42" t="e">
            <v>#N/A</v>
          </cell>
          <cell r="AN42" t="str">
            <v>NON</v>
          </cell>
          <cell r="AO42" t="e">
            <v>#NAME?</v>
          </cell>
          <cell r="AP42" t="e">
            <v>#NAME?</v>
          </cell>
          <cell r="AQ42" t="e">
            <v>#NAME?</v>
          </cell>
          <cell r="AR42" t="str">
            <v>NON</v>
          </cell>
          <cell r="AS42" t="e">
            <v>#NAME?</v>
          </cell>
        </row>
        <row r="43">
          <cell r="B43">
            <v>37</v>
          </cell>
          <cell r="C43">
            <v>0</v>
          </cell>
          <cell r="D43">
            <v>0</v>
          </cell>
          <cell r="E43">
            <v>0</v>
          </cell>
          <cell r="F43">
            <v>0</v>
          </cell>
          <cell r="G43">
            <v>0</v>
          </cell>
          <cell r="H43">
            <v>0</v>
          </cell>
          <cell r="I43" t="str">
            <v>OUI</v>
          </cell>
          <cell r="J43">
            <v>40787</v>
          </cell>
          <cell r="K43" t="e">
            <v>#NAME?</v>
          </cell>
          <cell r="L43" t="e">
            <v>#NAME?</v>
          </cell>
          <cell r="M43" t="e">
            <v>#NAME?</v>
          </cell>
          <cell r="N43" t="e">
            <v>#NAME?</v>
          </cell>
          <cell r="O43" t="e">
            <v>#NAME?</v>
          </cell>
          <cell r="Q43" t="e">
            <v>#N/A</v>
          </cell>
          <cell r="R43" t="str">
            <v>HTG</v>
          </cell>
          <cell r="S43" t="e">
            <v>#VALUE!</v>
          </cell>
          <cell r="T43" t="str">
            <v>HTG</v>
          </cell>
          <cell r="V43">
            <v>0</v>
          </cell>
          <cell r="X43" t="e">
            <v>#N/A</v>
          </cell>
          <cell r="Y43" t="e">
            <v>#NAME?</v>
          </cell>
          <cell r="Z43" t="e">
            <v>#N/A</v>
          </cell>
          <cell r="AA43" t="e">
            <v>#N/A</v>
          </cell>
          <cell r="AB43" t="e">
            <v>#N/A</v>
          </cell>
          <cell r="AC43" t="e">
            <v>#N/A</v>
          </cell>
          <cell r="AD43" t="e">
            <v>#N/A</v>
          </cell>
          <cell r="AE43" t="e">
            <v>#N/A</v>
          </cell>
          <cell r="AF43" t="e">
            <v>#N/A</v>
          </cell>
          <cell r="AG43" t="e">
            <v>#N/A</v>
          </cell>
          <cell r="AH43" t="e">
            <v>#N/A</v>
          </cell>
          <cell r="AI43" t="e">
            <v>#N/A</v>
          </cell>
          <cell r="AJ43" t="e">
            <v>#N/A</v>
          </cell>
          <cell r="AL43" t="e">
            <v>#N/A</v>
          </cell>
          <cell r="AM43" t="e">
            <v>#N/A</v>
          </cell>
          <cell r="AN43" t="str">
            <v>NON</v>
          </cell>
          <cell r="AO43" t="e">
            <v>#NAME?</v>
          </cell>
          <cell r="AP43" t="e">
            <v>#NAME?</v>
          </cell>
          <cell r="AQ43" t="e">
            <v>#NAME?</v>
          </cell>
          <cell r="AR43" t="str">
            <v>NON</v>
          </cell>
          <cell r="AS43" t="e">
            <v>#NAME?</v>
          </cell>
        </row>
        <row r="44">
          <cell r="B44">
            <v>38</v>
          </cell>
          <cell r="C44">
            <v>0</v>
          </cell>
          <cell r="D44">
            <v>0</v>
          </cell>
          <cell r="E44">
            <v>0</v>
          </cell>
          <cell r="F44">
            <v>0</v>
          </cell>
          <cell r="G44">
            <v>0</v>
          </cell>
          <cell r="H44">
            <v>0</v>
          </cell>
          <cell r="I44" t="str">
            <v>OUI</v>
          </cell>
          <cell r="J44">
            <v>40787</v>
          </cell>
          <cell r="K44" t="e">
            <v>#NAME?</v>
          </cell>
          <cell r="L44" t="e">
            <v>#NAME?</v>
          </cell>
          <cell r="M44" t="e">
            <v>#NAME?</v>
          </cell>
          <cell r="N44" t="e">
            <v>#NAME?</v>
          </cell>
          <cell r="O44" t="e">
            <v>#NAME?</v>
          </cell>
          <cell r="Q44" t="e">
            <v>#N/A</v>
          </cell>
          <cell r="R44" t="str">
            <v>HTG</v>
          </cell>
          <cell r="S44" t="e">
            <v>#VALUE!</v>
          </cell>
          <cell r="T44" t="str">
            <v>HTG</v>
          </cell>
          <cell r="V44">
            <v>0</v>
          </cell>
          <cell r="X44" t="e">
            <v>#N/A</v>
          </cell>
          <cell r="Y44" t="e">
            <v>#NAME?</v>
          </cell>
          <cell r="Z44" t="e">
            <v>#N/A</v>
          </cell>
          <cell r="AA44" t="e">
            <v>#N/A</v>
          </cell>
          <cell r="AB44" t="e">
            <v>#N/A</v>
          </cell>
          <cell r="AC44" t="e">
            <v>#N/A</v>
          </cell>
          <cell r="AD44" t="e">
            <v>#N/A</v>
          </cell>
          <cell r="AE44" t="e">
            <v>#N/A</v>
          </cell>
          <cell r="AF44" t="e">
            <v>#N/A</v>
          </cell>
          <cell r="AG44" t="e">
            <v>#N/A</v>
          </cell>
          <cell r="AH44" t="e">
            <v>#N/A</v>
          </cell>
          <cell r="AI44" t="e">
            <v>#N/A</v>
          </cell>
          <cell r="AJ44" t="e">
            <v>#N/A</v>
          </cell>
          <cell r="AL44" t="e">
            <v>#N/A</v>
          </cell>
          <cell r="AM44" t="e">
            <v>#N/A</v>
          </cell>
          <cell r="AN44" t="str">
            <v>NON</v>
          </cell>
          <cell r="AO44" t="e">
            <v>#NAME?</v>
          </cell>
          <cell r="AP44" t="e">
            <v>#NAME?</v>
          </cell>
          <cell r="AQ44" t="e">
            <v>#NAME?</v>
          </cell>
          <cell r="AR44" t="str">
            <v>NON</v>
          </cell>
          <cell r="AS44" t="e">
            <v>#NAME?</v>
          </cell>
        </row>
        <row r="45">
          <cell r="B45">
            <v>39</v>
          </cell>
          <cell r="C45">
            <v>0</v>
          </cell>
          <cell r="D45">
            <v>0</v>
          </cell>
          <cell r="E45">
            <v>0</v>
          </cell>
          <cell r="F45">
            <v>0</v>
          </cell>
          <cell r="G45">
            <v>0</v>
          </cell>
          <cell r="H45">
            <v>0</v>
          </cell>
          <cell r="I45" t="str">
            <v>OUI</v>
          </cell>
          <cell r="J45">
            <v>40787</v>
          </cell>
          <cell r="K45" t="e">
            <v>#NAME?</v>
          </cell>
          <cell r="L45" t="e">
            <v>#NAME?</v>
          </cell>
          <cell r="M45" t="e">
            <v>#NAME?</v>
          </cell>
          <cell r="N45" t="e">
            <v>#NAME?</v>
          </cell>
          <cell r="O45" t="e">
            <v>#NAME?</v>
          </cell>
          <cell r="Q45" t="e">
            <v>#N/A</v>
          </cell>
          <cell r="R45" t="str">
            <v>HTG</v>
          </cell>
          <cell r="S45" t="e">
            <v>#VALUE!</v>
          </cell>
          <cell r="T45" t="str">
            <v>HTG</v>
          </cell>
          <cell r="V45">
            <v>0</v>
          </cell>
          <cell r="X45" t="e">
            <v>#N/A</v>
          </cell>
          <cell r="Y45" t="e">
            <v>#NAME?</v>
          </cell>
          <cell r="Z45" t="e">
            <v>#N/A</v>
          </cell>
          <cell r="AA45" t="e">
            <v>#N/A</v>
          </cell>
          <cell r="AB45" t="e">
            <v>#N/A</v>
          </cell>
          <cell r="AC45" t="e">
            <v>#N/A</v>
          </cell>
          <cell r="AD45" t="e">
            <v>#N/A</v>
          </cell>
          <cell r="AE45" t="e">
            <v>#N/A</v>
          </cell>
          <cell r="AF45" t="e">
            <v>#N/A</v>
          </cell>
          <cell r="AG45" t="e">
            <v>#N/A</v>
          </cell>
          <cell r="AH45" t="e">
            <v>#N/A</v>
          </cell>
          <cell r="AI45" t="e">
            <v>#N/A</v>
          </cell>
          <cell r="AJ45" t="e">
            <v>#N/A</v>
          </cell>
          <cell r="AL45" t="e">
            <v>#N/A</v>
          </cell>
          <cell r="AM45" t="e">
            <v>#N/A</v>
          </cell>
          <cell r="AN45" t="str">
            <v>NON</v>
          </cell>
          <cell r="AO45" t="e">
            <v>#NAME?</v>
          </cell>
          <cell r="AP45" t="e">
            <v>#NAME?</v>
          </cell>
          <cell r="AQ45" t="e">
            <v>#NAME?</v>
          </cell>
          <cell r="AR45" t="str">
            <v>NON</v>
          </cell>
          <cell r="AS45" t="e">
            <v>#NAME?</v>
          </cell>
        </row>
        <row r="46">
          <cell r="B46">
            <v>40</v>
          </cell>
          <cell r="C46">
            <v>0</v>
          </cell>
          <cell r="D46">
            <v>0</v>
          </cell>
          <cell r="E46">
            <v>0</v>
          </cell>
          <cell r="F46">
            <v>0</v>
          </cell>
          <cell r="G46">
            <v>0</v>
          </cell>
          <cell r="H46">
            <v>0</v>
          </cell>
          <cell r="I46" t="str">
            <v>OUI</v>
          </cell>
          <cell r="J46">
            <v>40787</v>
          </cell>
          <cell r="K46" t="e">
            <v>#NAME?</v>
          </cell>
          <cell r="L46" t="e">
            <v>#NAME?</v>
          </cell>
          <cell r="M46" t="e">
            <v>#NAME?</v>
          </cell>
          <cell r="N46" t="e">
            <v>#NAME?</v>
          </cell>
          <cell r="O46" t="e">
            <v>#NAME?</v>
          </cell>
          <cell r="Q46" t="e">
            <v>#N/A</v>
          </cell>
          <cell r="R46" t="str">
            <v>HTG</v>
          </cell>
          <cell r="S46" t="e">
            <v>#VALUE!</v>
          </cell>
          <cell r="T46" t="str">
            <v>HTG</v>
          </cell>
          <cell r="V46">
            <v>0</v>
          </cell>
          <cell r="X46" t="e">
            <v>#N/A</v>
          </cell>
          <cell r="Y46" t="e">
            <v>#NAME?</v>
          </cell>
          <cell r="Z46" t="e">
            <v>#N/A</v>
          </cell>
          <cell r="AA46" t="e">
            <v>#N/A</v>
          </cell>
          <cell r="AB46" t="e">
            <v>#N/A</v>
          </cell>
          <cell r="AC46" t="e">
            <v>#N/A</v>
          </cell>
          <cell r="AD46" t="e">
            <v>#N/A</v>
          </cell>
          <cell r="AE46" t="e">
            <v>#N/A</v>
          </cell>
          <cell r="AF46" t="e">
            <v>#N/A</v>
          </cell>
          <cell r="AG46" t="e">
            <v>#N/A</v>
          </cell>
          <cell r="AH46" t="e">
            <v>#N/A</v>
          </cell>
          <cell r="AI46" t="e">
            <v>#N/A</v>
          </cell>
          <cell r="AJ46" t="e">
            <v>#N/A</v>
          </cell>
          <cell r="AL46" t="e">
            <v>#N/A</v>
          </cell>
          <cell r="AM46" t="e">
            <v>#N/A</v>
          </cell>
          <cell r="AN46" t="str">
            <v>NON</v>
          </cell>
          <cell r="AO46" t="e">
            <v>#NAME?</v>
          </cell>
          <cell r="AP46" t="e">
            <v>#NAME?</v>
          </cell>
          <cell r="AQ46" t="e">
            <v>#NAME?</v>
          </cell>
          <cell r="AR46" t="str">
            <v>NON</v>
          </cell>
          <cell r="AS46" t="e">
            <v>#NAME?</v>
          </cell>
        </row>
        <row r="47">
          <cell r="B47">
            <v>41</v>
          </cell>
          <cell r="C47">
            <v>0</v>
          </cell>
          <cell r="D47">
            <v>0</v>
          </cell>
          <cell r="E47">
            <v>0</v>
          </cell>
          <cell r="F47">
            <v>0</v>
          </cell>
          <cell r="G47">
            <v>0</v>
          </cell>
          <cell r="H47">
            <v>0</v>
          </cell>
          <cell r="I47" t="str">
            <v>OUI</v>
          </cell>
          <cell r="J47">
            <v>40787</v>
          </cell>
          <cell r="K47" t="e">
            <v>#NAME?</v>
          </cell>
          <cell r="L47" t="e">
            <v>#NAME?</v>
          </cell>
          <cell r="M47" t="e">
            <v>#NAME?</v>
          </cell>
          <cell r="N47" t="e">
            <v>#NAME?</v>
          </cell>
          <cell r="O47" t="e">
            <v>#NAME?</v>
          </cell>
          <cell r="Q47" t="e">
            <v>#N/A</v>
          </cell>
          <cell r="R47" t="str">
            <v>HTG</v>
          </cell>
          <cell r="S47" t="e">
            <v>#VALUE!</v>
          </cell>
          <cell r="T47" t="str">
            <v>HTG</v>
          </cell>
          <cell r="V47">
            <v>0</v>
          </cell>
          <cell r="X47" t="e">
            <v>#N/A</v>
          </cell>
          <cell r="Y47" t="e">
            <v>#NAME?</v>
          </cell>
          <cell r="Z47" t="e">
            <v>#N/A</v>
          </cell>
          <cell r="AA47" t="e">
            <v>#N/A</v>
          </cell>
          <cell r="AB47" t="e">
            <v>#N/A</v>
          </cell>
          <cell r="AC47" t="e">
            <v>#N/A</v>
          </cell>
          <cell r="AD47" t="e">
            <v>#N/A</v>
          </cell>
          <cell r="AE47" t="e">
            <v>#N/A</v>
          </cell>
          <cell r="AF47" t="e">
            <v>#N/A</v>
          </cell>
          <cell r="AG47" t="e">
            <v>#N/A</v>
          </cell>
          <cell r="AH47" t="e">
            <v>#N/A</v>
          </cell>
          <cell r="AI47" t="e">
            <v>#N/A</v>
          </cell>
          <cell r="AJ47" t="e">
            <v>#N/A</v>
          </cell>
          <cell r="AL47" t="e">
            <v>#N/A</v>
          </cell>
          <cell r="AM47" t="e">
            <v>#N/A</v>
          </cell>
          <cell r="AN47" t="str">
            <v>NON</v>
          </cell>
          <cell r="AO47" t="e">
            <v>#NAME?</v>
          </cell>
          <cell r="AP47" t="e">
            <v>#NAME?</v>
          </cell>
          <cell r="AQ47" t="e">
            <v>#NAME?</v>
          </cell>
          <cell r="AR47" t="str">
            <v>NON</v>
          </cell>
          <cell r="AS47" t="e">
            <v>#NAME?</v>
          </cell>
        </row>
        <row r="48">
          <cell r="B48">
            <v>42</v>
          </cell>
          <cell r="C48">
            <v>0</v>
          </cell>
          <cell r="D48">
            <v>0</v>
          </cell>
          <cell r="E48">
            <v>0</v>
          </cell>
          <cell r="F48">
            <v>0</v>
          </cell>
          <cell r="G48">
            <v>0</v>
          </cell>
          <cell r="H48">
            <v>0</v>
          </cell>
          <cell r="I48" t="str">
            <v>OUI</v>
          </cell>
          <cell r="J48">
            <v>40787</v>
          </cell>
          <cell r="K48" t="e">
            <v>#NAME?</v>
          </cell>
          <cell r="L48" t="e">
            <v>#NAME?</v>
          </cell>
          <cell r="M48" t="e">
            <v>#NAME?</v>
          </cell>
          <cell r="N48" t="e">
            <v>#NAME?</v>
          </cell>
          <cell r="O48" t="e">
            <v>#NAME?</v>
          </cell>
          <cell r="Q48" t="e">
            <v>#N/A</v>
          </cell>
          <cell r="R48" t="str">
            <v>HTG</v>
          </cell>
          <cell r="S48" t="e">
            <v>#VALUE!</v>
          </cell>
          <cell r="T48" t="str">
            <v>HTG</v>
          </cell>
          <cell r="V48">
            <v>0</v>
          </cell>
          <cell r="X48" t="e">
            <v>#N/A</v>
          </cell>
          <cell r="Y48" t="e">
            <v>#NAME?</v>
          </cell>
          <cell r="Z48" t="e">
            <v>#N/A</v>
          </cell>
          <cell r="AA48" t="e">
            <v>#N/A</v>
          </cell>
          <cell r="AB48" t="e">
            <v>#N/A</v>
          </cell>
          <cell r="AC48" t="e">
            <v>#N/A</v>
          </cell>
          <cell r="AD48" t="e">
            <v>#N/A</v>
          </cell>
          <cell r="AE48" t="e">
            <v>#N/A</v>
          </cell>
          <cell r="AF48" t="e">
            <v>#N/A</v>
          </cell>
          <cell r="AG48" t="e">
            <v>#N/A</v>
          </cell>
          <cell r="AH48" t="e">
            <v>#N/A</v>
          </cell>
          <cell r="AI48" t="e">
            <v>#N/A</v>
          </cell>
          <cell r="AJ48" t="e">
            <v>#N/A</v>
          </cell>
          <cell r="AL48" t="e">
            <v>#N/A</v>
          </cell>
          <cell r="AM48" t="e">
            <v>#N/A</v>
          </cell>
          <cell r="AN48" t="str">
            <v>NON</v>
          </cell>
          <cell r="AO48" t="e">
            <v>#NAME?</v>
          </cell>
          <cell r="AP48" t="e">
            <v>#NAME?</v>
          </cell>
          <cell r="AQ48" t="e">
            <v>#NAME?</v>
          </cell>
          <cell r="AR48" t="str">
            <v>NON</v>
          </cell>
          <cell r="AS48" t="e">
            <v>#NAME?</v>
          </cell>
        </row>
        <row r="49">
          <cell r="B49">
            <v>43</v>
          </cell>
          <cell r="C49">
            <v>0</v>
          </cell>
          <cell r="D49">
            <v>0</v>
          </cell>
          <cell r="E49">
            <v>0</v>
          </cell>
          <cell r="F49">
            <v>0</v>
          </cell>
          <cell r="G49">
            <v>0</v>
          </cell>
          <cell r="H49">
            <v>0</v>
          </cell>
          <cell r="I49" t="str">
            <v>OUI</v>
          </cell>
          <cell r="J49">
            <v>40787</v>
          </cell>
          <cell r="K49" t="e">
            <v>#NAME?</v>
          </cell>
          <cell r="L49" t="e">
            <v>#NAME?</v>
          </cell>
          <cell r="M49" t="e">
            <v>#NAME?</v>
          </cell>
          <cell r="N49" t="e">
            <v>#NAME?</v>
          </cell>
          <cell r="O49" t="e">
            <v>#NAME?</v>
          </cell>
          <cell r="Q49" t="e">
            <v>#N/A</v>
          </cell>
          <cell r="R49" t="str">
            <v>HTG</v>
          </cell>
          <cell r="S49" t="e">
            <v>#VALUE!</v>
          </cell>
          <cell r="T49" t="str">
            <v>HTG</v>
          </cell>
          <cell r="V49">
            <v>0</v>
          </cell>
          <cell r="X49" t="e">
            <v>#N/A</v>
          </cell>
          <cell r="Y49" t="e">
            <v>#NAME?</v>
          </cell>
          <cell r="Z49" t="e">
            <v>#N/A</v>
          </cell>
          <cell r="AA49" t="e">
            <v>#N/A</v>
          </cell>
          <cell r="AB49" t="e">
            <v>#N/A</v>
          </cell>
          <cell r="AC49" t="e">
            <v>#N/A</v>
          </cell>
          <cell r="AD49" t="e">
            <v>#N/A</v>
          </cell>
          <cell r="AE49" t="e">
            <v>#N/A</v>
          </cell>
          <cell r="AF49" t="e">
            <v>#N/A</v>
          </cell>
          <cell r="AG49" t="e">
            <v>#N/A</v>
          </cell>
          <cell r="AH49" t="e">
            <v>#N/A</v>
          </cell>
          <cell r="AI49" t="e">
            <v>#N/A</v>
          </cell>
          <cell r="AJ49" t="e">
            <v>#N/A</v>
          </cell>
          <cell r="AL49" t="e">
            <v>#N/A</v>
          </cell>
          <cell r="AM49" t="e">
            <v>#N/A</v>
          </cell>
          <cell r="AN49" t="str">
            <v>NON</v>
          </cell>
          <cell r="AO49" t="e">
            <v>#NAME?</v>
          </cell>
          <cell r="AP49" t="e">
            <v>#NAME?</v>
          </cell>
          <cell r="AQ49" t="e">
            <v>#NAME?</v>
          </cell>
          <cell r="AR49" t="str">
            <v>NON</v>
          </cell>
          <cell r="AS49" t="e">
            <v>#NAME?</v>
          </cell>
        </row>
        <row r="50">
          <cell r="B50">
            <v>44</v>
          </cell>
          <cell r="C50">
            <v>0</v>
          </cell>
          <cell r="D50">
            <v>0</v>
          </cell>
          <cell r="E50">
            <v>0</v>
          </cell>
          <cell r="F50">
            <v>0</v>
          </cell>
          <cell r="G50">
            <v>0</v>
          </cell>
          <cell r="H50">
            <v>0</v>
          </cell>
          <cell r="I50" t="str">
            <v>OUI</v>
          </cell>
          <cell r="J50">
            <v>40787</v>
          </cell>
          <cell r="K50" t="e">
            <v>#NAME?</v>
          </cell>
          <cell r="L50" t="e">
            <v>#NAME?</v>
          </cell>
          <cell r="M50" t="e">
            <v>#NAME?</v>
          </cell>
          <cell r="N50" t="e">
            <v>#NAME?</v>
          </cell>
          <cell r="O50" t="e">
            <v>#NAME?</v>
          </cell>
          <cell r="Q50" t="e">
            <v>#N/A</v>
          </cell>
          <cell r="R50" t="str">
            <v>HTG</v>
          </cell>
          <cell r="S50" t="e">
            <v>#VALUE!</v>
          </cell>
          <cell r="T50" t="str">
            <v>HTG</v>
          </cell>
          <cell r="V50">
            <v>0</v>
          </cell>
          <cell r="X50" t="e">
            <v>#N/A</v>
          </cell>
          <cell r="Y50" t="e">
            <v>#NAME?</v>
          </cell>
          <cell r="Z50" t="e">
            <v>#N/A</v>
          </cell>
          <cell r="AA50" t="e">
            <v>#N/A</v>
          </cell>
          <cell r="AB50" t="e">
            <v>#N/A</v>
          </cell>
          <cell r="AC50" t="e">
            <v>#N/A</v>
          </cell>
          <cell r="AD50" t="e">
            <v>#N/A</v>
          </cell>
          <cell r="AE50" t="e">
            <v>#N/A</v>
          </cell>
          <cell r="AF50" t="e">
            <v>#N/A</v>
          </cell>
          <cell r="AG50" t="e">
            <v>#N/A</v>
          </cell>
          <cell r="AH50" t="e">
            <v>#N/A</v>
          </cell>
          <cell r="AI50" t="e">
            <v>#N/A</v>
          </cell>
          <cell r="AJ50" t="e">
            <v>#N/A</v>
          </cell>
          <cell r="AL50" t="e">
            <v>#N/A</v>
          </cell>
          <cell r="AM50" t="e">
            <v>#N/A</v>
          </cell>
          <cell r="AN50" t="str">
            <v>NON</v>
          </cell>
          <cell r="AO50" t="e">
            <v>#NAME?</v>
          </cell>
          <cell r="AP50" t="e">
            <v>#NAME?</v>
          </cell>
          <cell r="AQ50" t="e">
            <v>#NAME?</v>
          </cell>
          <cell r="AR50" t="str">
            <v>NON</v>
          </cell>
          <cell r="AS50" t="e">
            <v>#NAME?</v>
          </cell>
        </row>
        <row r="51">
          <cell r="B51">
            <v>45</v>
          </cell>
          <cell r="C51">
            <v>0</v>
          </cell>
          <cell r="D51">
            <v>0</v>
          </cell>
          <cell r="E51">
            <v>0</v>
          </cell>
          <cell r="F51">
            <v>0</v>
          </cell>
          <cell r="G51">
            <v>0</v>
          </cell>
          <cell r="H51">
            <v>0</v>
          </cell>
          <cell r="I51" t="str">
            <v>OUI</v>
          </cell>
          <cell r="J51">
            <v>40787</v>
          </cell>
          <cell r="K51" t="e">
            <v>#NAME?</v>
          </cell>
          <cell r="L51" t="e">
            <v>#NAME?</v>
          </cell>
          <cell r="M51" t="e">
            <v>#NAME?</v>
          </cell>
          <cell r="N51" t="e">
            <v>#NAME?</v>
          </cell>
          <cell r="O51" t="e">
            <v>#NAME?</v>
          </cell>
          <cell r="Q51" t="e">
            <v>#N/A</v>
          </cell>
          <cell r="R51" t="str">
            <v>HTG</v>
          </cell>
          <cell r="S51" t="e">
            <v>#VALUE!</v>
          </cell>
          <cell r="T51" t="str">
            <v>HTG</v>
          </cell>
          <cell r="V51">
            <v>0</v>
          </cell>
          <cell r="X51" t="e">
            <v>#N/A</v>
          </cell>
          <cell r="Y51" t="e">
            <v>#NAME?</v>
          </cell>
          <cell r="Z51" t="e">
            <v>#N/A</v>
          </cell>
          <cell r="AA51" t="e">
            <v>#N/A</v>
          </cell>
          <cell r="AB51" t="e">
            <v>#N/A</v>
          </cell>
          <cell r="AC51" t="e">
            <v>#N/A</v>
          </cell>
          <cell r="AD51" t="e">
            <v>#N/A</v>
          </cell>
          <cell r="AE51" t="e">
            <v>#N/A</v>
          </cell>
          <cell r="AF51" t="e">
            <v>#N/A</v>
          </cell>
          <cell r="AG51" t="e">
            <v>#N/A</v>
          </cell>
          <cell r="AH51" t="e">
            <v>#N/A</v>
          </cell>
          <cell r="AI51" t="e">
            <v>#N/A</v>
          </cell>
          <cell r="AJ51" t="e">
            <v>#N/A</v>
          </cell>
          <cell r="AL51" t="e">
            <v>#N/A</v>
          </cell>
          <cell r="AM51" t="e">
            <v>#N/A</v>
          </cell>
          <cell r="AN51" t="str">
            <v>NON</v>
          </cell>
          <cell r="AO51" t="e">
            <v>#NAME?</v>
          </cell>
          <cell r="AP51" t="e">
            <v>#NAME?</v>
          </cell>
          <cell r="AQ51" t="e">
            <v>#NAME?</v>
          </cell>
          <cell r="AR51" t="str">
            <v>NON</v>
          </cell>
          <cell r="AS51" t="e">
            <v>#NAME?</v>
          </cell>
        </row>
        <row r="52">
          <cell r="B52">
            <v>46</v>
          </cell>
          <cell r="C52">
            <v>0</v>
          </cell>
          <cell r="D52">
            <v>0</v>
          </cell>
          <cell r="E52">
            <v>0</v>
          </cell>
          <cell r="F52">
            <v>0</v>
          </cell>
          <cell r="G52">
            <v>0</v>
          </cell>
          <cell r="H52">
            <v>0</v>
          </cell>
          <cell r="I52" t="str">
            <v>OUI</v>
          </cell>
          <cell r="J52">
            <v>40787</v>
          </cell>
          <cell r="K52" t="e">
            <v>#NAME?</v>
          </cell>
          <cell r="L52" t="e">
            <v>#NAME?</v>
          </cell>
          <cell r="M52" t="e">
            <v>#NAME?</v>
          </cell>
          <cell r="N52" t="e">
            <v>#NAME?</v>
          </cell>
          <cell r="O52" t="e">
            <v>#NAME?</v>
          </cell>
          <cell r="Q52" t="e">
            <v>#N/A</v>
          </cell>
          <cell r="R52" t="str">
            <v>HTG</v>
          </cell>
          <cell r="S52" t="e">
            <v>#VALUE!</v>
          </cell>
          <cell r="T52" t="str">
            <v>HTG</v>
          </cell>
          <cell r="V52">
            <v>0</v>
          </cell>
          <cell r="X52" t="e">
            <v>#N/A</v>
          </cell>
          <cell r="Y52" t="e">
            <v>#NAME?</v>
          </cell>
          <cell r="Z52" t="e">
            <v>#N/A</v>
          </cell>
          <cell r="AA52" t="e">
            <v>#N/A</v>
          </cell>
          <cell r="AB52" t="e">
            <v>#N/A</v>
          </cell>
          <cell r="AC52" t="e">
            <v>#N/A</v>
          </cell>
          <cell r="AD52" t="e">
            <v>#N/A</v>
          </cell>
          <cell r="AE52" t="e">
            <v>#N/A</v>
          </cell>
          <cell r="AF52" t="e">
            <v>#N/A</v>
          </cell>
          <cell r="AG52" t="e">
            <v>#N/A</v>
          </cell>
          <cell r="AH52" t="e">
            <v>#N/A</v>
          </cell>
          <cell r="AI52" t="e">
            <v>#N/A</v>
          </cell>
          <cell r="AJ52" t="e">
            <v>#N/A</v>
          </cell>
          <cell r="AL52" t="e">
            <v>#N/A</v>
          </cell>
          <cell r="AM52" t="e">
            <v>#N/A</v>
          </cell>
          <cell r="AN52" t="str">
            <v>NON</v>
          </cell>
          <cell r="AO52" t="e">
            <v>#NAME?</v>
          </cell>
          <cell r="AP52" t="e">
            <v>#NAME?</v>
          </cell>
          <cell r="AQ52" t="e">
            <v>#NAME?</v>
          </cell>
          <cell r="AR52" t="str">
            <v>NON</v>
          </cell>
          <cell r="AS52" t="e">
            <v>#NAME?</v>
          </cell>
        </row>
        <row r="53">
          <cell r="B53">
            <v>47</v>
          </cell>
          <cell r="C53">
            <v>0</v>
          </cell>
          <cell r="D53">
            <v>0</v>
          </cell>
          <cell r="E53">
            <v>0</v>
          </cell>
          <cell r="F53">
            <v>0</v>
          </cell>
          <cell r="G53">
            <v>0</v>
          </cell>
          <cell r="H53">
            <v>0</v>
          </cell>
          <cell r="I53" t="str">
            <v>OUI</v>
          </cell>
          <cell r="J53">
            <v>40787</v>
          </cell>
          <cell r="K53" t="e">
            <v>#NAME?</v>
          </cell>
          <cell r="L53" t="e">
            <v>#NAME?</v>
          </cell>
          <cell r="M53" t="e">
            <v>#NAME?</v>
          </cell>
          <cell r="N53" t="e">
            <v>#NAME?</v>
          </cell>
          <cell r="O53" t="e">
            <v>#NAME?</v>
          </cell>
          <cell r="Q53" t="e">
            <v>#N/A</v>
          </cell>
          <cell r="R53" t="str">
            <v>HTG</v>
          </cell>
          <cell r="S53" t="e">
            <v>#VALUE!</v>
          </cell>
          <cell r="T53" t="str">
            <v>HTG</v>
          </cell>
          <cell r="V53">
            <v>0</v>
          </cell>
          <cell r="X53" t="e">
            <v>#N/A</v>
          </cell>
          <cell r="Y53" t="e">
            <v>#NAME?</v>
          </cell>
          <cell r="Z53" t="e">
            <v>#N/A</v>
          </cell>
          <cell r="AA53" t="e">
            <v>#N/A</v>
          </cell>
          <cell r="AB53" t="e">
            <v>#N/A</v>
          </cell>
          <cell r="AC53" t="e">
            <v>#N/A</v>
          </cell>
          <cell r="AD53" t="e">
            <v>#N/A</v>
          </cell>
          <cell r="AE53" t="e">
            <v>#N/A</v>
          </cell>
          <cell r="AF53" t="e">
            <v>#N/A</v>
          </cell>
          <cell r="AG53" t="e">
            <v>#N/A</v>
          </cell>
          <cell r="AH53" t="e">
            <v>#N/A</v>
          </cell>
          <cell r="AI53" t="e">
            <v>#N/A</v>
          </cell>
          <cell r="AJ53" t="e">
            <v>#N/A</v>
          </cell>
          <cell r="AL53" t="e">
            <v>#N/A</v>
          </cell>
          <cell r="AM53" t="e">
            <v>#N/A</v>
          </cell>
          <cell r="AN53" t="str">
            <v>NON</v>
          </cell>
          <cell r="AO53" t="e">
            <v>#NAME?</v>
          </cell>
          <cell r="AP53" t="e">
            <v>#NAME?</v>
          </cell>
          <cell r="AQ53" t="e">
            <v>#NAME?</v>
          </cell>
          <cell r="AR53" t="str">
            <v>NON</v>
          </cell>
          <cell r="AS53" t="e">
            <v>#NAME?</v>
          </cell>
        </row>
        <row r="54">
          <cell r="B54">
            <v>48</v>
          </cell>
          <cell r="C54">
            <v>0</v>
          </cell>
          <cell r="D54">
            <v>0</v>
          </cell>
          <cell r="E54">
            <v>0</v>
          </cell>
          <cell r="F54">
            <v>0</v>
          </cell>
          <cell r="G54">
            <v>0</v>
          </cell>
          <cell r="H54">
            <v>0</v>
          </cell>
          <cell r="I54" t="str">
            <v>OUI</v>
          </cell>
          <cell r="J54">
            <v>40787</v>
          </cell>
          <cell r="K54" t="e">
            <v>#NAME?</v>
          </cell>
          <cell r="L54" t="e">
            <v>#NAME?</v>
          </cell>
          <cell r="M54" t="e">
            <v>#NAME?</v>
          </cell>
          <cell r="N54" t="e">
            <v>#NAME?</v>
          </cell>
          <cell r="O54" t="e">
            <v>#NAME?</v>
          </cell>
          <cell r="Q54" t="e">
            <v>#N/A</v>
          </cell>
          <cell r="R54" t="str">
            <v>HTG</v>
          </cell>
          <cell r="S54" t="e">
            <v>#VALUE!</v>
          </cell>
          <cell r="T54" t="str">
            <v>HTG</v>
          </cell>
          <cell r="V54">
            <v>0</v>
          </cell>
          <cell r="X54" t="e">
            <v>#N/A</v>
          </cell>
          <cell r="Y54" t="e">
            <v>#NAME?</v>
          </cell>
          <cell r="Z54" t="e">
            <v>#N/A</v>
          </cell>
          <cell r="AA54" t="e">
            <v>#N/A</v>
          </cell>
          <cell r="AB54" t="e">
            <v>#N/A</v>
          </cell>
          <cell r="AC54" t="e">
            <v>#N/A</v>
          </cell>
          <cell r="AD54" t="e">
            <v>#N/A</v>
          </cell>
          <cell r="AE54" t="e">
            <v>#N/A</v>
          </cell>
          <cell r="AF54" t="e">
            <v>#N/A</v>
          </cell>
          <cell r="AG54" t="e">
            <v>#N/A</v>
          </cell>
          <cell r="AH54" t="e">
            <v>#N/A</v>
          </cell>
          <cell r="AI54" t="e">
            <v>#N/A</v>
          </cell>
          <cell r="AJ54" t="e">
            <v>#N/A</v>
          </cell>
          <cell r="AL54" t="e">
            <v>#N/A</v>
          </cell>
          <cell r="AM54" t="e">
            <v>#N/A</v>
          </cell>
          <cell r="AN54" t="str">
            <v>NON</v>
          </cell>
          <cell r="AO54" t="e">
            <v>#NAME?</v>
          </cell>
          <cell r="AP54" t="e">
            <v>#NAME?</v>
          </cell>
          <cell r="AQ54" t="e">
            <v>#NAME?</v>
          </cell>
          <cell r="AR54" t="str">
            <v>NON</v>
          </cell>
          <cell r="AS54" t="e">
            <v>#NAME?</v>
          </cell>
        </row>
        <row r="55">
          <cell r="B55">
            <v>49</v>
          </cell>
          <cell r="C55">
            <v>0</v>
          </cell>
          <cell r="D55">
            <v>0</v>
          </cell>
          <cell r="E55">
            <v>0</v>
          </cell>
          <cell r="F55">
            <v>0</v>
          </cell>
          <cell r="G55">
            <v>0</v>
          </cell>
          <cell r="H55">
            <v>0</v>
          </cell>
          <cell r="I55" t="str">
            <v>OUI</v>
          </cell>
          <cell r="J55">
            <v>40787</v>
          </cell>
          <cell r="K55" t="e">
            <v>#NAME?</v>
          </cell>
          <cell r="L55" t="e">
            <v>#NAME?</v>
          </cell>
          <cell r="M55" t="e">
            <v>#NAME?</v>
          </cell>
          <cell r="N55" t="e">
            <v>#NAME?</v>
          </cell>
          <cell r="O55" t="e">
            <v>#NAME?</v>
          </cell>
          <cell r="Q55" t="e">
            <v>#N/A</v>
          </cell>
          <cell r="R55" t="str">
            <v>HTG</v>
          </cell>
          <cell r="S55" t="e">
            <v>#VALUE!</v>
          </cell>
          <cell r="T55" t="str">
            <v>HTG</v>
          </cell>
          <cell r="V55">
            <v>0</v>
          </cell>
          <cell r="X55" t="e">
            <v>#N/A</v>
          </cell>
          <cell r="Y55" t="e">
            <v>#NAME?</v>
          </cell>
          <cell r="Z55" t="e">
            <v>#N/A</v>
          </cell>
          <cell r="AA55" t="e">
            <v>#N/A</v>
          </cell>
          <cell r="AB55" t="e">
            <v>#N/A</v>
          </cell>
          <cell r="AC55" t="e">
            <v>#N/A</v>
          </cell>
          <cell r="AD55" t="e">
            <v>#N/A</v>
          </cell>
          <cell r="AE55" t="e">
            <v>#N/A</v>
          </cell>
          <cell r="AF55" t="e">
            <v>#N/A</v>
          </cell>
          <cell r="AG55" t="e">
            <v>#N/A</v>
          </cell>
          <cell r="AH55" t="e">
            <v>#N/A</v>
          </cell>
          <cell r="AI55" t="e">
            <v>#N/A</v>
          </cell>
          <cell r="AJ55" t="e">
            <v>#N/A</v>
          </cell>
          <cell r="AL55" t="e">
            <v>#N/A</v>
          </cell>
          <cell r="AM55" t="e">
            <v>#N/A</v>
          </cell>
          <cell r="AN55" t="str">
            <v>NON</v>
          </cell>
          <cell r="AO55" t="e">
            <v>#NAME?</v>
          </cell>
          <cell r="AP55" t="e">
            <v>#NAME?</v>
          </cell>
          <cell r="AQ55" t="e">
            <v>#NAME?</v>
          </cell>
          <cell r="AR55" t="str">
            <v>NON</v>
          </cell>
          <cell r="AS55" t="e">
            <v>#NAME?</v>
          </cell>
        </row>
        <row r="56">
          <cell r="B56">
            <v>50</v>
          </cell>
          <cell r="C56">
            <v>0</v>
          </cell>
          <cell r="D56">
            <v>0</v>
          </cell>
          <cell r="E56">
            <v>0</v>
          </cell>
          <cell r="F56">
            <v>0</v>
          </cell>
          <cell r="G56">
            <v>0</v>
          </cell>
          <cell r="H56">
            <v>0</v>
          </cell>
          <cell r="I56" t="str">
            <v>OUI</v>
          </cell>
          <cell r="J56">
            <v>40787</v>
          </cell>
          <cell r="K56" t="e">
            <v>#NAME?</v>
          </cell>
          <cell r="L56" t="e">
            <v>#NAME?</v>
          </cell>
          <cell r="M56" t="e">
            <v>#NAME?</v>
          </cell>
          <cell r="N56" t="e">
            <v>#NAME?</v>
          </cell>
          <cell r="O56" t="e">
            <v>#NAME?</v>
          </cell>
          <cell r="Q56" t="e">
            <v>#N/A</v>
          </cell>
          <cell r="R56" t="str">
            <v>HTG</v>
          </cell>
          <cell r="S56" t="e">
            <v>#VALUE!</v>
          </cell>
          <cell r="T56" t="str">
            <v>HTG</v>
          </cell>
          <cell r="V56">
            <v>0</v>
          </cell>
          <cell r="X56" t="e">
            <v>#N/A</v>
          </cell>
          <cell r="Y56" t="e">
            <v>#NAME?</v>
          </cell>
          <cell r="Z56" t="e">
            <v>#N/A</v>
          </cell>
          <cell r="AA56" t="e">
            <v>#N/A</v>
          </cell>
          <cell r="AB56" t="e">
            <v>#N/A</v>
          </cell>
          <cell r="AC56" t="e">
            <v>#N/A</v>
          </cell>
          <cell r="AD56" t="e">
            <v>#N/A</v>
          </cell>
          <cell r="AE56" t="e">
            <v>#N/A</v>
          </cell>
          <cell r="AF56" t="e">
            <v>#N/A</v>
          </cell>
          <cell r="AG56" t="e">
            <v>#N/A</v>
          </cell>
          <cell r="AH56" t="e">
            <v>#N/A</v>
          </cell>
          <cell r="AI56" t="e">
            <v>#N/A</v>
          </cell>
          <cell r="AJ56" t="e">
            <v>#N/A</v>
          </cell>
          <cell r="AL56" t="e">
            <v>#N/A</v>
          </cell>
          <cell r="AM56" t="e">
            <v>#N/A</v>
          </cell>
          <cell r="AN56" t="str">
            <v>NON</v>
          </cell>
          <cell r="AO56" t="e">
            <v>#NAME?</v>
          </cell>
          <cell r="AP56" t="e">
            <v>#NAME?</v>
          </cell>
          <cell r="AQ56" t="e">
            <v>#NAME?</v>
          </cell>
          <cell r="AR56" t="str">
            <v>NON</v>
          </cell>
          <cell r="AS56" t="e">
            <v>#NAME?</v>
          </cell>
        </row>
        <row r="57">
          <cell r="B57">
            <v>51</v>
          </cell>
          <cell r="C57">
            <v>0</v>
          </cell>
          <cell r="D57">
            <v>0</v>
          </cell>
          <cell r="E57">
            <v>0</v>
          </cell>
          <cell r="F57">
            <v>0</v>
          </cell>
          <cell r="G57">
            <v>0</v>
          </cell>
          <cell r="H57">
            <v>0</v>
          </cell>
          <cell r="I57" t="str">
            <v>OUI</v>
          </cell>
          <cell r="J57">
            <v>40787</v>
          </cell>
          <cell r="K57" t="e">
            <v>#NAME?</v>
          </cell>
          <cell r="L57" t="e">
            <v>#NAME?</v>
          </cell>
          <cell r="M57" t="e">
            <v>#NAME?</v>
          </cell>
          <cell r="N57" t="e">
            <v>#NAME?</v>
          </cell>
          <cell r="O57" t="e">
            <v>#NAME?</v>
          </cell>
          <cell r="Q57" t="e">
            <v>#N/A</v>
          </cell>
          <cell r="R57" t="str">
            <v>HTG</v>
          </cell>
          <cell r="S57" t="e">
            <v>#VALUE!</v>
          </cell>
          <cell r="T57" t="str">
            <v>HTG</v>
          </cell>
          <cell r="V57">
            <v>0</v>
          </cell>
          <cell r="X57" t="e">
            <v>#N/A</v>
          </cell>
          <cell r="Y57" t="e">
            <v>#NAME?</v>
          </cell>
          <cell r="Z57" t="e">
            <v>#N/A</v>
          </cell>
          <cell r="AA57" t="e">
            <v>#N/A</v>
          </cell>
          <cell r="AB57" t="e">
            <v>#N/A</v>
          </cell>
          <cell r="AC57" t="e">
            <v>#N/A</v>
          </cell>
          <cell r="AD57" t="e">
            <v>#N/A</v>
          </cell>
          <cell r="AE57" t="e">
            <v>#N/A</v>
          </cell>
          <cell r="AF57" t="e">
            <v>#N/A</v>
          </cell>
          <cell r="AG57" t="e">
            <v>#N/A</v>
          </cell>
          <cell r="AH57" t="e">
            <v>#N/A</v>
          </cell>
          <cell r="AI57" t="e">
            <v>#N/A</v>
          </cell>
          <cell r="AJ57" t="e">
            <v>#N/A</v>
          </cell>
          <cell r="AL57" t="e">
            <v>#N/A</v>
          </cell>
          <cell r="AM57" t="e">
            <v>#N/A</v>
          </cell>
          <cell r="AN57" t="str">
            <v>NON</v>
          </cell>
          <cell r="AO57" t="e">
            <v>#NAME?</v>
          </cell>
          <cell r="AP57" t="e">
            <v>#NAME?</v>
          </cell>
          <cell r="AQ57" t="e">
            <v>#NAME?</v>
          </cell>
          <cell r="AR57" t="str">
            <v>NON</v>
          </cell>
          <cell r="AS57" t="e">
            <v>#NAME?</v>
          </cell>
        </row>
        <row r="58">
          <cell r="B58">
            <v>52</v>
          </cell>
          <cell r="C58">
            <v>0</v>
          </cell>
          <cell r="D58">
            <v>0</v>
          </cell>
          <cell r="E58">
            <v>0</v>
          </cell>
          <cell r="F58">
            <v>0</v>
          </cell>
          <cell r="G58">
            <v>0</v>
          </cell>
          <cell r="H58">
            <v>0</v>
          </cell>
          <cell r="I58" t="str">
            <v>OUI</v>
          </cell>
          <cell r="J58">
            <v>40787</v>
          </cell>
          <cell r="K58" t="e">
            <v>#NAME?</v>
          </cell>
          <cell r="L58" t="e">
            <v>#NAME?</v>
          </cell>
          <cell r="M58" t="e">
            <v>#NAME?</v>
          </cell>
          <cell r="N58" t="e">
            <v>#NAME?</v>
          </cell>
          <cell r="O58" t="e">
            <v>#NAME?</v>
          </cell>
          <cell r="Q58" t="e">
            <v>#N/A</v>
          </cell>
          <cell r="R58" t="str">
            <v>HTG</v>
          </cell>
          <cell r="S58" t="e">
            <v>#VALUE!</v>
          </cell>
          <cell r="T58" t="str">
            <v>HTG</v>
          </cell>
          <cell r="V58">
            <v>0</v>
          </cell>
          <cell r="X58" t="e">
            <v>#N/A</v>
          </cell>
          <cell r="Y58" t="e">
            <v>#NAME?</v>
          </cell>
          <cell r="Z58" t="e">
            <v>#N/A</v>
          </cell>
          <cell r="AA58" t="e">
            <v>#N/A</v>
          </cell>
          <cell r="AB58" t="e">
            <v>#N/A</v>
          </cell>
          <cell r="AC58" t="e">
            <v>#N/A</v>
          </cell>
          <cell r="AD58" t="e">
            <v>#N/A</v>
          </cell>
          <cell r="AE58" t="e">
            <v>#N/A</v>
          </cell>
          <cell r="AF58" t="e">
            <v>#N/A</v>
          </cell>
          <cell r="AG58" t="e">
            <v>#N/A</v>
          </cell>
          <cell r="AH58" t="e">
            <v>#N/A</v>
          </cell>
          <cell r="AI58" t="e">
            <v>#N/A</v>
          </cell>
          <cell r="AJ58" t="e">
            <v>#N/A</v>
          </cell>
          <cell r="AL58" t="e">
            <v>#N/A</v>
          </cell>
          <cell r="AM58" t="e">
            <v>#N/A</v>
          </cell>
          <cell r="AN58" t="str">
            <v>NON</v>
          </cell>
          <cell r="AO58" t="e">
            <v>#NAME?</v>
          </cell>
          <cell r="AP58" t="e">
            <v>#NAME?</v>
          </cell>
          <cell r="AQ58" t="e">
            <v>#NAME?</v>
          </cell>
          <cell r="AR58" t="str">
            <v>NON</v>
          </cell>
          <cell r="AS58" t="e">
            <v>#NAME?</v>
          </cell>
        </row>
        <row r="59">
          <cell r="B59">
            <v>53</v>
          </cell>
          <cell r="C59">
            <v>0</v>
          </cell>
          <cell r="D59">
            <v>0</v>
          </cell>
          <cell r="E59">
            <v>0</v>
          </cell>
          <cell r="F59">
            <v>0</v>
          </cell>
          <cell r="G59">
            <v>0</v>
          </cell>
          <cell r="H59">
            <v>0</v>
          </cell>
          <cell r="I59" t="str">
            <v>OUI</v>
          </cell>
          <cell r="J59">
            <v>40787</v>
          </cell>
          <cell r="K59" t="e">
            <v>#NAME?</v>
          </cell>
          <cell r="L59" t="e">
            <v>#NAME?</v>
          </cell>
          <cell r="M59" t="e">
            <v>#NAME?</v>
          </cell>
          <cell r="N59" t="e">
            <v>#NAME?</v>
          </cell>
          <cell r="O59" t="e">
            <v>#NAME?</v>
          </cell>
          <cell r="Q59" t="e">
            <v>#N/A</v>
          </cell>
          <cell r="R59" t="str">
            <v>HTG</v>
          </cell>
          <cell r="S59" t="e">
            <v>#VALUE!</v>
          </cell>
          <cell r="T59" t="str">
            <v>HTG</v>
          </cell>
          <cell r="V59">
            <v>0</v>
          </cell>
          <cell r="X59" t="e">
            <v>#N/A</v>
          </cell>
          <cell r="Y59" t="e">
            <v>#NAME?</v>
          </cell>
          <cell r="Z59" t="e">
            <v>#N/A</v>
          </cell>
          <cell r="AA59" t="e">
            <v>#N/A</v>
          </cell>
          <cell r="AB59" t="e">
            <v>#N/A</v>
          </cell>
          <cell r="AC59" t="e">
            <v>#N/A</v>
          </cell>
          <cell r="AD59" t="e">
            <v>#N/A</v>
          </cell>
          <cell r="AE59" t="e">
            <v>#N/A</v>
          </cell>
          <cell r="AF59" t="e">
            <v>#N/A</v>
          </cell>
          <cell r="AG59" t="e">
            <v>#N/A</v>
          </cell>
          <cell r="AH59" t="e">
            <v>#N/A</v>
          </cell>
          <cell r="AI59" t="e">
            <v>#N/A</v>
          </cell>
          <cell r="AJ59" t="e">
            <v>#N/A</v>
          </cell>
          <cell r="AL59" t="e">
            <v>#N/A</v>
          </cell>
          <cell r="AM59" t="e">
            <v>#N/A</v>
          </cell>
          <cell r="AN59" t="str">
            <v>NON</v>
          </cell>
          <cell r="AO59" t="e">
            <v>#NAME?</v>
          </cell>
          <cell r="AP59" t="e">
            <v>#NAME?</v>
          </cell>
          <cell r="AQ59" t="e">
            <v>#NAME?</v>
          </cell>
          <cell r="AR59" t="str">
            <v>NON</v>
          </cell>
          <cell r="AS59" t="e">
            <v>#NAME?</v>
          </cell>
        </row>
        <row r="60">
          <cell r="B60">
            <v>54</v>
          </cell>
          <cell r="C60">
            <v>0</v>
          </cell>
          <cell r="D60">
            <v>0</v>
          </cell>
          <cell r="E60">
            <v>0</v>
          </cell>
          <cell r="F60">
            <v>0</v>
          </cell>
          <cell r="G60">
            <v>0</v>
          </cell>
          <cell r="H60">
            <v>0</v>
          </cell>
          <cell r="I60" t="str">
            <v>OUI</v>
          </cell>
          <cell r="J60">
            <v>40787</v>
          </cell>
          <cell r="K60" t="e">
            <v>#NAME?</v>
          </cell>
          <cell r="L60" t="e">
            <v>#NAME?</v>
          </cell>
          <cell r="M60" t="e">
            <v>#NAME?</v>
          </cell>
          <cell r="N60" t="e">
            <v>#NAME?</v>
          </cell>
          <cell r="O60" t="e">
            <v>#NAME?</v>
          </cell>
          <cell r="Q60" t="e">
            <v>#N/A</v>
          </cell>
          <cell r="R60" t="str">
            <v>HTG</v>
          </cell>
          <cell r="S60" t="e">
            <v>#VALUE!</v>
          </cell>
          <cell r="T60" t="str">
            <v>HTG</v>
          </cell>
          <cell r="V60">
            <v>0</v>
          </cell>
          <cell r="X60" t="e">
            <v>#N/A</v>
          </cell>
          <cell r="Y60" t="e">
            <v>#NAME?</v>
          </cell>
          <cell r="Z60" t="e">
            <v>#N/A</v>
          </cell>
          <cell r="AA60" t="e">
            <v>#N/A</v>
          </cell>
          <cell r="AB60" t="e">
            <v>#N/A</v>
          </cell>
          <cell r="AC60" t="e">
            <v>#N/A</v>
          </cell>
          <cell r="AD60" t="e">
            <v>#N/A</v>
          </cell>
          <cell r="AE60" t="e">
            <v>#N/A</v>
          </cell>
          <cell r="AF60" t="e">
            <v>#N/A</v>
          </cell>
          <cell r="AG60" t="e">
            <v>#N/A</v>
          </cell>
          <cell r="AH60" t="e">
            <v>#N/A</v>
          </cell>
          <cell r="AI60" t="e">
            <v>#N/A</v>
          </cell>
          <cell r="AJ60" t="e">
            <v>#N/A</v>
          </cell>
          <cell r="AL60" t="e">
            <v>#N/A</v>
          </cell>
          <cell r="AM60" t="e">
            <v>#N/A</v>
          </cell>
          <cell r="AN60" t="str">
            <v>NON</v>
          </cell>
          <cell r="AO60" t="e">
            <v>#NAME?</v>
          </cell>
          <cell r="AP60" t="e">
            <v>#NAME?</v>
          </cell>
          <cell r="AQ60" t="e">
            <v>#NAME?</v>
          </cell>
          <cell r="AR60" t="str">
            <v>NON</v>
          </cell>
          <cell r="AS60" t="e">
            <v>#NAME?</v>
          </cell>
        </row>
        <row r="61">
          <cell r="B61">
            <v>55</v>
          </cell>
          <cell r="C61">
            <v>0</v>
          </cell>
          <cell r="D61">
            <v>0</v>
          </cell>
          <cell r="E61">
            <v>0</v>
          </cell>
          <cell r="F61">
            <v>0</v>
          </cell>
          <cell r="G61">
            <v>0</v>
          </cell>
          <cell r="H61">
            <v>0</v>
          </cell>
          <cell r="I61" t="str">
            <v>OUI</v>
          </cell>
          <cell r="J61">
            <v>40787</v>
          </cell>
          <cell r="K61" t="e">
            <v>#NAME?</v>
          </cell>
          <cell r="L61" t="e">
            <v>#NAME?</v>
          </cell>
          <cell r="M61" t="e">
            <v>#NAME?</v>
          </cell>
          <cell r="N61" t="e">
            <v>#NAME?</v>
          </cell>
          <cell r="O61" t="e">
            <v>#NAME?</v>
          </cell>
          <cell r="Q61" t="e">
            <v>#N/A</v>
          </cell>
          <cell r="R61" t="str">
            <v>HTG</v>
          </cell>
          <cell r="S61" t="e">
            <v>#VALUE!</v>
          </cell>
          <cell r="T61" t="str">
            <v>HTG</v>
          </cell>
          <cell r="V61">
            <v>0</v>
          </cell>
          <cell r="X61" t="e">
            <v>#N/A</v>
          </cell>
          <cell r="Y61" t="e">
            <v>#NAME?</v>
          </cell>
          <cell r="Z61" t="e">
            <v>#N/A</v>
          </cell>
          <cell r="AA61" t="e">
            <v>#N/A</v>
          </cell>
          <cell r="AB61" t="e">
            <v>#N/A</v>
          </cell>
          <cell r="AC61" t="e">
            <v>#N/A</v>
          </cell>
          <cell r="AD61" t="e">
            <v>#N/A</v>
          </cell>
          <cell r="AE61" t="e">
            <v>#N/A</v>
          </cell>
          <cell r="AF61" t="e">
            <v>#N/A</v>
          </cell>
          <cell r="AG61" t="e">
            <v>#N/A</v>
          </cell>
          <cell r="AH61" t="e">
            <v>#N/A</v>
          </cell>
          <cell r="AI61" t="e">
            <v>#N/A</v>
          </cell>
          <cell r="AJ61" t="e">
            <v>#N/A</v>
          </cell>
          <cell r="AL61" t="e">
            <v>#N/A</v>
          </cell>
          <cell r="AM61" t="e">
            <v>#N/A</v>
          </cell>
          <cell r="AN61" t="str">
            <v>NON</v>
          </cell>
          <cell r="AO61" t="e">
            <v>#NAME?</v>
          </cell>
          <cell r="AP61" t="e">
            <v>#NAME?</v>
          </cell>
          <cell r="AQ61" t="e">
            <v>#NAME?</v>
          </cell>
          <cell r="AR61" t="str">
            <v>NON</v>
          </cell>
          <cell r="AS61" t="e">
            <v>#NAME?</v>
          </cell>
        </row>
        <row r="62">
          <cell r="B62">
            <v>56</v>
          </cell>
          <cell r="C62">
            <v>0</v>
          </cell>
          <cell r="D62">
            <v>0</v>
          </cell>
          <cell r="E62">
            <v>0</v>
          </cell>
          <cell r="F62">
            <v>0</v>
          </cell>
          <cell r="G62">
            <v>0</v>
          </cell>
          <cell r="H62">
            <v>0</v>
          </cell>
          <cell r="I62" t="str">
            <v>OUI</v>
          </cell>
          <cell r="J62">
            <v>40787</v>
          </cell>
          <cell r="K62" t="e">
            <v>#NAME?</v>
          </cell>
          <cell r="L62" t="e">
            <v>#NAME?</v>
          </cell>
          <cell r="M62" t="e">
            <v>#NAME?</v>
          </cell>
          <cell r="N62" t="e">
            <v>#NAME?</v>
          </cell>
          <cell r="O62" t="e">
            <v>#NAME?</v>
          </cell>
          <cell r="Q62" t="e">
            <v>#N/A</v>
          </cell>
          <cell r="R62" t="str">
            <v>HTG</v>
          </cell>
          <cell r="S62" t="e">
            <v>#VALUE!</v>
          </cell>
          <cell r="T62" t="str">
            <v>HTG</v>
          </cell>
          <cell r="V62">
            <v>0</v>
          </cell>
          <cell r="X62" t="e">
            <v>#N/A</v>
          </cell>
          <cell r="Y62" t="e">
            <v>#NAME?</v>
          </cell>
          <cell r="Z62" t="e">
            <v>#N/A</v>
          </cell>
          <cell r="AA62" t="e">
            <v>#N/A</v>
          </cell>
          <cell r="AB62" t="e">
            <v>#N/A</v>
          </cell>
          <cell r="AC62" t="e">
            <v>#N/A</v>
          </cell>
          <cell r="AD62" t="e">
            <v>#N/A</v>
          </cell>
          <cell r="AE62" t="e">
            <v>#N/A</v>
          </cell>
          <cell r="AF62" t="e">
            <v>#N/A</v>
          </cell>
          <cell r="AG62" t="e">
            <v>#N/A</v>
          </cell>
          <cell r="AH62" t="e">
            <v>#N/A</v>
          </cell>
          <cell r="AI62" t="e">
            <v>#N/A</v>
          </cell>
          <cell r="AJ62" t="e">
            <v>#N/A</v>
          </cell>
          <cell r="AL62" t="e">
            <v>#N/A</v>
          </cell>
          <cell r="AM62" t="e">
            <v>#N/A</v>
          </cell>
          <cell r="AN62" t="str">
            <v>NON</v>
          </cell>
          <cell r="AO62" t="e">
            <v>#NAME?</v>
          </cell>
          <cell r="AP62" t="e">
            <v>#NAME?</v>
          </cell>
          <cell r="AQ62" t="e">
            <v>#NAME?</v>
          </cell>
          <cell r="AR62" t="str">
            <v>NON</v>
          </cell>
          <cell r="AS62" t="e">
            <v>#NAME?</v>
          </cell>
        </row>
        <row r="63">
          <cell r="B63">
            <v>57</v>
          </cell>
          <cell r="C63">
            <v>0</v>
          </cell>
          <cell r="D63">
            <v>0</v>
          </cell>
          <cell r="E63">
            <v>0</v>
          </cell>
          <cell r="F63">
            <v>0</v>
          </cell>
          <cell r="G63">
            <v>0</v>
          </cell>
          <cell r="H63">
            <v>0</v>
          </cell>
          <cell r="I63" t="str">
            <v>OUI</v>
          </cell>
          <cell r="J63">
            <v>40787</v>
          </cell>
          <cell r="K63" t="e">
            <v>#NAME?</v>
          </cell>
          <cell r="L63" t="e">
            <v>#NAME?</v>
          </cell>
          <cell r="M63" t="e">
            <v>#NAME?</v>
          </cell>
          <cell r="N63" t="e">
            <v>#NAME?</v>
          </cell>
          <cell r="O63" t="e">
            <v>#NAME?</v>
          </cell>
          <cell r="Q63" t="e">
            <v>#N/A</v>
          </cell>
          <cell r="R63" t="str">
            <v>HTG</v>
          </cell>
          <cell r="S63" t="e">
            <v>#VALUE!</v>
          </cell>
          <cell r="T63" t="str">
            <v>HTG</v>
          </cell>
          <cell r="V63">
            <v>0</v>
          </cell>
          <cell r="X63" t="e">
            <v>#N/A</v>
          </cell>
          <cell r="Y63" t="e">
            <v>#NAME?</v>
          </cell>
          <cell r="Z63" t="e">
            <v>#N/A</v>
          </cell>
          <cell r="AA63" t="e">
            <v>#N/A</v>
          </cell>
          <cell r="AB63" t="e">
            <v>#N/A</v>
          </cell>
          <cell r="AC63" t="e">
            <v>#N/A</v>
          </cell>
          <cell r="AD63" t="e">
            <v>#N/A</v>
          </cell>
          <cell r="AE63" t="e">
            <v>#N/A</v>
          </cell>
          <cell r="AF63" t="e">
            <v>#N/A</v>
          </cell>
          <cell r="AG63" t="e">
            <v>#N/A</v>
          </cell>
          <cell r="AH63" t="e">
            <v>#N/A</v>
          </cell>
          <cell r="AI63" t="e">
            <v>#N/A</v>
          </cell>
          <cell r="AJ63" t="e">
            <v>#N/A</v>
          </cell>
          <cell r="AL63" t="e">
            <v>#N/A</v>
          </cell>
          <cell r="AM63" t="e">
            <v>#N/A</v>
          </cell>
          <cell r="AN63" t="str">
            <v>NON</v>
          </cell>
          <cell r="AO63" t="e">
            <v>#NAME?</v>
          </cell>
          <cell r="AP63" t="e">
            <v>#NAME?</v>
          </cell>
          <cell r="AQ63" t="e">
            <v>#NAME?</v>
          </cell>
          <cell r="AR63" t="str">
            <v>NON</v>
          </cell>
          <cell r="AS63" t="e">
            <v>#NAME?</v>
          </cell>
        </row>
        <row r="64">
          <cell r="B64">
            <v>58</v>
          </cell>
          <cell r="C64">
            <v>0</v>
          </cell>
          <cell r="D64">
            <v>0</v>
          </cell>
          <cell r="E64">
            <v>0</v>
          </cell>
          <cell r="F64">
            <v>0</v>
          </cell>
          <cell r="G64">
            <v>0</v>
          </cell>
          <cell r="H64">
            <v>0</v>
          </cell>
          <cell r="I64" t="str">
            <v>OUI</v>
          </cell>
          <cell r="J64">
            <v>40787</v>
          </cell>
          <cell r="K64" t="e">
            <v>#NAME?</v>
          </cell>
          <cell r="L64" t="e">
            <v>#NAME?</v>
          </cell>
          <cell r="M64" t="e">
            <v>#NAME?</v>
          </cell>
          <cell r="N64" t="e">
            <v>#NAME?</v>
          </cell>
          <cell r="O64" t="e">
            <v>#NAME?</v>
          </cell>
          <cell r="Q64" t="e">
            <v>#N/A</v>
          </cell>
          <cell r="R64" t="str">
            <v>HTG</v>
          </cell>
          <cell r="S64" t="e">
            <v>#VALUE!</v>
          </cell>
          <cell r="T64" t="str">
            <v>HTG</v>
          </cell>
          <cell r="V64">
            <v>0</v>
          </cell>
          <cell r="X64" t="e">
            <v>#N/A</v>
          </cell>
          <cell r="Y64" t="e">
            <v>#NAME?</v>
          </cell>
          <cell r="Z64" t="e">
            <v>#N/A</v>
          </cell>
          <cell r="AA64" t="e">
            <v>#N/A</v>
          </cell>
          <cell r="AB64" t="e">
            <v>#N/A</v>
          </cell>
          <cell r="AC64" t="e">
            <v>#N/A</v>
          </cell>
          <cell r="AD64" t="e">
            <v>#N/A</v>
          </cell>
          <cell r="AE64" t="e">
            <v>#N/A</v>
          </cell>
          <cell r="AF64" t="e">
            <v>#N/A</v>
          </cell>
          <cell r="AG64" t="e">
            <v>#N/A</v>
          </cell>
          <cell r="AH64" t="e">
            <v>#N/A</v>
          </cell>
          <cell r="AI64" t="e">
            <v>#N/A</v>
          </cell>
          <cell r="AJ64" t="e">
            <v>#N/A</v>
          </cell>
          <cell r="AL64" t="e">
            <v>#N/A</v>
          </cell>
          <cell r="AM64" t="e">
            <v>#N/A</v>
          </cell>
          <cell r="AN64" t="str">
            <v>NON</v>
          </cell>
          <cell r="AO64" t="e">
            <v>#NAME?</v>
          </cell>
          <cell r="AP64" t="e">
            <v>#NAME?</v>
          </cell>
          <cell r="AQ64" t="e">
            <v>#NAME?</v>
          </cell>
          <cell r="AR64" t="str">
            <v>NON</v>
          </cell>
          <cell r="AS64" t="e">
            <v>#NAME?</v>
          </cell>
        </row>
        <row r="65">
          <cell r="B65">
            <v>59</v>
          </cell>
          <cell r="C65">
            <v>0</v>
          </cell>
          <cell r="D65">
            <v>0</v>
          </cell>
          <cell r="E65">
            <v>0</v>
          </cell>
          <cell r="F65">
            <v>0</v>
          </cell>
          <cell r="G65">
            <v>0</v>
          </cell>
          <cell r="H65">
            <v>0</v>
          </cell>
          <cell r="I65" t="str">
            <v>OUI</v>
          </cell>
          <cell r="J65">
            <v>40787</v>
          </cell>
          <cell r="K65" t="e">
            <v>#NAME?</v>
          </cell>
          <cell r="L65" t="e">
            <v>#NAME?</v>
          </cell>
          <cell r="M65" t="e">
            <v>#NAME?</v>
          </cell>
          <cell r="N65" t="e">
            <v>#NAME?</v>
          </cell>
          <cell r="O65" t="e">
            <v>#NAME?</v>
          </cell>
          <cell r="Q65" t="e">
            <v>#N/A</v>
          </cell>
          <cell r="R65" t="str">
            <v>HTG</v>
          </cell>
          <cell r="S65" t="e">
            <v>#VALUE!</v>
          </cell>
          <cell r="T65" t="str">
            <v>HTG</v>
          </cell>
          <cell r="V65">
            <v>0</v>
          </cell>
          <cell r="X65" t="e">
            <v>#N/A</v>
          </cell>
          <cell r="Y65" t="e">
            <v>#NAME?</v>
          </cell>
          <cell r="Z65" t="e">
            <v>#N/A</v>
          </cell>
          <cell r="AA65" t="e">
            <v>#N/A</v>
          </cell>
          <cell r="AB65" t="e">
            <v>#N/A</v>
          </cell>
          <cell r="AC65" t="e">
            <v>#N/A</v>
          </cell>
          <cell r="AD65" t="e">
            <v>#N/A</v>
          </cell>
          <cell r="AE65" t="e">
            <v>#N/A</v>
          </cell>
          <cell r="AF65" t="e">
            <v>#N/A</v>
          </cell>
          <cell r="AG65" t="e">
            <v>#N/A</v>
          </cell>
          <cell r="AH65" t="e">
            <v>#N/A</v>
          </cell>
          <cell r="AI65" t="e">
            <v>#N/A</v>
          </cell>
          <cell r="AJ65" t="e">
            <v>#N/A</v>
          </cell>
          <cell r="AL65" t="e">
            <v>#N/A</v>
          </cell>
          <cell r="AM65" t="e">
            <v>#N/A</v>
          </cell>
          <cell r="AN65" t="str">
            <v>NON</v>
          </cell>
          <cell r="AO65" t="e">
            <v>#NAME?</v>
          </cell>
          <cell r="AP65" t="e">
            <v>#NAME?</v>
          </cell>
          <cell r="AQ65" t="e">
            <v>#NAME?</v>
          </cell>
          <cell r="AR65" t="str">
            <v>NON</v>
          </cell>
          <cell r="AS65" t="e">
            <v>#NAME?</v>
          </cell>
        </row>
        <row r="66">
          <cell r="B66">
            <v>60</v>
          </cell>
          <cell r="C66">
            <v>0</v>
          </cell>
          <cell r="D66">
            <v>0</v>
          </cell>
          <cell r="E66">
            <v>0</v>
          </cell>
          <cell r="F66">
            <v>0</v>
          </cell>
          <cell r="G66">
            <v>0</v>
          </cell>
          <cell r="H66">
            <v>0</v>
          </cell>
          <cell r="I66" t="str">
            <v>OUI</v>
          </cell>
          <cell r="J66">
            <v>40787</v>
          </cell>
          <cell r="K66" t="e">
            <v>#NAME?</v>
          </cell>
          <cell r="L66" t="e">
            <v>#NAME?</v>
          </cell>
          <cell r="M66" t="e">
            <v>#NAME?</v>
          </cell>
          <cell r="N66" t="e">
            <v>#NAME?</v>
          </cell>
          <cell r="O66" t="e">
            <v>#NAME?</v>
          </cell>
          <cell r="Q66" t="e">
            <v>#N/A</v>
          </cell>
          <cell r="R66" t="str">
            <v>HTG</v>
          </cell>
          <cell r="S66" t="e">
            <v>#VALUE!</v>
          </cell>
          <cell r="T66" t="str">
            <v>HTG</v>
          </cell>
          <cell r="V66">
            <v>0</v>
          </cell>
          <cell r="X66" t="e">
            <v>#N/A</v>
          </cell>
          <cell r="Y66" t="e">
            <v>#NAME?</v>
          </cell>
          <cell r="Z66" t="e">
            <v>#N/A</v>
          </cell>
          <cell r="AA66" t="e">
            <v>#N/A</v>
          </cell>
          <cell r="AB66" t="e">
            <v>#N/A</v>
          </cell>
          <cell r="AC66" t="e">
            <v>#N/A</v>
          </cell>
          <cell r="AD66" t="e">
            <v>#N/A</v>
          </cell>
          <cell r="AE66" t="e">
            <v>#N/A</v>
          </cell>
          <cell r="AF66" t="e">
            <v>#N/A</v>
          </cell>
          <cell r="AG66" t="e">
            <v>#N/A</v>
          </cell>
          <cell r="AH66" t="e">
            <v>#N/A</v>
          </cell>
          <cell r="AI66" t="e">
            <v>#N/A</v>
          </cell>
          <cell r="AJ66" t="e">
            <v>#N/A</v>
          </cell>
          <cell r="AL66" t="e">
            <v>#N/A</v>
          </cell>
          <cell r="AM66" t="e">
            <v>#N/A</v>
          </cell>
          <cell r="AN66" t="str">
            <v>NON</v>
          </cell>
          <cell r="AO66" t="e">
            <v>#NAME?</v>
          </cell>
          <cell r="AP66" t="e">
            <v>#NAME?</v>
          </cell>
          <cell r="AQ66" t="e">
            <v>#NAME?</v>
          </cell>
          <cell r="AR66" t="str">
            <v>NON</v>
          </cell>
          <cell r="AS66" t="e">
            <v>#NAME?</v>
          </cell>
        </row>
        <row r="67">
          <cell r="B67">
            <v>61</v>
          </cell>
          <cell r="C67">
            <v>0</v>
          </cell>
          <cell r="D67">
            <v>0</v>
          </cell>
          <cell r="E67">
            <v>0</v>
          </cell>
          <cell r="F67">
            <v>0</v>
          </cell>
          <cell r="G67">
            <v>0</v>
          </cell>
          <cell r="H67">
            <v>0</v>
          </cell>
          <cell r="I67" t="str">
            <v>OUI</v>
          </cell>
          <cell r="J67">
            <v>40787</v>
          </cell>
          <cell r="K67" t="e">
            <v>#NAME?</v>
          </cell>
          <cell r="L67" t="e">
            <v>#NAME?</v>
          </cell>
          <cell r="M67" t="e">
            <v>#NAME?</v>
          </cell>
          <cell r="N67" t="e">
            <v>#NAME?</v>
          </cell>
          <cell r="O67" t="e">
            <v>#NAME?</v>
          </cell>
          <cell r="Q67" t="e">
            <v>#N/A</v>
          </cell>
          <cell r="R67" t="str">
            <v>HTG</v>
          </cell>
          <cell r="S67" t="e">
            <v>#VALUE!</v>
          </cell>
          <cell r="T67" t="str">
            <v>HTG</v>
          </cell>
          <cell r="V67">
            <v>0</v>
          </cell>
          <cell r="X67" t="e">
            <v>#N/A</v>
          </cell>
          <cell r="Y67" t="e">
            <v>#NAME?</v>
          </cell>
          <cell r="Z67" t="e">
            <v>#N/A</v>
          </cell>
          <cell r="AA67" t="e">
            <v>#N/A</v>
          </cell>
          <cell r="AB67" t="e">
            <v>#N/A</v>
          </cell>
          <cell r="AC67" t="e">
            <v>#N/A</v>
          </cell>
          <cell r="AD67" t="e">
            <v>#N/A</v>
          </cell>
          <cell r="AE67" t="e">
            <v>#N/A</v>
          </cell>
          <cell r="AF67" t="e">
            <v>#N/A</v>
          </cell>
          <cell r="AG67" t="e">
            <v>#N/A</v>
          </cell>
          <cell r="AH67" t="e">
            <v>#N/A</v>
          </cell>
          <cell r="AI67" t="e">
            <v>#N/A</v>
          </cell>
          <cell r="AJ67" t="e">
            <v>#N/A</v>
          </cell>
          <cell r="AL67" t="e">
            <v>#N/A</v>
          </cell>
          <cell r="AM67" t="e">
            <v>#N/A</v>
          </cell>
          <cell r="AN67" t="str">
            <v>NON</v>
          </cell>
          <cell r="AO67" t="e">
            <v>#NAME?</v>
          </cell>
          <cell r="AP67" t="e">
            <v>#NAME?</v>
          </cell>
          <cell r="AQ67" t="e">
            <v>#NAME?</v>
          </cell>
          <cell r="AR67" t="str">
            <v>NON</v>
          </cell>
          <cell r="AS67" t="e">
            <v>#NAME?</v>
          </cell>
        </row>
        <row r="68">
          <cell r="B68">
            <v>62</v>
          </cell>
          <cell r="C68">
            <v>0</v>
          </cell>
          <cell r="D68">
            <v>0</v>
          </cell>
          <cell r="E68">
            <v>0</v>
          </cell>
          <cell r="F68">
            <v>0</v>
          </cell>
          <cell r="G68">
            <v>0</v>
          </cell>
          <cell r="H68">
            <v>0</v>
          </cell>
          <cell r="I68" t="str">
            <v>OUI</v>
          </cell>
          <cell r="J68">
            <v>40787</v>
          </cell>
          <cell r="K68" t="e">
            <v>#NAME?</v>
          </cell>
          <cell r="L68" t="e">
            <v>#NAME?</v>
          </cell>
          <cell r="M68" t="e">
            <v>#NAME?</v>
          </cell>
          <cell r="N68" t="e">
            <v>#NAME?</v>
          </cell>
          <cell r="O68" t="e">
            <v>#NAME?</v>
          </cell>
          <cell r="Q68" t="e">
            <v>#N/A</v>
          </cell>
          <cell r="R68" t="str">
            <v>HTG</v>
          </cell>
          <cell r="S68" t="e">
            <v>#VALUE!</v>
          </cell>
          <cell r="T68" t="str">
            <v>HTG</v>
          </cell>
          <cell r="V68">
            <v>0</v>
          </cell>
          <cell r="X68" t="e">
            <v>#N/A</v>
          </cell>
          <cell r="Y68" t="e">
            <v>#NAME?</v>
          </cell>
          <cell r="Z68" t="e">
            <v>#N/A</v>
          </cell>
          <cell r="AA68" t="e">
            <v>#N/A</v>
          </cell>
          <cell r="AB68" t="e">
            <v>#N/A</v>
          </cell>
          <cell r="AC68" t="e">
            <v>#N/A</v>
          </cell>
          <cell r="AD68" t="e">
            <v>#N/A</v>
          </cell>
          <cell r="AE68" t="e">
            <v>#N/A</v>
          </cell>
          <cell r="AF68" t="e">
            <v>#N/A</v>
          </cell>
          <cell r="AG68" t="e">
            <v>#N/A</v>
          </cell>
          <cell r="AH68" t="e">
            <v>#N/A</v>
          </cell>
          <cell r="AI68" t="e">
            <v>#N/A</v>
          </cell>
          <cell r="AJ68" t="e">
            <v>#N/A</v>
          </cell>
          <cell r="AL68" t="e">
            <v>#N/A</v>
          </cell>
          <cell r="AM68" t="e">
            <v>#N/A</v>
          </cell>
          <cell r="AN68" t="str">
            <v>NON</v>
          </cell>
          <cell r="AO68" t="e">
            <v>#NAME?</v>
          </cell>
          <cell r="AP68" t="e">
            <v>#NAME?</v>
          </cell>
          <cell r="AQ68" t="e">
            <v>#NAME?</v>
          </cell>
          <cell r="AR68" t="str">
            <v>NON</v>
          </cell>
          <cell r="AS68" t="e">
            <v>#NAME?</v>
          </cell>
        </row>
        <row r="69">
          <cell r="B69">
            <v>63</v>
          </cell>
          <cell r="C69">
            <v>0</v>
          </cell>
          <cell r="D69">
            <v>0</v>
          </cell>
          <cell r="E69">
            <v>0</v>
          </cell>
          <cell r="F69">
            <v>0</v>
          </cell>
          <cell r="G69">
            <v>0</v>
          </cell>
          <cell r="H69">
            <v>0</v>
          </cell>
          <cell r="I69" t="str">
            <v>OUI</v>
          </cell>
          <cell r="J69">
            <v>40787</v>
          </cell>
          <cell r="K69" t="e">
            <v>#NAME?</v>
          </cell>
          <cell r="L69" t="e">
            <v>#NAME?</v>
          </cell>
          <cell r="M69" t="e">
            <v>#NAME?</v>
          </cell>
          <cell r="N69" t="e">
            <v>#NAME?</v>
          </cell>
          <cell r="O69" t="e">
            <v>#NAME?</v>
          </cell>
          <cell r="Q69" t="e">
            <v>#N/A</v>
          </cell>
          <cell r="R69" t="str">
            <v>HTG</v>
          </cell>
          <cell r="S69" t="e">
            <v>#VALUE!</v>
          </cell>
          <cell r="T69" t="str">
            <v>HTG</v>
          </cell>
          <cell r="V69">
            <v>0</v>
          </cell>
          <cell r="X69" t="e">
            <v>#N/A</v>
          </cell>
          <cell r="Y69" t="e">
            <v>#NAME?</v>
          </cell>
          <cell r="Z69" t="e">
            <v>#N/A</v>
          </cell>
          <cell r="AA69" t="e">
            <v>#N/A</v>
          </cell>
          <cell r="AB69" t="e">
            <v>#N/A</v>
          </cell>
          <cell r="AC69" t="e">
            <v>#N/A</v>
          </cell>
          <cell r="AD69" t="e">
            <v>#N/A</v>
          </cell>
          <cell r="AE69" t="e">
            <v>#N/A</v>
          </cell>
          <cell r="AF69" t="e">
            <v>#N/A</v>
          </cell>
          <cell r="AG69" t="e">
            <v>#N/A</v>
          </cell>
          <cell r="AH69" t="e">
            <v>#N/A</v>
          </cell>
          <cell r="AI69" t="e">
            <v>#N/A</v>
          </cell>
          <cell r="AJ69" t="e">
            <v>#N/A</v>
          </cell>
          <cell r="AL69" t="e">
            <v>#N/A</v>
          </cell>
          <cell r="AM69" t="e">
            <v>#N/A</v>
          </cell>
          <cell r="AN69" t="str">
            <v>NON</v>
          </cell>
          <cell r="AO69" t="e">
            <v>#NAME?</v>
          </cell>
          <cell r="AP69" t="e">
            <v>#NAME?</v>
          </cell>
          <cell r="AQ69" t="e">
            <v>#NAME?</v>
          </cell>
          <cell r="AR69" t="str">
            <v>NON</v>
          </cell>
          <cell r="AS69" t="e">
            <v>#NAME?</v>
          </cell>
        </row>
        <row r="70">
          <cell r="B70">
            <v>64</v>
          </cell>
          <cell r="C70">
            <v>0</v>
          </cell>
          <cell r="D70">
            <v>0</v>
          </cell>
          <cell r="E70">
            <v>0</v>
          </cell>
          <cell r="F70">
            <v>0</v>
          </cell>
          <cell r="G70">
            <v>0</v>
          </cell>
          <cell r="H70">
            <v>0</v>
          </cell>
          <cell r="I70" t="str">
            <v>OUI</v>
          </cell>
          <cell r="J70">
            <v>40787</v>
          </cell>
          <cell r="K70" t="e">
            <v>#NAME?</v>
          </cell>
          <cell r="L70" t="e">
            <v>#NAME?</v>
          </cell>
          <cell r="M70" t="e">
            <v>#NAME?</v>
          </cell>
          <cell r="N70" t="e">
            <v>#NAME?</v>
          </cell>
          <cell r="O70" t="e">
            <v>#NAME?</v>
          </cell>
          <cell r="Q70" t="e">
            <v>#N/A</v>
          </cell>
          <cell r="R70" t="str">
            <v>HTG</v>
          </cell>
          <cell r="S70" t="e">
            <v>#VALUE!</v>
          </cell>
          <cell r="T70" t="str">
            <v>HTG</v>
          </cell>
          <cell r="V70">
            <v>0</v>
          </cell>
          <cell r="X70" t="e">
            <v>#N/A</v>
          </cell>
          <cell r="Y70" t="e">
            <v>#NAME?</v>
          </cell>
          <cell r="Z70" t="e">
            <v>#N/A</v>
          </cell>
          <cell r="AA70" t="e">
            <v>#N/A</v>
          </cell>
          <cell r="AB70" t="e">
            <v>#N/A</v>
          </cell>
          <cell r="AC70" t="e">
            <v>#N/A</v>
          </cell>
          <cell r="AD70" t="e">
            <v>#N/A</v>
          </cell>
          <cell r="AE70" t="e">
            <v>#N/A</v>
          </cell>
          <cell r="AF70" t="e">
            <v>#N/A</v>
          </cell>
          <cell r="AG70" t="e">
            <v>#N/A</v>
          </cell>
          <cell r="AH70" t="e">
            <v>#N/A</v>
          </cell>
          <cell r="AI70" t="e">
            <v>#N/A</v>
          </cell>
          <cell r="AJ70" t="e">
            <v>#N/A</v>
          </cell>
          <cell r="AL70" t="e">
            <v>#N/A</v>
          </cell>
          <cell r="AM70" t="e">
            <v>#N/A</v>
          </cell>
          <cell r="AN70" t="str">
            <v>NON</v>
          </cell>
          <cell r="AO70" t="e">
            <v>#NAME?</v>
          </cell>
          <cell r="AP70" t="e">
            <v>#NAME?</v>
          </cell>
          <cell r="AQ70" t="e">
            <v>#NAME?</v>
          </cell>
          <cell r="AR70" t="str">
            <v>NON</v>
          </cell>
          <cell r="AS70" t="e">
            <v>#NAME?</v>
          </cell>
        </row>
        <row r="71">
          <cell r="B71">
            <v>65</v>
          </cell>
          <cell r="C71">
            <v>0</v>
          </cell>
          <cell r="D71">
            <v>0</v>
          </cell>
          <cell r="E71">
            <v>0</v>
          </cell>
          <cell r="F71">
            <v>0</v>
          </cell>
          <cell r="G71">
            <v>0</v>
          </cell>
          <cell r="H71">
            <v>0</v>
          </cell>
          <cell r="I71" t="str">
            <v>OUI</v>
          </cell>
          <cell r="J71">
            <v>40787</v>
          </cell>
          <cell r="K71" t="e">
            <v>#NAME?</v>
          </cell>
          <cell r="L71" t="e">
            <v>#NAME?</v>
          </cell>
          <cell r="M71" t="e">
            <v>#NAME?</v>
          </cell>
          <cell r="N71" t="e">
            <v>#NAME?</v>
          </cell>
          <cell r="O71" t="e">
            <v>#NAME?</v>
          </cell>
          <cell r="Q71" t="e">
            <v>#N/A</v>
          </cell>
          <cell r="R71" t="str">
            <v>HTG</v>
          </cell>
          <cell r="S71" t="e">
            <v>#VALUE!</v>
          </cell>
          <cell r="T71" t="str">
            <v>HTG</v>
          </cell>
          <cell r="V71">
            <v>0</v>
          </cell>
          <cell r="X71" t="e">
            <v>#N/A</v>
          </cell>
          <cell r="Y71" t="e">
            <v>#NAME?</v>
          </cell>
          <cell r="Z71" t="e">
            <v>#N/A</v>
          </cell>
          <cell r="AA71" t="e">
            <v>#N/A</v>
          </cell>
          <cell r="AB71" t="e">
            <v>#N/A</v>
          </cell>
          <cell r="AC71" t="e">
            <v>#N/A</v>
          </cell>
          <cell r="AD71" t="e">
            <v>#N/A</v>
          </cell>
          <cell r="AE71" t="e">
            <v>#N/A</v>
          </cell>
          <cell r="AF71" t="e">
            <v>#N/A</v>
          </cell>
          <cell r="AG71" t="e">
            <v>#N/A</v>
          </cell>
          <cell r="AH71" t="e">
            <v>#N/A</v>
          </cell>
          <cell r="AI71" t="e">
            <v>#N/A</v>
          </cell>
          <cell r="AJ71" t="e">
            <v>#N/A</v>
          </cell>
          <cell r="AL71" t="e">
            <v>#N/A</v>
          </cell>
          <cell r="AM71" t="e">
            <v>#N/A</v>
          </cell>
          <cell r="AN71" t="str">
            <v>NON</v>
          </cell>
          <cell r="AO71" t="e">
            <v>#NAME?</v>
          </cell>
          <cell r="AP71" t="e">
            <v>#NAME?</v>
          </cell>
          <cell r="AQ71" t="e">
            <v>#NAME?</v>
          </cell>
          <cell r="AR71" t="str">
            <v>NON</v>
          </cell>
          <cell r="AS71" t="e">
            <v>#NAME?</v>
          </cell>
        </row>
        <row r="72">
          <cell r="B72">
            <v>66</v>
          </cell>
          <cell r="C72">
            <v>0</v>
          </cell>
          <cell r="D72">
            <v>0</v>
          </cell>
          <cell r="E72">
            <v>0</v>
          </cell>
          <cell r="F72">
            <v>0</v>
          </cell>
          <cell r="G72">
            <v>0</v>
          </cell>
          <cell r="H72">
            <v>0</v>
          </cell>
          <cell r="I72" t="str">
            <v>OUI</v>
          </cell>
          <cell r="J72">
            <v>40787</v>
          </cell>
          <cell r="K72" t="e">
            <v>#NAME?</v>
          </cell>
          <cell r="L72" t="e">
            <v>#NAME?</v>
          </cell>
          <cell r="M72" t="e">
            <v>#NAME?</v>
          </cell>
          <cell r="N72" t="e">
            <v>#NAME?</v>
          </cell>
          <cell r="O72" t="e">
            <v>#NAME?</v>
          </cell>
          <cell r="Q72" t="e">
            <v>#N/A</v>
          </cell>
          <cell r="R72" t="str">
            <v>HTG</v>
          </cell>
          <cell r="S72" t="e">
            <v>#VALUE!</v>
          </cell>
          <cell r="T72" t="str">
            <v>HTG</v>
          </cell>
          <cell r="V72">
            <v>0</v>
          </cell>
          <cell r="X72" t="e">
            <v>#N/A</v>
          </cell>
          <cell r="Y72" t="e">
            <v>#NAME?</v>
          </cell>
          <cell r="Z72" t="e">
            <v>#N/A</v>
          </cell>
          <cell r="AA72" t="e">
            <v>#N/A</v>
          </cell>
          <cell r="AB72" t="e">
            <v>#N/A</v>
          </cell>
          <cell r="AC72" t="e">
            <v>#N/A</v>
          </cell>
          <cell r="AD72" t="e">
            <v>#N/A</v>
          </cell>
          <cell r="AE72" t="e">
            <v>#N/A</v>
          </cell>
          <cell r="AF72" t="e">
            <v>#N/A</v>
          </cell>
          <cell r="AG72" t="e">
            <v>#N/A</v>
          </cell>
          <cell r="AH72" t="e">
            <v>#N/A</v>
          </cell>
          <cell r="AI72" t="e">
            <v>#N/A</v>
          </cell>
          <cell r="AJ72" t="e">
            <v>#N/A</v>
          </cell>
          <cell r="AL72" t="e">
            <v>#N/A</v>
          </cell>
          <cell r="AM72" t="e">
            <v>#N/A</v>
          </cell>
          <cell r="AN72" t="str">
            <v>NON</v>
          </cell>
          <cell r="AO72" t="e">
            <v>#NAME?</v>
          </cell>
          <cell r="AP72" t="e">
            <v>#NAME?</v>
          </cell>
          <cell r="AQ72" t="e">
            <v>#NAME?</v>
          </cell>
          <cell r="AR72" t="str">
            <v>NON</v>
          </cell>
          <cell r="AS72" t="e">
            <v>#NAME?</v>
          </cell>
        </row>
        <row r="73">
          <cell r="B73">
            <v>67</v>
          </cell>
          <cell r="C73">
            <v>0</v>
          </cell>
          <cell r="D73">
            <v>0</v>
          </cell>
          <cell r="E73">
            <v>0</v>
          </cell>
          <cell r="F73">
            <v>0</v>
          </cell>
          <cell r="G73">
            <v>0</v>
          </cell>
          <cell r="H73">
            <v>0</v>
          </cell>
          <cell r="I73" t="str">
            <v>OUI</v>
          </cell>
          <cell r="J73">
            <v>40787</v>
          </cell>
          <cell r="K73" t="e">
            <v>#NAME?</v>
          </cell>
          <cell r="L73" t="e">
            <v>#NAME?</v>
          </cell>
          <cell r="M73" t="e">
            <v>#NAME?</v>
          </cell>
          <cell r="N73" t="e">
            <v>#NAME?</v>
          </cell>
          <cell r="O73" t="e">
            <v>#NAME?</v>
          </cell>
          <cell r="Q73" t="e">
            <v>#N/A</v>
          </cell>
          <cell r="R73" t="str">
            <v>HTG</v>
          </cell>
          <cell r="S73" t="e">
            <v>#VALUE!</v>
          </cell>
          <cell r="T73" t="str">
            <v>HTG</v>
          </cell>
          <cell r="V73">
            <v>0</v>
          </cell>
          <cell r="X73" t="e">
            <v>#N/A</v>
          </cell>
          <cell r="Y73" t="e">
            <v>#NAME?</v>
          </cell>
          <cell r="Z73" t="e">
            <v>#N/A</v>
          </cell>
          <cell r="AA73" t="e">
            <v>#N/A</v>
          </cell>
          <cell r="AB73" t="e">
            <v>#N/A</v>
          </cell>
          <cell r="AC73" t="e">
            <v>#N/A</v>
          </cell>
          <cell r="AD73" t="e">
            <v>#N/A</v>
          </cell>
          <cell r="AE73" t="e">
            <v>#N/A</v>
          </cell>
          <cell r="AF73" t="e">
            <v>#N/A</v>
          </cell>
          <cell r="AG73" t="e">
            <v>#N/A</v>
          </cell>
          <cell r="AH73" t="e">
            <v>#N/A</v>
          </cell>
          <cell r="AI73" t="e">
            <v>#N/A</v>
          </cell>
          <cell r="AJ73" t="e">
            <v>#N/A</v>
          </cell>
          <cell r="AL73" t="e">
            <v>#N/A</v>
          </cell>
          <cell r="AM73" t="e">
            <v>#N/A</v>
          </cell>
          <cell r="AN73" t="str">
            <v>NON</v>
          </cell>
          <cell r="AO73" t="e">
            <v>#NAME?</v>
          </cell>
          <cell r="AP73" t="e">
            <v>#NAME?</v>
          </cell>
          <cell r="AQ73" t="e">
            <v>#NAME?</v>
          </cell>
          <cell r="AR73" t="str">
            <v>NON</v>
          </cell>
          <cell r="AS73" t="e">
            <v>#NAME?</v>
          </cell>
        </row>
        <row r="74">
          <cell r="B74">
            <v>68</v>
          </cell>
          <cell r="C74">
            <v>0</v>
          </cell>
          <cell r="D74">
            <v>0</v>
          </cell>
          <cell r="E74">
            <v>0</v>
          </cell>
          <cell r="F74">
            <v>0</v>
          </cell>
          <cell r="G74">
            <v>0</v>
          </cell>
          <cell r="H74">
            <v>0</v>
          </cell>
          <cell r="I74" t="str">
            <v>OUI</v>
          </cell>
          <cell r="J74">
            <v>40787</v>
          </cell>
          <cell r="K74" t="e">
            <v>#NAME?</v>
          </cell>
          <cell r="L74" t="e">
            <v>#NAME?</v>
          </cell>
          <cell r="M74" t="e">
            <v>#NAME?</v>
          </cell>
          <cell r="N74" t="e">
            <v>#NAME?</v>
          </cell>
          <cell r="O74" t="e">
            <v>#NAME?</v>
          </cell>
          <cell r="Q74" t="e">
            <v>#N/A</v>
          </cell>
          <cell r="R74" t="str">
            <v>HTG</v>
          </cell>
          <cell r="S74" t="e">
            <v>#VALUE!</v>
          </cell>
          <cell r="T74" t="str">
            <v>HTG</v>
          </cell>
          <cell r="V74">
            <v>0</v>
          </cell>
          <cell r="X74" t="e">
            <v>#N/A</v>
          </cell>
          <cell r="Y74" t="e">
            <v>#NAME?</v>
          </cell>
          <cell r="Z74" t="e">
            <v>#N/A</v>
          </cell>
          <cell r="AA74" t="e">
            <v>#N/A</v>
          </cell>
          <cell r="AB74" t="e">
            <v>#N/A</v>
          </cell>
          <cell r="AC74" t="e">
            <v>#N/A</v>
          </cell>
          <cell r="AD74" t="e">
            <v>#N/A</v>
          </cell>
          <cell r="AE74" t="e">
            <v>#N/A</v>
          </cell>
          <cell r="AF74" t="e">
            <v>#N/A</v>
          </cell>
          <cell r="AG74" t="e">
            <v>#N/A</v>
          </cell>
          <cell r="AH74" t="e">
            <v>#N/A</v>
          </cell>
          <cell r="AI74" t="e">
            <v>#N/A</v>
          </cell>
          <cell r="AJ74" t="e">
            <v>#N/A</v>
          </cell>
          <cell r="AL74" t="e">
            <v>#N/A</v>
          </cell>
          <cell r="AM74" t="e">
            <v>#N/A</v>
          </cell>
          <cell r="AN74" t="str">
            <v>NON</v>
          </cell>
          <cell r="AO74" t="e">
            <v>#NAME?</v>
          </cell>
          <cell r="AP74" t="e">
            <v>#NAME?</v>
          </cell>
          <cell r="AQ74" t="e">
            <v>#NAME?</v>
          </cell>
          <cell r="AR74" t="str">
            <v>NON</v>
          </cell>
          <cell r="AS74" t="e">
            <v>#NAME?</v>
          </cell>
        </row>
        <row r="75">
          <cell r="B75">
            <v>69</v>
          </cell>
          <cell r="C75">
            <v>0</v>
          </cell>
          <cell r="D75">
            <v>0</v>
          </cell>
          <cell r="E75">
            <v>0</v>
          </cell>
          <cell r="F75">
            <v>0</v>
          </cell>
          <cell r="G75">
            <v>0</v>
          </cell>
          <cell r="H75">
            <v>0</v>
          </cell>
          <cell r="I75" t="str">
            <v>OUI</v>
          </cell>
          <cell r="J75">
            <v>40787</v>
          </cell>
          <cell r="K75" t="e">
            <v>#NAME?</v>
          </cell>
          <cell r="L75" t="e">
            <v>#NAME?</v>
          </cell>
          <cell r="M75" t="e">
            <v>#NAME?</v>
          </cell>
          <cell r="N75" t="e">
            <v>#NAME?</v>
          </cell>
          <cell r="O75" t="e">
            <v>#NAME?</v>
          </cell>
          <cell r="Q75" t="e">
            <v>#N/A</v>
          </cell>
          <cell r="R75" t="str">
            <v>HTG</v>
          </cell>
          <cell r="S75" t="e">
            <v>#VALUE!</v>
          </cell>
          <cell r="T75" t="str">
            <v>HTG</v>
          </cell>
          <cell r="V75">
            <v>0</v>
          </cell>
          <cell r="X75" t="e">
            <v>#N/A</v>
          </cell>
          <cell r="Y75" t="e">
            <v>#NAME?</v>
          </cell>
          <cell r="Z75" t="e">
            <v>#N/A</v>
          </cell>
          <cell r="AA75" t="e">
            <v>#N/A</v>
          </cell>
          <cell r="AB75" t="e">
            <v>#N/A</v>
          </cell>
          <cell r="AC75" t="e">
            <v>#N/A</v>
          </cell>
          <cell r="AD75" t="e">
            <v>#N/A</v>
          </cell>
          <cell r="AE75" t="e">
            <v>#N/A</v>
          </cell>
          <cell r="AF75" t="e">
            <v>#N/A</v>
          </cell>
          <cell r="AG75" t="e">
            <v>#N/A</v>
          </cell>
          <cell r="AH75" t="e">
            <v>#N/A</v>
          </cell>
          <cell r="AI75" t="e">
            <v>#N/A</v>
          </cell>
          <cell r="AJ75" t="e">
            <v>#N/A</v>
          </cell>
          <cell r="AL75" t="e">
            <v>#N/A</v>
          </cell>
          <cell r="AM75" t="e">
            <v>#N/A</v>
          </cell>
          <cell r="AN75" t="str">
            <v>NON</v>
          </cell>
          <cell r="AO75" t="e">
            <v>#NAME?</v>
          </cell>
          <cell r="AP75" t="e">
            <v>#NAME?</v>
          </cell>
          <cell r="AQ75" t="e">
            <v>#NAME?</v>
          </cell>
          <cell r="AR75" t="str">
            <v>NON</v>
          </cell>
          <cell r="AS75" t="e">
            <v>#NAME?</v>
          </cell>
        </row>
        <row r="76">
          <cell r="B76">
            <v>70</v>
          </cell>
          <cell r="C76">
            <v>0</v>
          </cell>
          <cell r="D76">
            <v>0</v>
          </cell>
          <cell r="E76">
            <v>0</v>
          </cell>
          <cell r="F76">
            <v>0</v>
          </cell>
          <cell r="G76">
            <v>0</v>
          </cell>
          <cell r="H76">
            <v>0</v>
          </cell>
          <cell r="I76" t="str">
            <v>OUI</v>
          </cell>
          <cell r="J76">
            <v>40787</v>
          </cell>
          <cell r="K76" t="e">
            <v>#NAME?</v>
          </cell>
          <cell r="L76" t="e">
            <v>#NAME?</v>
          </cell>
          <cell r="M76" t="e">
            <v>#NAME?</v>
          </cell>
          <cell r="N76" t="e">
            <v>#NAME?</v>
          </cell>
          <cell r="O76" t="e">
            <v>#NAME?</v>
          </cell>
          <cell r="Q76" t="e">
            <v>#N/A</v>
          </cell>
          <cell r="R76" t="str">
            <v>HTG</v>
          </cell>
          <cell r="S76" t="e">
            <v>#VALUE!</v>
          </cell>
          <cell r="T76" t="str">
            <v>HTG</v>
          </cell>
          <cell r="V76">
            <v>0</v>
          </cell>
          <cell r="X76" t="e">
            <v>#N/A</v>
          </cell>
          <cell r="Y76" t="e">
            <v>#NAME?</v>
          </cell>
          <cell r="Z76" t="e">
            <v>#N/A</v>
          </cell>
          <cell r="AA76" t="e">
            <v>#N/A</v>
          </cell>
          <cell r="AB76" t="e">
            <v>#N/A</v>
          </cell>
          <cell r="AC76" t="e">
            <v>#N/A</v>
          </cell>
          <cell r="AD76" t="e">
            <v>#N/A</v>
          </cell>
          <cell r="AE76" t="e">
            <v>#N/A</v>
          </cell>
          <cell r="AF76" t="e">
            <v>#N/A</v>
          </cell>
          <cell r="AG76" t="e">
            <v>#N/A</v>
          </cell>
          <cell r="AH76" t="e">
            <v>#N/A</v>
          </cell>
          <cell r="AI76" t="e">
            <v>#N/A</v>
          </cell>
          <cell r="AJ76" t="e">
            <v>#N/A</v>
          </cell>
          <cell r="AL76" t="e">
            <v>#N/A</v>
          </cell>
          <cell r="AM76" t="e">
            <v>#N/A</v>
          </cell>
          <cell r="AN76" t="str">
            <v>NON</v>
          </cell>
          <cell r="AO76" t="e">
            <v>#NAME?</v>
          </cell>
          <cell r="AP76" t="e">
            <v>#NAME?</v>
          </cell>
          <cell r="AQ76" t="e">
            <v>#NAME?</v>
          </cell>
          <cell r="AR76" t="str">
            <v>NON</v>
          </cell>
          <cell r="AS76" t="e">
            <v>#NAME?</v>
          </cell>
        </row>
        <row r="77">
          <cell r="B77">
            <v>71</v>
          </cell>
          <cell r="C77">
            <v>0</v>
          </cell>
          <cell r="D77">
            <v>0</v>
          </cell>
          <cell r="E77">
            <v>0</v>
          </cell>
          <cell r="F77">
            <v>0</v>
          </cell>
          <cell r="G77">
            <v>0</v>
          </cell>
          <cell r="H77">
            <v>0</v>
          </cell>
          <cell r="I77" t="str">
            <v>OUI</v>
          </cell>
          <cell r="J77">
            <v>40787</v>
          </cell>
          <cell r="K77" t="e">
            <v>#NAME?</v>
          </cell>
          <cell r="L77" t="e">
            <v>#NAME?</v>
          </cell>
          <cell r="M77" t="e">
            <v>#NAME?</v>
          </cell>
          <cell r="N77" t="e">
            <v>#NAME?</v>
          </cell>
          <cell r="O77" t="e">
            <v>#NAME?</v>
          </cell>
          <cell r="Q77" t="e">
            <v>#N/A</v>
          </cell>
          <cell r="R77" t="str">
            <v>HTG</v>
          </cell>
          <cell r="S77" t="e">
            <v>#VALUE!</v>
          </cell>
          <cell r="T77" t="str">
            <v>HTG</v>
          </cell>
          <cell r="V77">
            <v>0</v>
          </cell>
          <cell r="X77" t="e">
            <v>#N/A</v>
          </cell>
          <cell r="Y77" t="e">
            <v>#NAME?</v>
          </cell>
          <cell r="Z77" t="e">
            <v>#N/A</v>
          </cell>
          <cell r="AA77" t="e">
            <v>#N/A</v>
          </cell>
          <cell r="AB77" t="e">
            <v>#N/A</v>
          </cell>
          <cell r="AC77" t="e">
            <v>#N/A</v>
          </cell>
          <cell r="AD77" t="e">
            <v>#N/A</v>
          </cell>
          <cell r="AE77" t="e">
            <v>#N/A</v>
          </cell>
          <cell r="AF77" t="e">
            <v>#N/A</v>
          </cell>
          <cell r="AG77" t="e">
            <v>#N/A</v>
          </cell>
          <cell r="AH77" t="e">
            <v>#N/A</v>
          </cell>
          <cell r="AI77" t="e">
            <v>#N/A</v>
          </cell>
          <cell r="AJ77" t="e">
            <v>#N/A</v>
          </cell>
          <cell r="AL77" t="e">
            <v>#N/A</v>
          </cell>
          <cell r="AM77" t="e">
            <v>#N/A</v>
          </cell>
          <cell r="AN77" t="str">
            <v>NON</v>
          </cell>
          <cell r="AO77" t="e">
            <v>#NAME?</v>
          </cell>
          <cell r="AP77" t="e">
            <v>#NAME?</v>
          </cell>
          <cell r="AQ77" t="e">
            <v>#NAME?</v>
          </cell>
          <cell r="AR77" t="str">
            <v>NON</v>
          </cell>
          <cell r="AS77" t="e">
            <v>#NAME?</v>
          </cell>
        </row>
        <row r="78">
          <cell r="B78">
            <v>72</v>
          </cell>
          <cell r="C78">
            <v>0</v>
          </cell>
          <cell r="D78">
            <v>0</v>
          </cell>
          <cell r="E78">
            <v>0</v>
          </cell>
          <cell r="F78">
            <v>0</v>
          </cell>
          <cell r="G78">
            <v>0</v>
          </cell>
          <cell r="H78">
            <v>0</v>
          </cell>
          <cell r="I78" t="str">
            <v>OUI</v>
          </cell>
          <cell r="J78">
            <v>40787</v>
          </cell>
          <cell r="K78" t="e">
            <v>#NAME?</v>
          </cell>
          <cell r="L78" t="e">
            <v>#NAME?</v>
          </cell>
          <cell r="M78" t="e">
            <v>#NAME?</v>
          </cell>
          <cell r="N78" t="e">
            <v>#NAME?</v>
          </cell>
          <cell r="O78" t="e">
            <v>#NAME?</v>
          </cell>
          <cell r="Q78" t="e">
            <v>#N/A</v>
          </cell>
          <cell r="R78" t="str">
            <v>HTG</v>
          </cell>
          <cell r="S78" t="e">
            <v>#VALUE!</v>
          </cell>
          <cell r="T78" t="str">
            <v>HTG</v>
          </cell>
          <cell r="V78">
            <v>0</v>
          </cell>
          <cell r="X78" t="e">
            <v>#N/A</v>
          </cell>
          <cell r="Y78" t="e">
            <v>#NAME?</v>
          </cell>
          <cell r="Z78" t="e">
            <v>#N/A</v>
          </cell>
          <cell r="AA78" t="e">
            <v>#N/A</v>
          </cell>
          <cell r="AB78" t="e">
            <v>#N/A</v>
          </cell>
          <cell r="AC78" t="e">
            <v>#N/A</v>
          </cell>
          <cell r="AD78" t="e">
            <v>#N/A</v>
          </cell>
          <cell r="AE78" t="e">
            <v>#N/A</v>
          </cell>
          <cell r="AF78" t="e">
            <v>#N/A</v>
          </cell>
          <cell r="AG78" t="e">
            <v>#N/A</v>
          </cell>
          <cell r="AH78" t="e">
            <v>#N/A</v>
          </cell>
          <cell r="AI78" t="e">
            <v>#N/A</v>
          </cell>
          <cell r="AJ78" t="e">
            <v>#N/A</v>
          </cell>
          <cell r="AL78" t="e">
            <v>#N/A</v>
          </cell>
          <cell r="AM78" t="e">
            <v>#N/A</v>
          </cell>
          <cell r="AN78" t="str">
            <v>NON</v>
          </cell>
          <cell r="AO78" t="e">
            <v>#NAME?</v>
          </cell>
          <cell r="AP78" t="e">
            <v>#NAME?</v>
          </cell>
          <cell r="AQ78" t="e">
            <v>#NAME?</v>
          </cell>
          <cell r="AR78" t="str">
            <v>NON</v>
          </cell>
          <cell r="AS78" t="e">
            <v>#NAME?</v>
          </cell>
        </row>
        <row r="79">
          <cell r="B79">
            <v>73</v>
          </cell>
          <cell r="C79">
            <v>0</v>
          </cell>
          <cell r="D79">
            <v>0</v>
          </cell>
          <cell r="E79">
            <v>0</v>
          </cell>
          <cell r="F79">
            <v>0</v>
          </cell>
          <cell r="G79">
            <v>0</v>
          </cell>
          <cell r="H79">
            <v>0</v>
          </cell>
          <cell r="I79" t="str">
            <v>OUI</v>
          </cell>
          <cell r="J79">
            <v>40787</v>
          </cell>
          <cell r="K79" t="e">
            <v>#NAME?</v>
          </cell>
          <cell r="L79" t="e">
            <v>#NAME?</v>
          </cell>
          <cell r="M79" t="e">
            <v>#NAME?</v>
          </cell>
          <cell r="N79" t="e">
            <v>#NAME?</v>
          </cell>
          <cell r="O79" t="e">
            <v>#NAME?</v>
          </cell>
          <cell r="Q79" t="e">
            <v>#N/A</v>
          </cell>
          <cell r="R79" t="str">
            <v>HTG</v>
          </cell>
          <cell r="S79" t="e">
            <v>#VALUE!</v>
          </cell>
          <cell r="T79" t="str">
            <v>HTG</v>
          </cell>
          <cell r="V79">
            <v>0</v>
          </cell>
          <cell r="X79" t="e">
            <v>#N/A</v>
          </cell>
          <cell r="Y79" t="e">
            <v>#NAME?</v>
          </cell>
          <cell r="Z79" t="e">
            <v>#N/A</v>
          </cell>
          <cell r="AA79" t="e">
            <v>#N/A</v>
          </cell>
          <cell r="AB79" t="e">
            <v>#N/A</v>
          </cell>
          <cell r="AC79" t="e">
            <v>#N/A</v>
          </cell>
          <cell r="AD79" t="e">
            <v>#N/A</v>
          </cell>
          <cell r="AE79" t="e">
            <v>#N/A</v>
          </cell>
          <cell r="AF79" t="e">
            <v>#N/A</v>
          </cell>
          <cell r="AG79" t="e">
            <v>#N/A</v>
          </cell>
          <cell r="AH79" t="e">
            <v>#N/A</v>
          </cell>
          <cell r="AI79" t="e">
            <v>#N/A</v>
          </cell>
          <cell r="AJ79" t="e">
            <v>#N/A</v>
          </cell>
          <cell r="AL79" t="e">
            <v>#N/A</v>
          </cell>
          <cell r="AM79" t="e">
            <v>#N/A</v>
          </cell>
          <cell r="AN79" t="str">
            <v>NON</v>
          </cell>
          <cell r="AO79" t="e">
            <v>#NAME?</v>
          </cell>
          <cell r="AP79" t="e">
            <v>#NAME?</v>
          </cell>
          <cell r="AQ79" t="e">
            <v>#NAME?</v>
          </cell>
          <cell r="AR79" t="str">
            <v>NON</v>
          </cell>
          <cell r="AS79" t="e">
            <v>#NAME?</v>
          </cell>
        </row>
        <row r="80">
          <cell r="B80">
            <v>74</v>
          </cell>
          <cell r="C80">
            <v>0</v>
          </cell>
          <cell r="D80">
            <v>0</v>
          </cell>
          <cell r="E80">
            <v>0</v>
          </cell>
          <cell r="F80">
            <v>0</v>
          </cell>
          <cell r="G80">
            <v>0</v>
          </cell>
          <cell r="H80">
            <v>0</v>
          </cell>
          <cell r="I80" t="str">
            <v>OUI</v>
          </cell>
          <cell r="J80">
            <v>40787</v>
          </cell>
          <cell r="K80" t="e">
            <v>#NAME?</v>
          </cell>
          <cell r="L80" t="e">
            <v>#NAME?</v>
          </cell>
          <cell r="M80" t="e">
            <v>#NAME?</v>
          </cell>
          <cell r="N80" t="e">
            <v>#NAME?</v>
          </cell>
          <cell r="O80" t="e">
            <v>#NAME?</v>
          </cell>
          <cell r="Q80" t="e">
            <v>#N/A</v>
          </cell>
          <cell r="R80" t="str">
            <v>HTG</v>
          </cell>
          <cell r="S80" t="e">
            <v>#VALUE!</v>
          </cell>
          <cell r="T80" t="str">
            <v>HTG</v>
          </cell>
          <cell r="V80">
            <v>0</v>
          </cell>
          <cell r="X80" t="e">
            <v>#N/A</v>
          </cell>
          <cell r="Y80" t="e">
            <v>#NAME?</v>
          </cell>
          <cell r="Z80" t="e">
            <v>#N/A</v>
          </cell>
          <cell r="AA80" t="e">
            <v>#N/A</v>
          </cell>
          <cell r="AB80" t="e">
            <v>#N/A</v>
          </cell>
          <cell r="AC80" t="e">
            <v>#N/A</v>
          </cell>
          <cell r="AD80" t="e">
            <v>#N/A</v>
          </cell>
          <cell r="AE80" t="e">
            <v>#N/A</v>
          </cell>
          <cell r="AF80" t="e">
            <v>#N/A</v>
          </cell>
          <cell r="AG80" t="e">
            <v>#N/A</v>
          </cell>
          <cell r="AH80" t="e">
            <v>#N/A</v>
          </cell>
          <cell r="AI80" t="e">
            <v>#N/A</v>
          </cell>
          <cell r="AJ80" t="e">
            <v>#N/A</v>
          </cell>
          <cell r="AL80" t="e">
            <v>#N/A</v>
          </cell>
          <cell r="AM80" t="e">
            <v>#N/A</v>
          </cell>
          <cell r="AN80" t="str">
            <v>NON</v>
          </cell>
          <cell r="AO80" t="e">
            <v>#NAME?</v>
          </cell>
          <cell r="AP80" t="e">
            <v>#NAME?</v>
          </cell>
          <cell r="AQ80" t="e">
            <v>#NAME?</v>
          </cell>
          <cell r="AR80" t="str">
            <v>NON</v>
          </cell>
          <cell r="AS80" t="e">
            <v>#NAME?</v>
          </cell>
        </row>
        <row r="81">
          <cell r="B81">
            <v>75</v>
          </cell>
          <cell r="C81">
            <v>0</v>
          </cell>
          <cell r="D81">
            <v>0</v>
          </cell>
          <cell r="E81">
            <v>0</v>
          </cell>
          <cell r="F81">
            <v>0</v>
          </cell>
          <cell r="G81">
            <v>0</v>
          </cell>
          <cell r="H81">
            <v>0</v>
          </cell>
          <cell r="I81" t="str">
            <v>OUI</v>
          </cell>
          <cell r="J81">
            <v>40787</v>
          </cell>
          <cell r="K81" t="e">
            <v>#NAME?</v>
          </cell>
          <cell r="L81" t="e">
            <v>#NAME?</v>
          </cell>
          <cell r="M81" t="e">
            <v>#NAME?</v>
          </cell>
          <cell r="N81" t="e">
            <v>#NAME?</v>
          </cell>
          <cell r="O81" t="e">
            <v>#NAME?</v>
          </cell>
          <cell r="Q81" t="e">
            <v>#N/A</v>
          </cell>
          <cell r="R81" t="str">
            <v>HTG</v>
          </cell>
          <cell r="S81" t="e">
            <v>#VALUE!</v>
          </cell>
          <cell r="T81" t="str">
            <v>HTG</v>
          </cell>
          <cell r="V81">
            <v>0</v>
          </cell>
          <cell r="X81" t="e">
            <v>#N/A</v>
          </cell>
          <cell r="Y81" t="e">
            <v>#NAME?</v>
          </cell>
          <cell r="Z81" t="e">
            <v>#N/A</v>
          </cell>
          <cell r="AA81" t="e">
            <v>#N/A</v>
          </cell>
          <cell r="AB81" t="e">
            <v>#N/A</v>
          </cell>
          <cell r="AC81" t="e">
            <v>#N/A</v>
          </cell>
          <cell r="AD81" t="e">
            <v>#N/A</v>
          </cell>
          <cell r="AE81" t="e">
            <v>#N/A</v>
          </cell>
          <cell r="AF81" t="e">
            <v>#N/A</v>
          </cell>
          <cell r="AG81" t="e">
            <v>#N/A</v>
          </cell>
          <cell r="AH81" t="e">
            <v>#N/A</v>
          </cell>
          <cell r="AI81" t="e">
            <v>#N/A</v>
          </cell>
          <cell r="AJ81" t="e">
            <v>#N/A</v>
          </cell>
          <cell r="AL81" t="e">
            <v>#N/A</v>
          </cell>
          <cell r="AM81" t="e">
            <v>#N/A</v>
          </cell>
          <cell r="AN81" t="str">
            <v>NON</v>
          </cell>
          <cell r="AO81" t="e">
            <v>#NAME?</v>
          </cell>
          <cell r="AP81" t="e">
            <v>#NAME?</v>
          </cell>
          <cell r="AQ81" t="e">
            <v>#NAME?</v>
          </cell>
          <cell r="AR81" t="str">
            <v>NON</v>
          </cell>
          <cell r="AS81" t="e">
            <v>#NAME?</v>
          </cell>
        </row>
        <row r="82">
          <cell r="B82">
            <v>76</v>
          </cell>
          <cell r="C82">
            <v>0</v>
          </cell>
          <cell r="D82">
            <v>0</v>
          </cell>
          <cell r="E82">
            <v>0</v>
          </cell>
          <cell r="F82">
            <v>0</v>
          </cell>
          <cell r="G82">
            <v>0</v>
          </cell>
          <cell r="H82">
            <v>0</v>
          </cell>
          <cell r="I82" t="str">
            <v>OUI</v>
          </cell>
          <cell r="J82">
            <v>40787</v>
          </cell>
          <cell r="K82" t="e">
            <v>#NAME?</v>
          </cell>
          <cell r="L82" t="e">
            <v>#NAME?</v>
          </cell>
          <cell r="M82" t="e">
            <v>#NAME?</v>
          </cell>
          <cell r="N82" t="e">
            <v>#NAME?</v>
          </cell>
          <cell r="O82" t="e">
            <v>#NAME?</v>
          </cell>
          <cell r="Q82" t="e">
            <v>#N/A</v>
          </cell>
          <cell r="R82" t="str">
            <v>HTG</v>
          </cell>
          <cell r="S82" t="e">
            <v>#VALUE!</v>
          </cell>
          <cell r="T82" t="str">
            <v>HTG</v>
          </cell>
          <cell r="V82">
            <v>0</v>
          </cell>
          <cell r="X82" t="e">
            <v>#N/A</v>
          </cell>
          <cell r="Y82" t="e">
            <v>#NAME?</v>
          </cell>
          <cell r="Z82" t="e">
            <v>#N/A</v>
          </cell>
          <cell r="AA82" t="e">
            <v>#N/A</v>
          </cell>
          <cell r="AB82" t="e">
            <v>#N/A</v>
          </cell>
          <cell r="AC82" t="e">
            <v>#N/A</v>
          </cell>
          <cell r="AD82" t="e">
            <v>#N/A</v>
          </cell>
          <cell r="AE82" t="e">
            <v>#N/A</v>
          </cell>
          <cell r="AF82" t="e">
            <v>#N/A</v>
          </cell>
          <cell r="AG82" t="e">
            <v>#N/A</v>
          </cell>
          <cell r="AH82" t="e">
            <v>#N/A</v>
          </cell>
          <cell r="AI82" t="e">
            <v>#N/A</v>
          </cell>
          <cell r="AJ82" t="e">
            <v>#N/A</v>
          </cell>
          <cell r="AL82" t="e">
            <v>#N/A</v>
          </cell>
          <cell r="AM82" t="e">
            <v>#N/A</v>
          </cell>
          <cell r="AN82" t="str">
            <v>NON</v>
          </cell>
          <cell r="AO82" t="e">
            <v>#NAME?</v>
          </cell>
          <cell r="AP82" t="e">
            <v>#NAME?</v>
          </cell>
          <cell r="AQ82" t="e">
            <v>#NAME?</v>
          </cell>
          <cell r="AR82" t="str">
            <v>NON</v>
          </cell>
          <cell r="AS82" t="e">
            <v>#NAME?</v>
          </cell>
        </row>
        <row r="83">
          <cell r="B83">
            <v>77</v>
          </cell>
          <cell r="C83">
            <v>0</v>
          </cell>
          <cell r="D83">
            <v>0</v>
          </cell>
          <cell r="E83">
            <v>0</v>
          </cell>
          <cell r="F83">
            <v>0</v>
          </cell>
          <cell r="G83">
            <v>0</v>
          </cell>
          <cell r="H83">
            <v>0</v>
          </cell>
          <cell r="I83" t="str">
            <v>OUI</v>
          </cell>
          <cell r="J83">
            <v>40787</v>
          </cell>
          <cell r="K83" t="e">
            <v>#NAME?</v>
          </cell>
          <cell r="L83" t="e">
            <v>#NAME?</v>
          </cell>
          <cell r="M83" t="e">
            <v>#NAME?</v>
          </cell>
          <cell r="N83" t="e">
            <v>#NAME?</v>
          </cell>
          <cell r="O83" t="e">
            <v>#NAME?</v>
          </cell>
          <cell r="Q83" t="e">
            <v>#N/A</v>
          </cell>
          <cell r="R83" t="str">
            <v>HTG</v>
          </cell>
          <cell r="S83" t="e">
            <v>#VALUE!</v>
          </cell>
          <cell r="T83" t="str">
            <v>HTG</v>
          </cell>
          <cell r="V83">
            <v>0</v>
          </cell>
          <cell r="X83" t="e">
            <v>#N/A</v>
          </cell>
          <cell r="Y83" t="e">
            <v>#NAME?</v>
          </cell>
          <cell r="Z83" t="e">
            <v>#N/A</v>
          </cell>
          <cell r="AA83" t="e">
            <v>#N/A</v>
          </cell>
          <cell r="AB83" t="e">
            <v>#N/A</v>
          </cell>
          <cell r="AC83" t="e">
            <v>#N/A</v>
          </cell>
          <cell r="AD83" t="e">
            <v>#N/A</v>
          </cell>
          <cell r="AE83" t="e">
            <v>#N/A</v>
          </cell>
          <cell r="AF83" t="e">
            <v>#N/A</v>
          </cell>
          <cell r="AG83" t="e">
            <v>#N/A</v>
          </cell>
          <cell r="AH83" t="e">
            <v>#N/A</v>
          </cell>
          <cell r="AI83" t="e">
            <v>#N/A</v>
          </cell>
          <cell r="AJ83" t="e">
            <v>#N/A</v>
          </cell>
          <cell r="AL83" t="e">
            <v>#N/A</v>
          </cell>
          <cell r="AM83" t="e">
            <v>#N/A</v>
          </cell>
          <cell r="AN83" t="str">
            <v>NON</v>
          </cell>
          <cell r="AO83" t="e">
            <v>#NAME?</v>
          </cell>
          <cell r="AP83" t="e">
            <v>#NAME?</v>
          </cell>
          <cell r="AQ83" t="e">
            <v>#NAME?</v>
          </cell>
          <cell r="AR83" t="str">
            <v>NON</v>
          </cell>
          <cell r="AS83" t="e">
            <v>#NAME?</v>
          </cell>
        </row>
        <row r="84">
          <cell r="B84">
            <v>78</v>
          </cell>
          <cell r="C84">
            <v>0</v>
          </cell>
          <cell r="D84">
            <v>0</v>
          </cell>
          <cell r="E84">
            <v>0</v>
          </cell>
          <cell r="F84">
            <v>0</v>
          </cell>
          <cell r="G84">
            <v>0</v>
          </cell>
          <cell r="H84">
            <v>0</v>
          </cell>
          <cell r="I84" t="str">
            <v>OUI</v>
          </cell>
          <cell r="J84">
            <v>40787</v>
          </cell>
          <cell r="K84" t="e">
            <v>#NAME?</v>
          </cell>
          <cell r="L84" t="e">
            <v>#NAME?</v>
          </cell>
          <cell r="M84" t="e">
            <v>#NAME?</v>
          </cell>
          <cell r="N84" t="e">
            <v>#NAME?</v>
          </cell>
          <cell r="O84" t="e">
            <v>#NAME?</v>
          </cell>
          <cell r="Q84" t="e">
            <v>#N/A</v>
          </cell>
          <cell r="R84" t="str">
            <v>HTG</v>
          </cell>
          <cell r="S84" t="e">
            <v>#VALUE!</v>
          </cell>
          <cell r="T84" t="str">
            <v>HTG</v>
          </cell>
          <cell r="V84">
            <v>0</v>
          </cell>
          <cell r="X84" t="e">
            <v>#N/A</v>
          </cell>
          <cell r="Y84" t="e">
            <v>#NAME?</v>
          </cell>
          <cell r="Z84" t="e">
            <v>#N/A</v>
          </cell>
          <cell r="AA84" t="e">
            <v>#N/A</v>
          </cell>
          <cell r="AB84" t="e">
            <v>#N/A</v>
          </cell>
          <cell r="AC84" t="e">
            <v>#N/A</v>
          </cell>
          <cell r="AD84" t="e">
            <v>#N/A</v>
          </cell>
          <cell r="AE84" t="e">
            <v>#N/A</v>
          </cell>
          <cell r="AF84" t="e">
            <v>#N/A</v>
          </cell>
          <cell r="AG84" t="e">
            <v>#N/A</v>
          </cell>
          <cell r="AH84" t="e">
            <v>#N/A</v>
          </cell>
          <cell r="AI84" t="e">
            <v>#N/A</v>
          </cell>
          <cell r="AJ84" t="e">
            <v>#N/A</v>
          </cell>
          <cell r="AL84" t="e">
            <v>#N/A</v>
          </cell>
          <cell r="AM84" t="e">
            <v>#N/A</v>
          </cell>
          <cell r="AN84" t="str">
            <v>NON</v>
          </cell>
          <cell r="AO84" t="e">
            <v>#NAME?</v>
          </cell>
          <cell r="AP84" t="e">
            <v>#NAME?</v>
          </cell>
          <cell r="AQ84" t="e">
            <v>#NAME?</v>
          </cell>
          <cell r="AR84" t="str">
            <v>NON</v>
          </cell>
          <cell r="AS84" t="e">
            <v>#NAME?</v>
          </cell>
        </row>
        <row r="85">
          <cell r="B85">
            <v>79</v>
          </cell>
          <cell r="C85">
            <v>0</v>
          </cell>
          <cell r="D85">
            <v>0</v>
          </cell>
          <cell r="E85">
            <v>0</v>
          </cell>
          <cell r="F85">
            <v>0</v>
          </cell>
          <cell r="G85">
            <v>0</v>
          </cell>
          <cell r="H85">
            <v>0</v>
          </cell>
          <cell r="I85" t="str">
            <v>OUI</v>
          </cell>
          <cell r="J85">
            <v>40787</v>
          </cell>
          <cell r="K85" t="e">
            <v>#NAME?</v>
          </cell>
          <cell r="L85" t="e">
            <v>#NAME?</v>
          </cell>
          <cell r="M85" t="e">
            <v>#NAME?</v>
          </cell>
          <cell r="N85" t="e">
            <v>#NAME?</v>
          </cell>
          <cell r="O85" t="e">
            <v>#NAME?</v>
          </cell>
          <cell r="Q85" t="e">
            <v>#N/A</v>
          </cell>
          <cell r="R85" t="str">
            <v>HTG</v>
          </cell>
          <cell r="S85" t="e">
            <v>#VALUE!</v>
          </cell>
          <cell r="T85" t="str">
            <v>HTG</v>
          </cell>
          <cell r="V85">
            <v>0</v>
          </cell>
          <cell r="X85" t="e">
            <v>#N/A</v>
          </cell>
          <cell r="Y85" t="e">
            <v>#NAME?</v>
          </cell>
          <cell r="Z85" t="e">
            <v>#N/A</v>
          </cell>
          <cell r="AA85" t="e">
            <v>#N/A</v>
          </cell>
          <cell r="AB85" t="e">
            <v>#N/A</v>
          </cell>
          <cell r="AC85" t="e">
            <v>#N/A</v>
          </cell>
          <cell r="AD85" t="e">
            <v>#N/A</v>
          </cell>
          <cell r="AE85" t="e">
            <v>#N/A</v>
          </cell>
          <cell r="AF85" t="e">
            <v>#N/A</v>
          </cell>
          <cell r="AG85" t="e">
            <v>#N/A</v>
          </cell>
          <cell r="AH85" t="e">
            <v>#N/A</v>
          </cell>
          <cell r="AI85" t="e">
            <v>#N/A</v>
          </cell>
          <cell r="AJ85" t="e">
            <v>#N/A</v>
          </cell>
          <cell r="AL85" t="e">
            <v>#N/A</v>
          </cell>
          <cell r="AM85" t="e">
            <v>#N/A</v>
          </cell>
          <cell r="AN85" t="str">
            <v>NON</v>
          </cell>
          <cell r="AO85" t="e">
            <v>#NAME?</v>
          </cell>
          <cell r="AP85" t="e">
            <v>#NAME?</v>
          </cell>
          <cell r="AQ85" t="e">
            <v>#NAME?</v>
          </cell>
          <cell r="AR85" t="str">
            <v>NON</v>
          </cell>
          <cell r="AS85" t="e">
            <v>#NAME?</v>
          </cell>
        </row>
        <row r="86">
          <cell r="B86">
            <v>80</v>
          </cell>
          <cell r="C86">
            <v>0</v>
          </cell>
          <cell r="D86">
            <v>0</v>
          </cell>
          <cell r="E86">
            <v>0</v>
          </cell>
          <cell r="F86">
            <v>0</v>
          </cell>
          <cell r="G86">
            <v>0</v>
          </cell>
          <cell r="H86">
            <v>0</v>
          </cell>
          <cell r="I86" t="str">
            <v>OUI</v>
          </cell>
          <cell r="J86">
            <v>40787</v>
          </cell>
          <cell r="K86" t="e">
            <v>#NAME?</v>
          </cell>
          <cell r="L86" t="e">
            <v>#NAME?</v>
          </cell>
          <cell r="M86" t="e">
            <v>#NAME?</v>
          </cell>
          <cell r="N86" t="e">
            <v>#NAME?</v>
          </cell>
          <cell r="O86" t="e">
            <v>#NAME?</v>
          </cell>
          <cell r="Q86" t="e">
            <v>#N/A</v>
          </cell>
          <cell r="R86" t="str">
            <v>HTG</v>
          </cell>
          <cell r="S86" t="e">
            <v>#VALUE!</v>
          </cell>
          <cell r="T86" t="str">
            <v>HTG</v>
          </cell>
          <cell r="V86">
            <v>0</v>
          </cell>
          <cell r="X86" t="e">
            <v>#N/A</v>
          </cell>
          <cell r="Y86" t="e">
            <v>#NAME?</v>
          </cell>
          <cell r="Z86" t="e">
            <v>#N/A</v>
          </cell>
          <cell r="AA86" t="e">
            <v>#N/A</v>
          </cell>
          <cell r="AB86" t="e">
            <v>#N/A</v>
          </cell>
          <cell r="AC86" t="e">
            <v>#N/A</v>
          </cell>
          <cell r="AD86" t="e">
            <v>#N/A</v>
          </cell>
          <cell r="AE86" t="e">
            <v>#N/A</v>
          </cell>
          <cell r="AF86" t="e">
            <v>#N/A</v>
          </cell>
          <cell r="AG86" t="e">
            <v>#N/A</v>
          </cell>
          <cell r="AH86" t="e">
            <v>#N/A</v>
          </cell>
          <cell r="AI86" t="e">
            <v>#N/A</v>
          </cell>
          <cell r="AJ86" t="e">
            <v>#N/A</v>
          </cell>
          <cell r="AL86" t="e">
            <v>#N/A</v>
          </cell>
          <cell r="AM86" t="e">
            <v>#N/A</v>
          </cell>
          <cell r="AN86" t="str">
            <v>NON</v>
          </cell>
          <cell r="AO86" t="e">
            <v>#NAME?</v>
          </cell>
          <cell r="AP86" t="e">
            <v>#NAME?</v>
          </cell>
          <cell r="AQ86" t="e">
            <v>#NAME?</v>
          </cell>
          <cell r="AR86" t="str">
            <v>NON</v>
          </cell>
          <cell r="AS86" t="e">
            <v>#NAME?</v>
          </cell>
        </row>
        <row r="87">
          <cell r="B87">
            <v>81</v>
          </cell>
          <cell r="C87">
            <v>0</v>
          </cell>
          <cell r="D87">
            <v>0</v>
          </cell>
          <cell r="E87">
            <v>0</v>
          </cell>
          <cell r="F87">
            <v>0</v>
          </cell>
          <cell r="G87">
            <v>0</v>
          </cell>
          <cell r="H87">
            <v>0</v>
          </cell>
          <cell r="I87" t="str">
            <v>OUI</v>
          </cell>
          <cell r="J87">
            <v>40787</v>
          </cell>
          <cell r="K87" t="e">
            <v>#NAME?</v>
          </cell>
          <cell r="L87" t="e">
            <v>#NAME?</v>
          </cell>
          <cell r="M87" t="e">
            <v>#NAME?</v>
          </cell>
          <cell r="N87" t="e">
            <v>#NAME?</v>
          </cell>
          <cell r="O87" t="e">
            <v>#NAME?</v>
          </cell>
          <cell r="Q87" t="e">
            <v>#N/A</v>
          </cell>
          <cell r="R87" t="str">
            <v>HTG</v>
          </cell>
          <cell r="S87" t="e">
            <v>#VALUE!</v>
          </cell>
          <cell r="T87" t="str">
            <v>HTG</v>
          </cell>
          <cell r="V87">
            <v>0</v>
          </cell>
          <cell r="X87" t="e">
            <v>#N/A</v>
          </cell>
          <cell r="Y87" t="e">
            <v>#NAME?</v>
          </cell>
          <cell r="Z87" t="e">
            <v>#N/A</v>
          </cell>
          <cell r="AA87" t="e">
            <v>#N/A</v>
          </cell>
          <cell r="AB87" t="e">
            <v>#N/A</v>
          </cell>
          <cell r="AC87" t="e">
            <v>#N/A</v>
          </cell>
          <cell r="AD87" t="e">
            <v>#N/A</v>
          </cell>
          <cell r="AE87" t="e">
            <v>#N/A</v>
          </cell>
          <cell r="AF87" t="e">
            <v>#N/A</v>
          </cell>
          <cell r="AG87" t="e">
            <v>#N/A</v>
          </cell>
          <cell r="AH87" t="e">
            <v>#N/A</v>
          </cell>
          <cell r="AI87" t="e">
            <v>#N/A</v>
          </cell>
          <cell r="AJ87" t="e">
            <v>#N/A</v>
          </cell>
          <cell r="AL87" t="e">
            <v>#N/A</v>
          </cell>
          <cell r="AM87" t="e">
            <v>#N/A</v>
          </cell>
          <cell r="AN87" t="str">
            <v>NON</v>
          </cell>
          <cell r="AO87" t="e">
            <v>#NAME?</v>
          </cell>
          <cell r="AP87" t="e">
            <v>#NAME?</v>
          </cell>
          <cell r="AQ87" t="e">
            <v>#NAME?</v>
          </cell>
          <cell r="AR87" t="str">
            <v>NON</v>
          </cell>
          <cell r="AS87" t="e">
            <v>#NAME?</v>
          </cell>
        </row>
        <row r="88">
          <cell r="B88">
            <v>82</v>
          </cell>
          <cell r="C88">
            <v>0</v>
          </cell>
          <cell r="D88">
            <v>0</v>
          </cell>
          <cell r="E88">
            <v>0</v>
          </cell>
          <cell r="F88">
            <v>0</v>
          </cell>
          <cell r="G88">
            <v>0</v>
          </cell>
          <cell r="H88">
            <v>0</v>
          </cell>
          <cell r="I88" t="str">
            <v>OUI</v>
          </cell>
          <cell r="J88">
            <v>40787</v>
          </cell>
          <cell r="K88" t="e">
            <v>#NAME?</v>
          </cell>
          <cell r="L88" t="e">
            <v>#NAME?</v>
          </cell>
          <cell r="M88" t="e">
            <v>#NAME?</v>
          </cell>
          <cell r="N88" t="e">
            <v>#NAME?</v>
          </cell>
          <cell r="O88" t="e">
            <v>#NAME?</v>
          </cell>
          <cell r="Q88" t="e">
            <v>#N/A</v>
          </cell>
          <cell r="R88" t="str">
            <v>HTG</v>
          </cell>
          <cell r="S88" t="e">
            <v>#VALUE!</v>
          </cell>
          <cell r="T88" t="str">
            <v>HTG</v>
          </cell>
          <cell r="V88">
            <v>0</v>
          </cell>
          <cell r="X88" t="e">
            <v>#N/A</v>
          </cell>
          <cell r="Y88" t="e">
            <v>#NAME?</v>
          </cell>
          <cell r="Z88" t="e">
            <v>#N/A</v>
          </cell>
          <cell r="AA88" t="e">
            <v>#N/A</v>
          </cell>
          <cell r="AB88" t="e">
            <v>#N/A</v>
          </cell>
          <cell r="AC88" t="e">
            <v>#N/A</v>
          </cell>
          <cell r="AD88" t="e">
            <v>#N/A</v>
          </cell>
          <cell r="AE88" t="e">
            <v>#N/A</v>
          </cell>
          <cell r="AF88" t="e">
            <v>#N/A</v>
          </cell>
          <cell r="AG88" t="e">
            <v>#N/A</v>
          </cell>
          <cell r="AH88" t="e">
            <v>#N/A</v>
          </cell>
          <cell r="AI88" t="e">
            <v>#N/A</v>
          </cell>
          <cell r="AJ88" t="e">
            <v>#N/A</v>
          </cell>
          <cell r="AL88" t="e">
            <v>#N/A</v>
          </cell>
          <cell r="AM88" t="e">
            <v>#N/A</v>
          </cell>
          <cell r="AN88" t="str">
            <v>NON</v>
          </cell>
          <cell r="AO88" t="e">
            <v>#NAME?</v>
          </cell>
          <cell r="AP88" t="e">
            <v>#NAME?</v>
          </cell>
          <cell r="AQ88" t="e">
            <v>#NAME?</v>
          </cell>
          <cell r="AR88" t="str">
            <v>NON</v>
          </cell>
          <cell r="AS88" t="e">
            <v>#NAME?</v>
          </cell>
        </row>
        <row r="89">
          <cell r="B89">
            <v>83</v>
          </cell>
          <cell r="C89">
            <v>0</v>
          </cell>
          <cell r="D89">
            <v>0</v>
          </cell>
          <cell r="E89">
            <v>0</v>
          </cell>
          <cell r="F89">
            <v>0</v>
          </cell>
          <cell r="G89">
            <v>0</v>
          </cell>
          <cell r="H89">
            <v>0</v>
          </cell>
          <cell r="I89" t="str">
            <v>OUI</v>
          </cell>
          <cell r="J89">
            <v>40787</v>
          </cell>
          <cell r="K89" t="e">
            <v>#NAME?</v>
          </cell>
          <cell r="L89" t="e">
            <v>#NAME?</v>
          </cell>
          <cell r="M89" t="e">
            <v>#NAME?</v>
          </cell>
          <cell r="N89" t="e">
            <v>#NAME?</v>
          </cell>
          <cell r="O89" t="e">
            <v>#NAME?</v>
          </cell>
          <cell r="Q89" t="e">
            <v>#N/A</v>
          </cell>
          <cell r="R89" t="str">
            <v>HTG</v>
          </cell>
          <cell r="S89" t="e">
            <v>#VALUE!</v>
          </cell>
          <cell r="T89" t="str">
            <v>HTG</v>
          </cell>
          <cell r="V89">
            <v>0</v>
          </cell>
          <cell r="X89" t="e">
            <v>#N/A</v>
          </cell>
          <cell r="Y89" t="e">
            <v>#NAME?</v>
          </cell>
          <cell r="Z89" t="e">
            <v>#N/A</v>
          </cell>
          <cell r="AA89" t="e">
            <v>#N/A</v>
          </cell>
          <cell r="AB89" t="e">
            <v>#N/A</v>
          </cell>
          <cell r="AC89" t="e">
            <v>#N/A</v>
          </cell>
          <cell r="AD89" t="e">
            <v>#N/A</v>
          </cell>
          <cell r="AE89" t="e">
            <v>#N/A</v>
          </cell>
          <cell r="AF89" t="e">
            <v>#N/A</v>
          </cell>
          <cell r="AG89" t="e">
            <v>#N/A</v>
          </cell>
          <cell r="AH89" t="e">
            <v>#N/A</v>
          </cell>
          <cell r="AI89" t="e">
            <v>#N/A</v>
          </cell>
          <cell r="AJ89" t="e">
            <v>#N/A</v>
          </cell>
          <cell r="AL89" t="e">
            <v>#N/A</v>
          </cell>
          <cell r="AM89" t="e">
            <v>#N/A</v>
          </cell>
          <cell r="AN89" t="str">
            <v>NON</v>
          </cell>
          <cell r="AO89" t="e">
            <v>#NAME?</v>
          </cell>
          <cell r="AP89" t="e">
            <v>#NAME?</v>
          </cell>
          <cell r="AQ89" t="e">
            <v>#NAME?</v>
          </cell>
          <cell r="AR89" t="str">
            <v>NON</v>
          </cell>
          <cell r="AS89" t="e">
            <v>#NAME?</v>
          </cell>
        </row>
        <row r="90">
          <cell r="B90">
            <v>84</v>
          </cell>
          <cell r="C90">
            <v>0</v>
          </cell>
          <cell r="D90">
            <v>0</v>
          </cell>
          <cell r="E90">
            <v>0</v>
          </cell>
          <cell r="F90">
            <v>0</v>
          </cell>
          <cell r="G90">
            <v>0</v>
          </cell>
          <cell r="H90">
            <v>0</v>
          </cell>
          <cell r="I90" t="str">
            <v>OUI</v>
          </cell>
          <cell r="J90">
            <v>40787</v>
          </cell>
          <cell r="K90" t="e">
            <v>#NAME?</v>
          </cell>
          <cell r="L90" t="e">
            <v>#NAME?</v>
          </cell>
          <cell r="M90" t="e">
            <v>#NAME?</v>
          </cell>
          <cell r="N90" t="e">
            <v>#NAME?</v>
          </cell>
          <cell r="O90" t="e">
            <v>#NAME?</v>
          </cell>
          <cell r="Q90" t="e">
            <v>#N/A</v>
          </cell>
          <cell r="R90" t="str">
            <v>HTG</v>
          </cell>
          <cell r="S90" t="e">
            <v>#VALUE!</v>
          </cell>
          <cell r="T90" t="str">
            <v>HTG</v>
          </cell>
          <cell r="V90">
            <v>0</v>
          </cell>
          <cell r="X90" t="e">
            <v>#N/A</v>
          </cell>
          <cell r="Y90" t="e">
            <v>#NAME?</v>
          </cell>
          <cell r="Z90" t="e">
            <v>#N/A</v>
          </cell>
          <cell r="AA90" t="e">
            <v>#N/A</v>
          </cell>
          <cell r="AB90" t="e">
            <v>#N/A</v>
          </cell>
          <cell r="AC90" t="e">
            <v>#N/A</v>
          </cell>
          <cell r="AD90" t="e">
            <v>#N/A</v>
          </cell>
          <cell r="AE90" t="e">
            <v>#N/A</v>
          </cell>
          <cell r="AF90" t="e">
            <v>#N/A</v>
          </cell>
          <cell r="AG90" t="e">
            <v>#N/A</v>
          </cell>
          <cell r="AH90" t="e">
            <v>#N/A</v>
          </cell>
          <cell r="AI90" t="e">
            <v>#N/A</v>
          </cell>
          <cell r="AJ90" t="e">
            <v>#N/A</v>
          </cell>
          <cell r="AL90" t="e">
            <v>#N/A</v>
          </cell>
          <cell r="AM90" t="e">
            <v>#N/A</v>
          </cell>
          <cell r="AN90" t="str">
            <v>NON</v>
          </cell>
          <cell r="AO90" t="e">
            <v>#NAME?</v>
          </cell>
          <cell r="AP90" t="e">
            <v>#NAME?</v>
          </cell>
          <cell r="AQ90" t="e">
            <v>#NAME?</v>
          </cell>
          <cell r="AR90" t="str">
            <v>NON</v>
          </cell>
          <cell r="AS90" t="e">
            <v>#NAME?</v>
          </cell>
        </row>
        <row r="91">
          <cell r="B91">
            <v>85</v>
          </cell>
          <cell r="C91">
            <v>0</v>
          </cell>
          <cell r="D91">
            <v>0</v>
          </cell>
          <cell r="E91">
            <v>0</v>
          </cell>
          <cell r="F91">
            <v>0</v>
          </cell>
          <cell r="G91">
            <v>0</v>
          </cell>
          <cell r="H91">
            <v>0</v>
          </cell>
          <cell r="I91" t="str">
            <v>OUI</v>
          </cell>
          <cell r="J91">
            <v>40787</v>
          </cell>
          <cell r="K91" t="e">
            <v>#NAME?</v>
          </cell>
          <cell r="L91" t="e">
            <v>#NAME?</v>
          </cell>
          <cell r="M91" t="e">
            <v>#NAME?</v>
          </cell>
          <cell r="N91" t="e">
            <v>#NAME?</v>
          </cell>
          <cell r="O91" t="e">
            <v>#NAME?</v>
          </cell>
          <cell r="Q91" t="e">
            <v>#N/A</v>
          </cell>
          <cell r="R91" t="str">
            <v>HTG</v>
          </cell>
          <cell r="S91" t="e">
            <v>#VALUE!</v>
          </cell>
          <cell r="T91" t="str">
            <v>HTG</v>
          </cell>
          <cell r="V91">
            <v>0</v>
          </cell>
          <cell r="X91" t="e">
            <v>#N/A</v>
          </cell>
          <cell r="Y91" t="e">
            <v>#NAME?</v>
          </cell>
          <cell r="Z91" t="e">
            <v>#N/A</v>
          </cell>
          <cell r="AA91" t="e">
            <v>#N/A</v>
          </cell>
          <cell r="AB91" t="e">
            <v>#N/A</v>
          </cell>
          <cell r="AC91" t="e">
            <v>#N/A</v>
          </cell>
          <cell r="AD91" t="e">
            <v>#N/A</v>
          </cell>
          <cell r="AE91" t="e">
            <v>#N/A</v>
          </cell>
          <cell r="AF91" t="e">
            <v>#N/A</v>
          </cell>
          <cell r="AG91" t="e">
            <v>#N/A</v>
          </cell>
          <cell r="AH91" t="e">
            <v>#N/A</v>
          </cell>
          <cell r="AI91" t="e">
            <v>#N/A</v>
          </cell>
          <cell r="AJ91" t="e">
            <v>#N/A</v>
          </cell>
          <cell r="AL91" t="e">
            <v>#N/A</v>
          </cell>
          <cell r="AM91" t="e">
            <v>#N/A</v>
          </cell>
          <cell r="AN91" t="str">
            <v>NON</v>
          </cell>
          <cell r="AO91" t="e">
            <v>#NAME?</v>
          </cell>
          <cell r="AP91" t="e">
            <v>#NAME?</v>
          </cell>
          <cell r="AQ91" t="e">
            <v>#NAME?</v>
          </cell>
          <cell r="AR91" t="str">
            <v>NON</v>
          </cell>
          <cell r="AS91" t="e">
            <v>#NAME?</v>
          </cell>
        </row>
        <row r="92">
          <cell r="B92">
            <v>86</v>
          </cell>
          <cell r="C92">
            <v>0</v>
          </cell>
          <cell r="D92">
            <v>0</v>
          </cell>
          <cell r="E92">
            <v>0</v>
          </cell>
          <cell r="F92">
            <v>0</v>
          </cell>
          <cell r="G92">
            <v>0</v>
          </cell>
          <cell r="H92">
            <v>0</v>
          </cell>
          <cell r="I92" t="str">
            <v>OUI</v>
          </cell>
          <cell r="J92">
            <v>40787</v>
          </cell>
          <cell r="K92" t="e">
            <v>#NAME?</v>
          </cell>
          <cell r="L92" t="e">
            <v>#NAME?</v>
          </cell>
          <cell r="M92" t="e">
            <v>#NAME?</v>
          </cell>
          <cell r="N92" t="e">
            <v>#NAME?</v>
          </cell>
          <cell r="O92" t="e">
            <v>#NAME?</v>
          </cell>
          <cell r="Q92" t="e">
            <v>#N/A</v>
          </cell>
          <cell r="R92" t="str">
            <v>HTG</v>
          </cell>
          <cell r="S92" t="e">
            <v>#VALUE!</v>
          </cell>
          <cell r="T92" t="str">
            <v>HTG</v>
          </cell>
          <cell r="V92">
            <v>0</v>
          </cell>
          <cell r="X92" t="e">
            <v>#N/A</v>
          </cell>
          <cell r="Y92" t="e">
            <v>#NAME?</v>
          </cell>
          <cell r="Z92" t="e">
            <v>#N/A</v>
          </cell>
          <cell r="AA92" t="e">
            <v>#N/A</v>
          </cell>
          <cell r="AB92" t="e">
            <v>#N/A</v>
          </cell>
          <cell r="AC92" t="e">
            <v>#N/A</v>
          </cell>
          <cell r="AD92" t="e">
            <v>#N/A</v>
          </cell>
          <cell r="AE92" t="e">
            <v>#N/A</v>
          </cell>
          <cell r="AF92" t="e">
            <v>#N/A</v>
          </cell>
          <cell r="AG92" t="e">
            <v>#N/A</v>
          </cell>
          <cell r="AH92" t="e">
            <v>#N/A</v>
          </cell>
          <cell r="AI92" t="e">
            <v>#N/A</v>
          </cell>
          <cell r="AJ92" t="e">
            <v>#N/A</v>
          </cell>
          <cell r="AL92" t="e">
            <v>#N/A</v>
          </cell>
          <cell r="AM92" t="e">
            <v>#N/A</v>
          </cell>
          <cell r="AN92" t="str">
            <v>NON</v>
          </cell>
          <cell r="AO92" t="e">
            <v>#NAME?</v>
          </cell>
          <cell r="AP92" t="e">
            <v>#NAME?</v>
          </cell>
          <cell r="AQ92" t="e">
            <v>#NAME?</v>
          </cell>
          <cell r="AR92" t="str">
            <v>NON</v>
          </cell>
          <cell r="AS92" t="e">
            <v>#NAME?</v>
          </cell>
        </row>
        <row r="93">
          <cell r="B93">
            <v>87</v>
          </cell>
          <cell r="C93">
            <v>0</v>
          </cell>
          <cell r="D93">
            <v>0</v>
          </cell>
          <cell r="E93">
            <v>0</v>
          </cell>
          <cell r="F93">
            <v>0</v>
          </cell>
          <cell r="G93">
            <v>0</v>
          </cell>
          <cell r="H93">
            <v>0</v>
          </cell>
          <cell r="I93" t="str">
            <v>OUI</v>
          </cell>
          <cell r="J93">
            <v>40787</v>
          </cell>
          <cell r="K93" t="e">
            <v>#NAME?</v>
          </cell>
          <cell r="L93" t="e">
            <v>#NAME?</v>
          </cell>
          <cell r="M93" t="e">
            <v>#NAME?</v>
          </cell>
          <cell r="N93" t="e">
            <v>#NAME?</v>
          </cell>
          <cell r="O93" t="e">
            <v>#NAME?</v>
          </cell>
          <cell r="Q93" t="e">
            <v>#N/A</v>
          </cell>
          <cell r="R93" t="str">
            <v>HTG</v>
          </cell>
          <cell r="S93" t="e">
            <v>#VALUE!</v>
          </cell>
          <cell r="T93" t="str">
            <v>HTG</v>
          </cell>
          <cell r="V93">
            <v>0</v>
          </cell>
          <cell r="X93" t="e">
            <v>#N/A</v>
          </cell>
          <cell r="Y93" t="e">
            <v>#NAME?</v>
          </cell>
          <cell r="Z93" t="e">
            <v>#N/A</v>
          </cell>
          <cell r="AA93" t="e">
            <v>#N/A</v>
          </cell>
          <cell r="AB93" t="e">
            <v>#N/A</v>
          </cell>
          <cell r="AC93" t="e">
            <v>#N/A</v>
          </cell>
          <cell r="AD93" t="e">
            <v>#N/A</v>
          </cell>
          <cell r="AE93" t="e">
            <v>#N/A</v>
          </cell>
          <cell r="AF93" t="e">
            <v>#N/A</v>
          </cell>
          <cell r="AG93" t="e">
            <v>#N/A</v>
          </cell>
          <cell r="AH93" t="e">
            <v>#N/A</v>
          </cell>
          <cell r="AI93" t="e">
            <v>#N/A</v>
          </cell>
          <cell r="AJ93" t="e">
            <v>#N/A</v>
          </cell>
          <cell r="AL93" t="e">
            <v>#N/A</v>
          </cell>
          <cell r="AM93" t="e">
            <v>#N/A</v>
          </cell>
          <cell r="AN93" t="str">
            <v>NON</v>
          </cell>
          <cell r="AO93" t="e">
            <v>#NAME?</v>
          </cell>
          <cell r="AP93" t="e">
            <v>#NAME?</v>
          </cell>
          <cell r="AQ93" t="e">
            <v>#NAME?</v>
          </cell>
          <cell r="AR93" t="str">
            <v>NON</v>
          </cell>
          <cell r="AS93" t="e">
            <v>#NAME?</v>
          </cell>
        </row>
        <row r="94">
          <cell r="B94">
            <v>88</v>
          </cell>
          <cell r="C94">
            <v>0</v>
          </cell>
          <cell r="D94">
            <v>0</v>
          </cell>
          <cell r="E94">
            <v>0</v>
          </cell>
          <cell r="F94">
            <v>0</v>
          </cell>
          <cell r="G94">
            <v>0</v>
          </cell>
          <cell r="H94">
            <v>0</v>
          </cell>
          <cell r="I94" t="str">
            <v>OUI</v>
          </cell>
          <cell r="J94">
            <v>40787</v>
          </cell>
          <cell r="K94" t="e">
            <v>#NAME?</v>
          </cell>
          <cell r="L94" t="e">
            <v>#NAME?</v>
          </cell>
          <cell r="M94" t="e">
            <v>#NAME?</v>
          </cell>
          <cell r="N94" t="e">
            <v>#NAME?</v>
          </cell>
          <cell r="O94" t="e">
            <v>#NAME?</v>
          </cell>
          <cell r="Q94" t="e">
            <v>#N/A</v>
          </cell>
          <cell r="R94" t="str">
            <v>HTG</v>
          </cell>
          <cell r="S94" t="e">
            <v>#VALUE!</v>
          </cell>
          <cell r="T94" t="str">
            <v>HTG</v>
          </cell>
          <cell r="V94">
            <v>0</v>
          </cell>
          <cell r="X94" t="e">
            <v>#N/A</v>
          </cell>
          <cell r="Y94" t="e">
            <v>#NAME?</v>
          </cell>
          <cell r="Z94" t="e">
            <v>#N/A</v>
          </cell>
          <cell r="AA94" t="e">
            <v>#N/A</v>
          </cell>
          <cell r="AB94" t="e">
            <v>#N/A</v>
          </cell>
          <cell r="AC94" t="e">
            <v>#N/A</v>
          </cell>
          <cell r="AD94" t="e">
            <v>#N/A</v>
          </cell>
          <cell r="AE94" t="e">
            <v>#N/A</v>
          </cell>
          <cell r="AF94" t="e">
            <v>#N/A</v>
          </cell>
          <cell r="AG94" t="e">
            <v>#N/A</v>
          </cell>
          <cell r="AH94" t="e">
            <v>#N/A</v>
          </cell>
          <cell r="AI94" t="e">
            <v>#N/A</v>
          </cell>
          <cell r="AJ94" t="e">
            <v>#N/A</v>
          </cell>
          <cell r="AL94" t="e">
            <v>#N/A</v>
          </cell>
          <cell r="AM94" t="e">
            <v>#N/A</v>
          </cell>
          <cell r="AN94" t="str">
            <v>NON</v>
          </cell>
          <cell r="AO94" t="e">
            <v>#NAME?</v>
          </cell>
          <cell r="AP94" t="e">
            <v>#NAME?</v>
          </cell>
          <cell r="AQ94" t="e">
            <v>#NAME?</v>
          </cell>
          <cell r="AR94" t="str">
            <v>NON</v>
          </cell>
          <cell r="AS94" t="e">
            <v>#NAME?</v>
          </cell>
        </row>
        <row r="95">
          <cell r="B95">
            <v>89</v>
          </cell>
          <cell r="C95">
            <v>0</v>
          </cell>
          <cell r="D95">
            <v>0</v>
          </cell>
          <cell r="E95">
            <v>0</v>
          </cell>
          <cell r="F95">
            <v>0</v>
          </cell>
          <cell r="G95">
            <v>0</v>
          </cell>
          <cell r="H95">
            <v>0</v>
          </cell>
          <cell r="I95" t="str">
            <v>OUI</v>
          </cell>
          <cell r="J95">
            <v>40787</v>
          </cell>
          <cell r="K95" t="e">
            <v>#NAME?</v>
          </cell>
          <cell r="L95" t="e">
            <v>#NAME?</v>
          </cell>
          <cell r="M95" t="e">
            <v>#NAME?</v>
          </cell>
          <cell r="N95" t="e">
            <v>#NAME?</v>
          </cell>
          <cell r="O95" t="e">
            <v>#NAME?</v>
          </cell>
          <cell r="Q95" t="e">
            <v>#N/A</v>
          </cell>
          <cell r="R95" t="str">
            <v>HTG</v>
          </cell>
          <cell r="S95" t="e">
            <v>#VALUE!</v>
          </cell>
          <cell r="T95" t="str">
            <v>HTG</v>
          </cell>
          <cell r="V95">
            <v>0</v>
          </cell>
          <cell r="X95" t="e">
            <v>#N/A</v>
          </cell>
          <cell r="Y95" t="e">
            <v>#NAME?</v>
          </cell>
          <cell r="Z95" t="e">
            <v>#N/A</v>
          </cell>
          <cell r="AA95" t="e">
            <v>#N/A</v>
          </cell>
          <cell r="AB95" t="e">
            <v>#N/A</v>
          </cell>
          <cell r="AC95" t="e">
            <v>#N/A</v>
          </cell>
          <cell r="AD95" t="e">
            <v>#N/A</v>
          </cell>
          <cell r="AE95" t="e">
            <v>#N/A</v>
          </cell>
          <cell r="AF95" t="e">
            <v>#N/A</v>
          </cell>
          <cell r="AG95" t="e">
            <v>#N/A</v>
          </cell>
          <cell r="AH95" t="e">
            <v>#N/A</v>
          </cell>
          <cell r="AI95" t="e">
            <v>#N/A</v>
          </cell>
          <cell r="AJ95" t="e">
            <v>#N/A</v>
          </cell>
          <cell r="AL95" t="e">
            <v>#N/A</v>
          </cell>
          <cell r="AM95" t="e">
            <v>#N/A</v>
          </cell>
          <cell r="AN95" t="str">
            <v>NON</v>
          </cell>
          <cell r="AO95" t="e">
            <v>#NAME?</v>
          </cell>
          <cell r="AP95" t="e">
            <v>#NAME?</v>
          </cell>
          <cell r="AQ95" t="e">
            <v>#NAME?</v>
          </cell>
          <cell r="AR95" t="str">
            <v>NON</v>
          </cell>
          <cell r="AS95" t="e">
            <v>#NAME?</v>
          </cell>
        </row>
        <row r="96">
          <cell r="B96">
            <v>90</v>
          </cell>
          <cell r="C96">
            <v>0</v>
          </cell>
          <cell r="D96">
            <v>0</v>
          </cell>
          <cell r="E96">
            <v>0</v>
          </cell>
          <cell r="F96">
            <v>0</v>
          </cell>
          <cell r="G96">
            <v>0</v>
          </cell>
          <cell r="H96">
            <v>0</v>
          </cell>
          <cell r="I96" t="str">
            <v>OUI</v>
          </cell>
          <cell r="J96">
            <v>40787</v>
          </cell>
          <cell r="K96" t="e">
            <v>#NAME?</v>
          </cell>
          <cell r="L96" t="e">
            <v>#NAME?</v>
          </cell>
          <cell r="M96" t="e">
            <v>#NAME?</v>
          </cell>
          <cell r="N96" t="e">
            <v>#NAME?</v>
          </cell>
          <cell r="O96" t="e">
            <v>#NAME?</v>
          </cell>
          <cell r="Q96" t="e">
            <v>#N/A</v>
          </cell>
          <cell r="R96" t="str">
            <v>HTG</v>
          </cell>
          <cell r="S96" t="e">
            <v>#VALUE!</v>
          </cell>
          <cell r="T96" t="str">
            <v>HTG</v>
          </cell>
          <cell r="V96">
            <v>0</v>
          </cell>
          <cell r="X96" t="e">
            <v>#N/A</v>
          </cell>
          <cell r="Y96" t="e">
            <v>#NAME?</v>
          </cell>
          <cell r="Z96" t="e">
            <v>#N/A</v>
          </cell>
          <cell r="AA96" t="e">
            <v>#N/A</v>
          </cell>
          <cell r="AB96" t="e">
            <v>#N/A</v>
          </cell>
          <cell r="AC96" t="e">
            <v>#N/A</v>
          </cell>
          <cell r="AD96" t="e">
            <v>#N/A</v>
          </cell>
          <cell r="AE96" t="e">
            <v>#N/A</v>
          </cell>
          <cell r="AF96" t="e">
            <v>#N/A</v>
          </cell>
          <cell r="AG96" t="e">
            <v>#N/A</v>
          </cell>
          <cell r="AH96" t="e">
            <v>#N/A</v>
          </cell>
          <cell r="AI96" t="e">
            <v>#N/A</v>
          </cell>
          <cell r="AJ96" t="e">
            <v>#N/A</v>
          </cell>
          <cell r="AL96" t="e">
            <v>#N/A</v>
          </cell>
          <cell r="AM96" t="e">
            <v>#N/A</v>
          </cell>
          <cell r="AN96" t="str">
            <v>NON</v>
          </cell>
          <cell r="AO96" t="e">
            <v>#NAME?</v>
          </cell>
          <cell r="AP96" t="e">
            <v>#NAME?</v>
          </cell>
          <cell r="AQ96" t="e">
            <v>#NAME?</v>
          </cell>
          <cell r="AR96" t="str">
            <v>NON</v>
          </cell>
          <cell r="AS96" t="e">
            <v>#NAME?</v>
          </cell>
        </row>
        <row r="97">
          <cell r="B97">
            <v>91</v>
          </cell>
          <cell r="C97">
            <v>0</v>
          </cell>
          <cell r="D97">
            <v>0</v>
          </cell>
          <cell r="E97">
            <v>0</v>
          </cell>
          <cell r="F97">
            <v>0</v>
          </cell>
          <cell r="G97">
            <v>0</v>
          </cell>
          <cell r="H97">
            <v>0</v>
          </cell>
          <cell r="I97" t="str">
            <v>OUI</v>
          </cell>
          <cell r="J97">
            <v>40787</v>
          </cell>
          <cell r="K97" t="e">
            <v>#NAME?</v>
          </cell>
          <cell r="L97" t="e">
            <v>#NAME?</v>
          </cell>
          <cell r="M97" t="e">
            <v>#NAME?</v>
          </cell>
          <cell r="N97" t="e">
            <v>#NAME?</v>
          </cell>
          <cell r="O97" t="e">
            <v>#NAME?</v>
          </cell>
          <cell r="Q97" t="e">
            <v>#N/A</v>
          </cell>
          <cell r="R97" t="str">
            <v>HTG</v>
          </cell>
          <cell r="S97" t="e">
            <v>#VALUE!</v>
          </cell>
          <cell r="T97" t="str">
            <v>HTG</v>
          </cell>
          <cell r="V97">
            <v>0</v>
          </cell>
          <cell r="X97" t="e">
            <v>#N/A</v>
          </cell>
          <cell r="Y97" t="e">
            <v>#NAME?</v>
          </cell>
          <cell r="Z97" t="e">
            <v>#N/A</v>
          </cell>
          <cell r="AA97" t="e">
            <v>#N/A</v>
          </cell>
          <cell r="AB97" t="e">
            <v>#N/A</v>
          </cell>
          <cell r="AC97" t="e">
            <v>#N/A</v>
          </cell>
          <cell r="AD97" t="e">
            <v>#N/A</v>
          </cell>
          <cell r="AE97" t="e">
            <v>#N/A</v>
          </cell>
          <cell r="AF97" t="e">
            <v>#N/A</v>
          </cell>
          <cell r="AG97" t="e">
            <v>#N/A</v>
          </cell>
          <cell r="AH97" t="e">
            <v>#N/A</v>
          </cell>
          <cell r="AI97" t="e">
            <v>#N/A</v>
          </cell>
          <cell r="AJ97" t="e">
            <v>#N/A</v>
          </cell>
          <cell r="AL97" t="e">
            <v>#N/A</v>
          </cell>
          <cell r="AM97" t="e">
            <v>#N/A</v>
          </cell>
          <cell r="AN97" t="str">
            <v>NON</v>
          </cell>
          <cell r="AO97" t="e">
            <v>#NAME?</v>
          </cell>
          <cell r="AP97" t="e">
            <v>#NAME?</v>
          </cell>
          <cell r="AQ97" t="e">
            <v>#NAME?</v>
          </cell>
          <cell r="AR97" t="str">
            <v>NON</v>
          </cell>
          <cell r="AS97" t="e">
            <v>#NAME?</v>
          </cell>
        </row>
        <row r="98">
          <cell r="B98">
            <v>92</v>
          </cell>
          <cell r="C98">
            <v>0</v>
          </cell>
          <cell r="D98">
            <v>0</v>
          </cell>
          <cell r="E98">
            <v>0</v>
          </cell>
          <cell r="F98">
            <v>0</v>
          </cell>
          <cell r="G98">
            <v>0</v>
          </cell>
          <cell r="H98">
            <v>0</v>
          </cell>
          <cell r="I98" t="str">
            <v>OUI</v>
          </cell>
          <cell r="J98">
            <v>40787</v>
          </cell>
          <cell r="K98" t="e">
            <v>#NAME?</v>
          </cell>
          <cell r="L98" t="e">
            <v>#NAME?</v>
          </cell>
          <cell r="M98" t="e">
            <v>#NAME?</v>
          </cell>
          <cell r="N98" t="e">
            <v>#NAME?</v>
          </cell>
          <cell r="O98" t="e">
            <v>#NAME?</v>
          </cell>
          <cell r="Q98" t="e">
            <v>#N/A</v>
          </cell>
          <cell r="R98" t="str">
            <v>HTG</v>
          </cell>
          <cell r="S98" t="e">
            <v>#VALUE!</v>
          </cell>
          <cell r="T98" t="str">
            <v>HTG</v>
          </cell>
          <cell r="V98">
            <v>0</v>
          </cell>
          <cell r="X98" t="e">
            <v>#N/A</v>
          </cell>
          <cell r="Y98" t="e">
            <v>#NAME?</v>
          </cell>
          <cell r="Z98" t="e">
            <v>#N/A</v>
          </cell>
          <cell r="AA98" t="e">
            <v>#N/A</v>
          </cell>
          <cell r="AB98" t="e">
            <v>#N/A</v>
          </cell>
          <cell r="AC98" t="e">
            <v>#N/A</v>
          </cell>
          <cell r="AD98" t="e">
            <v>#N/A</v>
          </cell>
          <cell r="AE98" t="e">
            <v>#N/A</v>
          </cell>
          <cell r="AF98" t="e">
            <v>#N/A</v>
          </cell>
          <cell r="AG98" t="e">
            <v>#N/A</v>
          </cell>
          <cell r="AH98" t="e">
            <v>#N/A</v>
          </cell>
          <cell r="AI98" t="e">
            <v>#N/A</v>
          </cell>
          <cell r="AJ98" t="e">
            <v>#N/A</v>
          </cell>
          <cell r="AL98" t="e">
            <v>#N/A</v>
          </cell>
          <cell r="AM98" t="e">
            <v>#N/A</v>
          </cell>
          <cell r="AN98" t="str">
            <v>NON</v>
          </cell>
          <cell r="AO98" t="e">
            <v>#NAME?</v>
          </cell>
          <cell r="AP98" t="e">
            <v>#NAME?</v>
          </cell>
          <cell r="AQ98" t="e">
            <v>#NAME?</v>
          </cell>
          <cell r="AR98" t="str">
            <v>NON</v>
          </cell>
          <cell r="AS98" t="e">
            <v>#NAME?</v>
          </cell>
        </row>
        <row r="99">
          <cell r="B99">
            <v>93</v>
          </cell>
          <cell r="C99">
            <v>0</v>
          </cell>
          <cell r="D99">
            <v>0</v>
          </cell>
          <cell r="E99">
            <v>0</v>
          </cell>
          <cell r="F99">
            <v>0</v>
          </cell>
          <cell r="G99">
            <v>0</v>
          </cell>
          <cell r="H99">
            <v>0</v>
          </cell>
          <cell r="I99" t="str">
            <v>OUI</v>
          </cell>
          <cell r="J99">
            <v>40787</v>
          </cell>
          <cell r="K99" t="e">
            <v>#NAME?</v>
          </cell>
          <cell r="L99" t="e">
            <v>#NAME?</v>
          </cell>
          <cell r="M99" t="e">
            <v>#NAME?</v>
          </cell>
          <cell r="N99" t="e">
            <v>#NAME?</v>
          </cell>
          <cell r="O99" t="e">
            <v>#NAME?</v>
          </cell>
          <cell r="Q99" t="e">
            <v>#N/A</v>
          </cell>
          <cell r="R99" t="str">
            <v>HTG</v>
          </cell>
          <cell r="S99" t="e">
            <v>#VALUE!</v>
          </cell>
          <cell r="T99" t="str">
            <v>HTG</v>
          </cell>
          <cell r="V99">
            <v>0</v>
          </cell>
          <cell r="X99" t="e">
            <v>#N/A</v>
          </cell>
          <cell r="Y99" t="e">
            <v>#NAME?</v>
          </cell>
          <cell r="Z99" t="e">
            <v>#N/A</v>
          </cell>
          <cell r="AA99" t="e">
            <v>#N/A</v>
          </cell>
          <cell r="AB99" t="e">
            <v>#N/A</v>
          </cell>
          <cell r="AC99" t="e">
            <v>#N/A</v>
          </cell>
          <cell r="AD99" t="e">
            <v>#N/A</v>
          </cell>
          <cell r="AE99" t="e">
            <v>#N/A</v>
          </cell>
          <cell r="AF99" t="e">
            <v>#N/A</v>
          </cell>
          <cell r="AG99" t="e">
            <v>#N/A</v>
          </cell>
          <cell r="AH99" t="e">
            <v>#N/A</v>
          </cell>
          <cell r="AI99" t="e">
            <v>#N/A</v>
          </cell>
          <cell r="AJ99" t="e">
            <v>#N/A</v>
          </cell>
          <cell r="AL99" t="e">
            <v>#N/A</v>
          </cell>
          <cell r="AM99" t="e">
            <v>#N/A</v>
          </cell>
          <cell r="AN99" t="str">
            <v>NON</v>
          </cell>
          <cell r="AO99" t="e">
            <v>#NAME?</v>
          </cell>
          <cell r="AP99" t="e">
            <v>#NAME?</v>
          </cell>
          <cell r="AQ99" t="e">
            <v>#NAME?</v>
          </cell>
          <cell r="AR99" t="str">
            <v>NON</v>
          </cell>
          <cell r="AS99" t="e">
            <v>#NAME?</v>
          </cell>
        </row>
        <row r="100">
          <cell r="B100">
            <v>94</v>
          </cell>
          <cell r="C100">
            <v>0</v>
          </cell>
          <cell r="D100">
            <v>0</v>
          </cell>
          <cell r="E100">
            <v>0</v>
          </cell>
          <cell r="F100">
            <v>0</v>
          </cell>
          <cell r="G100">
            <v>0</v>
          </cell>
          <cell r="H100">
            <v>0</v>
          </cell>
          <cell r="I100" t="str">
            <v>OUI</v>
          </cell>
          <cell r="J100">
            <v>40787</v>
          </cell>
          <cell r="K100" t="e">
            <v>#NAME?</v>
          </cell>
          <cell r="L100" t="e">
            <v>#NAME?</v>
          </cell>
          <cell r="M100" t="e">
            <v>#NAME?</v>
          </cell>
          <cell r="N100" t="e">
            <v>#NAME?</v>
          </cell>
          <cell r="O100" t="e">
            <v>#NAME?</v>
          </cell>
          <cell r="Q100" t="e">
            <v>#N/A</v>
          </cell>
          <cell r="R100" t="str">
            <v>HTG</v>
          </cell>
          <cell r="S100" t="e">
            <v>#VALUE!</v>
          </cell>
          <cell r="T100" t="str">
            <v>HTG</v>
          </cell>
          <cell r="V100">
            <v>0</v>
          </cell>
          <cell r="X100" t="e">
            <v>#N/A</v>
          </cell>
          <cell r="Y100" t="e">
            <v>#NAME?</v>
          </cell>
          <cell r="Z100" t="e">
            <v>#N/A</v>
          </cell>
          <cell r="AA100" t="e">
            <v>#N/A</v>
          </cell>
          <cell r="AB100" t="e">
            <v>#N/A</v>
          </cell>
          <cell r="AC100" t="e">
            <v>#N/A</v>
          </cell>
          <cell r="AD100" t="e">
            <v>#N/A</v>
          </cell>
          <cell r="AE100" t="e">
            <v>#N/A</v>
          </cell>
          <cell r="AF100" t="e">
            <v>#N/A</v>
          </cell>
          <cell r="AG100" t="e">
            <v>#N/A</v>
          </cell>
          <cell r="AH100" t="e">
            <v>#N/A</v>
          </cell>
          <cell r="AI100" t="e">
            <v>#N/A</v>
          </cell>
          <cell r="AJ100" t="e">
            <v>#N/A</v>
          </cell>
          <cell r="AL100" t="e">
            <v>#N/A</v>
          </cell>
          <cell r="AM100" t="e">
            <v>#N/A</v>
          </cell>
          <cell r="AN100" t="str">
            <v>NON</v>
          </cell>
          <cell r="AO100" t="e">
            <v>#NAME?</v>
          </cell>
          <cell r="AP100" t="e">
            <v>#NAME?</v>
          </cell>
          <cell r="AQ100" t="e">
            <v>#NAME?</v>
          </cell>
          <cell r="AR100" t="str">
            <v>NON</v>
          </cell>
          <cell r="AS100" t="e">
            <v>#NAME?</v>
          </cell>
        </row>
        <row r="101">
          <cell r="B101">
            <v>95</v>
          </cell>
          <cell r="C101">
            <v>0</v>
          </cell>
          <cell r="D101">
            <v>0</v>
          </cell>
          <cell r="E101">
            <v>0</v>
          </cell>
          <cell r="F101">
            <v>0</v>
          </cell>
          <cell r="G101">
            <v>0</v>
          </cell>
          <cell r="H101">
            <v>0</v>
          </cell>
          <cell r="I101" t="str">
            <v>OUI</v>
          </cell>
          <cell r="J101">
            <v>40787</v>
          </cell>
          <cell r="K101" t="e">
            <v>#NAME?</v>
          </cell>
          <cell r="L101" t="e">
            <v>#NAME?</v>
          </cell>
          <cell r="M101" t="e">
            <v>#NAME?</v>
          </cell>
          <cell r="N101" t="e">
            <v>#NAME?</v>
          </cell>
          <cell r="O101" t="e">
            <v>#NAME?</v>
          </cell>
          <cell r="Q101" t="e">
            <v>#N/A</v>
          </cell>
          <cell r="R101" t="str">
            <v>HTG</v>
          </cell>
          <cell r="S101" t="e">
            <v>#VALUE!</v>
          </cell>
          <cell r="T101" t="str">
            <v>HTG</v>
          </cell>
          <cell r="V101">
            <v>0</v>
          </cell>
          <cell r="X101" t="e">
            <v>#N/A</v>
          </cell>
          <cell r="Y101" t="e">
            <v>#NAME?</v>
          </cell>
          <cell r="Z101" t="e">
            <v>#N/A</v>
          </cell>
          <cell r="AA101" t="e">
            <v>#N/A</v>
          </cell>
          <cell r="AB101" t="e">
            <v>#N/A</v>
          </cell>
          <cell r="AC101" t="e">
            <v>#N/A</v>
          </cell>
          <cell r="AD101" t="e">
            <v>#N/A</v>
          </cell>
          <cell r="AE101" t="e">
            <v>#N/A</v>
          </cell>
          <cell r="AF101" t="e">
            <v>#N/A</v>
          </cell>
          <cell r="AG101" t="e">
            <v>#N/A</v>
          </cell>
          <cell r="AH101" t="e">
            <v>#N/A</v>
          </cell>
          <cell r="AI101" t="e">
            <v>#N/A</v>
          </cell>
          <cell r="AJ101" t="e">
            <v>#N/A</v>
          </cell>
          <cell r="AL101" t="e">
            <v>#N/A</v>
          </cell>
          <cell r="AM101" t="e">
            <v>#N/A</v>
          </cell>
          <cell r="AN101" t="str">
            <v>NON</v>
          </cell>
          <cell r="AO101" t="e">
            <v>#NAME?</v>
          </cell>
          <cell r="AP101" t="e">
            <v>#NAME?</v>
          </cell>
          <cell r="AQ101" t="e">
            <v>#NAME?</v>
          </cell>
          <cell r="AR101" t="str">
            <v>NON</v>
          </cell>
          <cell r="AS101" t="e">
            <v>#NAME?</v>
          </cell>
        </row>
        <row r="102">
          <cell r="B102">
            <v>96</v>
          </cell>
          <cell r="C102">
            <v>0</v>
          </cell>
          <cell r="D102">
            <v>0</v>
          </cell>
          <cell r="E102">
            <v>0</v>
          </cell>
          <cell r="F102">
            <v>0</v>
          </cell>
          <cell r="G102">
            <v>0</v>
          </cell>
          <cell r="H102">
            <v>0</v>
          </cell>
          <cell r="I102" t="str">
            <v>OUI</v>
          </cell>
          <cell r="J102">
            <v>40787</v>
          </cell>
          <cell r="K102" t="e">
            <v>#NAME?</v>
          </cell>
          <cell r="L102" t="e">
            <v>#NAME?</v>
          </cell>
          <cell r="M102" t="e">
            <v>#NAME?</v>
          </cell>
          <cell r="N102" t="e">
            <v>#NAME?</v>
          </cell>
          <cell r="O102" t="e">
            <v>#NAME?</v>
          </cell>
          <cell r="Q102" t="e">
            <v>#N/A</v>
          </cell>
          <cell r="R102" t="str">
            <v>HTG</v>
          </cell>
          <cell r="S102" t="e">
            <v>#VALUE!</v>
          </cell>
          <cell r="T102" t="str">
            <v>HTG</v>
          </cell>
          <cell r="V102">
            <v>0</v>
          </cell>
          <cell r="X102" t="e">
            <v>#N/A</v>
          </cell>
          <cell r="Y102" t="e">
            <v>#NAME?</v>
          </cell>
          <cell r="Z102" t="e">
            <v>#N/A</v>
          </cell>
          <cell r="AA102" t="e">
            <v>#N/A</v>
          </cell>
          <cell r="AB102" t="e">
            <v>#N/A</v>
          </cell>
          <cell r="AC102" t="e">
            <v>#N/A</v>
          </cell>
          <cell r="AD102" t="e">
            <v>#N/A</v>
          </cell>
          <cell r="AE102" t="e">
            <v>#N/A</v>
          </cell>
          <cell r="AF102" t="e">
            <v>#N/A</v>
          </cell>
          <cell r="AG102" t="e">
            <v>#N/A</v>
          </cell>
          <cell r="AH102" t="e">
            <v>#N/A</v>
          </cell>
          <cell r="AI102" t="e">
            <v>#N/A</v>
          </cell>
          <cell r="AJ102" t="e">
            <v>#N/A</v>
          </cell>
          <cell r="AL102" t="e">
            <v>#N/A</v>
          </cell>
          <cell r="AM102" t="e">
            <v>#N/A</v>
          </cell>
          <cell r="AN102" t="str">
            <v>NON</v>
          </cell>
          <cell r="AO102" t="e">
            <v>#NAME?</v>
          </cell>
          <cell r="AP102" t="e">
            <v>#NAME?</v>
          </cell>
          <cell r="AQ102" t="e">
            <v>#NAME?</v>
          </cell>
          <cell r="AR102" t="str">
            <v>NON</v>
          </cell>
          <cell r="AS102" t="e">
            <v>#NAME?</v>
          </cell>
        </row>
        <row r="103">
          <cell r="B103">
            <v>97</v>
          </cell>
          <cell r="C103">
            <v>0</v>
          </cell>
          <cell r="D103">
            <v>0</v>
          </cell>
          <cell r="E103">
            <v>0</v>
          </cell>
          <cell r="F103">
            <v>0</v>
          </cell>
          <cell r="G103">
            <v>0</v>
          </cell>
          <cell r="H103">
            <v>0</v>
          </cell>
          <cell r="I103" t="str">
            <v>OUI</v>
          </cell>
          <cell r="J103">
            <v>40787</v>
          </cell>
          <cell r="K103" t="e">
            <v>#NAME?</v>
          </cell>
          <cell r="L103" t="e">
            <v>#NAME?</v>
          </cell>
          <cell r="M103" t="e">
            <v>#NAME?</v>
          </cell>
          <cell r="N103" t="e">
            <v>#NAME?</v>
          </cell>
          <cell r="O103" t="e">
            <v>#NAME?</v>
          </cell>
          <cell r="Q103" t="e">
            <v>#N/A</v>
          </cell>
          <cell r="R103" t="str">
            <v>HTG</v>
          </cell>
          <cell r="S103" t="e">
            <v>#VALUE!</v>
          </cell>
          <cell r="T103" t="str">
            <v>HTG</v>
          </cell>
          <cell r="V103">
            <v>0</v>
          </cell>
          <cell r="X103" t="e">
            <v>#N/A</v>
          </cell>
          <cell r="Y103" t="e">
            <v>#NAME?</v>
          </cell>
          <cell r="Z103" t="e">
            <v>#N/A</v>
          </cell>
          <cell r="AA103" t="e">
            <v>#N/A</v>
          </cell>
          <cell r="AB103" t="e">
            <v>#N/A</v>
          </cell>
          <cell r="AC103" t="e">
            <v>#N/A</v>
          </cell>
          <cell r="AD103" t="e">
            <v>#N/A</v>
          </cell>
          <cell r="AE103" t="e">
            <v>#N/A</v>
          </cell>
          <cell r="AF103" t="e">
            <v>#N/A</v>
          </cell>
          <cell r="AG103" t="e">
            <v>#N/A</v>
          </cell>
          <cell r="AH103" t="e">
            <v>#N/A</v>
          </cell>
          <cell r="AI103" t="e">
            <v>#N/A</v>
          </cell>
          <cell r="AJ103" t="e">
            <v>#N/A</v>
          </cell>
          <cell r="AL103" t="e">
            <v>#N/A</v>
          </cell>
          <cell r="AM103" t="e">
            <v>#N/A</v>
          </cell>
          <cell r="AN103" t="str">
            <v>NON</v>
          </cell>
          <cell r="AO103" t="e">
            <v>#NAME?</v>
          </cell>
          <cell r="AP103" t="e">
            <v>#NAME?</v>
          </cell>
          <cell r="AQ103" t="e">
            <v>#NAME?</v>
          </cell>
          <cell r="AR103" t="str">
            <v>NON</v>
          </cell>
          <cell r="AS103" t="e">
            <v>#NAME?</v>
          </cell>
        </row>
        <row r="104">
          <cell r="B104">
            <v>98</v>
          </cell>
          <cell r="C104">
            <v>0</v>
          </cell>
          <cell r="D104">
            <v>0</v>
          </cell>
          <cell r="E104">
            <v>0</v>
          </cell>
          <cell r="F104">
            <v>0</v>
          </cell>
          <cell r="G104">
            <v>0</v>
          </cell>
          <cell r="H104">
            <v>0</v>
          </cell>
          <cell r="I104" t="str">
            <v>OUI</v>
          </cell>
          <cell r="J104">
            <v>40787</v>
          </cell>
          <cell r="K104" t="e">
            <v>#NAME?</v>
          </cell>
          <cell r="L104" t="e">
            <v>#NAME?</v>
          </cell>
          <cell r="M104" t="e">
            <v>#NAME?</v>
          </cell>
          <cell r="N104" t="e">
            <v>#NAME?</v>
          </cell>
          <cell r="O104" t="e">
            <v>#NAME?</v>
          </cell>
          <cell r="Q104" t="e">
            <v>#N/A</v>
          </cell>
          <cell r="R104" t="str">
            <v>HTG</v>
          </cell>
          <cell r="S104" t="e">
            <v>#VALUE!</v>
          </cell>
          <cell r="T104" t="str">
            <v>HTG</v>
          </cell>
          <cell r="V104">
            <v>0</v>
          </cell>
          <cell r="X104" t="e">
            <v>#N/A</v>
          </cell>
          <cell r="Y104" t="e">
            <v>#NAME?</v>
          </cell>
          <cell r="Z104" t="e">
            <v>#N/A</v>
          </cell>
          <cell r="AA104" t="e">
            <v>#N/A</v>
          </cell>
          <cell r="AB104" t="e">
            <v>#N/A</v>
          </cell>
          <cell r="AC104" t="e">
            <v>#N/A</v>
          </cell>
          <cell r="AD104" t="e">
            <v>#N/A</v>
          </cell>
          <cell r="AE104" t="e">
            <v>#N/A</v>
          </cell>
          <cell r="AF104" t="e">
            <v>#N/A</v>
          </cell>
          <cell r="AG104" t="e">
            <v>#N/A</v>
          </cell>
          <cell r="AH104" t="e">
            <v>#N/A</v>
          </cell>
          <cell r="AI104" t="e">
            <v>#N/A</v>
          </cell>
          <cell r="AJ104" t="e">
            <v>#N/A</v>
          </cell>
          <cell r="AL104" t="e">
            <v>#N/A</v>
          </cell>
          <cell r="AM104" t="e">
            <v>#N/A</v>
          </cell>
          <cell r="AN104" t="str">
            <v>NON</v>
          </cell>
          <cell r="AO104" t="e">
            <v>#NAME?</v>
          </cell>
          <cell r="AP104" t="e">
            <v>#NAME?</v>
          </cell>
          <cell r="AQ104" t="e">
            <v>#NAME?</v>
          </cell>
          <cell r="AR104" t="str">
            <v>NON</v>
          </cell>
          <cell r="AS104" t="e">
            <v>#NAME?</v>
          </cell>
        </row>
        <row r="105">
          <cell r="B105">
            <v>99</v>
          </cell>
          <cell r="C105">
            <v>0</v>
          </cell>
          <cell r="D105">
            <v>0</v>
          </cell>
          <cell r="E105">
            <v>0</v>
          </cell>
          <cell r="F105">
            <v>0</v>
          </cell>
          <cell r="G105">
            <v>0</v>
          </cell>
          <cell r="H105">
            <v>0</v>
          </cell>
          <cell r="I105" t="str">
            <v>OUI</v>
          </cell>
          <cell r="J105">
            <v>40787</v>
          </cell>
          <cell r="K105" t="e">
            <v>#NAME?</v>
          </cell>
          <cell r="L105" t="e">
            <v>#NAME?</v>
          </cell>
          <cell r="M105" t="e">
            <v>#NAME?</v>
          </cell>
          <cell r="N105" t="e">
            <v>#NAME?</v>
          </cell>
          <cell r="O105" t="e">
            <v>#NAME?</v>
          </cell>
          <cell r="Q105" t="e">
            <v>#N/A</v>
          </cell>
          <cell r="R105" t="str">
            <v>HTG</v>
          </cell>
          <cell r="S105" t="e">
            <v>#VALUE!</v>
          </cell>
          <cell r="T105" t="str">
            <v>HTG</v>
          </cell>
          <cell r="V105">
            <v>0</v>
          </cell>
          <cell r="X105" t="e">
            <v>#N/A</v>
          </cell>
          <cell r="Y105" t="e">
            <v>#NAME?</v>
          </cell>
          <cell r="Z105" t="e">
            <v>#N/A</v>
          </cell>
          <cell r="AA105" t="e">
            <v>#N/A</v>
          </cell>
          <cell r="AB105" t="e">
            <v>#N/A</v>
          </cell>
          <cell r="AC105" t="e">
            <v>#N/A</v>
          </cell>
          <cell r="AD105" t="e">
            <v>#N/A</v>
          </cell>
          <cell r="AE105" t="e">
            <v>#N/A</v>
          </cell>
          <cell r="AF105" t="e">
            <v>#N/A</v>
          </cell>
          <cell r="AG105" t="e">
            <v>#N/A</v>
          </cell>
          <cell r="AH105" t="e">
            <v>#N/A</v>
          </cell>
          <cell r="AI105" t="e">
            <v>#N/A</v>
          </cell>
          <cell r="AJ105" t="e">
            <v>#N/A</v>
          </cell>
          <cell r="AL105" t="e">
            <v>#N/A</v>
          </cell>
          <cell r="AM105" t="e">
            <v>#N/A</v>
          </cell>
          <cell r="AN105" t="str">
            <v>NON</v>
          </cell>
          <cell r="AO105" t="e">
            <v>#NAME?</v>
          </cell>
          <cell r="AP105" t="e">
            <v>#NAME?</v>
          </cell>
          <cell r="AQ105" t="e">
            <v>#NAME?</v>
          </cell>
          <cell r="AR105" t="str">
            <v>NON</v>
          </cell>
          <cell r="AS105" t="e">
            <v>#NAME?</v>
          </cell>
        </row>
        <row r="106">
          <cell r="B106">
            <v>100</v>
          </cell>
          <cell r="C106">
            <v>0</v>
          </cell>
          <cell r="D106">
            <v>0</v>
          </cell>
          <cell r="E106">
            <v>0</v>
          </cell>
          <cell r="F106">
            <v>0</v>
          </cell>
          <cell r="G106">
            <v>0</v>
          </cell>
          <cell r="H106">
            <v>0</v>
          </cell>
          <cell r="I106" t="str">
            <v>OUI</v>
          </cell>
          <cell r="J106">
            <v>40787</v>
          </cell>
          <cell r="K106" t="e">
            <v>#NAME?</v>
          </cell>
          <cell r="L106" t="e">
            <v>#NAME?</v>
          </cell>
          <cell r="M106" t="e">
            <v>#NAME?</v>
          </cell>
          <cell r="N106" t="e">
            <v>#NAME?</v>
          </cell>
          <cell r="O106" t="e">
            <v>#NAME?</v>
          </cell>
          <cell r="Q106" t="e">
            <v>#N/A</v>
          </cell>
          <cell r="R106" t="str">
            <v>HTG</v>
          </cell>
          <cell r="S106" t="e">
            <v>#VALUE!</v>
          </cell>
          <cell r="T106" t="str">
            <v>HTG</v>
          </cell>
          <cell r="V106">
            <v>0</v>
          </cell>
          <cell r="X106" t="e">
            <v>#N/A</v>
          </cell>
          <cell r="Y106" t="e">
            <v>#NAME?</v>
          </cell>
          <cell r="Z106" t="e">
            <v>#N/A</v>
          </cell>
          <cell r="AA106" t="e">
            <v>#N/A</v>
          </cell>
          <cell r="AB106" t="e">
            <v>#N/A</v>
          </cell>
          <cell r="AC106" t="e">
            <v>#N/A</v>
          </cell>
          <cell r="AD106" t="e">
            <v>#N/A</v>
          </cell>
          <cell r="AE106" t="e">
            <v>#N/A</v>
          </cell>
          <cell r="AF106" t="e">
            <v>#N/A</v>
          </cell>
          <cell r="AG106" t="e">
            <v>#N/A</v>
          </cell>
          <cell r="AH106" t="e">
            <v>#N/A</v>
          </cell>
          <cell r="AI106" t="e">
            <v>#N/A</v>
          </cell>
          <cell r="AJ106" t="e">
            <v>#N/A</v>
          </cell>
          <cell r="AL106" t="e">
            <v>#N/A</v>
          </cell>
          <cell r="AM106" t="e">
            <v>#N/A</v>
          </cell>
          <cell r="AN106" t="str">
            <v>NON</v>
          </cell>
          <cell r="AO106" t="e">
            <v>#NAME?</v>
          </cell>
          <cell r="AP106" t="e">
            <v>#NAME?</v>
          </cell>
          <cell r="AQ106" t="e">
            <v>#NAME?</v>
          </cell>
          <cell r="AR106" t="str">
            <v>NON</v>
          </cell>
          <cell r="AS106" t="e">
            <v>#NAME?</v>
          </cell>
        </row>
        <row r="107">
          <cell r="B107">
            <v>101</v>
          </cell>
          <cell r="C107">
            <v>0</v>
          </cell>
          <cell r="D107">
            <v>0</v>
          </cell>
          <cell r="E107">
            <v>0</v>
          </cell>
          <cell r="F107">
            <v>0</v>
          </cell>
          <cell r="G107">
            <v>0</v>
          </cell>
          <cell r="H107">
            <v>0</v>
          </cell>
          <cell r="I107" t="str">
            <v>OUI</v>
          </cell>
          <cell r="J107">
            <v>40787</v>
          </cell>
          <cell r="K107" t="e">
            <v>#NAME?</v>
          </cell>
          <cell r="L107" t="e">
            <v>#NAME?</v>
          </cell>
          <cell r="M107" t="e">
            <v>#NAME?</v>
          </cell>
          <cell r="N107" t="e">
            <v>#NAME?</v>
          </cell>
          <cell r="O107" t="e">
            <v>#NAME?</v>
          </cell>
          <cell r="Q107" t="e">
            <v>#N/A</v>
          </cell>
          <cell r="R107" t="str">
            <v>HTG</v>
          </cell>
          <cell r="S107" t="e">
            <v>#VALUE!</v>
          </cell>
          <cell r="T107" t="str">
            <v>HTG</v>
          </cell>
          <cell r="V107">
            <v>0</v>
          </cell>
          <cell r="X107" t="e">
            <v>#N/A</v>
          </cell>
          <cell r="Y107" t="e">
            <v>#NAME?</v>
          </cell>
          <cell r="Z107" t="e">
            <v>#N/A</v>
          </cell>
          <cell r="AA107" t="e">
            <v>#N/A</v>
          </cell>
          <cell r="AB107" t="e">
            <v>#N/A</v>
          </cell>
          <cell r="AC107" t="e">
            <v>#N/A</v>
          </cell>
          <cell r="AD107" t="e">
            <v>#N/A</v>
          </cell>
          <cell r="AE107" t="e">
            <v>#N/A</v>
          </cell>
          <cell r="AF107" t="e">
            <v>#N/A</v>
          </cell>
          <cell r="AG107" t="e">
            <v>#N/A</v>
          </cell>
          <cell r="AH107" t="e">
            <v>#N/A</v>
          </cell>
          <cell r="AI107" t="e">
            <v>#N/A</v>
          </cell>
          <cell r="AJ107" t="e">
            <v>#N/A</v>
          </cell>
          <cell r="AL107" t="e">
            <v>#N/A</v>
          </cell>
          <cell r="AM107" t="e">
            <v>#N/A</v>
          </cell>
          <cell r="AN107" t="str">
            <v>NON</v>
          </cell>
          <cell r="AO107" t="e">
            <v>#NAME?</v>
          </cell>
          <cell r="AP107" t="e">
            <v>#NAME?</v>
          </cell>
          <cell r="AQ107" t="e">
            <v>#NAME?</v>
          </cell>
          <cell r="AR107" t="str">
            <v>NON</v>
          </cell>
          <cell r="AS107" t="e">
            <v>#NAME?</v>
          </cell>
        </row>
        <row r="108">
          <cell r="B108">
            <v>102</v>
          </cell>
          <cell r="C108">
            <v>0</v>
          </cell>
          <cell r="D108">
            <v>0</v>
          </cell>
          <cell r="E108">
            <v>0</v>
          </cell>
          <cell r="F108">
            <v>0</v>
          </cell>
          <cell r="G108">
            <v>0</v>
          </cell>
          <cell r="H108">
            <v>0</v>
          </cell>
          <cell r="I108" t="str">
            <v>OUI</v>
          </cell>
          <cell r="J108">
            <v>40787</v>
          </cell>
          <cell r="K108" t="e">
            <v>#NAME?</v>
          </cell>
          <cell r="L108" t="e">
            <v>#NAME?</v>
          </cell>
          <cell r="M108" t="e">
            <v>#NAME?</v>
          </cell>
          <cell r="N108" t="e">
            <v>#NAME?</v>
          </cell>
          <cell r="O108" t="e">
            <v>#NAME?</v>
          </cell>
          <cell r="Q108" t="e">
            <v>#N/A</v>
          </cell>
          <cell r="R108" t="str">
            <v>HTG</v>
          </cell>
          <cell r="S108" t="e">
            <v>#VALUE!</v>
          </cell>
          <cell r="T108" t="str">
            <v>HTG</v>
          </cell>
          <cell r="V108">
            <v>0</v>
          </cell>
          <cell r="X108" t="e">
            <v>#N/A</v>
          </cell>
          <cell r="Y108" t="e">
            <v>#NAME?</v>
          </cell>
          <cell r="Z108" t="e">
            <v>#N/A</v>
          </cell>
          <cell r="AA108" t="e">
            <v>#N/A</v>
          </cell>
          <cell r="AB108" t="e">
            <v>#N/A</v>
          </cell>
          <cell r="AC108" t="e">
            <v>#N/A</v>
          </cell>
          <cell r="AD108" t="e">
            <v>#N/A</v>
          </cell>
          <cell r="AE108" t="e">
            <v>#N/A</v>
          </cell>
          <cell r="AF108" t="e">
            <v>#N/A</v>
          </cell>
          <cell r="AG108" t="e">
            <v>#N/A</v>
          </cell>
          <cell r="AH108" t="e">
            <v>#N/A</v>
          </cell>
          <cell r="AI108" t="e">
            <v>#N/A</v>
          </cell>
          <cell r="AJ108" t="e">
            <v>#N/A</v>
          </cell>
          <cell r="AL108" t="e">
            <v>#N/A</v>
          </cell>
          <cell r="AM108" t="e">
            <v>#N/A</v>
          </cell>
          <cell r="AN108" t="str">
            <v>NON</v>
          </cell>
          <cell r="AO108" t="e">
            <v>#NAME?</v>
          </cell>
          <cell r="AP108" t="e">
            <v>#NAME?</v>
          </cell>
          <cell r="AQ108" t="e">
            <v>#NAME?</v>
          </cell>
          <cell r="AR108" t="str">
            <v>NON</v>
          </cell>
          <cell r="AS108" t="e">
            <v>#NAME?</v>
          </cell>
        </row>
        <row r="109">
          <cell r="B109">
            <v>103</v>
          </cell>
          <cell r="C109">
            <v>0</v>
          </cell>
          <cell r="D109">
            <v>0</v>
          </cell>
          <cell r="E109">
            <v>0</v>
          </cell>
          <cell r="F109">
            <v>0</v>
          </cell>
          <cell r="G109">
            <v>0</v>
          </cell>
          <cell r="H109">
            <v>0</v>
          </cell>
          <cell r="I109" t="str">
            <v>OUI</v>
          </cell>
          <cell r="J109">
            <v>40787</v>
          </cell>
          <cell r="K109" t="e">
            <v>#NAME?</v>
          </cell>
          <cell r="L109" t="e">
            <v>#NAME?</v>
          </cell>
          <cell r="M109" t="e">
            <v>#NAME?</v>
          </cell>
          <cell r="N109" t="e">
            <v>#NAME?</v>
          </cell>
          <cell r="O109" t="e">
            <v>#NAME?</v>
          </cell>
          <cell r="Q109" t="e">
            <v>#N/A</v>
          </cell>
          <cell r="R109" t="str">
            <v>HTG</v>
          </cell>
          <cell r="S109" t="e">
            <v>#VALUE!</v>
          </cell>
          <cell r="T109" t="str">
            <v>HTG</v>
          </cell>
          <cell r="V109">
            <v>0</v>
          </cell>
          <cell r="X109" t="e">
            <v>#N/A</v>
          </cell>
          <cell r="Y109" t="e">
            <v>#NAME?</v>
          </cell>
          <cell r="Z109" t="e">
            <v>#N/A</v>
          </cell>
          <cell r="AA109" t="e">
            <v>#N/A</v>
          </cell>
          <cell r="AB109" t="e">
            <v>#N/A</v>
          </cell>
          <cell r="AC109" t="e">
            <v>#N/A</v>
          </cell>
          <cell r="AD109" t="e">
            <v>#N/A</v>
          </cell>
          <cell r="AE109" t="e">
            <v>#N/A</v>
          </cell>
          <cell r="AF109" t="e">
            <v>#N/A</v>
          </cell>
          <cell r="AG109" t="e">
            <v>#N/A</v>
          </cell>
          <cell r="AH109" t="e">
            <v>#N/A</v>
          </cell>
          <cell r="AI109" t="e">
            <v>#N/A</v>
          </cell>
          <cell r="AJ109" t="e">
            <v>#N/A</v>
          </cell>
          <cell r="AL109" t="e">
            <v>#N/A</v>
          </cell>
          <cell r="AM109" t="e">
            <v>#N/A</v>
          </cell>
          <cell r="AN109" t="str">
            <v>NON</v>
          </cell>
          <cell r="AO109" t="e">
            <v>#NAME?</v>
          </cell>
          <cell r="AP109" t="e">
            <v>#NAME?</v>
          </cell>
          <cell r="AQ109" t="e">
            <v>#NAME?</v>
          </cell>
          <cell r="AR109" t="str">
            <v>NON</v>
          </cell>
          <cell r="AS109" t="e">
            <v>#NAME?</v>
          </cell>
        </row>
        <row r="110">
          <cell r="B110">
            <v>104</v>
          </cell>
          <cell r="C110">
            <v>0</v>
          </cell>
          <cell r="D110">
            <v>0</v>
          </cell>
          <cell r="E110">
            <v>0</v>
          </cell>
          <cell r="F110">
            <v>0</v>
          </cell>
          <cell r="G110">
            <v>0</v>
          </cell>
          <cell r="H110">
            <v>0</v>
          </cell>
          <cell r="I110" t="str">
            <v>OUI</v>
          </cell>
          <cell r="J110">
            <v>40787</v>
          </cell>
          <cell r="K110" t="e">
            <v>#NAME?</v>
          </cell>
          <cell r="L110" t="e">
            <v>#NAME?</v>
          </cell>
          <cell r="M110" t="e">
            <v>#NAME?</v>
          </cell>
          <cell r="N110" t="e">
            <v>#NAME?</v>
          </cell>
          <cell r="O110" t="e">
            <v>#NAME?</v>
          </cell>
          <cell r="Q110" t="e">
            <v>#N/A</v>
          </cell>
          <cell r="R110" t="str">
            <v>HTG</v>
          </cell>
          <cell r="S110" t="e">
            <v>#VALUE!</v>
          </cell>
          <cell r="T110" t="str">
            <v>HTG</v>
          </cell>
          <cell r="V110">
            <v>0</v>
          </cell>
          <cell r="X110" t="e">
            <v>#N/A</v>
          </cell>
          <cell r="Y110" t="e">
            <v>#NAME?</v>
          </cell>
          <cell r="Z110" t="e">
            <v>#N/A</v>
          </cell>
          <cell r="AA110" t="e">
            <v>#N/A</v>
          </cell>
          <cell r="AB110" t="e">
            <v>#N/A</v>
          </cell>
          <cell r="AC110" t="e">
            <v>#N/A</v>
          </cell>
          <cell r="AD110" t="e">
            <v>#N/A</v>
          </cell>
          <cell r="AE110" t="e">
            <v>#N/A</v>
          </cell>
          <cell r="AF110" t="e">
            <v>#N/A</v>
          </cell>
          <cell r="AG110" t="e">
            <v>#N/A</v>
          </cell>
          <cell r="AH110" t="e">
            <v>#N/A</v>
          </cell>
          <cell r="AI110" t="e">
            <v>#N/A</v>
          </cell>
          <cell r="AJ110" t="e">
            <v>#N/A</v>
          </cell>
          <cell r="AL110" t="e">
            <v>#N/A</v>
          </cell>
          <cell r="AM110" t="e">
            <v>#N/A</v>
          </cell>
          <cell r="AN110" t="str">
            <v>NON</v>
          </cell>
          <cell r="AO110" t="e">
            <v>#NAME?</v>
          </cell>
          <cell r="AP110" t="e">
            <v>#NAME?</v>
          </cell>
          <cell r="AQ110" t="e">
            <v>#NAME?</v>
          </cell>
          <cell r="AR110" t="str">
            <v>NON</v>
          </cell>
          <cell r="AS110" t="e">
            <v>#NAME?</v>
          </cell>
        </row>
        <row r="111">
          <cell r="B111">
            <v>105</v>
          </cell>
          <cell r="C111">
            <v>0</v>
          </cell>
          <cell r="D111">
            <v>0</v>
          </cell>
          <cell r="E111">
            <v>0</v>
          </cell>
          <cell r="F111">
            <v>0</v>
          </cell>
          <cell r="G111">
            <v>0</v>
          </cell>
          <cell r="H111">
            <v>0</v>
          </cell>
          <cell r="I111" t="str">
            <v>OUI</v>
          </cell>
          <cell r="J111">
            <v>40787</v>
          </cell>
          <cell r="K111" t="e">
            <v>#NAME?</v>
          </cell>
          <cell r="L111" t="e">
            <v>#NAME?</v>
          </cell>
          <cell r="M111" t="e">
            <v>#NAME?</v>
          </cell>
          <cell r="N111" t="e">
            <v>#NAME?</v>
          </cell>
          <cell r="O111" t="e">
            <v>#NAME?</v>
          </cell>
          <cell r="Q111" t="e">
            <v>#N/A</v>
          </cell>
          <cell r="R111" t="str">
            <v>HTG</v>
          </cell>
          <cell r="S111" t="e">
            <v>#VALUE!</v>
          </cell>
          <cell r="T111" t="str">
            <v>HTG</v>
          </cell>
          <cell r="V111">
            <v>0</v>
          </cell>
          <cell r="X111" t="e">
            <v>#N/A</v>
          </cell>
          <cell r="Y111" t="e">
            <v>#NAME?</v>
          </cell>
          <cell r="Z111" t="e">
            <v>#N/A</v>
          </cell>
          <cell r="AA111" t="e">
            <v>#N/A</v>
          </cell>
          <cell r="AB111" t="e">
            <v>#N/A</v>
          </cell>
          <cell r="AC111" t="e">
            <v>#N/A</v>
          </cell>
          <cell r="AD111" t="e">
            <v>#N/A</v>
          </cell>
          <cell r="AE111" t="e">
            <v>#N/A</v>
          </cell>
          <cell r="AF111" t="e">
            <v>#N/A</v>
          </cell>
          <cell r="AG111" t="e">
            <v>#N/A</v>
          </cell>
          <cell r="AH111" t="e">
            <v>#N/A</v>
          </cell>
          <cell r="AI111" t="e">
            <v>#N/A</v>
          </cell>
          <cell r="AJ111" t="e">
            <v>#N/A</v>
          </cell>
          <cell r="AL111" t="e">
            <v>#N/A</v>
          </cell>
          <cell r="AM111" t="e">
            <v>#N/A</v>
          </cell>
          <cell r="AN111" t="str">
            <v>NON</v>
          </cell>
          <cell r="AO111" t="e">
            <v>#NAME?</v>
          </cell>
          <cell r="AP111" t="e">
            <v>#NAME?</v>
          </cell>
          <cell r="AQ111" t="e">
            <v>#NAME?</v>
          </cell>
          <cell r="AR111" t="str">
            <v>NON</v>
          </cell>
          <cell r="AS111" t="e">
            <v>#NAME?</v>
          </cell>
        </row>
        <row r="112">
          <cell r="B112">
            <v>106</v>
          </cell>
          <cell r="C112">
            <v>0</v>
          </cell>
          <cell r="D112">
            <v>0</v>
          </cell>
          <cell r="E112">
            <v>0</v>
          </cell>
          <cell r="F112">
            <v>0</v>
          </cell>
          <cell r="G112">
            <v>0</v>
          </cell>
          <cell r="H112">
            <v>0</v>
          </cell>
          <cell r="I112" t="str">
            <v>OUI</v>
          </cell>
          <cell r="J112">
            <v>40787</v>
          </cell>
          <cell r="K112" t="e">
            <v>#NAME?</v>
          </cell>
          <cell r="L112" t="e">
            <v>#NAME?</v>
          </cell>
          <cell r="M112" t="e">
            <v>#NAME?</v>
          </cell>
          <cell r="N112" t="e">
            <v>#NAME?</v>
          </cell>
          <cell r="O112" t="e">
            <v>#NAME?</v>
          </cell>
          <cell r="Q112" t="e">
            <v>#N/A</v>
          </cell>
          <cell r="R112" t="str">
            <v>HTG</v>
          </cell>
          <cell r="S112" t="e">
            <v>#VALUE!</v>
          </cell>
          <cell r="T112" t="str">
            <v>HTG</v>
          </cell>
          <cell r="V112">
            <v>0</v>
          </cell>
          <cell r="X112" t="e">
            <v>#N/A</v>
          </cell>
          <cell r="Y112" t="e">
            <v>#NAME?</v>
          </cell>
          <cell r="Z112" t="e">
            <v>#N/A</v>
          </cell>
          <cell r="AA112" t="e">
            <v>#N/A</v>
          </cell>
          <cell r="AB112" t="e">
            <v>#N/A</v>
          </cell>
          <cell r="AC112" t="e">
            <v>#N/A</v>
          </cell>
          <cell r="AD112" t="e">
            <v>#N/A</v>
          </cell>
          <cell r="AE112" t="e">
            <v>#N/A</v>
          </cell>
          <cell r="AF112" t="e">
            <v>#N/A</v>
          </cell>
          <cell r="AG112" t="e">
            <v>#N/A</v>
          </cell>
          <cell r="AH112" t="e">
            <v>#N/A</v>
          </cell>
          <cell r="AI112" t="e">
            <v>#N/A</v>
          </cell>
          <cell r="AJ112" t="e">
            <v>#N/A</v>
          </cell>
          <cell r="AL112" t="e">
            <v>#N/A</v>
          </cell>
          <cell r="AM112" t="e">
            <v>#N/A</v>
          </cell>
          <cell r="AN112" t="str">
            <v>NON</v>
          </cell>
          <cell r="AO112" t="e">
            <v>#NAME?</v>
          </cell>
          <cell r="AP112" t="e">
            <v>#NAME?</v>
          </cell>
          <cell r="AQ112" t="e">
            <v>#NAME?</v>
          </cell>
          <cell r="AR112" t="str">
            <v>NON</v>
          </cell>
          <cell r="AS112" t="e">
            <v>#NAME?</v>
          </cell>
        </row>
        <row r="113">
          <cell r="B113">
            <v>107</v>
          </cell>
          <cell r="C113">
            <v>0</v>
          </cell>
          <cell r="D113">
            <v>0</v>
          </cell>
          <cell r="E113">
            <v>0</v>
          </cell>
          <cell r="F113">
            <v>0</v>
          </cell>
          <cell r="G113">
            <v>0</v>
          </cell>
          <cell r="H113">
            <v>0</v>
          </cell>
          <cell r="I113" t="str">
            <v>OUI</v>
          </cell>
          <cell r="J113">
            <v>40787</v>
          </cell>
          <cell r="K113" t="e">
            <v>#NAME?</v>
          </cell>
          <cell r="L113" t="e">
            <v>#NAME?</v>
          </cell>
          <cell r="M113" t="e">
            <v>#NAME?</v>
          </cell>
          <cell r="N113" t="e">
            <v>#NAME?</v>
          </cell>
          <cell r="O113" t="e">
            <v>#NAME?</v>
          </cell>
          <cell r="Q113" t="e">
            <v>#N/A</v>
          </cell>
          <cell r="R113" t="str">
            <v>HTG</v>
          </cell>
          <cell r="S113" t="e">
            <v>#VALUE!</v>
          </cell>
          <cell r="T113" t="str">
            <v>HTG</v>
          </cell>
          <cell r="V113">
            <v>0</v>
          </cell>
          <cell r="X113" t="e">
            <v>#N/A</v>
          </cell>
          <cell r="Y113" t="e">
            <v>#NAME?</v>
          </cell>
          <cell r="Z113" t="e">
            <v>#N/A</v>
          </cell>
          <cell r="AA113" t="e">
            <v>#N/A</v>
          </cell>
          <cell r="AB113" t="e">
            <v>#N/A</v>
          </cell>
          <cell r="AC113" t="e">
            <v>#N/A</v>
          </cell>
          <cell r="AD113" t="e">
            <v>#N/A</v>
          </cell>
          <cell r="AE113" t="e">
            <v>#N/A</v>
          </cell>
          <cell r="AF113" t="e">
            <v>#N/A</v>
          </cell>
          <cell r="AG113" t="e">
            <v>#N/A</v>
          </cell>
          <cell r="AH113" t="e">
            <v>#N/A</v>
          </cell>
          <cell r="AI113" t="e">
            <v>#N/A</v>
          </cell>
          <cell r="AJ113" t="e">
            <v>#N/A</v>
          </cell>
          <cell r="AL113" t="e">
            <v>#N/A</v>
          </cell>
          <cell r="AM113" t="e">
            <v>#N/A</v>
          </cell>
          <cell r="AN113" t="str">
            <v>NON</v>
          </cell>
          <cell r="AO113" t="e">
            <v>#NAME?</v>
          </cell>
          <cell r="AP113" t="e">
            <v>#NAME?</v>
          </cell>
          <cell r="AQ113" t="e">
            <v>#NAME?</v>
          </cell>
          <cell r="AR113" t="str">
            <v>NON</v>
          </cell>
          <cell r="AS113" t="e">
            <v>#NAME?</v>
          </cell>
        </row>
        <row r="114">
          <cell r="B114">
            <v>108</v>
          </cell>
          <cell r="C114">
            <v>0</v>
          </cell>
          <cell r="D114">
            <v>0</v>
          </cell>
          <cell r="E114">
            <v>0</v>
          </cell>
          <cell r="F114">
            <v>0</v>
          </cell>
          <cell r="G114">
            <v>0</v>
          </cell>
          <cell r="H114">
            <v>0</v>
          </cell>
          <cell r="I114" t="str">
            <v>OUI</v>
          </cell>
          <cell r="J114">
            <v>40787</v>
          </cell>
          <cell r="K114" t="e">
            <v>#NAME?</v>
          </cell>
          <cell r="L114" t="e">
            <v>#NAME?</v>
          </cell>
          <cell r="M114" t="e">
            <v>#NAME?</v>
          </cell>
          <cell r="N114" t="e">
            <v>#NAME?</v>
          </cell>
          <cell r="O114" t="e">
            <v>#NAME?</v>
          </cell>
          <cell r="Q114" t="e">
            <v>#N/A</v>
          </cell>
          <cell r="R114" t="str">
            <v>HTG</v>
          </cell>
          <cell r="S114" t="e">
            <v>#VALUE!</v>
          </cell>
          <cell r="T114" t="str">
            <v>HTG</v>
          </cell>
          <cell r="V114">
            <v>0</v>
          </cell>
          <cell r="X114" t="e">
            <v>#N/A</v>
          </cell>
          <cell r="Y114" t="e">
            <v>#NAME?</v>
          </cell>
          <cell r="Z114" t="e">
            <v>#N/A</v>
          </cell>
          <cell r="AA114" t="e">
            <v>#N/A</v>
          </cell>
          <cell r="AB114" t="e">
            <v>#N/A</v>
          </cell>
          <cell r="AC114" t="e">
            <v>#N/A</v>
          </cell>
          <cell r="AD114" t="e">
            <v>#N/A</v>
          </cell>
          <cell r="AE114" t="e">
            <v>#N/A</v>
          </cell>
          <cell r="AF114" t="e">
            <v>#N/A</v>
          </cell>
          <cell r="AG114" t="e">
            <v>#N/A</v>
          </cell>
          <cell r="AH114" t="e">
            <v>#N/A</v>
          </cell>
          <cell r="AI114" t="e">
            <v>#N/A</v>
          </cell>
          <cell r="AJ114" t="e">
            <v>#N/A</v>
          </cell>
          <cell r="AL114" t="e">
            <v>#N/A</v>
          </cell>
          <cell r="AM114" t="e">
            <v>#N/A</v>
          </cell>
          <cell r="AN114" t="str">
            <v>NON</v>
          </cell>
          <cell r="AO114" t="e">
            <v>#NAME?</v>
          </cell>
          <cell r="AP114" t="e">
            <v>#NAME?</v>
          </cell>
          <cell r="AQ114" t="e">
            <v>#NAME?</v>
          </cell>
          <cell r="AR114" t="str">
            <v>NON</v>
          </cell>
          <cell r="AS114" t="e">
            <v>#NAME?</v>
          </cell>
        </row>
        <row r="115">
          <cell r="B115">
            <v>109</v>
          </cell>
          <cell r="C115">
            <v>0</v>
          </cell>
          <cell r="D115">
            <v>0</v>
          </cell>
          <cell r="E115">
            <v>0</v>
          </cell>
          <cell r="F115">
            <v>0</v>
          </cell>
          <cell r="G115">
            <v>0</v>
          </cell>
          <cell r="H115">
            <v>0</v>
          </cell>
          <cell r="I115" t="str">
            <v>OUI</v>
          </cell>
          <cell r="J115">
            <v>40787</v>
          </cell>
          <cell r="K115" t="e">
            <v>#NAME?</v>
          </cell>
          <cell r="L115" t="e">
            <v>#NAME?</v>
          </cell>
          <cell r="M115" t="e">
            <v>#NAME?</v>
          </cell>
          <cell r="N115" t="e">
            <v>#NAME?</v>
          </cell>
          <cell r="O115" t="e">
            <v>#NAME?</v>
          </cell>
          <cell r="Q115" t="e">
            <v>#N/A</v>
          </cell>
          <cell r="R115" t="str">
            <v>HTG</v>
          </cell>
          <cell r="S115" t="e">
            <v>#VALUE!</v>
          </cell>
          <cell r="T115" t="str">
            <v>HTG</v>
          </cell>
          <cell r="V115">
            <v>0</v>
          </cell>
          <cell r="X115" t="e">
            <v>#N/A</v>
          </cell>
          <cell r="Y115" t="e">
            <v>#NAME?</v>
          </cell>
          <cell r="Z115" t="e">
            <v>#N/A</v>
          </cell>
          <cell r="AA115" t="e">
            <v>#N/A</v>
          </cell>
          <cell r="AB115" t="e">
            <v>#N/A</v>
          </cell>
          <cell r="AC115" t="e">
            <v>#N/A</v>
          </cell>
          <cell r="AD115" t="e">
            <v>#N/A</v>
          </cell>
          <cell r="AE115" t="e">
            <v>#N/A</v>
          </cell>
          <cell r="AF115" t="e">
            <v>#N/A</v>
          </cell>
          <cell r="AG115" t="e">
            <v>#N/A</v>
          </cell>
          <cell r="AH115" t="e">
            <v>#N/A</v>
          </cell>
          <cell r="AI115" t="e">
            <v>#N/A</v>
          </cell>
          <cell r="AJ115" t="e">
            <v>#N/A</v>
          </cell>
          <cell r="AL115" t="e">
            <v>#N/A</v>
          </cell>
          <cell r="AM115" t="e">
            <v>#N/A</v>
          </cell>
          <cell r="AN115" t="str">
            <v>NON</v>
          </cell>
          <cell r="AO115" t="e">
            <v>#NAME?</v>
          </cell>
          <cell r="AP115" t="e">
            <v>#NAME?</v>
          </cell>
          <cell r="AQ115" t="e">
            <v>#NAME?</v>
          </cell>
          <cell r="AR115" t="str">
            <v>NON</v>
          </cell>
          <cell r="AS115" t="e">
            <v>#NAME?</v>
          </cell>
        </row>
        <row r="116">
          <cell r="B116">
            <v>110</v>
          </cell>
          <cell r="C116">
            <v>0</v>
          </cell>
          <cell r="D116">
            <v>0</v>
          </cell>
          <cell r="E116">
            <v>0</v>
          </cell>
          <cell r="F116">
            <v>0</v>
          </cell>
          <cell r="G116">
            <v>0</v>
          </cell>
          <cell r="H116">
            <v>0</v>
          </cell>
          <cell r="I116" t="str">
            <v>OUI</v>
          </cell>
          <cell r="J116">
            <v>40787</v>
          </cell>
          <cell r="K116" t="e">
            <v>#NAME?</v>
          </cell>
          <cell r="L116" t="e">
            <v>#NAME?</v>
          </cell>
          <cell r="M116" t="e">
            <v>#NAME?</v>
          </cell>
          <cell r="N116" t="e">
            <v>#NAME?</v>
          </cell>
          <cell r="O116" t="e">
            <v>#NAME?</v>
          </cell>
          <cell r="Q116" t="e">
            <v>#N/A</v>
          </cell>
          <cell r="R116" t="str">
            <v>HTG</v>
          </cell>
          <cell r="S116" t="e">
            <v>#VALUE!</v>
          </cell>
          <cell r="T116" t="str">
            <v>HTG</v>
          </cell>
          <cell r="V116">
            <v>0</v>
          </cell>
          <cell r="X116" t="e">
            <v>#N/A</v>
          </cell>
          <cell r="Y116" t="e">
            <v>#NAME?</v>
          </cell>
          <cell r="Z116" t="e">
            <v>#N/A</v>
          </cell>
          <cell r="AA116" t="e">
            <v>#N/A</v>
          </cell>
          <cell r="AB116" t="e">
            <v>#N/A</v>
          </cell>
          <cell r="AC116" t="e">
            <v>#N/A</v>
          </cell>
          <cell r="AD116" t="e">
            <v>#N/A</v>
          </cell>
          <cell r="AE116" t="e">
            <v>#N/A</v>
          </cell>
          <cell r="AF116" t="e">
            <v>#N/A</v>
          </cell>
          <cell r="AG116" t="e">
            <v>#N/A</v>
          </cell>
          <cell r="AH116" t="e">
            <v>#N/A</v>
          </cell>
          <cell r="AI116" t="e">
            <v>#N/A</v>
          </cell>
          <cell r="AJ116" t="e">
            <v>#N/A</v>
          </cell>
          <cell r="AL116" t="e">
            <v>#N/A</v>
          </cell>
          <cell r="AM116" t="e">
            <v>#N/A</v>
          </cell>
          <cell r="AN116" t="str">
            <v>NON</v>
          </cell>
          <cell r="AO116" t="e">
            <v>#NAME?</v>
          </cell>
          <cell r="AP116" t="e">
            <v>#NAME?</v>
          </cell>
          <cell r="AQ116" t="e">
            <v>#NAME?</v>
          </cell>
          <cell r="AR116" t="str">
            <v>NON</v>
          </cell>
          <cell r="AS116" t="e">
            <v>#NAME?</v>
          </cell>
        </row>
        <row r="117">
          <cell r="B117">
            <v>111</v>
          </cell>
          <cell r="C117">
            <v>0</v>
          </cell>
          <cell r="D117">
            <v>0</v>
          </cell>
          <cell r="E117">
            <v>0</v>
          </cell>
          <cell r="F117">
            <v>0</v>
          </cell>
          <cell r="G117">
            <v>0</v>
          </cell>
          <cell r="H117">
            <v>0</v>
          </cell>
          <cell r="I117" t="str">
            <v>OUI</v>
          </cell>
          <cell r="J117">
            <v>40787</v>
          </cell>
          <cell r="K117" t="e">
            <v>#NAME?</v>
          </cell>
          <cell r="L117" t="e">
            <v>#NAME?</v>
          </cell>
          <cell r="M117" t="e">
            <v>#NAME?</v>
          </cell>
          <cell r="N117" t="e">
            <v>#NAME?</v>
          </cell>
          <cell r="O117" t="e">
            <v>#NAME?</v>
          </cell>
          <cell r="Q117" t="e">
            <v>#N/A</v>
          </cell>
          <cell r="R117" t="str">
            <v>HTG</v>
          </cell>
          <cell r="S117" t="e">
            <v>#VALUE!</v>
          </cell>
          <cell r="T117" t="str">
            <v>HTG</v>
          </cell>
          <cell r="V117">
            <v>0</v>
          </cell>
          <cell r="X117" t="e">
            <v>#N/A</v>
          </cell>
          <cell r="Y117" t="e">
            <v>#NAME?</v>
          </cell>
          <cell r="Z117" t="e">
            <v>#N/A</v>
          </cell>
          <cell r="AA117" t="e">
            <v>#N/A</v>
          </cell>
          <cell r="AB117" t="e">
            <v>#N/A</v>
          </cell>
          <cell r="AC117" t="e">
            <v>#N/A</v>
          </cell>
          <cell r="AD117" t="e">
            <v>#N/A</v>
          </cell>
          <cell r="AE117" t="e">
            <v>#N/A</v>
          </cell>
          <cell r="AF117" t="e">
            <v>#N/A</v>
          </cell>
          <cell r="AG117" t="e">
            <v>#N/A</v>
          </cell>
          <cell r="AH117" t="e">
            <v>#N/A</v>
          </cell>
          <cell r="AI117" t="e">
            <v>#N/A</v>
          </cell>
          <cell r="AJ117" t="e">
            <v>#N/A</v>
          </cell>
          <cell r="AL117" t="e">
            <v>#N/A</v>
          </cell>
          <cell r="AM117" t="e">
            <v>#N/A</v>
          </cell>
          <cell r="AN117" t="str">
            <v>NON</v>
          </cell>
          <cell r="AO117" t="e">
            <v>#NAME?</v>
          </cell>
          <cell r="AP117" t="e">
            <v>#NAME?</v>
          </cell>
          <cell r="AQ117" t="e">
            <v>#NAME?</v>
          </cell>
          <cell r="AR117" t="str">
            <v>NON</v>
          </cell>
          <cell r="AS117" t="e">
            <v>#NAME?</v>
          </cell>
        </row>
        <row r="118">
          <cell r="B118">
            <v>112</v>
          </cell>
          <cell r="C118">
            <v>0</v>
          </cell>
          <cell r="D118">
            <v>0</v>
          </cell>
          <cell r="E118">
            <v>0</v>
          </cell>
          <cell r="F118">
            <v>0</v>
          </cell>
          <cell r="G118">
            <v>0</v>
          </cell>
          <cell r="H118">
            <v>0</v>
          </cell>
          <cell r="I118" t="str">
            <v>OUI</v>
          </cell>
          <cell r="J118">
            <v>40787</v>
          </cell>
          <cell r="K118" t="e">
            <v>#NAME?</v>
          </cell>
          <cell r="L118" t="e">
            <v>#NAME?</v>
          </cell>
          <cell r="M118" t="e">
            <v>#NAME?</v>
          </cell>
          <cell r="N118" t="e">
            <v>#NAME?</v>
          </cell>
          <cell r="O118" t="e">
            <v>#NAME?</v>
          </cell>
          <cell r="Q118" t="e">
            <v>#N/A</v>
          </cell>
          <cell r="R118" t="str">
            <v>HTG</v>
          </cell>
          <cell r="S118" t="e">
            <v>#VALUE!</v>
          </cell>
          <cell r="T118" t="str">
            <v>HTG</v>
          </cell>
          <cell r="V118">
            <v>0</v>
          </cell>
          <cell r="X118" t="e">
            <v>#N/A</v>
          </cell>
          <cell r="Y118" t="e">
            <v>#NAME?</v>
          </cell>
          <cell r="Z118" t="e">
            <v>#N/A</v>
          </cell>
          <cell r="AA118" t="e">
            <v>#N/A</v>
          </cell>
          <cell r="AB118" t="e">
            <v>#N/A</v>
          </cell>
          <cell r="AC118" t="e">
            <v>#N/A</v>
          </cell>
          <cell r="AD118" t="e">
            <v>#N/A</v>
          </cell>
          <cell r="AE118" t="e">
            <v>#N/A</v>
          </cell>
          <cell r="AF118" t="e">
            <v>#N/A</v>
          </cell>
          <cell r="AG118" t="e">
            <v>#N/A</v>
          </cell>
          <cell r="AH118" t="e">
            <v>#N/A</v>
          </cell>
          <cell r="AI118" t="e">
            <v>#N/A</v>
          </cell>
          <cell r="AJ118" t="e">
            <v>#N/A</v>
          </cell>
          <cell r="AL118" t="e">
            <v>#N/A</v>
          </cell>
          <cell r="AM118" t="e">
            <v>#N/A</v>
          </cell>
          <cell r="AN118" t="str">
            <v>NON</v>
          </cell>
          <cell r="AO118" t="e">
            <v>#NAME?</v>
          </cell>
          <cell r="AP118" t="e">
            <v>#NAME?</v>
          </cell>
          <cell r="AQ118" t="e">
            <v>#NAME?</v>
          </cell>
          <cell r="AR118" t="str">
            <v>NON</v>
          </cell>
          <cell r="AS118" t="e">
            <v>#NAME?</v>
          </cell>
        </row>
        <row r="119">
          <cell r="B119">
            <v>113</v>
          </cell>
          <cell r="C119">
            <v>0</v>
          </cell>
          <cell r="D119">
            <v>0</v>
          </cell>
          <cell r="E119">
            <v>0</v>
          </cell>
          <cell r="F119">
            <v>0</v>
          </cell>
          <cell r="G119">
            <v>0</v>
          </cell>
          <cell r="H119">
            <v>0</v>
          </cell>
          <cell r="I119" t="str">
            <v>OUI</v>
          </cell>
          <cell r="J119">
            <v>40787</v>
          </cell>
          <cell r="K119" t="e">
            <v>#NAME?</v>
          </cell>
          <cell r="L119" t="e">
            <v>#NAME?</v>
          </cell>
          <cell r="M119" t="e">
            <v>#NAME?</v>
          </cell>
          <cell r="N119" t="e">
            <v>#NAME?</v>
          </cell>
          <cell r="O119" t="e">
            <v>#NAME?</v>
          </cell>
          <cell r="Q119" t="e">
            <v>#N/A</v>
          </cell>
          <cell r="R119" t="str">
            <v>HTG</v>
          </cell>
          <cell r="S119" t="e">
            <v>#VALUE!</v>
          </cell>
          <cell r="T119" t="str">
            <v>HTG</v>
          </cell>
          <cell r="V119">
            <v>0</v>
          </cell>
          <cell r="X119" t="e">
            <v>#N/A</v>
          </cell>
          <cell r="Y119" t="e">
            <v>#NAME?</v>
          </cell>
          <cell r="Z119" t="e">
            <v>#N/A</v>
          </cell>
          <cell r="AA119" t="e">
            <v>#N/A</v>
          </cell>
          <cell r="AB119" t="e">
            <v>#N/A</v>
          </cell>
          <cell r="AC119" t="e">
            <v>#N/A</v>
          </cell>
          <cell r="AD119" t="e">
            <v>#N/A</v>
          </cell>
          <cell r="AE119" t="e">
            <v>#N/A</v>
          </cell>
          <cell r="AF119" t="e">
            <v>#N/A</v>
          </cell>
          <cell r="AG119" t="e">
            <v>#N/A</v>
          </cell>
          <cell r="AH119" t="e">
            <v>#N/A</v>
          </cell>
          <cell r="AI119" t="e">
            <v>#N/A</v>
          </cell>
          <cell r="AJ119" t="e">
            <v>#N/A</v>
          </cell>
          <cell r="AL119" t="e">
            <v>#N/A</v>
          </cell>
          <cell r="AM119" t="e">
            <v>#N/A</v>
          </cell>
          <cell r="AN119" t="str">
            <v>NON</v>
          </cell>
          <cell r="AO119" t="e">
            <v>#NAME?</v>
          </cell>
          <cell r="AP119" t="e">
            <v>#NAME?</v>
          </cell>
          <cell r="AQ119" t="e">
            <v>#NAME?</v>
          </cell>
          <cell r="AR119" t="str">
            <v>NON</v>
          </cell>
          <cell r="AS119" t="e">
            <v>#NAME?</v>
          </cell>
        </row>
        <row r="120">
          <cell r="B120">
            <v>114</v>
          </cell>
          <cell r="C120">
            <v>0</v>
          </cell>
          <cell r="D120">
            <v>0</v>
          </cell>
          <cell r="E120">
            <v>0</v>
          </cell>
          <cell r="F120">
            <v>0</v>
          </cell>
          <cell r="G120">
            <v>0</v>
          </cell>
          <cell r="H120">
            <v>0</v>
          </cell>
          <cell r="I120" t="str">
            <v>OUI</v>
          </cell>
          <cell r="J120">
            <v>40787</v>
          </cell>
          <cell r="K120" t="e">
            <v>#NAME?</v>
          </cell>
          <cell r="L120" t="e">
            <v>#NAME?</v>
          </cell>
          <cell r="M120" t="e">
            <v>#NAME?</v>
          </cell>
          <cell r="N120" t="e">
            <v>#NAME?</v>
          </cell>
          <cell r="O120" t="e">
            <v>#NAME?</v>
          </cell>
          <cell r="Q120" t="e">
            <v>#N/A</v>
          </cell>
          <cell r="R120" t="str">
            <v>HTG</v>
          </cell>
          <cell r="S120" t="e">
            <v>#VALUE!</v>
          </cell>
          <cell r="T120" t="str">
            <v>HTG</v>
          </cell>
          <cell r="V120">
            <v>0</v>
          </cell>
          <cell r="X120" t="e">
            <v>#N/A</v>
          </cell>
          <cell r="Y120" t="e">
            <v>#NAME?</v>
          </cell>
          <cell r="Z120" t="e">
            <v>#N/A</v>
          </cell>
          <cell r="AA120" t="e">
            <v>#N/A</v>
          </cell>
          <cell r="AB120" t="e">
            <v>#N/A</v>
          </cell>
          <cell r="AC120" t="e">
            <v>#N/A</v>
          </cell>
          <cell r="AD120" t="e">
            <v>#N/A</v>
          </cell>
          <cell r="AE120" t="e">
            <v>#N/A</v>
          </cell>
          <cell r="AF120" t="e">
            <v>#N/A</v>
          </cell>
          <cell r="AG120" t="e">
            <v>#N/A</v>
          </cell>
          <cell r="AH120" t="e">
            <v>#N/A</v>
          </cell>
          <cell r="AI120" t="e">
            <v>#N/A</v>
          </cell>
          <cell r="AJ120" t="e">
            <v>#N/A</v>
          </cell>
          <cell r="AL120" t="e">
            <v>#N/A</v>
          </cell>
          <cell r="AM120" t="e">
            <v>#N/A</v>
          </cell>
          <cell r="AN120" t="str">
            <v>NON</v>
          </cell>
          <cell r="AO120" t="e">
            <v>#NAME?</v>
          </cell>
          <cell r="AP120" t="e">
            <v>#NAME?</v>
          </cell>
          <cell r="AQ120" t="e">
            <v>#NAME?</v>
          </cell>
          <cell r="AR120" t="str">
            <v>NON</v>
          </cell>
          <cell r="AS120" t="e">
            <v>#NAME?</v>
          </cell>
        </row>
        <row r="121">
          <cell r="B121">
            <v>115</v>
          </cell>
          <cell r="C121">
            <v>0</v>
          </cell>
          <cell r="D121">
            <v>0</v>
          </cell>
          <cell r="E121">
            <v>0</v>
          </cell>
          <cell r="F121">
            <v>0</v>
          </cell>
          <cell r="G121">
            <v>0</v>
          </cell>
          <cell r="H121">
            <v>0</v>
          </cell>
          <cell r="I121" t="str">
            <v>OUI</v>
          </cell>
          <cell r="J121">
            <v>40787</v>
          </cell>
          <cell r="K121" t="e">
            <v>#NAME?</v>
          </cell>
          <cell r="L121" t="e">
            <v>#NAME?</v>
          </cell>
          <cell r="M121" t="e">
            <v>#NAME?</v>
          </cell>
          <cell r="N121" t="e">
            <v>#NAME?</v>
          </cell>
          <cell r="O121" t="e">
            <v>#NAME?</v>
          </cell>
          <cell r="Q121" t="e">
            <v>#N/A</v>
          </cell>
          <cell r="R121" t="str">
            <v>HTG</v>
          </cell>
          <cell r="S121" t="e">
            <v>#VALUE!</v>
          </cell>
          <cell r="T121" t="str">
            <v>HTG</v>
          </cell>
          <cell r="V121">
            <v>0</v>
          </cell>
          <cell r="X121" t="e">
            <v>#N/A</v>
          </cell>
          <cell r="Y121" t="e">
            <v>#NAME?</v>
          </cell>
          <cell r="Z121" t="e">
            <v>#N/A</v>
          </cell>
          <cell r="AA121" t="e">
            <v>#N/A</v>
          </cell>
          <cell r="AB121" t="e">
            <v>#N/A</v>
          </cell>
          <cell r="AC121" t="e">
            <v>#N/A</v>
          </cell>
          <cell r="AD121" t="e">
            <v>#N/A</v>
          </cell>
          <cell r="AE121" t="e">
            <v>#N/A</v>
          </cell>
          <cell r="AF121" t="e">
            <v>#N/A</v>
          </cell>
          <cell r="AG121" t="e">
            <v>#N/A</v>
          </cell>
          <cell r="AH121" t="e">
            <v>#N/A</v>
          </cell>
          <cell r="AI121" t="e">
            <v>#N/A</v>
          </cell>
          <cell r="AJ121" t="e">
            <v>#N/A</v>
          </cell>
          <cell r="AL121" t="e">
            <v>#N/A</v>
          </cell>
          <cell r="AM121" t="e">
            <v>#N/A</v>
          </cell>
          <cell r="AN121" t="str">
            <v>NON</v>
          </cell>
          <cell r="AO121" t="e">
            <v>#NAME?</v>
          </cell>
          <cell r="AP121" t="e">
            <v>#NAME?</v>
          </cell>
          <cell r="AQ121" t="e">
            <v>#NAME?</v>
          </cell>
          <cell r="AR121" t="str">
            <v>NON</v>
          </cell>
          <cell r="AS121" t="e">
            <v>#NAME?</v>
          </cell>
        </row>
        <row r="122">
          <cell r="B122">
            <v>116</v>
          </cell>
          <cell r="C122">
            <v>0</v>
          </cell>
          <cell r="D122">
            <v>0</v>
          </cell>
          <cell r="E122">
            <v>0</v>
          </cell>
          <cell r="F122">
            <v>0</v>
          </cell>
          <cell r="G122">
            <v>0</v>
          </cell>
          <cell r="H122">
            <v>0</v>
          </cell>
          <cell r="I122" t="str">
            <v>OUI</v>
          </cell>
          <cell r="J122">
            <v>40787</v>
          </cell>
          <cell r="K122" t="e">
            <v>#NAME?</v>
          </cell>
          <cell r="L122" t="e">
            <v>#NAME?</v>
          </cell>
          <cell r="M122" t="e">
            <v>#NAME?</v>
          </cell>
          <cell r="N122" t="e">
            <v>#NAME?</v>
          </cell>
          <cell r="O122" t="e">
            <v>#NAME?</v>
          </cell>
          <cell r="Q122" t="e">
            <v>#N/A</v>
          </cell>
          <cell r="R122" t="str">
            <v>HTG</v>
          </cell>
          <cell r="S122" t="e">
            <v>#VALUE!</v>
          </cell>
          <cell r="T122" t="str">
            <v>HTG</v>
          </cell>
          <cell r="V122">
            <v>0</v>
          </cell>
          <cell r="X122" t="e">
            <v>#N/A</v>
          </cell>
          <cell r="Y122" t="e">
            <v>#NAME?</v>
          </cell>
          <cell r="Z122" t="e">
            <v>#N/A</v>
          </cell>
          <cell r="AA122" t="e">
            <v>#N/A</v>
          </cell>
          <cell r="AB122" t="e">
            <v>#N/A</v>
          </cell>
          <cell r="AC122" t="e">
            <v>#N/A</v>
          </cell>
          <cell r="AD122" t="e">
            <v>#N/A</v>
          </cell>
          <cell r="AE122" t="e">
            <v>#N/A</v>
          </cell>
          <cell r="AF122" t="e">
            <v>#N/A</v>
          </cell>
          <cell r="AG122" t="e">
            <v>#N/A</v>
          </cell>
          <cell r="AH122" t="e">
            <v>#N/A</v>
          </cell>
          <cell r="AI122" t="e">
            <v>#N/A</v>
          </cell>
          <cell r="AJ122" t="e">
            <v>#N/A</v>
          </cell>
          <cell r="AL122" t="e">
            <v>#N/A</v>
          </cell>
          <cell r="AM122" t="e">
            <v>#N/A</v>
          </cell>
          <cell r="AN122" t="str">
            <v>NON</v>
          </cell>
          <cell r="AO122" t="e">
            <v>#NAME?</v>
          </cell>
          <cell r="AP122" t="e">
            <v>#NAME?</v>
          </cell>
          <cell r="AQ122" t="e">
            <v>#NAME?</v>
          </cell>
          <cell r="AR122" t="str">
            <v>NON</v>
          </cell>
          <cell r="AS122" t="e">
            <v>#NAME?</v>
          </cell>
        </row>
        <row r="123">
          <cell r="B123">
            <v>117</v>
          </cell>
          <cell r="C123">
            <v>0</v>
          </cell>
          <cell r="D123">
            <v>0</v>
          </cell>
          <cell r="E123">
            <v>0</v>
          </cell>
          <cell r="F123">
            <v>0</v>
          </cell>
          <cell r="G123">
            <v>0</v>
          </cell>
          <cell r="H123">
            <v>0</v>
          </cell>
          <cell r="I123" t="str">
            <v>OUI</v>
          </cell>
          <cell r="J123">
            <v>40787</v>
          </cell>
          <cell r="K123" t="e">
            <v>#NAME?</v>
          </cell>
          <cell r="L123" t="e">
            <v>#NAME?</v>
          </cell>
          <cell r="M123" t="e">
            <v>#NAME?</v>
          </cell>
          <cell r="N123" t="e">
            <v>#NAME?</v>
          </cell>
          <cell r="O123" t="e">
            <v>#NAME?</v>
          </cell>
          <cell r="Q123" t="e">
            <v>#N/A</v>
          </cell>
          <cell r="R123" t="str">
            <v>HTG</v>
          </cell>
          <cell r="S123" t="e">
            <v>#VALUE!</v>
          </cell>
          <cell r="T123" t="str">
            <v>HTG</v>
          </cell>
          <cell r="V123">
            <v>0</v>
          </cell>
          <cell r="X123" t="e">
            <v>#N/A</v>
          </cell>
          <cell r="Y123" t="e">
            <v>#NAME?</v>
          </cell>
          <cell r="Z123" t="e">
            <v>#N/A</v>
          </cell>
          <cell r="AA123" t="e">
            <v>#N/A</v>
          </cell>
          <cell r="AB123" t="e">
            <v>#N/A</v>
          </cell>
          <cell r="AC123" t="e">
            <v>#N/A</v>
          </cell>
          <cell r="AD123" t="e">
            <v>#N/A</v>
          </cell>
          <cell r="AE123" t="e">
            <v>#N/A</v>
          </cell>
          <cell r="AF123" t="e">
            <v>#N/A</v>
          </cell>
          <cell r="AG123" t="e">
            <v>#N/A</v>
          </cell>
          <cell r="AH123" t="e">
            <v>#N/A</v>
          </cell>
          <cell r="AI123" t="e">
            <v>#N/A</v>
          </cell>
          <cell r="AJ123" t="e">
            <v>#N/A</v>
          </cell>
          <cell r="AL123" t="e">
            <v>#N/A</v>
          </cell>
          <cell r="AM123" t="e">
            <v>#N/A</v>
          </cell>
          <cell r="AN123" t="str">
            <v>NON</v>
          </cell>
          <cell r="AO123" t="e">
            <v>#NAME?</v>
          </cell>
          <cell r="AP123" t="e">
            <v>#NAME?</v>
          </cell>
          <cell r="AQ123" t="e">
            <v>#NAME?</v>
          </cell>
          <cell r="AR123" t="str">
            <v>NON</v>
          </cell>
          <cell r="AS123" t="e">
            <v>#NAME?</v>
          </cell>
        </row>
        <row r="124">
          <cell r="B124">
            <v>118</v>
          </cell>
          <cell r="C124">
            <v>0</v>
          </cell>
          <cell r="D124">
            <v>0</v>
          </cell>
          <cell r="E124">
            <v>0</v>
          </cell>
          <cell r="F124">
            <v>0</v>
          </cell>
          <cell r="G124">
            <v>0</v>
          </cell>
          <cell r="H124">
            <v>0</v>
          </cell>
          <cell r="I124" t="str">
            <v>OUI</v>
          </cell>
          <cell r="J124">
            <v>40787</v>
          </cell>
          <cell r="K124" t="e">
            <v>#NAME?</v>
          </cell>
          <cell r="L124" t="e">
            <v>#NAME?</v>
          </cell>
          <cell r="M124" t="e">
            <v>#NAME?</v>
          </cell>
          <cell r="N124" t="e">
            <v>#NAME?</v>
          </cell>
          <cell r="O124" t="e">
            <v>#NAME?</v>
          </cell>
          <cell r="Q124" t="e">
            <v>#N/A</v>
          </cell>
          <cell r="R124" t="str">
            <v>HTG</v>
          </cell>
          <cell r="S124" t="e">
            <v>#VALUE!</v>
          </cell>
          <cell r="T124" t="str">
            <v>HTG</v>
          </cell>
          <cell r="V124">
            <v>0</v>
          </cell>
          <cell r="X124" t="e">
            <v>#N/A</v>
          </cell>
          <cell r="Y124" t="e">
            <v>#NAME?</v>
          </cell>
          <cell r="Z124" t="e">
            <v>#N/A</v>
          </cell>
          <cell r="AA124" t="e">
            <v>#N/A</v>
          </cell>
          <cell r="AB124" t="e">
            <v>#N/A</v>
          </cell>
          <cell r="AC124" t="e">
            <v>#N/A</v>
          </cell>
          <cell r="AD124" t="e">
            <v>#N/A</v>
          </cell>
          <cell r="AE124" t="e">
            <v>#N/A</v>
          </cell>
          <cell r="AF124" t="e">
            <v>#N/A</v>
          </cell>
          <cell r="AG124" t="e">
            <v>#N/A</v>
          </cell>
          <cell r="AH124" t="e">
            <v>#N/A</v>
          </cell>
          <cell r="AI124" t="e">
            <v>#N/A</v>
          </cell>
          <cell r="AJ124" t="e">
            <v>#N/A</v>
          </cell>
          <cell r="AL124" t="e">
            <v>#N/A</v>
          </cell>
          <cell r="AM124" t="e">
            <v>#N/A</v>
          </cell>
          <cell r="AN124" t="str">
            <v>NON</v>
          </cell>
          <cell r="AO124" t="e">
            <v>#NAME?</v>
          </cell>
          <cell r="AP124" t="e">
            <v>#NAME?</v>
          </cell>
          <cell r="AQ124" t="e">
            <v>#NAME?</v>
          </cell>
          <cell r="AR124" t="str">
            <v>NON</v>
          </cell>
          <cell r="AS124" t="e">
            <v>#NAME?</v>
          </cell>
        </row>
        <row r="125">
          <cell r="B125">
            <v>119</v>
          </cell>
          <cell r="C125">
            <v>0</v>
          </cell>
          <cell r="D125">
            <v>0</v>
          </cell>
          <cell r="E125">
            <v>0</v>
          </cell>
          <cell r="F125">
            <v>0</v>
          </cell>
          <cell r="G125">
            <v>0</v>
          </cell>
          <cell r="H125">
            <v>0</v>
          </cell>
          <cell r="I125" t="str">
            <v>OUI</v>
          </cell>
          <cell r="J125">
            <v>40787</v>
          </cell>
          <cell r="K125" t="e">
            <v>#NAME?</v>
          </cell>
          <cell r="L125" t="e">
            <v>#NAME?</v>
          </cell>
          <cell r="M125" t="e">
            <v>#NAME?</v>
          </cell>
          <cell r="N125" t="e">
            <v>#NAME?</v>
          </cell>
          <cell r="O125" t="e">
            <v>#NAME?</v>
          </cell>
          <cell r="Q125" t="e">
            <v>#N/A</v>
          </cell>
          <cell r="R125" t="str">
            <v>HTG</v>
          </cell>
          <cell r="S125" t="e">
            <v>#VALUE!</v>
          </cell>
          <cell r="T125" t="str">
            <v>HTG</v>
          </cell>
          <cell r="V125">
            <v>0</v>
          </cell>
          <cell r="X125" t="e">
            <v>#N/A</v>
          </cell>
          <cell r="Y125" t="e">
            <v>#NAME?</v>
          </cell>
          <cell r="Z125" t="e">
            <v>#N/A</v>
          </cell>
          <cell r="AA125" t="e">
            <v>#N/A</v>
          </cell>
          <cell r="AB125" t="e">
            <v>#N/A</v>
          </cell>
          <cell r="AC125" t="e">
            <v>#N/A</v>
          </cell>
          <cell r="AD125" t="e">
            <v>#N/A</v>
          </cell>
          <cell r="AE125" t="e">
            <v>#N/A</v>
          </cell>
          <cell r="AF125" t="e">
            <v>#N/A</v>
          </cell>
          <cell r="AG125" t="e">
            <v>#N/A</v>
          </cell>
          <cell r="AH125" t="e">
            <v>#N/A</v>
          </cell>
          <cell r="AI125" t="e">
            <v>#N/A</v>
          </cell>
          <cell r="AJ125" t="e">
            <v>#N/A</v>
          </cell>
          <cell r="AL125" t="e">
            <v>#N/A</v>
          </cell>
          <cell r="AM125" t="e">
            <v>#N/A</v>
          </cell>
          <cell r="AN125" t="str">
            <v>NON</v>
          </cell>
          <cell r="AO125" t="e">
            <v>#NAME?</v>
          </cell>
          <cell r="AP125" t="e">
            <v>#NAME?</v>
          </cell>
          <cell r="AQ125" t="e">
            <v>#NAME?</v>
          </cell>
          <cell r="AR125" t="str">
            <v>NON</v>
          </cell>
          <cell r="AS125" t="e">
            <v>#NAME?</v>
          </cell>
        </row>
        <row r="126">
          <cell r="B126">
            <v>120</v>
          </cell>
          <cell r="C126">
            <v>0</v>
          </cell>
          <cell r="D126">
            <v>0</v>
          </cell>
          <cell r="E126">
            <v>0</v>
          </cell>
          <cell r="F126">
            <v>0</v>
          </cell>
          <cell r="G126">
            <v>0</v>
          </cell>
          <cell r="H126">
            <v>0</v>
          </cell>
          <cell r="I126" t="str">
            <v>OUI</v>
          </cell>
          <cell r="J126">
            <v>40787</v>
          </cell>
          <cell r="K126" t="e">
            <v>#NAME?</v>
          </cell>
          <cell r="L126" t="e">
            <v>#NAME?</v>
          </cell>
          <cell r="M126" t="e">
            <v>#NAME?</v>
          </cell>
          <cell r="N126" t="e">
            <v>#NAME?</v>
          </cell>
          <cell r="O126" t="e">
            <v>#NAME?</v>
          </cell>
          <cell r="Q126" t="e">
            <v>#N/A</v>
          </cell>
          <cell r="R126" t="str">
            <v>HTG</v>
          </cell>
          <cell r="S126" t="e">
            <v>#VALUE!</v>
          </cell>
          <cell r="T126" t="str">
            <v>HTG</v>
          </cell>
          <cell r="V126">
            <v>0</v>
          </cell>
          <cell r="X126" t="e">
            <v>#N/A</v>
          </cell>
          <cell r="Y126" t="e">
            <v>#NAME?</v>
          </cell>
          <cell r="Z126" t="e">
            <v>#N/A</v>
          </cell>
          <cell r="AA126" t="e">
            <v>#N/A</v>
          </cell>
          <cell r="AB126" t="e">
            <v>#N/A</v>
          </cell>
          <cell r="AC126" t="e">
            <v>#N/A</v>
          </cell>
          <cell r="AD126" t="e">
            <v>#N/A</v>
          </cell>
          <cell r="AE126" t="e">
            <v>#N/A</v>
          </cell>
          <cell r="AF126" t="e">
            <v>#N/A</v>
          </cell>
          <cell r="AG126" t="e">
            <v>#N/A</v>
          </cell>
          <cell r="AH126" t="e">
            <v>#N/A</v>
          </cell>
          <cell r="AI126" t="e">
            <v>#N/A</v>
          </cell>
          <cell r="AJ126" t="e">
            <v>#N/A</v>
          </cell>
          <cell r="AL126" t="e">
            <v>#N/A</v>
          </cell>
          <cell r="AM126" t="e">
            <v>#N/A</v>
          </cell>
          <cell r="AN126" t="str">
            <v>NON</v>
          </cell>
          <cell r="AO126" t="e">
            <v>#NAME?</v>
          </cell>
          <cell r="AP126" t="e">
            <v>#NAME?</v>
          </cell>
          <cell r="AQ126" t="e">
            <v>#NAME?</v>
          </cell>
          <cell r="AR126" t="str">
            <v>NON</v>
          </cell>
          <cell r="AS126" t="e">
            <v>#NAME?</v>
          </cell>
        </row>
        <row r="127">
          <cell r="B127">
            <v>121</v>
          </cell>
          <cell r="C127">
            <v>0</v>
          </cell>
          <cell r="D127">
            <v>0</v>
          </cell>
          <cell r="E127">
            <v>0</v>
          </cell>
          <cell r="F127">
            <v>0</v>
          </cell>
          <cell r="G127">
            <v>0</v>
          </cell>
          <cell r="H127">
            <v>0</v>
          </cell>
          <cell r="I127" t="str">
            <v>OUI</v>
          </cell>
          <cell r="J127">
            <v>40787</v>
          </cell>
          <cell r="K127" t="e">
            <v>#NAME?</v>
          </cell>
          <cell r="L127" t="e">
            <v>#NAME?</v>
          </cell>
          <cell r="M127" t="e">
            <v>#NAME?</v>
          </cell>
          <cell r="N127" t="e">
            <v>#NAME?</v>
          </cell>
          <cell r="O127" t="e">
            <v>#NAME?</v>
          </cell>
          <cell r="Q127" t="e">
            <v>#N/A</v>
          </cell>
          <cell r="R127" t="str">
            <v>HTG</v>
          </cell>
          <cell r="S127" t="e">
            <v>#VALUE!</v>
          </cell>
          <cell r="T127" t="str">
            <v>HTG</v>
          </cell>
          <cell r="V127">
            <v>0</v>
          </cell>
          <cell r="X127" t="e">
            <v>#N/A</v>
          </cell>
          <cell r="Y127" t="e">
            <v>#NAME?</v>
          </cell>
          <cell r="Z127" t="e">
            <v>#N/A</v>
          </cell>
          <cell r="AA127" t="e">
            <v>#N/A</v>
          </cell>
          <cell r="AB127" t="e">
            <v>#N/A</v>
          </cell>
          <cell r="AC127" t="e">
            <v>#N/A</v>
          </cell>
          <cell r="AD127" t="e">
            <v>#N/A</v>
          </cell>
          <cell r="AE127" t="e">
            <v>#N/A</v>
          </cell>
          <cell r="AF127" t="e">
            <v>#N/A</v>
          </cell>
          <cell r="AG127" t="e">
            <v>#N/A</v>
          </cell>
          <cell r="AH127" t="e">
            <v>#N/A</v>
          </cell>
          <cell r="AI127" t="e">
            <v>#N/A</v>
          </cell>
          <cell r="AJ127" t="e">
            <v>#N/A</v>
          </cell>
          <cell r="AL127" t="e">
            <v>#N/A</v>
          </cell>
          <cell r="AM127" t="e">
            <v>#N/A</v>
          </cell>
          <cell r="AN127" t="str">
            <v>NON</v>
          </cell>
          <cell r="AO127" t="e">
            <v>#NAME?</v>
          </cell>
          <cell r="AP127" t="e">
            <v>#NAME?</v>
          </cell>
          <cell r="AQ127" t="e">
            <v>#NAME?</v>
          </cell>
          <cell r="AR127" t="str">
            <v>NON</v>
          </cell>
          <cell r="AS127" t="e">
            <v>#NAME?</v>
          </cell>
        </row>
        <row r="128">
          <cell r="B128">
            <v>122</v>
          </cell>
          <cell r="C128">
            <v>0</v>
          </cell>
          <cell r="D128">
            <v>0</v>
          </cell>
          <cell r="E128">
            <v>0</v>
          </cell>
          <cell r="F128">
            <v>0</v>
          </cell>
          <cell r="G128">
            <v>0</v>
          </cell>
          <cell r="H128">
            <v>0</v>
          </cell>
          <cell r="I128" t="str">
            <v>OUI</v>
          </cell>
          <cell r="J128">
            <v>40787</v>
          </cell>
          <cell r="K128" t="e">
            <v>#NAME?</v>
          </cell>
          <cell r="L128" t="e">
            <v>#NAME?</v>
          </cell>
          <cell r="M128" t="e">
            <v>#NAME?</v>
          </cell>
          <cell r="N128" t="e">
            <v>#NAME?</v>
          </cell>
          <cell r="O128" t="e">
            <v>#NAME?</v>
          </cell>
          <cell r="Q128" t="e">
            <v>#N/A</v>
          </cell>
          <cell r="R128" t="str">
            <v>HTG</v>
          </cell>
          <cell r="S128" t="e">
            <v>#VALUE!</v>
          </cell>
          <cell r="T128" t="str">
            <v>HTG</v>
          </cell>
          <cell r="V128">
            <v>0</v>
          </cell>
          <cell r="X128" t="e">
            <v>#N/A</v>
          </cell>
          <cell r="Y128" t="e">
            <v>#NAME?</v>
          </cell>
          <cell r="Z128" t="e">
            <v>#N/A</v>
          </cell>
          <cell r="AA128" t="e">
            <v>#N/A</v>
          </cell>
          <cell r="AB128" t="e">
            <v>#N/A</v>
          </cell>
          <cell r="AC128" t="e">
            <v>#N/A</v>
          </cell>
          <cell r="AD128" t="e">
            <v>#N/A</v>
          </cell>
          <cell r="AE128" t="e">
            <v>#N/A</v>
          </cell>
          <cell r="AF128" t="e">
            <v>#N/A</v>
          </cell>
          <cell r="AG128" t="e">
            <v>#N/A</v>
          </cell>
          <cell r="AH128" t="e">
            <v>#N/A</v>
          </cell>
          <cell r="AI128" t="e">
            <v>#N/A</v>
          </cell>
          <cell r="AJ128" t="e">
            <v>#N/A</v>
          </cell>
          <cell r="AL128" t="e">
            <v>#N/A</v>
          </cell>
          <cell r="AM128" t="e">
            <v>#N/A</v>
          </cell>
          <cell r="AN128" t="str">
            <v>NON</v>
          </cell>
          <cell r="AO128" t="e">
            <v>#NAME?</v>
          </cell>
          <cell r="AP128" t="e">
            <v>#NAME?</v>
          </cell>
          <cell r="AQ128" t="e">
            <v>#NAME?</v>
          </cell>
          <cell r="AR128" t="str">
            <v>NON</v>
          </cell>
          <cell r="AS128" t="e">
            <v>#NAME?</v>
          </cell>
        </row>
        <row r="129">
          <cell r="B129">
            <v>123</v>
          </cell>
          <cell r="C129">
            <v>0</v>
          </cell>
          <cell r="D129">
            <v>0</v>
          </cell>
          <cell r="E129">
            <v>0</v>
          </cell>
          <cell r="F129">
            <v>0</v>
          </cell>
          <cell r="G129">
            <v>0</v>
          </cell>
          <cell r="H129">
            <v>0</v>
          </cell>
          <cell r="I129" t="str">
            <v>OUI</v>
          </cell>
          <cell r="J129">
            <v>40787</v>
          </cell>
          <cell r="K129" t="e">
            <v>#NAME?</v>
          </cell>
          <cell r="L129" t="e">
            <v>#NAME?</v>
          </cell>
          <cell r="M129" t="e">
            <v>#NAME?</v>
          </cell>
          <cell r="N129" t="e">
            <v>#NAME?</v>
          </cell>
          <cell r="O129" t="e">
            <v>#NAME?</v>
          </cell>
          <cell r="Q129" t="e">
            <v>#N/A</v>
          </cell>
          <cell r="R129" t="str">
            <v>HTG</v>
          </cell>
          <cell r="S129" t="e">
            <v>#VALUE!</v>
          </cell>
          <cell r="T129" t="str">
            <v>HTG</v>
          </cell>
          <cell r="V129">
            <v>0</v>
          </cell>
          <cell r="X129" t="e">
            <v>#N/A</v>
          </cell>
          <cell r="Y129" t="e">
            <v>#NAME?</v>
          </cell>
          <cell r="Z129" t="e">
            <v>#N/A</v>
          </cell>
          <cell r="AA129" t="e">
            <v>#N/A</v>
          </cell>
          <cell r="AB129" t="e">
            <v>#N/A</v>
          </cell>
          <cell r="AC129" t="e">
            <v>#N/A</v>
          </cell>
          <cell r="AD129" t="e">
            <v>#N/A</v>
          </cell>
          <cell r="AE129" t="e">
            <v>#N/A</v>
          </cell>
          <cell r="AF129" t="e">
            <v>#N/A</v>
          </cell>
          <cell r="AG129" t="e">
            <v>#N/A</v>
          </cell>
          <cell r="AH129" t="e">
            <v>#N/A</v>
          </cell>
          <cell r="AI129" t="e">
            <v>#N/A</v>
          </cell>
          <cell r="AJ129" t="e">
            <v>#N/A</v>
          </cell>
          <cell r="AL129" t="e">
            <v>#N/A</v>
          </cell>
          <cell r="AM129" t="e">
            <v>#N/A</v>
          </cell>
          <cell r="AN129" t="str">
            <v>NON</v>
          </cell>
          <cell r="AO129" t="e">
            <v>#NAME?</v>
          </cell>
          <cell r="AP129" t="e">
            <v>#NAME?</v>
          </cell>
          <cell r="AQ129" t="e">
            <v>#NAME?</v>
          </cell>
          <cell r="AR129" t="str">
            <v>NON</v>
          </cell>
          <cell r="AS129" t="e">
            <v>#NAME?</v>
          </cell>
        </row>
        <row r="130">
          <cell r="B130">
            <v>124</v>
          </cell>
          <cell r="C130">
            <v>0</v>
          </cell>
          <cell r="D130">
            <v>0</v>
          </cell>
          <cell r="E130">
            <v>0</v>
          </cell>
          <cell r="F130">
            <v>0</v>
          </cell>
          <cell r="G130">
            <v>0</v>
          </cell>
          <cell r="H130">
            <v>0</v>
          </cell>
          <cell r="I130" t="str">
            <v>OUI</v>
          </cell>
          <cell r="J130">
            <v>40787</v>
          </cell>
          <cell r="K130" t="e">
            <v>#NAME?</v>
          </cell>
          <cell r="L130" t="e">
            <v>#NAME?</v>
          </cell>
          <cell r="M130" t="e">
            <v>#NAME?</v>
          </cell>
          <cell r="N130" t="e">
            <v>#NAME?</v>
          </cell>
          <cell r="O130" t="e">
            <v>#NAME?</v>
          </cell>
          <cell r="Q130" t="e">
            <v>#N/A</v>
          </cell>
          <cell r="R130" t="str">
            <v>HTG</v>
          </cell>
          <cell r="S130" t="e">
            <v>#VALUE!</v>
          </cell>
          <cell r="T130" t="str">
            <v>HTG</v>
          </cell>
          <cell r="V130">
            <v>0</v>
          </cell>
          <cell r="X130" t="e">
            <v>#N/A</v>
          </cell>
          <cell r="Y130" t="e">
            <v>#NAME?</v>
          </cell>
          <cell r="Z130" t="e">
            <v>#N/A</v>
          </cell>
          <cell r="AA130" t="e">
            <v>#N/A</v>
          </cell>
          <cell r="AB130" t="e">
            <v>#N/A</v>
          </cell>
          <cell r="AC130" t="e">
            <v>#N/A</v>
          </cell>
          <cell r="AD130" t="e">
            <v>#N/A</v>
          </cell>
          <cell r="AE130" t="e">
            <v>#N/A</v>
          </cell>
          <cell r="AF130" t="e">
            <v>#N/A</v>
          </cell>
          <cell r="AG130" t="e">
            <v>#N/A</v>
          </cell>
          <cell r="AH130" t="e">
            <v>#N/A</v>
          </cell>
          <cell r="AI130" t="e">
            <v>#N/A</v>
          </cell>
          <cell r="AJ130" t="e">
            <v>#N/A</v>
          </cell>
          <cell r="AL130" t="e">
            <v>#N/A</v>
          </cell>
          <cell r="AM130" t="e">
            <v>#N/A</v>
          </cell>
          <cell r="AN130" t="str">
            <v>NON</v>
          </cell>
          <cell r="AO130" t="e">
            <v>#NAME?</v>
          </cell>
          <cell r="AP130" t="e">
            <v>#NAME?</v>
          </cell>
          <cell r="AQ130" t="e">
            <v>#NAME?</v>
          </cell>
          <cell r="AR130" t="str">
            <v>NON</v>
          </cell>
          <cell r="AS130" t="e">
            <v>#NAME?</v>
          </cell>
        </row>
        <row r="131">
          <cell r="B131">
            <v>125</v>
          </cell>
          <cell r="C131">
            <v>0</v>
          </cell>
          <cell r="D131">
            <v>0</v>
          </cell>
          <cell r="E131">
            <v>0</v>
          </cell>
          <cell r="F131">
            <v>0</v>
          </cell>
          <cell r="G131">
            <v>0</v>
          </cell>
          <cell r="H131">
            <v>0</v>
          </cell>
          <cell r="I131" t="str">
            <v>OUI</v>
          </cell>
          <cell r="J131">
            <v>40787</v>
          </cell>
          <cell r="K131" t="e">
            <v>#NAME?</v>
          </cell>
          <cell r="L131" t="e">
            <v>#NAME?</v>
          </cell>
          <cell r="M131" t="e">
            <v>#NAME?</v>
          </cell>
          <cell r="N131" t="e">
            <v>#NAME?</v>
          </cell>
          <cell r="O131" t="e">
            <v>#NAME?</v>
          </cell>
          <cell r="Q131" t="e">
            <v>#N/A</v>
          </cell>
          <cell r="R131" t="str">
            <v>HTG</v>
          </cell>
          <cell r="S131" t="e">
            <v>#VALUE!</v>
          </cell>
          <cell r="T131" t="str">
            <v>HTG</v>
          </cell>
          <cell r="V131">
            <v>0</v>
          </cell>
          <cell r="X131" t="e">
            <v>#N/A</v>
          </cell>
          <cell r="Y131" t="e">
            <v>#NAME?</v>
          </cell>
          <cell r="Z131" t="e">
            <v>#N/A</v>
          </cell>
          <cell r="AA131" t="e">
            <v>#N/A</v>
          </cell>
          <cell r="AB131" t="e">
            <v>#N/A</v>
          </cell>
          <cell r="AC131" t="e">
            <v>#N/A</v>
          </cell>
          <cell r="AD131" t="e">
            <v>#N/A</v>
          </cell>
          <cell r="AE131" t="e">
            <v>#N/A</v>
          </cell>
          <cell r="AF131" t="e">
            <v>#N/A</v>
          </cell>
          <cell r="AG131" t="e">
            <v>#N/A</v>
          </cell>
          <cell r="AH131" t="e">
            <v>#N/A</v>
          </cell>
          <cell r="AI131" t="e">
            <v>#N/A</v>
          </cell>
          <cell r="AJ131" t="e">
            <v>#N/A</v>
          </cell>
          <cell r="AL131" t="e">
            <v>#N/A</v>
          </cell>
          <cell r="AM131" t="e">
            <v>#N/A</v>
          </cell>
          <cell r="AN131" t="str">
            <v>NON</v>
          </cell>
          <cell r="AO131" t="e">
            <v>#NAME?</v>
          </cell>
          <cell r="AP131" t="e">
            <v>#NAME?</v>
          </cell>
          <cell r="AQ131" t="e">
            <v>#NAME?</v>
          </cell>
          <cell r="AR131" t="str">
            <v>NON</v>
          </cell>
          <cell r="AS131" t="e">
            <v>#NAME?</v>
          </cell>
        </row>
        <row r="132">
          <cell r="B132">
            <v>126</v>
          </cell>
          <cell r="C132">
            <v>0</v>
          </cell>
          <cell r="D132">
            <v>0</v>
          </cell>
          <cell r="E132">
            <v>0</v>
          </cell>
          <cell r="F132">
            <v>0</v>
          </cell>
          <cell r="G132">
            <v>0</v>
          </cell>
          <cell r="H132">
            <v>0</v>
          </cell>
          <cell r="I132" t="str">
            <v>OUI</v>
          </cell>
          <cell r="J132">
            <v>40787</v>
          </cell>
          <cell r="K132" t="e">
            <v>#NAME?</v>
          </cell>
          <cell r="L132" t="e">
            <v>#NAME?</v>
          </cell>
          <cell r="M132" t="e">
            <v>#NAME?</v>
          </cell>
          <cell r="N132" t="e">
            <v>#NAME?</v>
          </cell>
          <cell r="O132" t="e">
            <v>#NAME?</v>
          </cell>
          <cell r="Q132" t="e">
            <v>#N/A</v>
          </cell>
          <cell r="R132" t="str">
            <v>HTG</v>
          </cell>
          <cell r="S132" t="e">
            <v>#VALUE!</v>
          </cell>
          <cell r="T132" t="str">
            <v>HTG</v>
          </cell>
          <cell r="V132">
            <v>0</v>
          </cell>
          <cell r="X132" t="e">
            <v>#N/A</v>
          </cell>
          <cell r="Y132" t="e">
            <v>#NAME?</v>
          </cell>
          <cell r="Z132" t="e">
            <v>#N/A</v>
          </cell>
          <cell r="AA132" t="e">
            <v>#N/A</v>
          </cell>
          <cell r="AB132" t="e">
            <v>#N/A</v>
          </cell>
          <cell r="AC132" t="e">
            <v>#N/A</v>
          </cell>
          <cell r="AD132" t="e">
            <v>#N/A</v>
          </cell>
          <cell r="AE132" t="e">
            <v>#N/A</v>
          </cell>
          <cell r="AF132" t="e">
            <v>#N/A</v>
          </cell>
          <cell r="AG132" t="e">
            <v>#N/A</v>
          </cell>
          <cell r="AH132" t="e">
            <v>#N/A</v>
          </cell>
          <cell r="AI132" t="e">
            <v>#N/A</v>
          </cell>
          <cell r="AJ132" t="e">
            <v>#N/A</v>
          </cell>
          <cell r="AL132" t="e">
            <v>#N/A</v>
          </cell>
          <cell r="AM132" t="e">
            <v>#N/A</v>
          </cell>
          <cell r="AN132" t="str">
            <v>NON</v>
          </cell>
          <cell r="AO132" t="e">
            <v>#NAME?</v>
          </cell>
          <cell r="AP132" t="e">
            <v>#NAME?</v>
          </cell>
          <cell r="AQ132" t="e">
            <v>#NAME?</v>
          </cell>
          <cell r="AR132" t="str">
            <v>NON</v>
          </cell>
          <cell r="AS132" t="e">
            <v>#NAME?</v>
          </cell>
        </row>
        <row r="133">
          <cell r="B133">
            <v>127</v>
          </cell>
          <cell r="C133">
            <v>0</v>
          </cell>
          <cell r="D133">
            <v>0</v>
          </cell>
          <cell r="E133">
            <v>0</v>
          </cell>
          <cell r="F133">
            <v>0</v>
          </cell>
          <cell r="G133">
            <v>0</v>
          </cell>
          <cell r="H133">
            <v>0</v>
          </cell>
          <cell r="I133" t="str">
            <v>OUI</v>
          </cell>
          <cell r="J133">
            <v>40787</v>
          </cell>
          <cell r="K133" t="e">
            <v>#NAME?</v>
          </cell>
          <cell r="L133" t="e">
            <v>#NAME?</v>
          </cell>
          <cell r="M133" t="e">
            <v>#NAME?</v>
          </cell>
          <cell r="N133" t="e">
            <v>#NAME?</v>
          </cell>
          <cell r="O133" t="e">
            <v>#NAME?</v>
          </cell>
          <cell r="Q133" t="e">
            <v>#N/A</v>
          </cell>
          <cell r="R133" t="str">
            <v>HTG</v>
          </cell>
          <cell r="S133" t="e">
            <v>#VALUE!</v>
          </cell>
          <cell r="T133" t="str">
            <v>HTG</v>
          </cell>
          <cell r="V133">
            <v>0</v>
          </cell>
          <cell r="X133" t="e">
            <v>#N/A</v>
          </cell>
          <cell r="Y133" t="e">
            <v>#NAME?</v>
          </cell>
          <cell r="Z133" t="e">
            <v>#N/A</v>
          </cell>
          <cell r="AA133" t="e">
            <v>#N/A</v>
          </cell>
          <cell r="AB133" t="e">
            <v>#N/A</v>
          </cell>
          <cell r="AC133" t="e">
            <v>#N/A</v>
          </cell>
          <cell r="AD133" t="e">
            <v>#N/A</v>
          </cell>
          <cell r="AE133" t="e">
            <v>#N/A</v>
          </cell>
          <cell r="AF133" t="e">
            <v>#N/A</v>
          </cell>
          <cell r="AG133" t="e">
            <v>#N/A</v>
          </cell>
          <cell r="AH133" t="e">
            <v>#N/A</v>
          </cell>
          <cell r="AI133" t="e">
            <v>#N/A</v>
          </cell>
          <cell r="AJ133" t="e">
            <v>#N/A</v>
          </cell>
          <cell r="AL133" t="e">
            <v>#N/A</v>
          </cell>
          <cell r="AM133" t="e">
            <v>#N/A</v>
          </cell>
          <cell r="AN133" t="str">
            <v>NON</v>
          </cell>
          <cell r="AO133" t="e">
            <v>#NAME?</v>
          </cell>
          <cell r="AP133" t="e">
            <v>#NAME?</v>
          </cell>
          <cell r="AQ133" t="e">
            <v>#NAME?</v>
          </cell>
          <cell r="AR133" t="str">
            <v>NON</v>
          </cell>
          <cell r="AS133" t="e">
            <v>#NAME?</v>
          </cell>
        </row>
        <row r="134">
          <cell r="B134">
            <v>128</v>
          </cell>
          <cell r="C134">
            <v>0</v>
          </cell>
          <cell r="D134">
            <v>0</v>
          </cell>
          <cell r="E134">
            <v>0</v>
          </cell>
          <cell r="F134">
            <v>0</v>
          </cell>
          <cell r="G134">
            <v>0</v>
          </cell>
          <cell r="H134">
            <v>0</v>
          </cell>
          <cell r="I134" t="str">
            <v>OUI</v>
          </cell>
          <cell r="J134">
            <v>40787</v>
          </cell>
          <cell r="K134" t="e">
            <v>#NAME?</v>
          </cell>
          <cell r="L134" t="e">
            <v>#NAME?</v>
          </cell>
          <cell r="M134" t="e">
            <v>#NAME?</v>
          </cell>
          <cell r="N134" t="e">
            <v>#NAME?</v>
          </cell>
          <cell r="O134" t="e">
            <v>#NAME?</v>
          </cell>
          <cell r="Q134" t="e">
            <v>#N/A</v>
          </cell>
          <cell r="R134" t="str">
            <v>HTG</v>
          </cell>
          <cell r="S134" t="e">
            <v>#VALUE!</v>
          </cell>
          <cell r="T134" t="str">
            <v>HTG</v>
          </cell>
          <cell r="V134">
            <v>0</v>
          </cell>
          <cell r="X134" t="e">
            <v>#N/A</v>
          </cell>
          <cell r="Y134" t="e">
            <v>#NAME?</v>
          </cell>
          <cell r="Z134" t="e">
            <v>#N/A</v>
          </cell>
          <cell r="AA134" t="e">
            <v>#N/A</v>
          </cell>
          <cell r="AB134" t="e">
            <v>#N/A</v>
          </cell>
          <cell r="AC134" t="e">
            <v>#N/A</v>
          </cell>
          <cell r="AD134" t="e">
            <v>#N/A</v>
          </cell>
          <cell r="AE134" t="e">
            <v>#N/A</v>
          </cell>
          <cell r="AF134" t="e">
            <v>#N/A</v>
          </cell>
          <cell r="AG134" t="e">
            <v>#N/A</v>
          </cell>
          <cell r="AH134" t="e">
            <v>#N/A</v>
          </cell>
          <cell r="AI134" t="e">
            <v>#N/A</v>
          </cell>
          <cell r="AJ134" t="e">
            <v>#N/A</v>
          </cell>
          <cell r="AL134" t="e">
            <v>#N/A</v>
          </cell>
          <cell r="AM134" t="e">
            <v>#N/A</v>
          </cell>
          <cell r="AN134" t="str">
            <v>NON</v>
          </cell>
          <cell r="AO134" t="e">
            <v>#NAME?</v>
          </cell>
          <cell r="AP134" t="e">
            <v>#NAME?</v>
          </cell>
          <cell r="AQ134" t="e">
            <v>#NAME?</v>
          </cell>
          <cell r="AR134" t="str">
            <v>NON</v>
          </cell>
          <cell r="AS134" t="e">
            <v>#NAME?</v>
          </cell>
        </row>
        <row r="135">
          <cell r="B135">
            <v>129</v>
          </cell>
          <cell r="C135">
            <v>0</v>
          </cell>
          <cell r="D135">
            <v>0</v>
          </cell>
          <cell r="E135">
            <v>0</v>
          </cell>
          <cell r="F135">
            <v>0</v>
          </cell>
          <cell r="G135">
            <v>0</v>
          </cell>
          <cell r="H135">
            <v>0</v>
          </cell>
          <cell r="I135" t="str">
            <v>OUI</v>
          </cell>
          <cell r="J135">
            <v>40787</v>
          </cell>
          <cell r="K135" t="e">
            <v>#NAME?</v>
          </cell>
          <cell r="L135" t="e">
            <v>#NAME?</v>
          </cell>
          <cell r="M135" t="e">
            <v>#NAME?</v>
          </cell>
          <cell r="N135" t="e">
            <v>#NAME?</v>
          </cell>
          <cell r="O135" t="e">
            <v>#NAME?</v>
          </cell>
          <cell r="Q135" t="e">
            <v>#N/A</v>
          </cell>
          <cell r="R135" t="str">
            <v>HTG</v>
          </cell>
          <cell r="S135" t="e">
            <v>#VALUE!</v>
          </cell>
          <cell r="T135" t="str">
            <v>HTG</v>
          </cell>
          <cell r="V135">
            <v>0</v>
          </cell>
          <cell r="X135" t="e">
            <v>#N/A</v>
          </cell>
          <cell r="Y135" t="e">
            <v>#NAME?</v>
          </cell>
          <cell r="Z135" t="e">
            <v>#N/A</v>
          </cell>
          <cell r="AA135" t="e">
            <v>#N/A</v>
          </cell>
          <cell r="AB135" t="e">
            <v>#N/A</v>
          </cell>
          <cell r="AC135" t="e">
            <v>#N/A</v>
          </cell>
          <cell r="AD135" t="e">
            <v>#N/A</v>
          </cell>
          <cell r="AE135" t="e">
            <v>#N/A</v>
          </cell>
          <cell r="AF135" t="e">
            <v>#N/A</v>
          </cell>
          <cell r="AG135" t="e">
            <v>#N/A</v>
          </cell>
          <cell r="AH135" t="e">
            <v>#N/A</v>
          </cell>
          <cell r="AI135" t="e">
            <v>#N/A</v>
          </cell>
          <cell r="AJ135" t="e">
            <v>#N/A</v>
          </cell>
          <cell r="AL135" t="e">
            <v>#N/A</v>
          </cell>
          <cell r="AM135" t="e">
            <v>#N/A</v>
          </cell>
          <cell r="AN135" t="str">
            <v>NON</v>
          </cell>
          <cell r="AO135" t="e">
            <v>#NAME?</v>
          </cell>
          <cell r="AP135" t="e">
            <v>#NAME?</v>
          </cell>
          <cell r="AQ135" t="e">
            <v>#NAME?</v>
          </cell>
          <cell r="AR135" t="str">
            <v>NON</v>
          </cell>
          <cell r="AS135" t="e">
            <v>#NAME?</v>
          </cell>
        </row>
        <row r="136">
          <cell r="B136">
            <v>130</v>
          </cell>
          <cell r="C136">
            <v>0</v>
          </cell>
          <cell r="D136">
            <v>0</v>
          </cell>
          <cell r="E136">
            <v>0</v>
          </cell>
          <cell r="F136">
            <v>0</v>
          </cell>
          <cell r="G136">
            <v>0</v>
          </cell>
          <cell r="H136">
            <v>0</v>
          </cell>
          <cell r="I136" t="str">
            <v>OUI</v>
          </cell>
          <cell r="J136">
            <v>40787</v>
          </cell>
          <cell r="K136" t="e">
            <v>#NAME?</v>
          </cell>
          <cell r="L136" t="e">
            <v>#NAME?</v>
          </cell>
          <cell r="M136" t="e">
            <v>#NAME?</v>
          </cell>
          <cell r="N136" t="e">
            <v>#NAME?</v>
          </cell>
          <cell r="O136" t="e">
            <v>#NAME?</v>
          </cell>
          <cell r="Q136" t="e">
            <v>#N/A</v>
          </cell>
          <cell r="R136" t="str">
            <v>HTG</v>
          </cell>
          <cell r="S136" t="e">
            <v>#VALUE!</v>
          </cell>
          <cell r="T136" t="str">
            <v>HTG</v>
          </cell>
          <cell r="V136">
            <v>0</v>
          </cell>
          <cell r="X136" t="e">
            <v>#N/A</v>
          </cell>
          <cell r="Y136" t="e">
            <v>#NAME?</v>
          </cell>
          <cell r="Z136" t="e">
            <v>#N/A</v>
          </cell>
          <cell r="AA136" t="e">
            <v>#N/A</v>
          </cell>
          <cell r="AB136" t="e">
            <v>#N/A</v>
          </cell>
          <cell r="AC136" t="e">
            <v>#N/A</v>
          </cell>
          <cell r="AD136" t="e">
            <v>#N/A</v>
          </cell>
          <cell r="AE136" t="e">
            <v>#N/A</v>
          </cell>
          <cell r="AF136" t="e">
            <v>#N/A</v>
          </cell>
          <cell r="AG136" t="e">
            <v>#N/A</v>
          </cell>
          <cell r="AH136" t="e">
            <v>#N/A</v>
          </cell>
          <cell r="AI136" t="e">
            <v>#N/A</v>
          </cell>
          <cell r="AJ136" t="e">
            <v>#N/A</v>
          </cell>
          <cell r="AL136" t="e">
            <v>#N/A</v>
          </cell>
          <cell r="AM136" t="e">
            <v>#N/A</v>
          </cell>
          <cell r="AN136" t="str">
            <v>NON</v>
          </cell>
          <cell r="AO136" t="e">
            <v>#NAME?</v>
          </cell>
          <cell r="AP136" t="e">
            <v>#NAME?</v>
          </cell>
          <cell r="AQ136" t="e">
            <v>#NAME?</v>
          </cell>
          <cell r="AR136" t="str">
            <v>NON</v>
          </cell>
          <cell r="AS136" t="e">
            <v>#NAME?</v>
          </cell>
        </row>
        <row r="137">
          <cell r="B137">
            <v>131</v>
          </cell>
          <cell r="C137">
            <v>0</v>
          </cell>
          <cell r="D137">
            <v>0</v>
          </cell>
          <cell r="E137">
            <v>0</v>
          </cell>
          <cell r="F137">
            <v>0</v>
          </cell>
          <cell r="G137">
            <v>0</v>
          </cell>
          <cell r="H137">
            <v>0</v>
          </cell>
          <cell r="I137" t="str">
            <v>OUI</v>
          </cell>
          <cell r="J137">
            <v>40787</v>
          </cell>
          <cell r="K137" t="e">
            <v>#NAME?</v>
          </cell>
          <cell r="L137" t="e">
            <v>#NAME?</v>
          </cell>
          <cell r="M137" t="e">
            <v>#NAME?</v>
          </cell>
          <cell r="N137" t="e">
            <v>#NAME?</v>
          </cell>
          <cell r="O137" t="e">
            <v>#NAME?</v>
          </cell>
          <cell r="Q137" t="e">
            <v>#N/A</v>
          </cell>
          <cell r="R137" t="str">
            <v>HTG</v>
          </cell>
          <cell r="S137" t="e">
            <v>#VALUE!</v>
          </cell>
          <cell r="T137" t="str">
            <v>HTG</v>
          </cell>
          <cell r="V137">
            <v>0</v>
          </cell>
          <cell r="X137" t="e">
            <v>#N/A</v>
          </cell>
          <cell r="Y137" t="e">
            <v>#NAME?</v>
          </cell>
          <cell r="Z137" t="e">
            <v>#N/A</v>
          </cell>
          <cell r="AA137" t="e">
            <v>#N/A</v>
          </cell>
          <cell r="AB137" t="e">
            <v>#N/A</v>
          </cell>
          <cell r="AC137" t="e">
            <v>#N/A</v>
          </cell>
          <cell r="AD137" t="e">
            <v>#N/A</v>
          </cell>
          <cell r="AE137" t="e">
            <v>#N/A</v>
          </cell>
          <cell r="AF137" t="e">
            <v>#N/A</v>
          </cell>
          <cell r="AG137" t="e">
            <v>#N/A</v>
          </cell>
          <cell r="AH137" t="e">
            <v>#N/A</v>
          </cell>
          <cell r="AI137" t="e">
            <v>#N/A</v>
          </cell>
          <cell r="AJ137" t="e">
            <v>#N/A</v>
          </cell>
          <cell r="AL137" t="e">
            <v>#N/A</v>
          </cell>
          <cell r="AM137" t="e">
            <v>#N/A</v>
          </cell>
          <cell r="AN137" t="str">
            <v>NON</v>
          </cell>
          <cell r="AO137" t="e">
            <v>#NAME?</v>
          </cell>
          <cell r="AP137" t="e">
            <v>#NAME?</v>
          </cell>
          <cell r="AQ137" t="e">
            <v>#NAME?</v>
          </cell>
          <cell r="AR137" t="str">
            <v>NON</v>
          </cell>
          <cell r="AS137" t="e">
            <v>#NAME?</v>
          </cell>
        </row>
        <row r="138">
          <cell r="B138">
            <v>132</v>
          </cell>
          <cell r="C138">
            <v>0</v>
          </cell>
          <cell r="D138">
            <v>0</v>
          </cell>
          <cell r="E138">
            <v>0</v>
          </cell>
          <cell r="F138">
            <v>0</v>
          </cell>
          <cell r="G138">
            <v>0</v>
          </cell>
          <cell r="H138">
            <v>0</v>
          </cell>
          <cell r="I138" t="str">
            <v>OUI</v>
          </cell>
          <cell r="J138">
            <v>40787</v>
          </cell>
          <cell r="K138" t="e">
            <v>#NAME?</v>
          </cell>
          <cell r="L138" t="e">
            <v>#NAME?</v>
          </cell>
          <cell r="M138" t="e">
            <v>#NAME?</v>
          </cell>
          <cell r="N138" t="e">
            <v>#NAME?</v>
          </cell>
          <cell r="O138" t="e">
            <v>#NAME?</v>
          </cell>
          <cell r="Q138" t="e">
            <v>#N/A</v>
          </cell>
          <cell r="R138" t="str">
            <v>HTG</v>
          </cell>
          <cell r="S138" t="e">
            <v>#VALUE!</v>
          </cell>
          <cell r="T138" t="str">
            <v>HTG</v>
          </cell>
          <cell r="V138">
            <v>0</v>
          </cell>
          <cell r="X138" t="e">
            <v>#N/A</v>
          </cell>
          <cell r="Y138" t="e">
            <v>#NAME?</v>
          </cell>
          <cell r="Z138" t="e">
            <v>#N/A</v>
          </cell>
          <cell r="AA138" t="e">
            <v>#N/A</v>
          </cell>
          <cell r="AB138" t="e">
            <v>#N/A</v>
          </cell>
          <cell r="AC138" t="e">
            <v>#N/A</v>
          </cell>
          <cell r="AD138" t="e">
            <v>#N/A</v>
          </cell>
          <cell r="AE138" t="e">
            <v>#N/A</v>
          </cell>
          <cell r="AF138" t="e">
            <v>#N/A</v>
          </cell>
          <cell r="AG138" t="e">
            <v>#N/A</v>
          </cell>
          <cell r="AH138" t="e">
            <v>#N/A</v>
          </cell>
          <cell r="AI138" t="e">
            <v>#N/A</v>
          </cell>
          <cell r="AJ138" t="e">
            <v>#N/A</v>
          </cell>
          <cell r="AL138" t="e">
            <v>#N/A</v>
          </cell>
          <cell r="AM138" t="e">
            <v>#N/A</v>
          </cell>
          <cell r="AN138" t="str">
            <v>NON</v>
          </cell>
          <cell r="AO138" t="e">
            <v>#NAME?</v>
          </cell>
          <cell r="AP138" t="e">
            <v>#NAME?</v>
          </cell>
          <cell r="AQ138" t="e">
            <v>#NAME?</v>
          </cell>
          <cell r="AR138" t="str">
            <v>NON</v>
          </cell>
          <cell r="AS138" t="e">
            <v>#NAME?</v>
          </cell>
        </row>
        <row r="139">
          <cell r="B139">
            <v>133</v>
          </cell>
          <cell r="C139">
            <v>0</v>
          </cell>
          <cell r="D139">
            <v>0</v>
          </cell>
          <cell r="E139">
            <v>0</v>
          </cell>
          <cell r="F139">
            <v>0</v>
          </cell>
          <cell r="G139">
            <v>0</v>
          </cell>
          <cell r="H139">
            <v>0</v>
          </cell>
          <cell r="I139" t="str">
            <v>OUI</v>
          </cell>
          <cell r="J139">
            <v>40787</v>
          </cell>
          <cell r="K139" t="e">
            <v>#NAME?</v>
          </cell>
          <cell r="L139" t="e">
            <v>#NAME?</v>
          </cell>
          <cell r="M139" t="e">
            <v>#NAME?</v>
          </cell>
          <cell r="N139" t="e">
            <v>#NAME?</v>
          </cell>
          <cell r="O139" t="e">
            <v>#NAME?</v>
          </cell>
          <cell r="Q139" t="e">
            <v>#N/A</v>
          </cell>
          <cell r="R139" t="str">
            <v>HTG</v>
          </cell>
          <cell r="S139" t="e">
            <v>#VALUE!</v>
          </cell>
          <cell r="T139" t="str">
            <v>HTG</v>
          </cell>
          <cell r="V139">
            <v>0</v>
          </cell>
          <cell r="X139" t="e">
            <v>#N/A</v>
          </cell>
          <cell r="Y139" t="e">
            <v>#NAME?</v>
          </cell>
          <cell r="Z139" t="e">
            <v>#N/A</v>
          </cell>
          <cell r="AA139" t="e">
            <v>#N/A</v>
          </cell>
          <cell r="AB139" t="e">
            <v>#N/A</v>
          </cell>
          <cell r="AC139" t="e">
            <v>#N/A</v>
          </cell>
          <cell r="AD139" t="e">
            <v>#N/A</v>
          </cell>
          <cell r="AE139" t="e">
            <v>#N/A</v>
          </cell>
          <cell r="AF139" t="e">
            <v>#N/A</v>
          </cell>
          <cell r="AG139" t="e">
            <v>#N/A</v>
          </cell>
          <cell r="AH139" t="e">
            <v>#N/A</v>
          </cell>
          <cell r="AI139" t="e">
            <v>#N/A</v>
          </cell>
          <cell r="AJ139" t="e">
            <v>#N/A</v>
          </cell>
          <cell r="AL139" t="e">
            <v>#N/A</v>
          </cell>
          <cell r="AM139" t="e">
            <v>#N/A</v>
          </cell>
          <cell r="AN139" t="str">
            <v>NON</v>
          </cell>
          <cell r="AO139" t="e">
            <v>#NAME?</v>
          </cell>
          <cell r="AP139" t="e">
            <v>#NAME?</v>
          </cell>
          <cell r="AQ139" t="e">
            <v>#NAME?</v>
          </cell>
          <cell r="AR139" t="str">
            <v>NON</v>
          </cell>
          <cell r="AS139" t="e">
            <v>#NAME?</v>
          </cell>
        </row>
        <row r="140">
          <cell r="B140">
            <v>134</v>
          </cell>
          <cell r="C140">
            <v>0</v>
          </cell>
          <cell r="D140">
            <v>0</v>
          </cell>
          <cell r="E140">
            <v>0</v>
          </cell>
          <cell r="F140">
            <v>0</v>
          </cell>
          <cell r="G140">
            <v>0</v>
          </cell>
          <cell r="H140">
            <v>0</v>
          </cell>
          <cell r="I140" t="str">
            <v>OUI</v>
          </cell>
          <cell r="J140">
            <v>40787</v>
          </cell>
          <cell r="K140" t="e">
            <v>#NAME?</v>
          </cell>
          <cell r="L140" t="e">
            <v>#NAME?</v>
          </cell>
          <cell r="M140" t="e">
            <v>#NAME?</v>
          </cell>
          <cell r="N140" t="e">
            <v>#NAME?</v>
          </cell>
          <cell r="O140" t="e">
            <v>#NAME?</v>
          </cell>
          <cell r="Q140" t="e">
            <v>#N/A</v>
          </cell>
          <cell r="R140" t="str">
            <v>HTG</v>
          </cell>
          <cell r="S140" t="e">
            <v>#VALUE!</v>
          </cell>
          <cell r="T140" t="str">
            <v>HTG</v>
          </cell>
          <cell r="V140">
            <v>0</v>
          </cell>
          <cell r="X140" t="e">
            <v>#N/A</v>
          </cell>
          <cell r="Y140" t="e">
            <v>#NAME?</v>
          </cell>
          <cell r="Z140" t="e">
            <v>#N/A</v>
          </cell>
          <cell r="AA140" t="e">
            <v>#N/A</v>
          </cell>
          <cell r="AB140" t="e">
            <v>#N/A</v>
          </cell>
          <cell r="AC140" t="e">
            <v>#N/A</v>
          </cell>
          <cell r="AD140" t="e">
            <v>#N/A</v>
          </cell>
          <cell r="AE140" t="e">
            <v>#N/A</v>
          </cell>
          <cell r="AF140" t="e">
            <v>#N/A</v>
          </cell>
          <cell r="AG140" t="e">
            <v>#N/A</v>
          </cell>
          <cell r="AH140" t="e">
            <v>#N/A</v>
          </cell>
          <cell r="AI140" t="e">
            <v>#N/A</v>
          </cell>
          <cell r="AJ140" t="e">
            <v>#N/A</v>
          </cell>
          <cell r="AL140" t="e">
            <v>#N/A</v>
          </cell>
          <cell r="AM140" t="e">
            <v>#N/A</v>
          </cell>
          <cell r="AN140" t="str">
            <v>NON</v>
          </cell>
          <cell r="AO140" t="e">
            <v>#NAME?</v>
          </cell>
          <cell r="AP140" t="e">
            <v>#NAME?</v>
          </cell>
          <cell r="AQ140" t="e">
            <v>#NAME?</v>
          </cell>
          <cell r="AR140" t="str">
            <v>NON</v>
          </cell>
          <cell r="AS140" t="e">
            <v>#NAME?</v>
          </cell>
        </row>
        <row r="141">
          <cell r="B141">
            <v>135</v>
          </cell>
          <cell r="C141">
            <v>0</v>
          </cell>
          <cell r="D141">
            <v>0</v>
          </cell>
          <cell r="E141">
            <v>0</v>
          </cell>
          <cell r="F141">
            <v>0</v>
          </cell>
          <cell r="G141">
            <v>0</v>
          </cell>
          <cell r="H141">
            <v>0</v>
          </cell>
          <cell r="I141" t="str">
            <v>OUI</v>
          </cell>
          <cell r="J141">
            <v>40787</v>
          </cell>
          <cell r="K141" t="e">
            <v>#NAME?</v>
          </cell>
          <cell r="L141" t="e">
            <v>#NAME?</v>
          </cell>
          <cell r="M141" t="e">
            <v>#NAME?</v>
          </cell>
          <cell r="N141" t="e">
            <v>#NAME?</v>
          </cell>
          <cell r="O141" t="e">
            <v>#NAME?</v>
          </cell>
          <cell r="Q141" t="e">
            <v>#N/A</v>
          </cell>
          <cell r="R141" t="str">
            <v>HTG</v>
          </cell>
          <cell r="S141" t="e">
            <v>#VALUE!</v>
          </cell>
          <cell r="T141" t="str">
            <v>HTG</v>
          </cell>
          <cell r="V141">
            <v>0</v>
          </cell>
          <cell r="X141" t="e">
            <v>#N/A</v>
          </cell>
          <cell r="Y141" t="e">
            <v>#NAME?</v>
          </cell>
          <cell r="Z141" t="e">
            <v>#N/A</v>
          </cell>
          <cell r="AA141" t="e">
            <v>#N/A</v>
          </cell>
          <cell r="AB141" t="e">
            <v>#N/A</v>
          </cell>
          <cell r="AC141" t="e">
            <v>#N/A</v>
          </cell>
          <cell r="AD141" t="e">
            <v>#N/A</v>
          </cell>
          <cell r="AE141" t="e">
            <v>#N/A</v>
          </cell>
          <cell r="AF141" t="e">
            <v>#N/A</v>
          </cell>
          <cell r="AG141" t="e">
            <v>#N/A</v>
          </cell>
          <cell r="AH141" t="e">
            <v>#N/A</v>
          </cell>
          <cell r="AI141" t="e">
            <v>#N/A</v>
          </cell>
          <cell r="AJ141" t="e">
            <v>#N/A</v>
          </cell>
          <cell r="AL141" t="e">
            <v>#N/A</v>
          </cell>
          <cell r="AM141" t="e">
            <v>#N/A</v>
          </cell>
          <cell r="AN141" t="str">
            <v>NON</v>
          </cell>
          <cell r="AO141" t="e">
            <v>#NAME?</v>
          </cell>
          <cell r="AP141" t="e">
            <v>#NAME?</v>
          </cell>
          <cell r="AQ141" t="e">
            <v>#NAME?</v>
          </cell>
          <cell r="AR141" t="str">
            <v>NON</v>
          </cell>
          <cell r="AS141" t="e">
            <v>#NAME?</v>
          </cell>
        </row>
        <row r="142">
          <cell r="B142">
            <v>136</v>
          </cell>
          <cell r="C142">
            <v>0</v>
          </cell>
          <cell r="D142">
            <v>0</v>
          </cell>
          <cell r="E142">
            <v>0</v>
          </cell>
          <cell r="F142">
            <v>0</v>
          </cell>
          <cell r="G142">
            <v>0</v>
          </cell>
          <cell r="H142">
            <v>0</v>
          </cell>
          <cell r="I142" t="str">
            <v>OUI</v>
          </cell>
          <cell r="J142">
            <v>40787</v>
          </cell>
          <cell r="K142" t="e">
            <v>#NAME?</v>
          </cell>
          <cell r="L142" t="e">
            <v>#NAME?</v>
          </cell>
          <cell r="M142" t="e">
            <v>#NAME?</v>
          </cell>
          <cell r="N142" t="e">
            <v>#NAME?</v>
          </cell>
          <cell r="O142" t="e">
            <v>#NAME?</v>
          </cell>
          <cell r="Q142" t="e">
            <v>#N/A</v>
          </cell>
          <cell r="R142" t="str">
            <v>HTG</v>
          </cell>
          <cell r="S142" t="e">
            <v>#VALUE!</v>
          </cell>
          <cell r="T142" t="str">
            <v>HTG</v>
          </cell>
          <cell r="V142">
            <v>0</v>
          </cell>
          <cell r="X142" t="e">
            <v>#N/A</v>
          </cell>
          <cell r="Y142" t="e">
            <v>#NAME?</v>
          </cell>
          <cell r="Z142" t="e">
            <v>#N/A</v>
          </cell>
          <cell r="AA142" t="e">
            <v>#N/A</v>
          </cell>
          <cell r="AB142" t="e">
            <v>#N/A</v>
          </cell>
          <cell r="AC142" t="e">
            <v>#N/A</v>
          </cell>
          <cell r="AD142" t="e">
            <v>#N/A</v>
          </cell>
          <cell r="AE142" t="e">
            <v>#N/A</v>
          </cell>
          <cell r="AF142" t="e">
            <v>#N/A</v>
          </cell>
          <cell r="AG142" t="e">
            <v>#N/A</v>
          </cell>
          <cell r="AH142" t="e">
            <v>#N/A</v>
          </cell>
          <cell r="AI142" t="e">
            <v>#N/A</v>
          </cell>
          <cell r="AJ142" t="e">
            <v>#N/A</v>
          </cell>
          <cell r="AL142" t="e">
            <v>#N/A</v>
          </cell>
          <cell r="AM142" t="e">
            <v>#N/A</v>
          </cell>
          <cell r="AN142" t="str">
            <v>NON</v>
          </cell>
          <cell r="AO142" t="e">
            <v>#NAME?</v>
          </cell>
          <cell r="AP142" t="e">
            <v>#NAME?</v>
          </cell>
          <cell r="AQ142" t="e">
            <v>#NAME?</v>
          </cell>
          <cell r="AR142" t="str">
            <v>NON</v>
          </cell>
          <cell r="AS142" t="e">
            <v>#NAME?</v>
          </cell>
        </row>
        <row r="143">
          <cell r="B143">
            <v>137</v>
          </cell>
          <cell r="C143">
            <v>0</v>
          </cell>
          <cell r="D143">
            <v>0</v>
          </cell>
          <cell r="E143">
            <v>0</v>
          </cell>
          <cell r="F143">
            <v>0</v>
          </cell>
          <cell r="G143">
            <v>0</v>
          </cell>
          <cell r="H143">
            <v>0</v>
          </cell>
          <cell r="I143" t="str">
            <v>OUI</v>
          </cell>
          <cell r="J143">
            <v>40787</v>
          </cell>
          <cell r="K143" t="e">
            <v>#NAME?</v>
          </cell>
          <cell r="L143" t="e">
            <v>#NAME?</v>
          </cell>
          <cell r="M143" t="e">
            <v>#NAME?</v>
          </cell>
          <cell r="N143" t="e">
            <v>#NAME?</v>
          </cell>
          <cell r="O143" t="e">
            <v>#NAME?</v>
          </cell>
          <cell r="Q143" t="e">
            <v>#N/A</v>
          </cell>
          <cell r="R143" t="str">
            <v>HTG</v>
          </cell>
          <cell r="S143" t="e">
            <v>#VALUE!</v>
          </cell>
          <cell r="T143" t="str">
            <v>HTG</v>
          </cell>
          <cell r="V143">
            <v>0</v>
          </cell>
          <cell r="X143" t="e">
            <v>#N/A</v>
          </cell>
          <cell r="Y143" t="e">
            <v>#NAME?</v>
          </cell>
          <cell r="Z143" t="e">
            <v>#N/A</v>
          </cell>
          <cell r="AA143" t="e">
            <v>#N/A</v>
          </cell>
          <cell r="AB143" t="e">
            <v>#N/A</v>
          </cell>
          <cell r="AC143" t="e">
            <v>#N/A</v>
          </cell>
          <cell r="AD143" t="e">
            <v>#N/A</v>
          </cell>
          <cell r="AE143" t="e">
            <v>#N/A</v>
          </cell>
          <cell r="AF143" t="e">
            <v>#N/A</v>
          </cell>
          <cell r="AG143" t="e">
            <v>#N/A</v>
          </cell>
          <cell r="AH143" t="e">
            <v>#N/A</v>
          </cell>
          <cell r="AI143" t="e">
            <v>#N/A</v>
          </cell>
          <cell r="AJ143" t="e">
            <v>#N/A</v>
          </cell>
          <cell r="AL143" t="e">
            <v>#N/A</v>
          </cell>
          <cell r="AM143" t="e">
            <v>#N/A</v>
          </cell>
          <cell r="AN143" t="str">
            <v>NON</v>
          </cell>
          <cell r="AO143" t="e">
            <v>#NAME?</v>
          </cell>
          <cell r="AP143" t="e">
            <v>#NAME?</v>
          </cell>
          <cell r="AQ143" t="e">
            <v>#NAME?</v>
          </cell>
          <cell r="AR143" t="str">
            <v>NON</v>
          </cell>
          <cell r="AS143" t="e">
            <v>#NAME?</v>
          </cell>
        </row>
        <row r="144">
          <cell r="B144">
            <v>138</v>
          </cell>
          <cell r="C144">
            <v>0</v>
          </cell>
          <cell r="D144">
            <v>0</v>
          </cell>
          <cell r="E144">
            <v>0</v>
          </cell>
          <cell r="F144">
            <v>0</v>
          </cell>
          <cell r="G144">
            <v>0</v>
          </cell>
          <cell r="H144">
            <v>0</v>
          </cell>
          <cell r="I144" t="str">
            <v>OUI</v>
          </cell>
          <cell r="J144">
            <v>40787</v>
          </cell>
          <cell r="K144" t="e">
            <v>#NAME?</v>
          </cell>
          <cell r="L144" t="e">
            <v>#NAME?</v>
          </cell>
          <cell r="M144" t="e">
            <v>#NAME?</v>
          </cell>
          <cell r="N144" t="e">
            <v>#NAME?</v>
          </cell>
          <cell r="O144" t="e">
            <v>#NAME?</v>
          </cell>
          <cell r="Q144" t="e">
            <v>#N/A</v>
          </cell>
          <cell r="R144" t="str">
            <v>HTG</v>
          </cell>
          <cell r="S144" t="e">
            <v>#VALUE!</v>
          </cell>
          <cell r="T144" t="str">
            <v>HTG</v>
          </cell>
          <cell r="V144">
            <v>0</v>
          </cell>
          <cell r="X144" t="e">
            <v>#N/A</v>
          </cell>
          <cell r="Y144" t="e">
            <v>#NAME?</v>
          </cell>
          <cell r="Z144" t="e">
            <v>#N/A</v>
          </cell>
          <cell r="AA144" t="e">
            <v>#N/A</v>
          </cell>
          <cell r="AB144" t="e">
            <v>#N/A</v>
          </cell>
          <cell r="AC144" t="e">
            <v>#N/A</v>
          </cell>
          <cell r="AD144" t="e">
            <v>#N/A</v>
          </cell>
          <cell r="AE144" t="e">
            <v>#N/A</v>
          </cell>
          <cell r="AF144" t="e">
            <v>#N/A</v>
          </cell>
          <cell r="AG144" t="e">
            <v>#N/A</v>
          </cell>
          <cell r="AH144" t="e">
            <v>#N/A</v>
          </cell>
          <cell r="AI144" t="e">
            <v>#N/A</v>
          </cell>
          <cell r="AJ144" t="e">
            <v>#N/A</v>
          </cell>
          <cell r="AL144" t="e">
            <v>#N/A</v>
          </cell>
          <cell r="AM144" t="e">
            <v>#N/A</v>
          </cell>
          <cell r="AN144" t="str">
            <v>NON</v>
          </cell>
          <cell r="AO144" t="e">
            <v>#NAME?</v>
          </cell>
          <cell r="AP144" t="e">
            <v>#NAME?</v>
          </cell>
          <cell r="AQ144" t="e">
            <v>#NAME?</v>
          </cell>
          <cell r="AR144" t="str">
            <v>NON</v>
          </cell>
          <cell r="AS144" t="e">
            <v>#NAME?</v>
          </cell>
        </row>
        <row r="145">
          <cell r="B145">
            <v>139</v>
          </cell>
          <cell r="C145">
            <v>0</v>
          </cell>
          <cell r="D145">
            <v>0</v>
          </cell>
          <cell r="E145">
            <v>0</v>
          </cell>
          <cell r="F145">
            <v>0</v>
          </cell>
          <cell r="G145">
            <v>0</v>
          </cell>
          <cell r="H145">
            <v>0</v>
          </cell>
          <cell r="I145" t="str">
            <v>OUI</v>
          </cell>
          <cell r="J145">
            <v>40787</v>
          </cell>
          <cell r="K145" t="e">
            <v>#NAME?</v>
          </cell>
          <cell r="L145" t="e">
            <v>#NAME?</v>
          </cell>
          <cell r="M145" t="e">
            <v>#NAME?</v>
          </cell>
          <cell r="N145" t="e">
            <v>#NAME?</v>
          </cell>
          <cell r="O145" t="e">
            <v>#NAME?</v>
          </cell>
          <cell r="Q145" t="e">
            <v>#N/A</v>
          </cell>
          <cell r="R145" t="str">
            <v>HTG</v>
          </cell>
          <cell r="S145" t="e">
            <v>#VALUE!</v>
          </cell>
          <cell r="T145" t="str">
            <v>HTG</v>
          </cell>
          <cell r="V145">
            <v>0</v>
          </cell>
          <cell r="X145" t="e">
            <v>#N/A</v>
          </cell>
          <cell r="Y145" t="e">
            <v>#NAME?</v>
          </cell>
          <cell r="Z145" t="e">
            <v>#N/A</v>
          </cell>
          <cell r="AA145" t="e">
            <v>#N/A</v>
          </cell>
          <cell r="AB145" t="e">
            <v>#N/A</v>
          </cell>
          <cell r="AC145" t="e">
            <v>#N/A</v>
          </cell>
          <cell r="AD145" t="e">
            <v>#N/A</v>
          </cell>
          <cell r="AE145" t="e">
            <v>#N/A</v>
          </cell>
          <cell r="AF145" t="e">
            <v>#N/A</v>
          </cell>
          <cell r="AG145" t="e">
            <v>#N/A</v>
          </cell>
          <cell r="AH145" t="e">
            <v>#N/A</v>
          </cell>
          <cell r="AI145" t="e">
            <v>#N/A</v>
          </cell>
          <cell r="AJ145" t="e">
            <v>#N/A</v>
          </cell>
          <cell r="AL145" t="e">
            <v>#N/A</v>
          </cell>
          <cell r="AM145" t="e">
            <v>#N/A</v>
          </cell>
          <cell r="AN145" t="str">
            <v>NON</v>
          </cell>
          <cell r="AO145" t="e">
            <v>#NAME?</v>
          </cell>
          <cell r="AP145" t="e">
            <v>#NAME?</v>
          </cell>
          <cell r="AQ145" t="e">
            <v>#NAME?</v>
          </cell>
          <cell r="AR145" t="str">
            <v>NON</v>
          </cell>
          <cell r="AS145" t="e">
            <v>#NAME?</v>
          </cell>
        </row>
        <row r="146">
          <cell r="B146">
            <v>140</v>
          </cell>
          <cell r="C146">
            <v>0</v>
          </cell>
          <cell r="D146">
            <v>0</v>
          </cell>
          <cell r="E146">
            <v>0</v>
          </cell>
          <cell r="F146">
            <v>0</v>
          </cell>
          <cell r="G146">
            <v>0</v>
          </cell>
          <cell r="H146">
            <v>0</v>
          </cell>
          <cell r="I146" t="str">
            <v>OUI</v>
          </cell>
          <cell r="J146">
            <v>40787</v>
          </cell>
          <cell r="K146" t="e">
            <v>#NAME?</v>
          </cell>
          <cell r="L146" t="e">
            <v>#NAME?</v>
          </cell>
          <cell r="M146" t="e">
            <v>#NAME?</v>
          </cell>
          <cell r="N146" t="e">
            <v>#NAME?</v>
          </cell>
          <cell r="O146" t="e">
            <v>#NAME?</v>
          </cell>
          <cell r="Q146" t="e">
            <v>#N/A</v>
          </cell>
          <cell r="R146" t="str">
            <v>HTG</v>
          </cell>
          <cell r="S146" t="e">
            <v>#VALUE!</v>
          </cell>
          <cell r="T146" t="str">
            <v>HTG</v>
          </cell>
          <cell r="V146">
            <v>0</v>
          </cell>
          <cell r="X146" t="e">
            <v>#N/A</v>
          </cell>
          <cell r="Y146" t="e">
            <v>#NAME?</v>
          </cell>
          <cell r="Z146" t="e">
            <v>#N/A</v>
          </cell>
          <cell r="AA146" t="e">
            <v>#N/A</v>
          </cell>
          <cell r="AB146" t="e">
            <v>#N/A</v>
          </cell>
          <cell r="AC146" t="e">
            <v>#N/A</v>
          </cell>
          <cell r="AD146" t="e">
            <v>#N/A</v>
          </cell>
          <cell r="AE146" t="e">
            <v>#N/A</v>
          </cell>
          <cell r="AF146" t="e">
            <v>#N/A</v>
          </cell>
          <cell r="AG146" t="e">
            <v>#N/A</v>
          </cell>
          <cell r="AH146" t="e">
            <v>#N/A</v>
          </cell>
          <cell r="AI146" t="e">
            <v>#N/A</v>
          </cell>
          <cell r="AJ146" t="e">
            <v>#N/A</v>
          </cell>
          <cell r="AL146" t="e">
            <v>#N/A</v>
          </cell>
          <cell r="AM146" t="e">
            <v>#N/A</v>
          </cell>
          <cell r="AN146" t="str">
            <v>NON</v>
          </cell>
          <cell r="AO146" t="e">
            <v>#NAME?</v>
          </cell>
          <cell r="AP146" t="e">
            <v>#NAME?</v>
          </cell>
          <cell r="AQ146" t="e">
            <v>#NAME?</v>
          </cell>
          <cell r="AR146" t="str">
            <v>NON</v>
          </cell>
          <cell r="AS146" t="e">
            <v>#NAME?</v>
          </cell>
        </row>
        <row r="147">
          <cell r="B147">
            <v>141</v>
          </cell>
          <cell r="C147">
            <v>0</v>
          </cell>
          <cell r="D147">
            <v>0</v>
          </cell>
          <cell r="E147">
            <v>0</v>
          </cell>
          <cell r="F147">
            <v>0</v>
          </cell>
          <cell r="G147">
            <v>0</v>
          </cell>
          <cell r="H147">
            <v>0</v>
          </cell>
          <cell r="I147" t="str">
            <v>OUI</v>
          </cell>
          <cell r="J147">
            <v>40787</v>
          </cell>
          <cell r="K147" t="e">
            <v>#NAME?</v>
          </cell>
          <cell r="L147" t="e">
            <v>#NAME?</v>
          </cell>
          <cell r="M147" t="e">
            <v>#NAME?</v>
          </cell>
          <cell r="N147" t="e">
            <v>#NAME?</v>
          </cell>
          <cell r="O147" t="e">
            <v>#NAME?</v>
          </cell>
          <cell r="Q147" t="e">
            <v>#N/A</v>
          </cell>
          <cell r="R147" t="str">
            <v>HTG</v>
          </cell>
          <cell r="S147" t="e">
            <v>#VALUE!</v>
          </cell>
          <cell r="T147" t="str">
            <v>HTG</v>
          </cell>
          <cell r="V147">
            <v>0</v>
          </cell>
          <cell r="X147" t="e">
            <v>#N/A</v>
          </cell>
          <cell r="Y147" t="e">
            <v>#NAME?</v>
          </cell>
          <cell r="Z147" t="e">
            <v>#N/A</v>
          </cell>
          <cell r="AA147" t="e">
            <v>#N/A</v>
          </cell>
          <cell r="AB147" t="e">
            <v>#N/A</v>
          </cell>
          <cell r="AC147" t="e">
            <v>#N/A</v>
          </cell>
          <cell r="AD147" t="e">
            <v>#N/A</v>
          </cell>
          <cell r="AE147" t="e">
            <v>#N/A</v>
          </cell>
          <cell r="AF147" t="e">
            <v>#N/A</v>
          </cell>
          <cell r="AG147" t="e">
            <v>#N/A</v>
          </cell>
          <cell r="AH147" t="e">
            <v>#N/A</v>
          </cell>
          <cell r="AI147" t="e">
            <v>#N/A</v>
          </cell>
          <cell r="AJ147" t="e">
            <v>#N/A</v>
          </cell>
          <cell r="AL147" t="e">
            <v>#N/A</v>
          </cell>
          <cell r="AM147" t="e">
            <v>#N/A</v>
          </cell>
          <cell r="AN147" t="str">
            <v>NON</v>
          </cell>
          <cell r="AO147" t="e">
            <v>#NAME?</v>
          </cell>
          <cell r="AP147" t="e">
            <v>#NAME?</v>
          </cell>
          <cell r="AQ147" t="e">
            <v>#NAME?</v>
          </cell>
          <cell r="AR147" t="str">
            <v>NON</v>
          </cell>
          <cell r="AS147" t="e">
            <v>#NAME?</v>
          </cell>
        </row>
        <row r="148">
          <cell r="B148">
            <v>142</v>
          </cell>
          <cell r="C148">
            <v>0</v>
          </cell>
          <cell r="D148">
            <v>0</v>
          </cell>
          <cell r="E148">
            <v>0</v>
          </cell>
          <cell r="F148">
            <v>0</v>
          </cell>
          <cell r="G148">
            <v>0</v>
          </cell>
          <cell r="H148">
            <v>0</v>
          </cell>
          <cell r="I148" t="str">
            <v>OUI</v>
          </cell>
          <cell r="J148">
            <v>40787</v>
          </cell>
          <cell r="K148" t="e">
            <v>#NAME?</v>
          </cell>
          <cell r="L148" t="e">
            <v>#NAME?</v>
          </cell>
          <cell r="M148" t="e">
            <v>#NAME?</v>
          </cell>
          <cell r="N148" t="e">
            <v>#NAME?</v>
          </cell>
          <cell r="O148" t="e">
            <v>#NAME?</v>
          </cell>
          <cell r="Q148" t="e">
            <v>#N/A</v>
          </cell>
          <cell r="R148" t="str">
            <v>HTG</v>
          </cell>
          <cell r="S148" t="e">
            <v>#VALUE!</v>
          </cell>
          <cell r="T148" t="str">
            <v>HTG</v>
          </cell>
          <cell r="V148">
            <v>0</v>
          </cell>
          <cell r="X148" t="e">
            <v>#N/A</v>
          </cell>
          <cell r="Y148" t="e">
            <v>#NAME?</v>
          </cell>
          <cell r="Z148" t="e">
            <v>#N/A</v>
          </cell>
          <cell r="AA148" t="e">
            <v>#N/A</v>
          </cell>
          <cell r="AB148" t="e">
            <v>#N/A</v>
          </cell>
          <cell r="AC148" t="e">
            <v>#N/A</v>
          </cell>
          <cell r="AD148" t="e">
            <v>#N/A</v>
          </cell>
          <cell r="AE148" t="e">
            <v>#N/A</v>
          </cell>
          <cell r="AF148" t="e">
            <v>#N/A</v>
          </cell>
          <cell r="AG148" t="e">
            <v>#N/A</v>
          </cell>
          <cell r="AH148" t="e">
            <v>#N/A</v>
          </cell>
          <cell r="AI148" t="e">
            <v>#N/A</v>
          </cell>
          <cell r="AJ148" t="e">
            <v>#N/A</v>
          </cell>
          <cell r="AL148" t="e">
            <v>#N/A</v>
          </cell>
          <cell r="AM148" t="e">
            <v>#N/A</v>
          </cell>
          <cell r="AN148" t="str">
            <v>NON</v>
          </cell>
          <cell r="AO148" t="e">
            <v>#NAME?</v>
          </cell>
          <cell r="AP148" t="e">
            <v>#NAME?</v>
          </cell>
          <cell r="AQ148" t="e">
            <v>#NAME?</v>
          </cell>
          <cell r="AR148" t="str">
            <v>NON</v>
          </cell>
          <cell r="AS148" t="e">
            <v>#NAME?</v>
          </cell>
        </row>
        <row r="149">
          <cell r="B149">
            <v>143</v>
          </cell>
          <cell r="C149">
            <v>0</v>
          </cell>
          <cell r="D149">
            <v>0</v>
          </cell>
          <cell r="E149">
            <v>0</v>
          </cell>
          <cell r="F149">
            <v>0</v>
          </cell>
          <cell r="G149">
            <v>0</v>
          </cell>
          <cell r="H149">
            <v>0</v>
          </cell>
          <cell r="I149" t="str">
            <v>OUI</v>
          </cell>
          <cell r="J149">
            <v>40787</v>
          </cell>
          <cell r="K149" t="e">
            <v>#NAME?</v>
          </cell>
          <cell r="L149" t="e">
            <v>#NAME?</v>
          </cell>
          <cell r="M149" t="e">
            <v>#NAME?</v>
          </cell>
          <cell r="N149" t="e">
            <v>#NAME?</v>
          </cell>
          <cell r="O149" t="e">
            <v>#NAME?</v>
          </cell>
          <cell r="Q149" t="e">
            <v>#N/A</v>
          </cell>
          <cell r="R149" t="str">
            <v>HTG</v>
          </cell>
          <cell r="S149" t="e">
            <v>#VALUE!</v>
          </cell>
          <cell r="T149" t="str">
            <v>HTG</v>
          </cell>
          <cell r="V149">
            <v>0</v>
          </cell>
          <cell r="X149" t="e">
            <v>#N/A</v>
          </cell>
          <cell r="Y149" t="e">
            <v>#NAME?</v>
          </cell>
          <cell r="Z149" t="e">
            <v>#N/A</v>
          </cell>
          <cell r="AA149" t="e">
            <v>#N/A</v>
          </cell>
          <cell r="AB149" t="e">
            <v>#N/A</v>
          </cell>
          <cell r="AC149" t="e">
            <v>#N/A</v>
          </cell>
          <cell r="AD149" t="e">
            <v>#N/A</v>
          </cell>
          <cell r="AE149" t="e">
            <v>#N/A</v>
          </cell>
          <cell r="AF149" t="e">
            <v>#N/A</v>
          </cell>
          <cell r="AG149" t="e">
            <v>#N/A</v>
          </cell>
          <cell r="AH149" t="e">
            <v>#N/A</v>
          </cell>
          <cell r="AI149" t="e">
            <v>#N/A</v>
          </cell>
          <cell r="AJ149" t="e">
            <v>#N/A</v>
          </cell>
          <cell r="AL149" t="e">
            <v>#N/A</v>
          </cell>
          <cell r="AM149" t="e">
            <v>#N/A</v>
          </cell>
          <cell r="AN149" t="str">
            <v>NON</v>
          </cell>
          <cell r="AO149" t="e">
            <v>#NAME?</v>
          </cell>
          <cell r="AP149" t="e">
            <v>#NAME?</v>
          </cell>
          <cell r="AQ149" t="e">
            <v>#NAME?</v>
          </cell>
          <cell r="AR149" t="str">
            <v>NON</v>
          </cell>
          <cell r="AS149" t="e">
            <v>#NAME?</v>
          </cell>
        </row>
        <row r="150">
          <cell r="B150">
            <v>144</v>
          </cell>
          <cell r="C150">
            <v>0</v>
          </cell>
          <cell r="D150">
            <v>0</v>
          </cell>
          <cell r="E150">
            <v>0</v>
          </cell>
          <cell r="F150">
            <v>0</v>
          </cell>
          <cell r="G150">
            <v>0</v>
          </cell>
          <cell r="H150">
            <v>0</v>
          </cell>
          <cell r="I150" t="str">
            <v>OUI</v>
          </cell>
          <cell r="J150">
            <v>40787</v>
          </cell>
          <cell r="K150" t="e">
            <v>#NAME?</v>
          </cell>
          <cell r="L150" t="e">
            <v>#NAME?</v>
          </cell>
          <cell r="M150" t="e">
            <v>#NAME?</v>
          </cell>
          <cell r="N150" t="e">
            <v>#NAME?</v>
          </cell>
          <cell r="O150" t="e">
            <v>#NAME?</v>
          </cell>
          <cell r="Q150" t="e">
            <v>#N/A</v>
          </cell>
          <cell r="R150" t="str">
            <v>HTG</v>
          </cell>
          <cell r="S150" t="e">
            <v>#VALUE!</v>
          </cell>
          <cell r="T150" t="str">
            <v>HTG</v>
          </cell>
          <cell r="V150">
            <v>0</v>
          </cell>
          <cell r="X150" t="e">
            <v>#N/A</v>
          </cell>
          <cell r="Y150" t="e">
            <v>#NAME?</v>
          </cell>
          <cell r="Z150" t="e">
            <v>#N/A</v>
          </cell>
          <cell r="AA150" t="e">
            <v>#N/A</v>
          </cell>
          <cell r="AB150" t="e">
            <v>#N/A</v>
          </cell>
          <cell r="AC150" t="e">
            <v>#N/A</v>
          </cell>
          <cell r="AD150" t="e">
            <v>#N/A</v>
          </cell>
          <cell r="AE150" t="e">
            <v>#N/A</v>
          </cell>
          <cell r="AF150" t="e">
            <v>#N/A</v>
          </cell>
          <cell r="AG150" t="e">
            <v>#N/A</v>
          </cell>
          <cell r="AH150" t="e">
            <v>#N/A</v>
          </cell>
          <cell r="AI150" t="e">
            <v>#N/A</v>
          </cell>
          <cell r="AJ150" t="e">
            <v>#N/A</v>
          </cell>
          <cell r="AL150" t="e">
            <v>#N/A</v>
          </cell>
          <cell r="AM150" t="e">
            <v>#N/A</v>
          </cell>
          <cell r="AN150" t="str">
            <v>NON</v>
          </cell>
          <cell r="AO150" t="e">
            <v>#NAME?</v>
          </cell>
          <cell r="AP150" t="e">
            <v>#NAME?</v>
          </cell>
          <cell r="AQ150" t="e">
            <v>#NAME?</v>
          </cell>
          <cell r="AR150" t="str">
            <v>NON</v>
          </cell>
          <cell r="AS150" t="e">
            <v>#NAME?</v>
          </cell>
        </row>
        <row r="151">
          <cell r="B151">
            <v>145</v>
          </cell>
          <cell r="C151">
            <v>0</v>
          </cell>
          <cell r="D151">
            <v>0</v>
          </cell>
          <cell r="E151">
            <v>0</v>
          </cell>
          <cell r="F151">
            <v>0</v>
          </cell>
          <cell r="G151">
            <v>0</v>
          </cell>
          <cell r="H151">
            <v>0</v>
          </cell>
          <cell r="I151" t="str">
            <v>OUI</v>
          </cell>
          <cell r="J151">
            <v>40787</v>
          </cell>
          <cell r="K151" t="e">
            <v>#NAME?</v>
          </cell>
          <cell r="L151" t="e">
            <v>#NAME?</v>
          </cell>
          <cell r="M151" t="e">
            <v>#NAME?</v>
          </cell>
          <cell r="N151" t="e">
            <v>#NAME?</v>
          </cell>
          <cell r="O151" t="e">
            <v>#NAME?</v>
          </cell>
          <cell r="Q151" t="e">
            <v>#N/A</v>
          </cell>
          <cell r="R151" t="str">
            <v>HTG</v>
          </cell>
          <cell r="S151" t="e">
            <v>#VALUE!</v>
          </cell>
          <cell r="T151" t="str">
            <v>HTG</v>
          </cell>
          <cell r="V151">
            <v>0</v>
          </cell>
          <cell r="X151" t="e">
            <v>#N/A</v>
          </cell>
          <cell r="Y151" t="e">
            <v>#NAME?</v>
          </cell>
          <cell r="Z151" t="e">
            <v>#N/A</v>
          </cell>
          <cell r="AA151" t="e">
            <v>#N/A</v>
          </cell>
          <cell r="AB151" t="e">
            <v>#N/A</v>
          </cell>
          <cell r="AC151" t="e">
            <v>#N/A</v>
          </cell>
          <cell r="AD151" t="e">
            <v>#N/A</v>
          </cell>
          <cell r="AE151" t="e">
            <v>#N/A</v>
          </cell>
          <cell r="AF151" t="e">
            <v>#N/A</v>
          </cell>
          <cell r="AG151" t="e">
            <v>#N/A</v>
          </cell>
          <cell r="AH151" t="e">
            <v>#N/A</v>
          </cell>
          <cell r="AI151" t="e">
            <v>#N/A</v>
          </cell>
          <cell r="AJ151" t="e">
            <v>#N/A</v>
          </cell>
          <cell r="AL151" t="e">
            <v>#N/A</v>
          </cell>
          <cell r="AM151" t="e">
            <v>#N/A</v>
          </cell>
          <cell r="AN151" t="str">
            <v>NON</v>
          </cell>
          <cell r="AO151" t="e">
            <v>#NAME?</v>
          </cell>
          <cell r="AP151" t="e">
            <v>#NAME?</v>
          </cell>
          <cell r="AQ151" t="e">
            <v>#NAME?</v>
          </cell>
          <cell r="AR151" t="str">
            <v>NON</v>
          </cell>
          <cell r="AS151" t="e">
            <v>#NAME?</v>
          </cell>
        </row>
        <row r="152">
          <cell r="B152">
            <v>146</v>
          </cell>
          <cell r="C152">
            <v>0</v>
          </cell>
          <cell r="D152">
            <v>0</v>
          </cell>
          <cell r="E152">
            <v>0</v>
          </cell>
          <cell r="F152">
            <v>0</v>
          </cell>
          <cell r="G152">
            <v>0</v>
          </cell>
          <cell r="H152">
            <v>0</v>
          </cell>
          <cell r="I152" t="str">
            <v>OUI</v>
          </cell>
          <cell r="J152">
            <v>40787</v>
          </cell>
          <cell r="K152" t="e">
            <v>#NAME?</v>
          </cell>
          <cell r="L152" t="e">
            <v>#NAME?</v>
          </cell>
          <cell r="M152" t="e">
            <v>#NAME?</v>
          </cell>
          <cell r="N152" t="e">
            <v>#NAME?</v>
          </cell>
          <cell r="O152" t="e">
            <v>#NAME?</v>
          </cell>
          <cell r="Q152" t="e">
            <v>#N/A</v>
          </cell>
          <cell r="R152" t="str">
            <v>HTG</v>
          </cell>
          <cell r="S152" t="e">
            <v>#VALUE!</v>
          </cell>
          <cell r="T152" t="str">
            <v>HTG</v>
          </cell>
          <cell r="V152">
            <v>0</v>
          </cell>
          <cell r="X152" t="e">
            <v>#N/A</v>
          </cell>
          <cell r="Y152" t="e">
            <v>#NAME?</v>
          </cell>
          <cell r="Z152" t="e">
            <v>#N/A</v>
          </cell>
          <cell r="AA152" t="e">
            <v>#N/A</v>
          </cell>
          <cell r="AB152" t="e">
            <v>#N/A</v>
          </cell>
          <cell r="AC152" t="e">
            <v>#N/A</v>
          </cell>
          <cell r="AD152" t="e">
            <v>#N/A</v>
          </cell>
          <cell r="AE152" t="e">
            <v>#N/A</v>
          </cell>
          <cell r="AF152" t="e">
            <v>#N/A</v>
          </cell>
          <cell r="AG152" t="e">
            <v>#N/A</v>
          </cell>
          <cell r="AH152" t="e">
            <v>#N/A</v>
          </cell>
          <cell r="AI152" t="e">
            <v>#N/A</v>
          </cell>
          <cell r="AJ152" t="e">
            <v>#N/A</v>
          </cell>
          <cell r="AL152" t="e">
            <v>#N/A</v>
          </cell>
          <cell r="AM152" t="e">
            <v>#N/A</v>
          </cell>
          <cell r="AN152" t="str">
            <v>NON</v>
          </cell>
          <cell r="AO152" t="e">
            <v>#NAME?</v>
          </cell>
          <cell r="AP152" t="e">
            <v>#NAME?</v>
          </cell>
          <cell r="AQ152" t="e">
            <v>#NAME?</v>
          </cell>
          <cell r="AR152" t="str">
            <v>NON</v>
          </cell>
          <cell r="AS152" t="e">
            <v>#NAME?</v>
          </cell>
        </row>
        <row r="153">
          <cell r="B153">
            <v>147</v>
          </cell>
          <cell r="C153">
            <v>0</v>
          </cell>
          <cell r="D153">
            <v>0</v>
          </cell>
          <cell r="E153">
            <v>0</v>
          </cell>
          <cell r="F153">
            <v>0</v>
          </cell>
          <cell r="G153">
            <v>0</v>
          </cell>
          <cell r="H153">
            <v>0</v>
          </cell>
          <cell r="I153" t="str">
            <v>OUI</v>
          </cell>
          <cell r="J153">
            <v>40787</v>
          </cell>
          <cell r="K153" t="e">
            <v>#NAME?</v>
          </cell>
          <cell r="L153" t="e">
            <v>#NAME?</v>
          </cell>
          <cell r="M153" t="e">
            <v>#NAME?</v>
          </cell>
          <cell r="N153" t="e">
            <v>#NAME?</v>
          </cell>
          <cell r="O153" t="e">
            <v>#NAME?</v>
          </cell>
          <cell r="Q153" t="e">
            <v>#N/A</v>
          </cell>
          <cell r="R153" t="str">
            <v>HTG</v>
          </cell>
          <cell r="S153" t="e">
            <v>#VALUE!</v>
          </cell>
          <cell r="T153" t="str">
            <v>HTG</v>
          </cell>
          <cell r="V153">
            <v>0</v>
          </cell>
          <cell r="X153" t="e">
            <v>#N/A</v>
          </cell>
          <cell r="Y153" t="e">
            <v>#NAME?</v>
          </cell>
          <cell r="Z153" t="e">
            <v>#N/A</v>
          </cell>
          <cell r="AA153" t="e">
            <v>#N/A</v>
          </cell>
          <cell r="AB153" t="e">
            <v>#N/A</v>
          </cell>
          <cell r="AC153" t="e">
            <v>#N/A</v>
          </cell>
          <cell r="AD153" t="e">
            <v>#N/A</v>
          </cell>
          <cell r="AE153" t="e">
            <v>#N/A</v>
          </cell>
          <cell r="AF153" t="e">
            <v>#N/A</v>
          </cell>
          <cell r="AG153" t="e">
            <v>#N/A</v>
          </cell>
          <cell r="AH153" t="e">
            <v>#N/A</v>
          </cell>
          <cell r="AI153" t="e">
            <v>#N/A</v>
          </cell>
          <cell r="AJ153" t="e">
            <v>#N/A</v>
          </cell>
          <cell r="AL153" t="e">
            <v>#N/A</v>
          </cell>
          <cell r="AM153" t="e">
            <v>#N/A</v>
          </cell>
          <cell r="AN153" t="str">
            <v>NON</v>
          </cell>
          <cell r="AO153" t="e">
            <v>#NAME?</v>
          </cell>
          <cell r="AP153" t="e">
            <v>#NAME?</v>
          </cell>
          <cell r="AQ153" t="e">
            <v>#NAME?</v>
          </cell>
          <cell r="AR153" t="str">
            <v>NON</v>
          </cell>
          <cell r="AS153" t="e">
            <v>#NAME?</v>
          </cell>
        </row>
        <row r="154">
          <cell r="B154">
            <v>148</v>
          </cell>
          <cell r="C154">
            <v>0</v>
          </cell>
          <cell r="D154">
            <v>0</v>
          </cell>
          <cell r="E154">
            <v>0</v>
          </cell>
          <cell r="F154">
            <v>0</v>
          </cell>
          <cell r="G154">
            <v>0</v>
          </cell>
          <cell r="H154">
            <v>0</v>
          </cell>
          <cell r="I154" t="str">
            <v>OUI</v>
          </cell>
          <cell r="J154">
            <v>40787</v>
          </cell>
          <cell r="K154" t="e">
            <v>#NAME?</v>
          </cell>
          <cell r="L154" t="e">
            <v>#NAME?</v>
          </cell>
          <cell r="M154" t="e">
            <v>#NAME?</v>
          </cell>
          <cell r="N154" t="e">
            <v>#NAME?</v>
          </cell>
          <cell r="O154" t="e">
            <v>#NAME?</v>
          </cell>
          <cell r="Q154" t="e">
            <v>#N/A</v>
          </cell>
          <cell r="R154" t="str">
            <v>HTG</v>
          </cell>
          <cell r="S154" t="e">
            <v>#VALUE!</v>
          </cell>
          <cell r="T154" t="str">
            <v>HTG</v>
          </cell>
          <cell r="V154">
            <v>0</v>
          </cell>
          <cell r="X154" t="e">
            <v>#N/A</v>
          </cell>
          <cell r="Y154" t="e">
            <v>#NAME?</v>
          </cell>
          <cell r="Z154" t="e">
            <v>#N/A</v>
          </cell>
          <cell r="AA154" t="e">
            <v>#N/A</v>
          </cell>
          <cell r="AB154" t="e">
            <v>#N/A</v>
          </cell>
          <cell r="AC154" t="e">
            <v>#N/A</v>
          </cell>
          <cell r="AD154" t="e">
            <v>#N/A</v>
          </cell>
          <cell r="AE154" t="e">
            <v>#N/A</v>
          </cell>
          <cell r="AF154" t="e">
            <v>#N/A</v>
          </cell>
          <cell r="AG154" t="e">
            <v>#N/A</v>
          </cell>
          <cell r="AH154" t="e">
            <v>#N/A</v>
          </cell>
          <cell r="AI154" t="e">
            <v>#N/A</v>
          </cell>
          <cell r="AJ154" t="e">
            <v>#N/A</v>
          </cell>
          <cell r="AL154" t="e">
            <v>#N/A</v>
          </cell>
          <cell r="AM154" t="e">
            <v>#N/A</v>
          </cell>
          <cell r="AN154" t="str">
            <v>NON</v>
          </cell>
          <cell r="AO154" t="e">
            <v>#NAME?</v>
          </cell>
          <cell r="AP154" t="e">
            <v>#NAME?</v>
          </cell>
          <cell r="AQ154" t="e">
            <v>#NAME?</v>
          </cell>
          <cell r="AR154" t="str">
            <v>NON</v>
          </cell>
          <cell r="AS154" t="e">
            <v>#NAME?</v>
          </cell>
        </row>
        <row r="155">
          <cell r="B155">
            <v>149</v>
          </cell>
          <cell r="C155">
            <v>0</v>
          </cell>
          <cell r="D155">
            <v>0</v>
          </cell>
          <cell r="E155">
            <v>0</v>
          </cell>
          <cell r="F155">
            <v>0</v>
          </cell>
          <cell r="G155">
            <v>0</v>
          </cell>
          <cell r="H155">
            <v>0</v>
          </cell>
          <cell r="I155" t="str">
            <v>OUI</v>
          </cell>
          <cell r="J155">
            <v>40787</v>
          </cell>
          <cell r="K155" t="e">
            <v>#NAME?</v>
          </cell>
          <cell r="L155" t="e">
            <v>#NAME?</v>
          </cell>
          <cell r="M155" t="e">
            <v>#NAME?</v>
          </cell>
          <cell r="N155" t="e">
            <v>#NAME?</v>
          </cell>
          <cell r="O155" t="e">
            <v>#NAME?</v>
          </cell>
          <cell r="Q155" t="e">
            <v>#N/A</v>
          </cell>
          <cell r="R155" t="str">
            <v>HTG</v>
          </cell>
          <cell r="S155" t="e">
            <v>#VALUE!</v>
          </cell>
          <cell r="T155" t="str">
            <v>HTG</v>
          </cell>
          <cell r="V155">
            <v>0</v>
          </cell>
          <cell r="X155" t="e">
            <v>#N/A</v>
          </cell>
          <cell r="Y155" t="e">
            <v>#NAME?</v>
          </cell>
          <cell r="Z155" t="e">
            <v>#N/A</v>
          </cell>
          <cell r="AA155" t="e">
            <v>#N/A</v>
          </cell>
          <cell r="AB155" t="e">
            <v>#N/A</v>
          </cell>
          <cell r="AC155" t="e">
            <v>#N/A</v>
          </cell>
          <cell r="AD155" t="e">
            <v>#N/A</v>
          </cell>
          <cell r="AE155" t="e">
            <v>#N/A</v>
          </cell>
          <cell r="AF155" t="e">
            <v>#N/A</v>
          </cell>
          <cell r="AG155" t="e">
            <v>#N/A</v>
          </cell>
          <cell r="AH155" t="e">
            <v>#N/A</v>
          </cell>
          <cell r="AI155" t="e">
            <v>#N/A</v>
          </cell>
          <cell r="AJ155" t="e">
            <v>#N/A</v>
          </cell>
          <cell r="AL155" t="e">
            <v>#N/A</v>
          </cell>
          <cell r="AM155" t="e">
            <v>#N/A</v>
          </cell>
          <cell r="AN155" t="str">
            <v>NON</v>
          </cell>
          <cell r="AO155" t="e">
            <v>#NAME?</v>
          </cell>
          <cell r="AP155" t="e">
            <v>#NAME?</v>
          </cell>
          <cell r="AQ155" t="e">
            <v>#NAME?</v>
          </cell>
          <cell r="AR155" t="str">
            <v>NON</v>
          </cell>
          <cell r="AS155" t="e">
            <v>#NAME?</v>
          </cell>
        </row>
        <row r="156">
          <cell r="B156">
            <v>150</v>
          </cell>
          <cell r="C156">
            <v>0</v>
          </cell>
          <cell r="D156">
            <v>0</v>
          </cell>
          <cell r="E156">
            <v>0</v>
          </cell>
          <cell r="F156">
            <v>0</v>
          </cell>
          <cell r="G156">
            <v>0</v>
          </cell>
          <cell r="H156">
            <v>0</v>
          </cell>
          <cell r="I156" t="str">
            <v>OUI</v>
          </cell>
          <cell r="J156">
            <v>40787</v>
          </cell>
          <cell r="K156" t="e">
            <v>#NAME?</v>
          </cell>
          <cell r="L156" t="e">
            <v>#NAME?</v>
          </cell>
          <cell r="M156" t="e">
            <v>#NAME?</v>
          </cell>
          <cell r="N156" t="e">
            <v>#NAME?</v>
          </cell>
          <cell r="O156" t="e">
            <v>#NAME?</v>
          </cell>
          <cell r="Q156" t="e">
            <v>#N/A</v>
          </cell>
          <cell r="R156" t="str">
            <v>HTG</v>
          </cell>
          <cell r="S156" t="e">
            <v>#VALUE!</v>
          </cell>
          <cell r="T156" t="str">
            <v>HTG</v>
          </cell>
          <cell r="V156">
            <v>0</v>
          </cell>
          <cell r="X156" t="e">
            <v>#N/A</v>
          </cell>
          <cell r="Y156" t="e">
            <v>#NAME?</v>
          </cell>
          <cell r="Z156" t="e">
            <v>#N/A</v>
          </cell>
          <cell r="AA156" t="e">
            <v>#N/A</v>
          </cell>
          <cell r="AB156" t="e">
            <v>#N/A</v>
          </cell>
          <cell r="AC156" t="e">
            <v>#N/A</v>
          </cell>
          <cell r="AD156" t="e">
            <v>#N/A</v>
          </cell>
          <cell r="AE156" t="e">
            <v>#N/A</v>
          </cell>
          <cell r="AF156" t="e">
            <v>#N/A</v>
          </cell>
          <cell r="AG156" t="e">
            <v>#N/A</v>
          </cell>
          <cell r="AH156" t="e">
            <v>#N/A</v>
          </cell>
          <cell r="AI156" t="e">
            <v>#N/A</v>
          </cell>
          <cell r="AJ156" t="e">
            <v>#N/A</v>
          </cell>
          <cell r="AL156" t="e">
            <v>#N/A</v>
          </cell>
          <cell r="AM156" t="e">
            <v>#N/A</v>
          </cell>
          <cell r="AN156" t="str">
            <v>NON</v>
          </cell>
          <cell r="AO156" t="e">
            <v>#NAME?</v>
          </cell>
          <cell r="AP156" t="e">
            <v>#NAME?</v>
          </cell>
          <cell r="AQ156" t="e">
            <v>#NAME?</v>
          </cell>
          <cell r="AR156" t="str">
            <v>NON</v>
          </cell>
          <cell r="AS156" t="e">
            <v>#NAME?</v>
          </cell>
        </row>
        <row r="157">
          <cell r="B157">
            <v>151</v>
          </cell>
          <cell r="C157">
            <v>0</v>
          </cell>
          <cell r="D157">
            <v>0</v>
          </cell>
          <cell r="E157">
            <v>0</v>
          </cell>
          <cell r="F157">
            <v>0</v>
          </cell>
          <cell r="G157">
            <v>0</v>
          </cell>
          <cell r="H157">
            <v>0</v>
          </cell>
          <cell r="I157" t="str">
            <v>OUI</v>
          </cell>
          <cell r="J157">
            <v>40787</v>
          </cell>
          <cell r="K157" t="e">
            <v>#NAME?</v>
          </cell>
          <cell r="L157" t="e">
            <v>#NAME?</v>
          </cell>
          <cell r="M157" t="e">
            <v>#NAME?</v>
          </cell>
          <cell r="N157" t="e">
            <v>#NAME?</v>
          </cell>
          <cell r="O157" t="e">
            <v>#NAME?</v>
          </cell>
          <cell r="Q157" t="e">
            <v>#N/A</v>
          </cell>
          <cell r="R157" t="str">
            <v>HTG</v>
          </cell>
          <cell r="S157" t="e">
            <v>#VALUE!</v>
          </cell>
          <cell r="T157" t="str">
            <v>HTG</v>
          </cell>
          <cell r="V157">
            <v>0</v>
          </cell>
          <cell r="X157" t="e">
            <v>#N/A</v>
          </cell>
          <cell r="Y157" t="e">
            <v>#NAME?</v>
          </cell>
          <cell r="Z157" t="e">
            <v>#N/A</v>
          </cell>
          <cell r="AA157" t="e">
            <v>#N/A</v>
          </cell>
          <cell r="AB157" t="e">
            <v>#N/A</v>
          </cell>
          <cell r="AC157" t="e">
            <v>#N/A</v>
          </cell>
          <cell r="AD157" t="e">
            <v>#N/A</v>
          </cell>
          <cell r="AE157" t="e">
            <v>#N/A</v>
          </cell>
          <cell r="AF157" t="e">
            <v>#N/A</v>
          </cell>
          <cell r="AG157" t="e">
            <v>#N/A</v>
          </cell>
          <cell r="AH157" t="e">
            <v>#N/A</v>
          </cell>
          <cell r="AI157" t="e">
            <v>#N/A</v>
          </cell>
          <cell r="AJ157" t="e">
            <v>#N/A</v>
          </cell>
          <cell r="AL157" t="e">
            <v>#N/A</v>
          </cell>
          <cell r="AM157" t="e">
            <v>#N/A</v>
          </cell>
          <cell r="AN157" t="str">
            <v>NON</v>
          </cell>
          <cell r="AO157" t="e">
            <v>#NAME?</v>
          </cell>
          <cell r="AP157" t="e">
            <v>#NAME?</v>
          </cell>
          <cell r="AQ157" t="e">
            <v>#NAME?</v>
          </cell>
          <cell r="AR157" t="str">
            <v>NON</v>
          </cell>
          <cell r="AS157" t="e">
            <v>#NAME?</v>
          </cell>
        </row>
        <row r="158">
          <cell r="B158">
            <v>152</v>
          </cell>
          <cell r="C158">
            <v>0</v>
          </cell>
          <cell r="D158">
            <v>0</v>
          </cell>
          <cell r="E158">
            <v>0</v>
          </cell>
          <cell r="F158">
            <v>0</v>
          </cell>
          <cell r="G158">
            <v>0</v>
          </cell>
          <cell r="H158">
            <v>0</v>
          </cell>
          <cell r="I158" t="str">
            <v>OUI</v>
          </cell>
          <cell r="J158">
            <v>40787</v>
          </cell>
          <cell r="K158" t="e">
            <v>#NAME?</v>
          </cell>
          <cell r="L158" t="e">
            <v>#NAME?</v>
          </cell>
          <cell r="M158" t="e">
            <v>#NAME?</v>
          </cell>
          <cell r="N158" t="e">
            <v>#NAME?</v>
          </cell>
          <cell r="O158" t="e">
            <v>#NAME?</v>
          </cell>
          <cell r="Q158" t="e">
            <v>#N/A</v>
          </cell>
          <cell r="R158" t="str">
            <v>HTG</v>
          </cell>
          <cell r="S158" t="e">
            <v>#VALUE!</v>
          </cell>
          <cell r="T158" t="str">
            <v>HTG</v>
          </cell>
          <cell r="V158">
            <v>0</v>
          </cell>
          <cell r="X158" t="e">
            <v>#N/A</v>
          </cell>
          <cell r="Y158" t="e">
            <v>#NAME?</v>
          </cell>
          <cell r="Z158" t="e">
            <v>#N/A</v>
          </cell>
          <cell r="AA158" t="e">
            <v>#N/A</v>
          </cell>
          <cell r="AB158" t="e">
            <v>#N/A</v>
          </cell>
          <cell r="AC158" t="e">
            <v>#N/A</v>
          </cell>
          <cell r="AD158" t="e">
            <v>#N/A</v>
          </cell>
          <cell r="AE158" t="e">
            <v>#N/A</v>
          </cell>
          <cell r="AF158" t="e">
            <v>#N/A</v>
          </cell>
          <cell r="AG158" t="e">
            <v>#N/A</v>
          </cell>
          <cell r="AH158" t="e">
            <v>#N/A</v>
          </cell>
          <cell r="AI158" t="e">
            <v>#N/A</v>
          </cell>
          <cell r="AJ158" t="e">
            <v>#N/A</v>
          </cell>
          <cell r="AL158" t="e">
            <v>#N/A</v>
          </cell>
          <cell r="AM158" t="e">
            <v>#N/A</v>
          </cell>
          <cell r="AN158" t="str">
            <v>NON</v>
          </cell>
          <cell r="AO158" t="e">
            <v>#NAME?</v>
          </cell>
          <cell r="AP158" t="e">
            <v>#NAME?</v>
          </cell>
          <cell r="AQ158" t="e">
            <v>#NAME?</v>
          </cell>
          <cell r="AR158" t="str">
            <v>NON</v>
          </cell>
          <cell r="AS158" t="e">
            <v>#NAME?</v>
          </cell>
        </row>
        <row r="159">
          <cell r="B159">
            <v>153</v>
          </cell>
          <cell r="C159">
            <v>0</v>
          </cell>
          <cell r="D159">
            <v>0</v>
          </cell>
          <cell r="E159">
            <v>0</v>
          </cell>
          <cell r="F159">
            <v>0</v>
          </cell>
          <cell r="G159">
            <v>0</v>
          </cell>
          <cell r="H159">
            <v>0</v>
          </cell>
          <cell r="I159" t="str">
            <v>OUI</v>
          </cell>
          <cell r="J159">
            <v>40787</v>
          </cell>
          <cell r="K159" t="e">
            <v>#NAME?</v>
          </cell>
          <cell r="L159" t="e">
            <v>#NAME?</v>
          </cell>
          <cell r="M159" t="e">
            <v>#NAME?</v>
          </cell>
          <cell r="N159" t="e">
            <v>#NAME?</v>
          </cell>
          <cell r="O159" t="e">
            <v>#NAME?</v>
          </cell>
          <cell r="Q159" t="e">
            <v>#N/A</v>
          </cell>
          <cell r="R159" t="str">
            <v>HTG</v>
          </cell>
          <cell r="S159" t="e">
            <v>#VALUE!</v>
          </cell>
          <cell r="T159" t="str">
            <v>HTG</v>
          </cell>
          <cell r="V159">
            <v>0</v>
          </cell>
          <cell r="X159" t="e">
            <v>#N/A</v>
          </cell>
          <cell r="Y159" t="e">
            <v>#NAME?</v>
          </cell>
          <cell r="Z159" t="e">
            <v>#N/A</v>
          </cell>
          <cell r="AA159" t="e">
            <v>#N/A</v>
          </cell>
          <cell r="AB159" t="e">
            <v>#N/A</v>
          </cell>
          <cell r="AC159" t="e">
            <v>#N/A</v>
          </cell>
          <cell r="AD159" t="e">
            <v>#N/A</v>
          </cell>
          <cell r="AE159" t="e">
            <v>#N/A</v>
          </cell>
          <cell r="AF159" t="e">
            <v>#N/A</v>
          </cell>
          <cell r="AG159" t="e">
            <v>#N/A</v>
          </cell>
          <cell r="AH159" t="e">
            <v>#N/A</v>
          </cell>
          <cell r="AI159" t="e">
            <v>#N/A</v>
          </cell>
          <cell r="AJ159" t="e">
            <v>#N/A</v>
          </cell>
          <cell r="AL159" t="e">
            <v>#N/A</v>
          </cell>
          <cell r="AM159" t="e">
            <v>#N/A</v>
          </cell>
          <cell r="AN159" t="str">
            <v>NON</v>
          </cell>
          <cell r="AO159" t="e">
            <v>#NAME?</v>
          </cell>
          <cell r="AP159" t="e">
            <v>#NAME?</v>
          </cell>
          <cell r="AQ159" t="e">
            <v>#NAME?</v>
          </cell>
          <cell r="AR159" t="str">
            <v>NON</v>
          </cell>
          <cell r="AS159" t="e">
            <v>#NAME?</v>
          </cell>
        </row>
        <row r="160">
          <cell r="B160">
            <v>154</v>
          </cell>
          <cell r="C160">
            <v>0</v>
          </cell>
          <cell r="D160">
            <v>0</v>
          </cell>
          <cell r="E160">
            <v>0</v>
          </cell>
          <cell r="F160">
            <v>0</v>
          </cell>
          <cell r="G160">
            <v>0</v>
          </cell>
          <cell r="H160">
            <v>0</v>
          </cell>
          <cell r="I160" t="str">
            <v>OUI</v>
          </cell>
          <cell r="J160">
            <v>40787</v>
          </cell>
          <cell r="K160" t="e">
            <v>#NAME?</v>
          </cell>
          <cell r="L160" t="e">
            <v>#NAME?</v>
          </cell>
          <cell r="M160" t="e">
            <v>#NAME?</v>
          </cell>
          <cell r="N160" t="e">
            <v>#NAME?</v>
          </cell>
          <cell r="O160" t="e">
            <v>#NAME?</v>
          </cell>
          <cell r="Q160" t="e">
            <v>#N/A</v>
          </cell>
          <cell r="R160" t="str">
            <v>HTG</v>
          </cell>
          <cell r="S160" t="e">
            <v>#VALUE!</v>
          </cell>
          <cell r="T160" t="str">
            <v>HTG</v>
          </cell>
          <cell r="V160">
            <v>0</v>
          </cell>
          <cell r="X160" t="e">
            <v>#N/A</v>
          </cell>
          <cell r="Y160" t="e">
            <v>#NAME?</v>
          </cell>
          <cell r="Z160" t="e">
            <v>#N/A</v>
          </cell>
          <cell r="AA160" t="e">
            <v>#N/A</v>
          </cell>
          <cell r="AB160" t="e">
            <v>#N/A</v>
          </cell>
          <cell r="AC160" t="e">
            <v>#N/A</v>
          </cell>
          <cell r="AD160" t="e">
            <v>#N/A</v>
          </cell>
          <cell r="AE160" t="e">
            <v>#N/A</v>
          </cell>
          <cell r="AF160" t="e">
            <v>#N/A</v>
          </cell>
          <cell r="AG160" t="e">
            <v>#N/A</v>
          </cell>
          <cell r="AH160" t="e">
            <v>#N/A</v>
          </cell>
          <cell r="AI160" t="e">
            <v>#N/A</v>
          </cell>
          <cell r="AJ160" t="e">
            <v>#N/A</v>
          </cell>
          <cell r="AL160" t="e">
            <v>#N/A</v>
          </cell>
          <cell r="AM160" t="e">
            <v>#N/A</v>
          </cell>
          <cell r="AN160" t="str">
            <v>NON</v>
          </cell>
          <cell r="AO160" t="e">
            <v>#NAME?</v>
          </cell>
          <cell r="AP160" t="e">
            <v>#NAME?</v>
          </cell>
          <cell r="AQ160" t="e">
            <v>#NAME?</v>
          </cell>
          <cell r="AR160" t="str">
            <v>NON</v>
          </cell>
          <cell r="AS160" t="e">
            <v>#NAME?</v>
          </cell>
        </row>
        <row r="161">
          <cell r="B161">
            <v>155</v>
          </cell>
          <cell r="C161">
            <v>0</v>
          </cell>
          <cell r="D161">
            <v>0</v>
          </cell>
          <cell r="E161">
            <v>0</v>
          </cell>
          <cell r="F161">
            <v>0</v>
          </cell>
          <cell r="G161">
            <v>0</v>
          </cell>
          <cell r="H161">
            <v>0</v>
          </cell>
          <cell r="I161" t="str">
            <v>OUI</v>
          </cell>
          <cell r="J161">
            <v>40787</v>
          </cell>
          <cell r="K161" t="e">
            <v>#NAME?</v>
          </cell>
          <cell r="L161" t="e">
            <v>#NAME?</v>
          </cell>
          <cell r="M161" t="e">
            <v>#NAME?</v>
          </cell>
          <cell r="N161" t="e">
            <v>#NAME?</v>
          </cell>
          <cell r="O161" t="e">
            <v>#NAME?</v>
          </cell>
          <cell r="Q161" t="e">
            <v>#N/A</v>
          </cell>
          <cell r="R161" t="str">
            <v>HTG</v>
          </cell>
          <cell r="S161" t="e">
            <v>#VALUE!</v>
          </cell>
          <cell r="T161" t="str">
            <v>HTG</v>
          </cell>
          <cell r="V161">
            <v>0</v>
          </cell>
          <cell r="X161" t="e">
            <v>#N/A</v>
          </cell>
          <cell r="Y161" t="e">
            <v>#NAME?</v>
          </cell>
          <cell r="Z161" t="e">
            <v>#N/A</v>
          </cell>
          <cell r="AA161" t="e">
            <v>#N/A</v>
          </cell>
          <cell r="AB161" t="e">
            <v>#N/A</v>
          </cell>
          <cell r="AC161" t="e">
            <v>#N/A</v>
          </cell>
          <cell r="AD161" t="e">
            <v>#N/A</v>
          </cell>
          <cell r="AE161" t="e">
            <v>#N/A</v>
          </cell>
          <cell r="AF161" t="e">
            <v>#N/A</v>
          </cell>
          <cell r="AG161" t="e">
            <v>#N/A</v>
          </cell>
          <cell r="AH161" t="e">
            <v>#N/A</v>
          </cell>
          <cell r="AI161" t="e">
            <v>#N/A</v>
          </cell>
          <cell r="AJ161" t="e">
            <v>#N/A</v>
          </cell>
          <cell r="AL161" t="e">
            <v>#N/A</v>
          </cell>
          <cell r="AM161" t="e">
            <v>#N/A</v>
          </cell>
          <cell r="AN161" t="str">
            <v>NON</v>
          </cell>
          <cell r="AO161" t="e">
            <v>#NAME?</v>
          </cell>
          <cell r="AP161" t="e">
            <v>#NAME?</v>
          </cell>
          <cell r="AQ161" t="e">
            <v>#NAME?</v>
          </cell>
          <cell r="AR161" t="str">
            <v>NON</v>
          </cell>
          <cell r="AS161" t="e">
            <v>#NAME?</v>
          </cell>
        </row>
        <row r="162">
          <cell r="B162">
            <v>156</v>
          </cell>
          <cell r="C162">
            <v>0</v>
          </cell>
          <cell r="D162">
            <v>0</v>
          </cell>
          <cell r="E162">
            <v>0</v>
          </cell>
          <cell r="F162">
            <v>0</v>
          </cell>
          <cell r="G162">
            <v>0</v>
          </cell>
          <cell r="H162">
            <v>0</v>
          </cell>
          <cell r="I162" t="str">
            <v>OUI</v>
          </cell>
          <cell r="J162">
            <v>40787</v>
          </cell>
          <cell r="K162" t="e">
            <v>#NAME?</v>
          </cell>
          <cell r="L162" t="e">
            <v>#NAME?</v>
          </cell>
          <cell r="M162" t="e">
            <v>#NAME?</v>
          </cell>
          <cell r="N162" t="e">
            <v>#NAME?</v>
          </cell>
          <cell r="O162" t="e">
            <v>#NAME?</v>
          </cell>
          <cell r="Q162" t="e">
            <v>#N/A</v>
          </cell>
          <cell r="R162" t="str">
            <v>HTG</v>
          </cell>
          <cell r="S162" t="e">
            <v>#VALUE!</v>
          </cell>
          <cell r="T162" t="str">
            <v>HTG</v>
          </cell>
          <cell r="V162">
            <v>0</v>
          </cell>
          <cell r="X162" t="e">
            <v>#N/A</v>
          </cell>
          <cell r="Y162" t="e">
            <v>#NAME?</v>
          </cell>
          <cell r="Z162" t="e">
            <v>#N/A</v>
          </cell>
          <cell r="AA162" t="e">
            <v>#N/A</v>
          </cell>
          <cell r="AB162" t="e">
            <v>#N/A</v>
          </cell>
          <cell r="AC162" t="e">
            <v>#N/A</v>
          </cell>
          <cell r="AD162" t="e">
            <v>#N/A</v>
          </cell>
          <cell r="AE162" t="e">
            <v>#N/A</v>
          </cell>
          <cell r="AF162" t="e">
            <v>#N/A</v>
          </cell>
          <cell r="AG162" t="e">
            <v>#N/A</v>
          </cell>
          <cell r="AH162" t="e">
            <v>#N/A</v>
          </cell>
          <cell r="AI162" t="e">
            <v>#N/A</v>
          </cell>
          <cell r="AJ162" t="e">
            <v>#N/A</v>
          </cell>
          <cell r="AL162" t="e">
            <v>#N/A</v>
          </cell>
          <cell r="AM162" t="e">
            <v>#N/A</v>
          </cell>
          <cell r="AN162" t="str">
            <v>NON</v>
          </cell>
          <cell r="AO162" t="e">
            <v>#NAME?</v>
          </cell>
          <cell r="AP162" t="e">
            <v>#NAME?</v>
          </cell>
          <cell r="AQ162" t="e">
            <v>#NAME?</v>
          </cell>
          <cell r="AR162" t="str">
            <v>NON</v>
          </cell>
          <cell r="AS162" t="e">
            <v>#NAME?</v>
          </cell>
        </row>
        <row r="163">
          <cell r="B163">
            <v>157</v>
          </cell>
          <cell r="C163">
            <v>0</v>
          </cell>
          <cell r="D163">
            <v>0</v>
          </cell>
          <cell r="E163">
            <v>0</v>
          </cell>
          <cell r="F163">
            <v>0</v>
          </cell>
          <cell r="G163">
            <v>0</v>
          </cell>
          <cell r="H163">
            <v>0</v>
          </cell>
          <cell r="I163" t="str">
            <v>OUI</v>
          </cell>
          <cell r="J163">
            <v>40787</v>
          </cell>
          <cell r="K163" t="e">
            <v>#NAME?</v>
          </cell>
          <cell r="L163" t="e">
            <v>#NAME?</v>
          </cell>
          <cell r="M163" t="e">
            <v>#NAME?</v>
          </cell>
          <cell r="N163" t="e">
            <v>#NAME?</v>
          </cell>
          <cell r="O163" t="e">
            <v>#NAME?</v>
          </cell>
          <cell r="Q163" t="e">
            <v>#N/A</v>
          </cell>
          <cell r="R163" t="str">
            <v>HTG</v>
          </cell>
          <cell r="S163" t="e">
            <v>#VALUE!</v>
          </cell>
          <cell r="T163" t="str">
            <v>HTG</v>
          </cell>
          <cell r="V163">
            <v>0</v>
          </cell>
          <cell r="X163" t="e">
            <v>#N/A</v>
          </cell>
          <cell r="Y163" t="e">
            <v>#NAME?</v>
          </cell>
          <cell r="Z163" t="e">
            <v>#N/A</v>
          </cell>
          <cell r="AA163" t="e">
            <v>#N/A</v>
          </cell>
          <cell r="AB163" t="e">
            <v>#N/A</v>
          </cell>
          <cell r="AC163" t="e">
            <v>#N/A</v>
          </cell>
          <cell r="AD163" t="e">
            <v>#N/A</v>
          </cell>
          <cell r="AE163" t="e">
            <v>#N/A</v>
          </cell>
          <cell r="AF163" t="e">
            <v>#N/A</v>
          </cell>
          <cell r="AG163" t="e">
            <v>#N/A</v>
          </cell>
          <cell r="AH163" t="e">
            <v>#N/A</v>
          </cell>
          <cell r="AI163" t="e">
            <v>#N/A</v>
          </cell>
          <cell r="AJ163" t="e">
            <v>#N/A</v>
          </cell>
          <cell r="AL163" t="e">
            <v>#N/A</v>
          </cell>
          <cell r="AM163" t="e">
            <v>#N/A</v>
          </cell>
          <cell r="AN163" t="str">
            <v>NON</v>
          </cell>
          <cell r="AO163" t="e">
            <v>#NAME?</v>
          </cell>
          <cell r="AP163" t="e">
            <v>#NAME?</v>
          </cell>
          <cell r="AQ163" t="e">
            <v>#NAME?</v>
          </cell>
          <cell r="AR163" t="str">
            <v>NON</v>
          </cell>
          <cell r="AS163" t="e">
            <v>#NAME?</v>
          </cell>
        </row>
        <row r="164">
          <cell r="B164">
            <v>158</v>
          </cell>
          <cell r="C164">
            <v>0</v>
          </cell>
          <cell r="D164">
            <v>0</v>
          </cell>
          <cell r="E164">
            <v>0</v>
          </cell>
          <cell r="F164">
            <v>0</v>
          </cell>
          <cell r="G164">
            <v>0</v>
          </cell>
          <cell r="H164">
            <v>0</v>
          </cell>
          <cell r="I164" t="str">
            <v>OUI</v>
          </cell>
          <cell r="J164">
            <v>40787</v>
          </cell>
          <cell r="K164" t="e">
            <v>#NAME?</v>
          </cell>
          <cell r="L164" t="e">
            <v>#NAME?</v>
          </cell>
          <cell r="M164" t="e">
            <v>#NAME?</v>
          </cell>
          <cell r="N164" t="e">
            <v>#NAME?</v>
          </cell>
          <cell r="O164" t="e">
            <v>#NAME?</v>
          </cell>
          <cell r="Q164" t="e">
            <v>#N/A</v>
          </cell>
          <cell r="R164" t="str">
            <v>HTG</v>
          </cell>
          <cell r="S164" t="e">
            <v>#VALUE!</v>
          </cell>
          <cell r="T164" t="str">
            <v>HTG</v>
          </cell>
          <cell r="V164">
            <v>0</v>
          </cell>
          <cell r="X164" t="e">
            <v>#N/A</v>
          </cell>
          <cell r="Y164" t="e">
            <v>#NAME?</v>
          </cell>
          <cell r="Z164" t="e">
            <v>#N/A</v>
          </cell>
          <cell r="AA164" t="e">
            <v>#N/A</v>
          </cell>
          <cell r="AB164" t="e">
            <v>#N/A</v>
          </cell>
          <cell r="AC164" t="e">
            <v>#N/A</v>
          </cell>
          <cell r="AD164" t="e">
            <v>#N/A</v>
          </cell>
          <cell r="AE164" t="e">
            <v>#N/A</v>
          </cell>
          <cell r="AF164" t="e">
            <v>#N/A</v>
          </cell>
          <cell r="AG164" t="e">
            <v>#N/A</v>
          </cell>
          <cell r="AH164" t="e">
            <v>#N/A</v>
          </cell>
          <cell r="AI164" t="e">
            <v>#N/A</v>
          </cell>
          <cell r="AJ164" t="e">
            <v>#N/A</v>
          </cell>
          <cell r="AL164" t="e">
            <v>#N/A</v>
          </cell>
          <cell r="AM164" t="e">
            <v>#N/A</v>
          </cell>
          <cell r="AN164" t="str">
            <v>NON</v>
          </cell>
          <cell r="AO164" t="e">
            <v>#NAME?</v>
          </cell>
          <cell r="AP164" t="e">
            <v>#NAME?</v>
          </cell>
          <cell r="AQ164" t="e">
            <v>#NAME?</v>
          </cell>
          <cell r="AR164" t="str">
            <v>NON</v>
          </cell>
          <cell r="AS164" t="e">
            <v>#NAME?</v>
          </cell>
        </row>
        <row r="165">
          <cell r="B165">
            <v>159</v>
          </cell>
          <cell r="C165">
            <v>0</v>
          </cell>
          <cell r="D165">
            <v>0</v>
          </cell>
          <cell r="E165">
            <v>0</v>
          </cell>
          <cell r="F165">
            <v>0</v>
          </cell>
          <cell r="G165">
            <v>0</v>
          </cell>
          <cell r="H165">
            <v>0</v>
          </cell>
          <cell r="I165" t="str">
            <v>OUI</v>
          </cell>
          <cell r="J165">
            <v>40787</v>
          </cell>
          <cell r="K165" t="e">
            <v>#NAME?</v>
          </cell>
          <cell r="L165" t="e">
            <v>#NAME?</v>
          </cell>
          <cell r="M165" t="e">
            <v>#NAME?</v>
          </cell>
          <cell r="N165" t="e">
            <v>#NAME?</v>
          </cell>
          <cell r="O165" t="e">
            <v>#NAME?</v>
          </cell>
          <cell r="Q165" t="e">
            <v>#N/A</v>
          </cell>
          <cell r="R165" t="str">
            <v>HTG</v>
          </cell>
          <cell r="S165" t="e">
            <v>#VALUE!</v>
          </cell>
          <cell r="T165" t="str">
            <v>HTG</v>
          </cell>
          <cell r="V165">
            <v>0</v>
          </cell>
          <cell r="X165" t="e">
            <v>#N/A</v>
          </cell>
          <cell r="Y165" t="e">
            <v>#NAME?</v>
          </cell>
          <cell r="Z165" t="e">
            <v>#N/A</v>
          </cell>
          <cell r="AA165" t="e">
            <v>#N/A</v>
          </cell>
          <cell r="AB165" t="e">
            <v>#N/A</v>
          </cell>
          <cell r="AC165" t="e">
            <v>#N/A</v>
          </cell>
          <cell r="AD165" t="e">
            <v>#N/A</v>
          </cell>
          <cell r="AE165" t="e">
            <v>#N/A</v>
          </cell>
          <cell r="AF165" t="e">
            <v>#N/A</v>
          </cell>
          <cell r="AG165" t="e">
            <v>#N/A</v>
          </cell>
          <cell r="AH165" t="e">
            <v>#N/A</v>
          </cell>
          <cell r="AI165" t="e">
            <v>#N/A</v>
          </cell>
          <cell r="AJ165" t="e">
            <v>#N/A</v>
          </cell>
          <cell r="AL165" t="e">
            <v>#N/A</v>
          </cell>
          <cell r="AM165" t="e">
            <v>#N/A</v>
          </cell>
          <cell r="AN165" t="str">
            <v>NON</v>
          </cell>
          <cell r="AO165" t="e">
            <v>#NAME?</v>
          </cell>
          <cell r="AP165" t="e">
            <v>#NAME?</v>
          </cell>
          <cell r="AQ165" t="e">
            <v>#NAME?</v>
          </cell>
          <cell r="AR165" t="str">
            <v>NON</v>
          </cell>
          <cell r="AS165" t="e">
            <v>#NAME?</v>
          </cell>
        </row>
        <row r="166">
          <cell r="B166">
            <v>160</v>
          </cell>
          <cell r="C166">
            <v>0</v>
          </cell>
          <cell r="D166">
            <v>0</v>
          </cell>
          <cell r="E166">
            <v>0</v>
          </cell>
          <cell r="F166">
            <v>0</v>
          </cell>
          <cell r="G166">
            <v>0</v>
          </cell>
          <cell r="H166">
            <v>0</v>
          </cell>
          <cell r="I166" t="str">
            <v>OUI</v>
          </cell>
          <cell r="J166">
            <v>40787</v>
          </cell>
          <cell r="K166" t="e">
            <v>#NAME?</v>
          </cell>
          <cell r="L166" t="e">
            <v>#NAME?</v>
          </cell>
          <cell r="M166" t="e">
            <v>#NAME?</v>
          </cell>
          <cell r="N166" t="e">
            <v>#NAME?</v>
          </cell>
          <cell r="O166" t="e">
            <v>#NAME?</v>
          </cell>
          <cell r="Q166" t="e">
            <v>#N/A</v>
          </cell>
          <cell r="R166" t="str">
            <v>HTG</v>
          </cell>
          <cell r="S166" t="e">
            <v>#VALUE!</v>
          </cell>
          <cell r="T166" t="str">
            <v>HTG</v>
          </cell>
          <cell r="V166">
            <v>0</v>
          </cell>
          <cell r="X166" t="e">
            <v>#N/A</v>
          </cell>
          <cell r="Y166" t="e">
            <v>#NAME?</v>
          </cell>
          <cell r="Z166" t="e">
            <v>#N/A</v>
          </cell>
          <cell r="AA166" t="e">
            <v>#N/A</v>
          </cell>
          <cell r="AB166" t="e">
            <v>#N/A</v>
          </cell>
          <cell r="AC166" t="e">
            <v>#N/A</v>
          </cell>
          <cell r="AD166" t="e">
            <v>#N/A</v>
          </cell>
          <cell r="AE166" t="e">
            <v>#N/A</v>
          </cell>
          <cell r="AF166" t="e">
            <v>#N/A</v>
          </cell>
          <cell r="AG166" t="e">
            <v>#N/A</v>
          </cell>
          <cell r="AH166" t="e">
            <v>#N/A</v>
          </cell>
          <cell r="AI166" t="e">
            <v>#N/A</v>
          </cell>
          <cell r="AJ166" t="e">
            <v>#N/A</v>
          </cell>
          <cell r="AL166" t="e">
            <v>#N/A</v>
          </cell>
          <cell r="AM166" t="e">
            <v>#N/A</v>
          </cell>
          <cell r="AN166" t="str">
            <v>NON</v>
          </cell>
          <cell r="AO166" t="e">
            <v>#NAME?</v>
          </cell>
          <cell r="AP166" t="e">
            <v>#NAME?</v>
          </cell>
          <cell r="AQ166" t="e">
            <v>#NAME?</v>
          </cell>
          <cell r="AR166" t="str">
            <v>NON</v>
          </cell>
          <cell r="AS166" t="e">
            <v>#NAME?</v>
          </cell>
        </row>
        <row r="167">
          <cell r="B167">
            <v>161</v>
          </cell>
          <cell r="C167">
            <v>0</v>
          </cell>
          <cell r="D167">
            <v>0</v>
          </cell>
          <cell r="E167">
            <v>0</v>
          </cell>
          <cell r="F167">
            <v>0</v>
          </cell>
          <cell r="G167">
            <v>0</v>
          </cell>
          <cell r="H167">
            <v>0</v>
          </cell>
          <cell r="I167" t="str">
            <v>OUI</v>
          </cell>
          <cell r="J167">
            <v>40787</v>
          </cell>
          <cell r="K167" t="e">
            <v>#NAME?</v>
          </cell>
          <cell r="L167" t="e">
            <v>#NAME?</v>
          </cell>
          <cell r="M167" t="e">
            <v>#NAME?</v>
          </cell>
          <cell r="N167" t="e">
            <v>#NAME?</v>
          </cell>
          <cell r="O167" t="e">
            <v>#NAME?</v>
          </cell>
          <cell r="Q167" t="e">
            <v>#N/A</v>
          </cell>
          <cell r="R167" t="str">
            <v>HTG</v>
          </cell>
          <cell r="S167" t="e">
            <v>#VALUE!</v>
          </cell>
          <cell r="T167" t="str">
            <v>HTG</v>
          </cell>
          <cell r="V167">
            <v>0</v>
          </cell>
          <cell r="X167" t="e">
            <v>#N/A</v>
          </cell>
          <cell r="Y167" t="e">
            <v>#NAME?</v>
          </cell>
          <cell r="Z167" t="e">
            <v>#N/A</v>
          </cell>
          <cell r="AA167" t="e">
            <v>#N/A</v>
          </cell>
          <cell r="AB167" t="e">
            <v>#N/A</v>
          </cell>
          <cell r="AC167" t="e">
            <v>#N/A</v>
          </cell>
          <cell r="AD167" t="e">
            <v>#N/A</v>
          </cell>
          <cell r="AE167" t="e">
            <v>#N/A</v>
          </cell>
          <cell r="AF167" t="e">
            <v>#N/A</v>
          </cell>
          <cell r="AG167" t="e">
            <v>#N/A</v>
          </cell>
          <cell r="AH167" t="e">
            <v>#N/A</v>
          </cell>
          <cell r="AI167" t="e">
            <v>#N/A</v>
          </cell>
          <cell r="AJ167" t="e">
            <v>#N/A</v>
          </cell>
          <cell r="AL167" t="e">
            <v>#N/A</v>
          </cell>
          <cell r="AM167" t="e">
            <v>#N/A</v>
          </cell>
          <cell r="AN167" t="str">
            <v>NON</v>
          </cell>
          <cell r="AO167" t="e">
            <v>#NAME?</v>
          </cell>
          <cell r="AP167" t="e">
            <v>#NAME?</v>
          </cell>
          <cell r="AQ167" t="e">
            <v>#NAME?</v>
          </cell>
          <cell r="AR167" t="str">
            <v>NON</v>
          </cell>
          <cell r="AS167" t="e">
            <v>#NAME?</v>
          </cell>
        </row>
        <row r="168">
          <cell r="B168">
            <v>162</v>
          </cell>
          <cell r="C168">
            <v>0</v>
          </cell>
          <cell r="D168">
            <v>0</v>
          </cell>
          <cell r="E168">
            <v>0</v>
          </cell>
          <cell r="F168">
            <v>0</v>
          </cell>
          <cell r="G168">
            <v>0</v>
          </cell>
          <cell r="H168">
            <v>0</v>
          </cell>
          <cell r="I168" t="str">
            <v>OUI</v>
          </cell>
          <cell r="J168">
            <v>40787</v>
          </cell>
          <cell r="K168" t="e">
            <v>#NAME?</v>
          </cell>
          <cell r="L168" t="e">
            <v>#NAME?</v>
          </cell>
          <cell r="M168" t="e">
            <v>#NAME?</v>
          </cell>
          <cell r="N168" t="e">
            <v>#NAME?</v>
          </cell>
          <cell r="O168" t="e">
            <v>#NAME?</v>
          </cell>
          <cell r="Q168" t="e">
            <v>#N/A</v>
          </cell>
          <cell r="R168" t="str">
            <v>HTG</v>
          </cell>
          <cell r="S168" t="e">
            <v>#VALUE!</v>
          </cell>
          <cell r="T168" t="str">
            <v>HTG</v>
          </cell>
          <cell r="V168">
            <v>0</v>
          </cell>
          <cell r="X168" t="e">
            <v>#N/A</v>
          </cell>
          <cell r="Y168" t="e">
            <v>#NAME?</v>
          </cell>
          <cell r="Z168" t="e">
            <v>#N/A</v>
          </cell>
          <cell r="AA168" t="e">
            <v>#N/A</v>
          </cell>
          <cell r="AB168" t="e">
            <v>#N/A</v>
          </cell>
          <cell r="AC168" t="e">
            <v>#N/A</v>
          </cell>
          <cell r="AD168" t="e">
            <v>#N/A</v>
          </cell>
          <cell r="AE168" t="e">
            <v>#N/A</v>
          </cell>
          <cell r="AF168" t="e">
            <v>#N/A</v>
          </cell>
          <cell r="AG168" t="e">
            <v>#N/A</v>
          </cell>
          <cell r="AH168" t="e">
            <v>#N/A</v>
          </cell>
          <cell r="AI168" t="e">
            <v>#N/A</v>
          </cell>
          <cell r="AJ168" t="e">
            <v>#N/A</v>
          </cell>
          <cell r="AL168" t="e">
            <v>#N/A</v>
          </cell>
          <cell r="AM168" t="e">
            <v>#N/A</v>
          </cell>
          <cell r="AN168" t="str">
            <v>NON</v>
          </cell>
          <cell r="AO168" t="e">
            <v>#NAME?</v>
          </cell>
          <cell r="AP168" t="e">
            <v>#NAME?</v>
          </cell>
          <cell r="AQ168" t="e">
            <v>#NAME?</v>
          </cell>
          <cell r="AR168" t="str">
            <v>NON</v>
          </cell>
          <cell r="AS168" t="e">
            <v>#NAME?</v>
          </cell>
        </row>
        <row r="169">
          <cell r="B169">
            <v>163</v>
          </cell>
          <cell r="C169">
            <v>0</v>
          </cell>
          <cell r="D169">
            <v>0</v>
          </cell>
          <cell r="E169">
            <v>0</v>
          </cell>
          <cell r="F169">
            <v>0</v>
          </cell>
          <cell r="G169">
            <v>0</v>
          </cell>
          <cell r="H169">
            <v>0</v>
          </cell>
          <cell r="I169" t="str">
            <v>OUI</v>
          </cell>
          <cell r="J169">
            <v>40787</v>
          </cell>
          <cell r="K169" t="e">
            <v>#NAME?</v>
          </cell>
          <cell r="L169" t="e">
            <v>#NAME?</v>
          </cell>
          <cell r="M169" t="e">
            <v>#NAME?</v>
          </cell>
          <cell r="N169" t="e">
            <v>#NAME?</v>
          </cell>
          <cell r="O169" t="e">
            <v>#NAME?</v>
          </cell>
          <cell r="Q169" t="e">
            <v>#N/A</v>
          </cell>
          <cell r="R169" t="str">
            <v>HTG</v>
          </cell>
          <cell r="S169" t="e">
            <v>#VALUE!</v>
          </cell>
          <cell r="T169" t="str">
            <v>HTG</v>
          </cell>
          <cell r="V169">
            <v>0</v>
          </cell>
          <cell r="X169" t="e">
            <v>#N/A</v>
          </cell>
          <cell r="Y169" t="e">
            <v>#NAME?</v>
          </cell>
          <cell r="Z169" t="e">
            <v>#N/A</v>
          </cell>
          <cell r="AA169" t="e">
            <v>#N/A</v>
          </cell>
          <cell r="AB169" t="e">
            <v>#N/A</v>
          </cell>
          <cell r="AC169" t="e">
            <v>#N/A</v>
          </cell>
          <cell r="AD169" t="e">
            <v>#N/A</v>
          </cell>
          <cell r="AE169" t="e">
            <v>#N/A</v>
          </cell>
          <cell r="AF169" t="e">
            <v>#N/A</v>
          </cell>
          <cell r="AG169" t="e">
            <v>#N/A</v>
          </cell>
          <cell r="AH169" t="e">
            <v>#N/A</v>
          </cell>
          <cell r="AI169" t="e">
            <v>#N/A</v>
          </cell>
          <cell r="AJ169" t="e">
            <v>#N/A</v>
          </cell>
          <cell r="AL169" t="e">
            <v>#N/A</v>
          </cell>
          <cell r="AM169" t="e">
            <v>#N/A</v>
          </cell>
          <cell r="AN169" t="str">
            <v>NON</v>
          </cell>
          <cell r="AO169" t="e">
            <v>#NAME?</v>
          </cell>
          <cell r="AP169" t="e">
            <v>#NAME?</v>
          </cell>
          <cell r="AQ169" t="e">
            <v>#NAME?</v>
          </cell>
          <cell r="AR169" t="str">
            <v>NON</v>
          </cell>
          <cell r="AS169" t="e">
            <v>#NAME?</v>
          </cell>
        </row>
        <row r="170">
          <cell r="B170">
            <v>164</v>
          </cell>
          <cell r="C170">
            <v>0</v>
          </cell>
          <cell r="D170">
            <v>0</v>
          </cell>
          <cell r="E170">
            <v>0</v>
          </cell>
          <cell r="F170">
            <v>0</v>
          </cell>
          <cell r="G170">
            <v>0</v>
          </cell>
          <cell r="H170">
            <v>0</v>
          </cell>
          <cell r="I170" t="str">
            <v>OUI</v>
          </cell>
          <cell r="J170">
            <v>40787</v>
          </cell>
          <cell r="K170" t="e">
            <v>#NAME?</v>
          </cell>
          <cell r="L170" t="e">
            <v>#NAME?</v>
          </cell>
          <cell r="M170" t="e">
            <v>#NAME?</v>
          </cell>
          <cell r="N170" t="e">
            <v>#NAME?</v>
          </cell>
          <cell r="O170" t="e">
            <v>#NAME?</v>
          </cell>
          <cell r="Q170" t="e">
            <v>#N/A</v>
          </cell>
          <cell r="R170" t="str">
            <v>HTG</v>
          </cell>
          <cell r="S170" t="e">
            <v>#VALUE!</v>
          </cell>
          <cell r="T170" t="str">
            <v>HTG</v>
          </cell>
          <cell r="V170">
            <v>0</v>
          </cell>
          <cell r="X170" t="e">
            <v>#N/A</v>
          </cell>
          <cell r="Y170" t="e">
            <v>#NAME?</v>
          </cell>
          <cell r="Z170" t="e">
            <v>#N/A</v>
          </cell>
          <cell r="AA170" t="e">
            <v>#N/A</v>
          </cell>
          <cell r="AB170" t="e">
            <v>#N/A</v>
          </cell>
          <cell r="AC170" t="e">
            <v>#N/A</v>
          </cell>
          <cell r="AD170" t="e">
            <v>#N/A</v>
          </cell>
          <cell r="AE170" t="e">
            <v>#N/A</v>
          </cell>
          <cell r="AF170" t="e">
            <v>#N/A</v>
          </cell>
          <cell r="AG170" t="e">
            <v>#N/A</v>
          </cell>
          <cell r="AH170" t="e">
            <v>#N/A</v>
          </cell>
          <cell r="AI170" t="e">
            <v>#N/A</v>
          </cell>
          <cell r="AJ170" t="e">
            <v>#N/A</v>
          </cell>
          <cell r="AL170" t="e">
            <v>#N/A</v>
          </cell>
          <cell r="AM170" t="e">
            <v>#N/A</v>
          </cell>
          <cell r="AN170" t="str">
            <v>NON</v>
          </cell>
          <cell r="AO170" t="e">
            <v>#NAME?</v>
          </cell>
          <cell r="AP170" t="e">
            <v>#NAME?</v>
          </cell>
          <cell r="AQ170" t="e">
            <v>#NAME?</v>
          </cell>
          <cell r="AR170" t="str">
            <v>NON</v>
          </cell>
          <cell r="AS170" t="e">
            <v>#NAME?</v>
          </cell>
        </row>
        <row r="171">
          <cell r="B171">
            <v>165</v>
          </cell>
          <cell r="C171">
            <v>0</v>
          </cell>
          <cell r="D171">
            <v>0</v>
          </cell>
          <cell r="E171">
            <v>0</v>
          </cell>
          <cell r="F171">
            <v>0</v>
          </cell>
          <cell r="G171">
            <v>0</v>
          </cell>
          <cell r="H171">
            <v>0</v>
          </cell>
          <cell r="I171" t="str">
            <v>OUI</v>
          </cell>
          <cell r="J171">
            <v>40787</v>
          </cell>
          <cell r="K171" t="e">
            <v>#NAME?</v>
          </cell>
          <cell r="L171" t="e">
            <v>#NAME?</v>
          </cell>
          <cell r="M171" t="e">
            <v>#NAME?</v>
          </cell>
          <cell r="N171" t="e">
            <v>#NAME?</v>
          </cell>
          <cell r="O171" t="e">
            <v>#NAME?</v>
          </cell>
          <cell r="Q171" t="e">
            <v>#N/A</v>
          </cell>
          <cell r="R171" t="str">
            <v>HTG</v>
          </cell>
          <cell r="S171" t="e">
            <v>#VALUE!</v>
          </cell>
          <cell r="T171" t="str">
            <v>HTG</v>
          </cell>
          <cell r="V171">
            <v>0</v>
          </cell>
          <cell r="X171" t="e">
            <v>#N/A</v>
          </cell>
          <cell r="Y171" t="e">
            <v>#NAME?</v>
          </cell>
          <cell r="Z171" t="e">
            <v>#N/A</v>
          </cell>
          <cell r="AA171" t="e">
            <v>#N/A</v>
          </cell>
          <cell r="AB171" t="e">
            <v>#N/A</v>
          </cell>
          <cell r="AC171" t="e">
            <v>#N/A</v>
          </cell>
          <cell r="AD171" t="e">
            <v>#N/A</v>
          </cell>
          <cell r="AE171" t="e">
            <v>#N/A</v>
          </cell>
          <cell r="AF171" t="e">
            <v>#N/A</v>
          </cell>
          <cell r="AG171" t="e">
            <v>#N/A</v>
          </cell>
          <cell r="AH171" t="e">
            <v>#N/A</v>
          </cell>
          <cell r="AI171" t="e">
            <v>#N/A</v>
          </cell>
          <cell r="AJ171" t="e">
            <v>#N/A</v>
          </cell>
          <cell r="AL171" t="e">
            <v>#N/A</v>
          </cell>
          <cell r="AM171" t="e">
            <v>#N/A</v>
          </cell>
          <cell r="AN171" t="str">
            <v>NON</v>
          </cell>
          <cell r="AO171" t="e">
            <v>#NAME?</v>
          </cell>
          <cell r="AP171" t="e">
            <v>#NAME?</v>
          </cell>
          <cell r="AQ171" t="e">
            <v>#NAME?</v>
          </cell>
          <cell r="AR171" t="str">
            <v>NON</v>
          </cell>
          <cell r="AS171" t="e">
            <v>#NAME?</v>
          </cell>
        </row>
        <row r="172">
          <cell r="B172">
            <v>166</v>
          </cell>
          <cell r="C172">
            <v>0</v>
          </cell>
          <cell r="D172">
            <v>0</v>
          </cell>
          <cell r="E172">
            <v>0</v>
          </cell>
          <cell r="F172">
            <v>0</v>
          </cell>
          <cell r="G172">
            <v>0</v>
          </cell>
          <cell r="H172">
            <v>0</v>
          </cell>
          <cell r="I172" t="str">
            <v>OUI</v>
          </cell>
          <cell r="J172">
            <v>40787</v>
          </cell>
          <cell r="K172" t="e">
            <v>#NAME?</v>
          </cell>
          <cell r="L172" t="e">
            <v>#NAME?</v>
          </cell>
          <cell r="M172" t="e">
            <v>#NAME?</v>
          </cell>
          <cell r="N172" t="e">
            <v>#NAME?</v>
          </cell>
          <cell r="O172" t="e">
            <v>#NAME?</v>
          </cell>
          <cell r="Q172" t="e">
            <v>#N/A</v>
          </cell>
          <cell r="R172" t="str">
            <v>HTG</v>
          </cell>
          <cell r="S172" t="e">
            <v>#VALUE!</v>
          </cell>
          <cell r="T172" t="str">
            <v>HTG</v>
          </cell>
          <cell r="V172">
            <v>0</v>
          </cell>
          <cell r="X172" t="e">
            <v>#N/A</v>
          </cell>
          <cell r="Y172" t="e">
            <v>#NAME?</v>
          </cell>
          <cell r="Z172" t="e">
            <v>#N/A</v>
          </cell>
          <cell r="AA172" t="e">
            <v>#N/A</v>
          </cell>
          <cell r="AB172" t="e">
            <v>#N/A</v>
          </cell>
          <cell r="AC172" t="e">
            <v>#N/A</v>
          </cell>
          <cell r="AD172" t="e">
            <v>#N/A</v>
          </cell>
          <cell r="AE172" t="e">
            <v>#N/A</v>
          </cell>
          <cell r="AF172" t="e">
            <v>#N/A</v>
          </cell>
          <cell r="AG172" t="e">
            <v>#N/A</v>
          </cell>
          <cell r="AH172" t="e">
            <v>#N/A</v>
          </cell>
          <cell r="AI172" t="e">
            <v>#N/A</v>
          </cell>
          <cell r="AJ172" t="e">
            <v>#N/A</v>
          </cell>
          <cell r="AL172" t="e">
            <v>#N/A</v>
          </cell>
          <cell r="AM172" t="e">
            <v>#N/A</v>
          </cell>
          <cell r="AN172" t="str">
            <v>NON</v>
          </cell>
          <cell r="AO172" t="e">
            <v>#NAME?</v>
          </cell>
          <cell r="AP172" t="e">
            <v>#NAME?</v>
          </cell>
          <cell r="AQ172" t="e">
            <v>#NAME?</v>
          </cell>
          <cell r="AR172" t="str">
            <v>NON</v>
          </cell>
          <cell r="AS172" t="e">
            <v>#NAME?</v>
          </cell>
        </row>
        <row r="173">
          <cell r="B173">
            <v>167</v>
          </cell>
          <cell r="C173">
            <v>0</v>
          </cell>
          <cell r="D173">
            <v>0</v>
          </cell>
          <cell r="E173">
            <v>0</v>
          </cell>
          <cell r="F173">
            <v>0</v>
          </cell>
          <cell r="G173">
            <v>0</v>
          </cell>
          <cell r="H173">
            <v>0</v>
          </cell>
          <cell r="I173" t="str">
            <v>OUI</v>
          </cell>
          <cell r="J173">
            <v>40787</v>
          </cell>
          <cell r="K173" t="e">
            <v>#NAME?</v>
          </cell>
          <cell r="L173" t="e">
            <v>#NAME?</v>
          </cell>
          <cell r="M173" t="e">
            <v>#NAME?</v>
          </cell>
          <cell r="N173" t="e">
            <v>#NAME?</v>
          </cell>
          <cell r="O173" t="e">
            <v>#NAME?</v>
          </cell>
          <cell r="Q173" t="e">
            <v>#N/A</v>
          </cell>
          <cell r="R173" t="str">
            <v>HTG</v>
          </cell>
          <cell r="S173" t="e">
            <v>#VALUE!</v>
          </cell>
          <cell r="T173" t="str">
            <v>HTG</v>
          </cell>
          <cell r="V173">
            <v>0</v>
          </cell>
          <cell r="X173" t="e">
            <v>#N/A</v>
          </cell>
          <cell r="Y173" t="e">
            <v>#NAME?</v>
          </cell>
          <cell r="Z173" t="e">
            <v>#N/A</v>
          </cell>
          <cell r="AA173" t="e">
            <v>#N/A</v>
          </cell>
          <cell r="AB173" t="e">
            <v>#N/A</v>
          </cell>
          <cell r="AC173" t="e">
            <v>#N/A</v>
          </cell>
          <cell r="AD173" t="e">
            <v>#N/A</v>
          </cell>
          <cell r="AE173" t="e">
            <v>#N/A</v>
          </cell>
          <cell r="AF173" t="e">
            <v>#N/A</v>
          </cell>
          <cell r="AG173" t="e">
            <v>#N/A</v>
          </cell>
          <cell r="AH173" t="e">
            <v>#N/A</v>
          </cell>
          <cell r="AI173" t="e">
            <v>#N/A</v>
          </cell>
          <cell r="AJ173" t="e">
            <v>#N/A</v>
          </cell>
          <cell r="AL173" t="e">
            <v>#N/A</v>
          </cell>
          <cell r="AM173" t="e">
            <v>#N/A</v>
          </cell>
          <cell r="AN173" t="str">
            <v>NON</v>
          </cell>
          <cell r="AO173" t="e">
            <v>#NAME?</v>
          </cell>
          <cell r="AP173" t="e">
            <v>#NAME?</v>
          </cell>
          <cell r="AQ173" t="e">
            <v>#NAME?</v>
          </cell>
          <cell r="AR173" t="str">
            <v>NON</v>
          </cell>
          <cell r="AS173" t="e">
            <v>#NAME?</v>
          </cell>
        </row>
        <row r="174">
          <cell r="B174">
            <v>168</v>
          </cell>
          <cell r="C174">
            <v>0</v>
          </cell>
          <cell r="D174">
            <v>0</v>
          </cell>
          <cell r="E174">
            <v>0</v>
          </cell>
          <cell r="F174">
            <v>0</v>
          </cell>
          <cell r="G174">
            <v>0</v>
          </cell>
          <cell r="H174">
            <v>0</v>
          </cell>
          <cell r="I174" t="str">
            <v>OUI</v>
          </cell>
          <cell r="J174">
            <v>40787</v>
          </cell>
          <cell r="K174" t="e">
            <v>#NAME?</v>
          </cell>
          <cell r="L174" t="e">
            <v>#NAME?</v>
          </cell>
          <cell r="M174" t="e">
            <v>#NAME?</v>
          </cell>
          <cell r="N174" t="e">
            <v>#NAME?</v>
          </cell>
          <cell r="O174" t="e">
            <v>#NAME?</v>
          </cell>
          <cell r="Q174" t="e">
            <v>#N/A</v>
          </cell>
          <cell r="R174" t="str">
            <v>HTG</v>
          </cell>
          <cell r="S174" t="e">
            <v>#VALUE!</v>
          </cell>
          <cell r="T174" t="str">
            <v>HTG</v>
          </cell>
          <cell r="V174">
            <v>0</v>
          </cell>
          <cell r="X174" t="e">
            <v>#N/A</v>
          </cell>
          <cell r="Y174" t="e">
            <v>#NAME?</v>
          </cell>
          <cell r="Z174" t="e">
            <v>#N/A</v>
          </cell>
          <cell r="AA174" t="e">
            <v>#N/A</v>
          </cell>
          <cell r="AB174" t="e">
            <v>#N/A</v>
          </cell>
          <cell r="AC174" t="e">
            <v>#N/A</v>
          </cell>
          <cell r="AD174" t="e">
            <v>#N/A</v>
          </cell>
          <cell r="AE174" t="e">
            <v>#N/A</v>
          </cell>
          <cell r="AF174" t="e">
            <v>#N/A</v>
          </cell>
          <cell r="AG174" t="e">
            <v>#N/A</v>
          </cell>
          <cell r="AH174" t="e">
            <v>#N/A</v>
          </cell>
          <cell r="AI174" t="e">
            <v>#N/A</v>
          </cell>
          <cell r="AJ174" t="e">
            <v>#N/A</v>
          </cell>
          <cell r="AL174" t="e">
            <v>#N/A</v>
          </cell>
          <cell r="AM174" t="e">
            <v>#N/A</v>
          </cell>
          <cell r="AN174" t="str">
            <v>NON</v>
          </cell>
          <cell r="AO174" t="e">
            <v>#NAME?</v>
          </cell>
          <cell r="AP174" t="e">
            <v>#NAME?</v>
          </cell>
          <cell r="AQ174" t="e">
            <v>#NAME?</v>
          </cell>
          <cell r="AR174" t="str">
            <v>NON</v>
          </cell>
          <cell r="AS174" t="e">
            <v>#NAME?</v>
          </cell>
        </row>
        <row r="175">
          <cell r="B175">
            <v>169</v>
          </cell>
          <cell r="C175">
            <v>0</v>
          </cell>
          <cell r="D175">
            <v>0</v>
          </cell>
          <cell r="E175">
            <v>0</v>
          </cell>
          <cell r="F175">
            <v>0</v>
          </cell>
          <cell r="G175">
            <v>0</v>
          </cell>
          <cell r="H175">
            <v>0</v>
          </cell>
          <cell r="I175" t="str">
            <v>OUI</v>
          </cell>
          <cell r="J175">
            <v>40787</v>
          </cell>
          <cell r="K175" t="e">
            <v>#NAME?</v>
          </cell>
          <cell r="L175" t="e">
            <v>#NAME?</v>
          </cell>
          <cell r="M175" t="e">
            <v>#NAME?</v>
          </cell>
          <cell r="N175" t="e">
            <v>#NAME?</v>
          </cell>
          <cell r="O175" t="e">
            <v>#NAME?</v>
          </cell>
          <cell r="Q175" t="e">
            <v>#N/A</v>
          </cell>
          <cell r="R175" t="str">
            <v>HTG</v>
          </cell>
          <cell r="S175" t="e">
            <v>#VALUE!</v>
          </cell>
          <cell r="T175" t="str">
            <v>HTG</v>
          </cell>
          <cell r="V175">
            <v>0</v>
          </cell>
          <cell r="X175" t="e">
            <v>#N/A</v>
          </cell>
          <cell r="Y175" t="e">
            <v>#NAME?</v>
          </cell>
          <cell r="Z175" t="e">
            <v>#N/A</v>
          </cell>
          <cell r="AA175" t="e">
            <v>#N/A</v>
          </cell>
          <cell r="AB175" t="e">
            <v>#N/A</v>
          </cell>
          <cell r="AC175" t="e">
            <v>#N/A</v>
          </cell>
          <cell r="AD175" t="e">
            <v>#N/A</v>
          </cell>
          <cell r="AE175" t="e">
            <v>#N/A</v>
          </cell>
          <cell r="AF175" t="e">
            <v>#N/A</v>
          </cell>
          <cell r="AG175" t="e">
            <v>#N/A</v>
          </cell>
          <cell r="AH175" t="e">
            <v>#N/A</v>
          </cell>
          <cell r="AI175" t="e">
            <v>#N/A</v>
          </cell>
          <cell r="AJ175" t="e">
            <v>#N/A</v>
          </cell>
          <cell r="AL175" t="e">
            <v>#N/A</v>
          </cell>
          <cell r="AM175" t="e">
            <v>#N/A</v>
          </cell>
          <cell r="AN175" t="str">
            <v>NON</v>
          </cell>
          <cell r="AO175" t="e">
            <v>#NAME?</v>
          </cell>
          <cell r="AP175" t="e">
            <v>#NAME?</v>
          </cell>
          <cell r="AQ175" t="e">
            <v>#NAME?</v>
          </cell>
          <cell r="AR175" t="str">
            <v>NON</v>
          </cell>
          <cell r="AS175" t="e">
            <v>#NAME?</v>
          </cell>
        </row>
        <row r="176">
          <cell r="B176">
            <v>170</v>
          </cell>
          <cell r="C176">
            <v>0</v>
          </cell>
          <cell r="D176">
            <v>0</v>
          </cell>
          <cell r="E176">
            <v>0</v>
          </cell>
          <cell r="F176">
            <v>0</v>
          </cell>
          <cell r="G176">
            <v>0</v>
          </cell>
          <cell r="H176">
            <v>0</v>
          </cell>
          <cell r="I176" t="str">
            <v>OUI</v>
          </cell>
          <cell r="J176">
            <v>40787</v>
          </cell>
          <cell r="K176" t="e">
            <v>#NAME?</v>
          </cell>
          <cell r="L176" t="e">
            <v>#NAME?</v>
          </cell>
          <cell r="M176" t="e">
            <v>#NAME?</v>
          </cell>
          <cell r="N176" t="e">
            <v>#NAME?</v>
          </cell>
          <cell r="O176" t="e">
            <v>#NAME?</v>
          </cell>
          <cell r="Q176" t="e">
            <v>#N/A</v>
          </cell>
          <cell r="R176" t="str">
            <v>HTG</v>
          </cell>
          <cell r="S176" t="e">
            <v>#VALUE!</v>
          </cell>
          <cell r="T176" t="str">
            <v>HTG</v>
          </cell>
          <cell r="V176">
            <v>0</v>
          </cell>
          <cell r="X176" t="e">
            <v>#N/A</v>
          </cell>
          <cell r="Y176" t="e">
            <v>#NAME?</v>
          </cell>
          <cell r="Z176" t="e">
            <v>#N/A</v>
          </cell>
          <cell r="AA176" t="e">
            <v>#N/A</v>
          </cell>
          <cell r="AB176" t="e">
            <v>#N/A</v>
          </cell>
          <cell r="AC176" t="e">
            <v>#N/A</v>
          </cell>
          <cell r="AD176" t="e">
            <v>#N/A</v>
          </cell>
          <cell r="AE176" t="e">
            <v>#N/A</v>
          </cell>
          <cell r="AF176" t="e">
            <v>#N/A</v>
          </cell>
          <cell r="AG176" t="e">
            <v>#N/A</v>
          </cell>
          <cell r="AH176" t="e">
            <v>#N/A</v>
          </cell>
          <cell r="AI176" t="e">
            <v>#N/A</v>
          </cell>
          <cell r="AJ176" t="e">
            <v>#N/A</v>
          </cell>
          <cell r="AL176" t="e">
            <v>#N/A</v>
          </cell>
          <cell r="AM176" t="e">
            <v>#N/A</v>
          </cell>
          <cell r="AN176" t="str">
            <v>NON</v>
          </cell>
          <cell r="AO176" t="e">
            <v>#NAME?</v>
          </cell>
          <cell r="AP176" t="e">
            <v>#NAME?</v>
          </cell>
          <cell r="AQ176" t="e">
            <v>#NAME?</v>
          </cell>
          <cell r="AR176" t="str">
            <v>NON</v>
          </cell>
          <cell r="AS176" t="e">
            <v>#NAME?</v>
          </cell>
        </row>
        <row r="177">
          <cell r="B177">
            <v>171</v>
          </cell>
          <cell r="C177">
            <v>0</v>
          </cell>
          <cell r="D177">
            <v>0</v>
          </cell>
          <cell r="E177">
            <v>0</v>
          </cell>
          <cell r="F177">
            <v>0</v>
          </cell>
          <cell r="G177">
            <v>0</v>
          </cell>
          <cell r="H177">
            <v>0</v>
          </cell>
          <cell r="I177" t="str">
            <v>OUI</v>
          </cell>
          <cell r="J177">
            <v>40787</v>
          </cell>
          <cell r="K177" t="e">
            <v>#NAME?</v>
          </cell>
          <cell r="L177" t="e">
            <v>#NAME?</v>
          </cell>
          <cell r="M177" t="e">
            <v>#NAME?</v>
          </cell>
          <cell r="N177" t="e">
            <v>#NAME?</v>
          </cell>
          <cell r="O177" t="e">
            <v>#NAME?</v>
          </cell>
          <cell r="Q177" t="e">
            <v>#N/A</v>
          </cell>
          <cell r="R177" t="str">
            <v>HTG</v>
          </cell>
          <cell r="S177" t="e">
            <v>#VALUE!</v>
          </cell>
          <cell r="T177" t="str">
            <v>HTG</v>
          </cell>
          <cell r="V177">
            <v>0</v>
          </cell>
          <cell r="X177" t="e">
            <v>#N/A</v>
          </cell>
          <cell r="Y177" t="e">
            <v>#NAME?</v>
          </cell>
          <cell r="Z177" t="e">
            <v>#N/A</v>
          </cell>
          <cell r="AA177" t="e">
            <v>#N/A</v>
          </cell>
          <cell r="AB177" t="e">
            <v>#N/A</v>
          </cell>
          <cell r="AC177" t="e">
            <v>#N/A</v>
          </cell>
          <cell r="AD177" t="e">
            <v>#N/A</v>
          </cell>
          <cell r="AE177" t="e">
            <v>#N/A</v>
          </cell>
          <cell r="AF177" t="e">
            <v>#N/A</v>
          </cell>
          <cell r="AG177" t="e">
            <v>#N/A</v>
          </cell>
          <cell r="AH177" t="e">
            <v>#N/A</v>
          </cell>
          <cell r="AI177" t="e">
            <v>#N/A</v>
          </cell>
          <cell r="AJ177" t="e">
            <v>#N/A</v>
          </cell>
          <cell r="AL177" t="e">
            <v>#N/A</v>
          </cell>
          <cell r="AM177" t="e">
            <v>#N/A</v>
          </cell>
          <cell r="AN177" t="str">
            <v>NON</v>
          </cell>
          <cell r="AO177" t="e">
            <v>#NAME?</v>
          </cell>
          <cell r="AP177" t="e">
            <v>#NAME?</v>
          </cell>
          <cell r="AQ177" t="e">
            <v>#NAME?</v>
          </cell>
          <cell r="AR177" t="str">
            <v>NON</v>
          </cell>
          <cell r="AS177" t="e">
            <v>#NAME?</v>
          </cell>
        </row>
        <row r="178">
          <cell r="B178">
            <v>172</v>
          </cell>
          <cell r="C178">
            <v>0</v>
          </cell>
          <cell r="D178">
            <v>0</v>
          </cell>
          <cell r="E178">
            <v>0</v>
          </cell>
          <cell r="F178">
            <v>0</v>
          </cell>
          <cell r="G178">
            <v>0</v>
          </cell>
          <cell r="H178">
            <v>0</v>
          </cell>
          <cell r="I178" t="str">
            <v>OUI</v>
          </cell>
          <cell r="J178">
            <v>40787</v>
          </cell>
          <cell r="K178" t="e">
            <v>#NAME?</v>
          </cell>
          <cell r="L178" t="e">
            <v>#NAME?</v>
          </cell>
          <cell r="M178" t="e">
            <v>#NAME?</v>
          </cell>
          <cell r="N178" t="e">
            <v>#NAME?</v>
          </cell>
          <cell r="O178" t="e">
            <v>#NAME?</v>
          </cell>
          <cell r="Q178" t="e">
            <v>#N/A</v>
          </cell>
          <cell r="R178" t="str">
            <v>HTG</v>
          </cell>
          <cell r="S178" t="e">
            <v>#VALUE!</v>
          </cell>
          <cell r="T178" t="str">
            <v>HTG</v>
          </cell>
          <cell r="V178">
            <v>0</v>
          </cell>
          <cell r="X178" t="e">
            <v>#N/A</v>
          </cell>
          <cell r="Y178" t="e">
            <v>#NAME?</v>
          </cell>
          <cell r="Z178" t="e">
            <v>#N/A</v>
          </cell>
          <cell r="AA178" t="e">
            <v>#N/A</v>
          </cell>
          <cell r="AB178" t="e">
            <v>#N/A</v>
          </cell>
          <cell r="AC178" t="e">
            <v>#N/A</v>
          </cell>
          <cell r="AD178" t="e">
            <v>#N/A</v>
          </cell>
          <cell r="AE178" t="e">
            <v>#N/A</v>
          </cell>
          <cell r="AF178" t="e">
            <v>#N/A</v>
          </cell>
          <cell r="AG178" t="e">
            <v>#N/A</v>
          </cell>
          <cell r="AH178" t="e">
            <v>#N/A</v>
          </cell>
          <cell r="AI178" t="e">
            <v>#N/A</v>
          </cell>
          <cell r="AJ178" t="e">
            <v>#N/A</v>
          </cell>
          <cell r="AL178" t="e">
            <v>#N/A</v>
          </cell>
          <cell r="AM178" t="e">
            <v>#N/A</v>
          </cell>
          <cell r="AN178" t="str">
            <v>NON</v>
          </cell>
          <cell r="AO178" t="e">
            <v>#NAME?</v>
          </cell>
          <cell r="AP178" t="e">
            <v>#NAME?</v>
          </cell>
          <cell r="AQ178" t="e">
            <v>#NAME?</v>
          </cell>
          <cell r="AR178" t="str">
            <v>NON</v>
          </cell>
          <cell r="AS178" t="e">
            <v>#NAME?</v>
          </cell>
        </row>
        <row r="179">
          <cell r="B179">
            <v>173</v>
          </cell>
          <cell r="C179">
            <v>0</v>
          </cell>
          <cell r="D179">
            <v>0</v>
          </cell>
          <cell r="E179">
            <v>0</v>
          </cell>
          <cell r="F179">
            <v>0</v>
          </cell>
          <cell r="G179">
            <v>0</v>
          </cell>
          <cell r="H179">
            <v>0</v>
          </cell>
          <cell r="I179" t="str">
            <v>OUI</v>
          </cell>
          <cell r="J179">
            <v>40787</v>
          </cell>
          <cell r="K179" t="e">
            <v>#NAME?</v>
          </cell>
          <cell r="L179" t="e">
            <v>#NAME?</v>
          </cell>
          <cell r="M179" t="e">
            <v>#NAME?</v>
          </cell>
          <cell r="N179" t="e">
            <v>#NAME?</v>
          </cell>
          <cell r="O179" t="e">
            <v>#NAME?</v>
          </cell>
          <cell r="Q179" t="e">
            <v>#N/A</v>
          </cell>
          <cell r="R179" t="str">
            <v>HTG</v>
          </cell>
          <cell r="S179" t="e">
            <v>#VALUE!</v>
          </cell>
          <cell r="T179" t="str">
            <v>HTG</v>
          </cell>
          <cell r="V179">
            <v>0</v>
          </cell>
          <cell r="X179" t="e">
            <v>#N/A</v>
          </cell>
          <cell r="Y179" t="e">
            <v>#NAME?</v>
          </cell>
          <cell r="Z179" t="e">
            <v>#N/A</v>
          </cell>
          <cell r="AA179" t="e">
            <v>#N/A</v>
          </cell>
          <cell r="AB179" t="e">
            <v>#N/A</v>
          </cell>
          <cell r="AC179" t="e">
            <v>#N/A</v>
          </cell>
          <cell r="AD179" t="e">
            <v>#N/A</v>
          </cell>
          <cell r="AE179" t="e">
            <v>#N/A</v>
          </cell>
          <cell r="AF179" t="e">
            <v>#N/A</v>
          </cell>
          <cell r="AG179" t="e">
            <v>#N/A</v>
          </cell>
          <cell r="AH179" t="e">
            <v>#N/A</v>
          </cell>
          <cell r="AI179" t="e">
            <v>#N/A</v>
          </cell>
          <cell r="AJ179" t="e">
            <v>#N/A</v>
          </cell>
          <cell r="AL179" t="e">
            <v>#N/A</v>
          </cell>
          <cell r="AM179" t="e">
            <v>#N/A</v>
          </cell>
          <cell r="AN179" t="str">
            <v>NON</v>
          </cell>
          <cell r="AO179" t="e">
            <v>#NAME?</v>
          </cell>
          <cell r="AP179" t="e">
            <v>#NAME?</v>
          </cell>
          <cell r="AQ179" t="e">
            <v>#NAME?</v>
          </cell>
          <cell r="AR179" t="str">
            <v>NON</v>
          </cell>
          <cell r="AS179" t="e">
            <v>#NAME?</v>
          </cell>
        </row>
        <row r="180">
          <cell r="B180">
            <v>174</v>
          </cell>
          <cell r="C180">
            <v>0</v>
          </cell>
          <cell r="D180">
            <v>0</v>
          </cell>
          <cell r="E180">
            <v>0</v>
          </cell>
          <cell r="F180">
            <v>0</v>
          </cell>
          <cell r="G180">
            <v>0</v>
          </cell>
          <cell r="H180">
            <v>0</v>
          </cell>
          <cell r="I180" t="str">
            <v>OUI</v>
          </cell>
          <cell r="J180">
            <v>40787</v>
          </cell>
          <cell r="K180" t="e">
            <v>#NAME?</v>
          </cell>
          <cell r="L180" t="e">
            <v>#NAME?</v>
          </cell>
          <cell r="M180" t="e">
            <v>#NAME?</v>
          </cell>
          <cell r="N180" t="e">
            <v>#NAME?</v>
          </cell>
          <cell r="O180" t="e">
            <v>#NAME?</v>
          </cell>
          <cell r="Q180" t="e">
            <v>#N/A</v>
          </cell>
          <cell r="R180" t="str">
            <v>HTG</v>
          </cell>
          <cell r="S180" t="e">
            <v>#VALUE!</v>
          </cell>
          <cell r="T180" t="str">
            <v>HTG</v>
          </cell>
          <cell r="V180">
            <v>0</v>
          </cell>
          <cell r="X180" t="e">
            <v>#N/A</v>
          </cell>
          <cell r="Y180" t="e">
            <v>#NAME?</v>
          </cell>
          <cell r="Z180" t="e">
            <v>#N/A</v>
          </cell>
          <cell r="AA180" t="e">
            <v>#N/A</v>
          </cell>
          <cell r="AB180" t="e">
            <v>#N/A</v>
          </cell>
          <cell r="AC180" t="e">
            <v>#N/A</v>
          </cell>
          <cell r="AD180" t="e">
            <v>#N/A</v>
          </cell>
          <cell r="AE180" t="e">
            <v>#N/A</v>
          </cell>
          <cell r="AF180" t="e">
            <v>#N/A</v>
          </cell>
          <cell r="AG180" t="e">
            <v>#N/A</v>
          </cell>
          <cell r="AH180" t="e">
            <v>#N/A</v>
          </cell>
          <cell r="AI180" t="e">
            <v>#N/A</v>
          </cell>
          <cell r="AJ180" t="e">
            <v>#N/A</v>
          </cell>
          <cell r="AL180" t="e">
            <v>#N/A</v>
          </cell>
          <cell r="AM180" t="e">
            <v>#N/A</v>
          </cell>
          <cell r="AN180" t="str">
            <v>NON</v>
          </cell>
          <cell r="AO180" t="e">
            <v>#NAME?</v>
          </cell>
          <cell r="AP180" t="e">
            <v>#NAME?</v>
          </cell>
          <cell r="AQ180" t="e">
            <v>#NAME?</v>
          </cell>
          <cell r="AR180" t="str">
            <v>NON</v>
          </cell>
          <cell r="AS180" t="e">
            <v>#NAME?</v>
          </cell>
        </row>
        <row r="181">
          <cell r="B181">
            <v>175</v>
          </cell>
          <cell r="C181">
            <v>0</v>
          </cell>
          <cell r="D181">
            <v>0</v>
          </cell>
          <cell r="E181">
            <v>0</v>
          </cell>
          <cell r="F181">
            <v>0</v>
          </cell>
          <cell r="G181">
            <v>0</v>
          </cell>
          <cell r="H181">
            <v>0</v>
          </cell>
          <cell r="I181" t="str">
            <v>OUI</v>
          </cell>
          <cell r="J181">
            <v>40787</v>
          </cell>
          <cell r="K181" t="e">
            <v>#NAME?</v>
          </cell>
          <cell r="L181" t="e">
            <v>#NAME?</v>
          </cell>
          <cell r="M181" t="e">
            <v>#NAME?</v>
          </cell>
          <cell r="N181" t="e">
            <v>#NAME?</v>
          </cell>
          <cell r="O181" t="e">
            <v>#NAME?</v>
          </cell>
          <cell r="Q181" t="e">
            <v>#N/A</v>
          </cell>
          <cell r="R181" t="str">
            <v>HTG</v>
          </cell>
          <cell r="S181" t="e">
            <v>#VALUE!</v>
          </cell>
          <cell r="T181" t="str">
            <v>HTG</v>
          </cell>
          <cell r="V181">
            <v>0</v>
          </cell>
          <cell r="X181" t="e">
            <v>#N/A</v>
          </cell>
          <cell r="Y181" t="e">
            <v>#NAME?</v>
          </cell>
          <cell r="Z181" t="e">
            <v>#N/A</v>
          </cell>
          <cell r="AA181" t="e">
            <v>#N/A</v>
          </cell>
          <cell r="AB181" t="e">
            <v>#N/A</v>
          </cell>
          <cell r="AC181" t="e">
            <v>#N/A</v>
          </cell>
          <cell r="AD181" t="e">
            <v>#N/A</v>
          </cell>
          <cell r="AE181" t="e">
            <v>#N/A</v>
          </cell>
          <cell r="AF181" t="e">
            <v>#N/A</v>
          </cell>
          <cell r="AG181" t="e">
            <v>#N/A</v>
          </cell>
          <cell r="AH181" t="e">
            <v>#N/A</v>
          </cell>
          <cell r="AI181" t="e">
            <v>#N/A</v>
          </cell>
          <cell r="AJ181" t="e">
            <v>#N/A</v>
          </cell>
          <cell r="AL181" t="e">
            <v>#N/A</v>
          </cell>
          <cell r="AM181" t="e">
            <v>#N/A</v>
          </cell>
          <cell r="AN181" t="str">
            <v>NON</v>
          </cell>
          <cell r="AO181" t="e">
            <v>#NAME?</v>
          </cell>
          <cell r="AP181" t="e">
            <v>#NAME?</v>
          </cell>
          <cell r="AQ181" t="e">
            <v>#NAME?</v>
          </cell>
          <cell r="AR181" t="str">
            <v>NON</v>
          </cell>
          <cell r="AS181" t="e">
            <v>#NAME?</v>
          </cell>
        </row>
        <row r="182">
          <cell r="B182">
            <v>176</v>
          </cell>
          <cell r="C182">
            <v>0</v>
          </cell>
          <cell r="D182">
            <v>0</v>
          </cell>
          <cell r="E182">
            <v>0</v>
          </cell>
          <cell r="F182">
            <v>0</v>
          </cell>
          <cell r="G182">
            <v>0</v>
          </cell>
          <cell r="H182">
            <v>0</v>
          </cell>
          <cell r="I182" t="str">
            <v>OUI</v>
          </cell>
          <cell r="J182">
            <v>40787</v>
          </cell>
          <cell r="K182" t="e">
            <v>#NAME?</v>
          </cell>
          <cell r="L182" t="e">
            <v>#NAME?</v>
          </cell>
          <cell r="M182" t="e">
            <v>#NAME?</v>
          </cell>
          <cell r="N182" t="e">
            <v>#NAME?</v>
          </cell>
          <cell r="O182" t="e">
            <v>#NAME?</v>
          </cell>
          <cell r="Q182" t="e">
            <v>#N/A</v>
          </cell>
          <cell r="R182" t="str">
            <v>HTG</v>
          </cell>
          <cell r="S182" t="e">
            <v>#VALUE!</v>
          </cell>
          <cell r="T182" t="str">
            <v>HTG</v>
          </cell>
          <cell r="V182">
            <v>0</v>
          </cell>
          <cell r="X182" t="e">
            <v>#N/A</v>
          </cell>
          <cell r="Y182" t="e">
            <v>#NAME?</v>
          </cell>
          <cell r="Z182" t="e">
            <v>#N/A</v>
          </cell>
          <cell r="AA182" t="e">
            <v>#N/A</v>
          </cell>
          <cell r="AB182" t="e">
            <v>#N/A</v>
          </cell>
          <cell r="AC182" t="e">
            <v>#N/A</v>
          </cell>
          <cell r="AD182" t="e">
            <v>#N/A</v>
          </cell>
          <cell r="AE182" t="e">
            <v>#N/A</v>
          </cell>
          <cell r="AF182" t="e">
            <v>#N/A</v>
          </cell>
          <cell r="AG182" t="e">
            <v>#N/A</v>
          </cell>
          <cell r="AH182" t="e">
            <v>#N/A</v>
          </cell>
          <cell r="AI182" t="e">
            <v>#N/A</v>
          </cell>
          <cell r="AJ182" t="e">
            <v>#N/A</v>
          </cell>
          <cell r="AL182" t="e">
            <v>#N/A</v>
          </cell>
          <cell r="AM182" t="e">
            <v>#N/A</v>
          </cell>
          <cell r="AN182" t="str">
            <v>NON</v>
          </cell>
          <cell r="AO182" t="e">
            <v>#NAME?</v>
          </cell>
          <cell r="AP182" t="e">
            <v>#NAME?</v>
          </cell>
          <cell r="AQ182" t="e">
            <v>#NAME?</v>
          </cell>
          <cell r="AR182" t="str">
            <v>NON</v>
          </cell>
          <cell r="AS182" t="e">
            <v>#NAME?</v>
          </cell>
        </row>
        <row r="183">
          <cell r="B183">
            <v>177</v>
          </cell>
          <cell r="C183">
            <v>0</v>
          </cell>
          <cell r="D183">
            <v>0</v>
          </cell>
          <cell r="E183">
            <v>0</v>
          </cell>
          <cell r="F183">
            <v>0</v>
          </cell>
          <cell r="G183">
            <v>0</v>
          </cell>
          <cell r="H183">
            <v>0</v>
          </cell>
          <cell r="I183" t="str">
            <v>OUI</v>
          </cell>
          <cell r="J183">
            <v>40787</v>
          </cell>
          <cell r="K183" t="e">
            <v>#NAME?</v>
          </cell>
          <cell r="L183" t="e">
            <v>#NAME?</v>
          </cell>
          <cell r="M183" t="e">
            <v>#NAME?</v>
          </cell>
          <cell r="N183" t="e">
            <v>#NAME?</v>
          </cell>
          <cell r="O183" t="e">
            <v>#NAME?</v>
          </cell>
          <cell r="Q183" t="e">
            <v>#N/A</v>
          </cell>
          <cell r="R183" t="str">
            <v>HTG</v>
          </cell>
          <cell r="S183" t="e">
            <v>#VALUE!</v>
          </cell>
          <cell r="T183" t="str">
            <v>HTG</v>
          </cell>
          <cell r="V183">
            <v>0</v>
          </cell>
          <cell r="X183" t="e">
            <v>#N/A</v>
          </cell>
          <cell r="Y183" t="e">
            <v>#NAME?</v>
          </cell>
          <cell r="Z183" t="e">
            <v>#N/A</v>
          </cell>
          <cell r="AA183" t="e">
            <v>#N/A</v>
          </cell>
          <cell r="AB183" t="e">
            <v>#N/A</v>
          </cell>
          <cell r="AC183" t="e">
            <v>#N/A</v>
          </cell>
          <cell r="AD183" t="e">
            <v>#N/A</v>
          </cell>
          <cell r="AE183" t="e">
            <v>#N/A</v>
          </cell>
          <cell r="AF183" t="e">
            <v>#N/A</v>
          </cell>
          <cell r="AG183" t="e">
            <v>#N/A</v>
          </cell>
          <cell r="AH183" t="e">
            <v>#N/A</v>
          </cell>
          <cell r="AI183" t="e">
            <v>#N/A</v>
          </cell>
          <cell r="AJ183" t="e">
            <v>#N/A</v>
          </cell>
          <cell r="AL183" t="e">
            <v>#N/A</v>
          </cell>
          <cell r="AM183" t="e">
            <v>#N/A</v>
          </cell>
          <cell r="AN183" t="str">
            <v>NON</v>
          </cell>
          <cell r="AO183" t="e">
            <v>#NAME?</v>
          </cell>
          <cell r="AP183" t="e">
            <v>#NAME?</v>
          </cell>
          <cell r="AQ183" t="e">
            <v>#NAME?</v>
          </cell>
          <cell r="AR183" t="str">
            <v>NON</v>
          </cell>
          <cell r="AS183" t="e">
            <v>#NAME?</v>
          </cell>
        </row>
        <row r="184">
          <cell r="B184">
            <v>178</v>
          </cell>
          <cell r="C184">
            <v>0</v>
          </cell>
          <cell r="D184">
            <v>0</v>
          </cell>
          <cell r="E184">
            <v>0</v>
          </cell>
          <cell r="F184">
            <v>0</v>
          </cell>
          <cell r="G184">
            <v>0</v>
          </cell>
          <cell r="H184">
            <v>0</v>
          </cell>
          <cell r="I184" t="str">
            <v>OUI</v>
          </cell>
          <cell r="J184">
            <v>40787</v>
          </cell>
          <cell r="K184" t="e">
            <v>#NAME?</v>
          </cell>
          <cell r="L184" t="e">
            <v>#NAME?</v>
          </cell>
          <cell r="M184" t="e">
            <v>#NAME?</v>
          </cell>
          <cell r="N184" t="e">
            <v>#NAME?</v>
          </cell>
          <cell r="O184" t="e">
            <v>#NAME?</v>
          </cell>
          <cell r="Q184" t="e">
            <v>#N/A</v>
          </cell>
          <cell r="R184" t="str">
            <v>HTG</v>
          </cell>
          <cell r="S184" t="e">
            <v>#VALUE!</v>
          </cell>
          <cell r="T184" t="str">
            <v>HTG</v>
          </cell>
          <cell r="V184">
            <v>0</v>
          </cell>
          <cell r="X184" t="e">
            <v>#N/A</v>
          </cell>
          <cell r="Y184" t="e">
            <v>#NAME?</v>
          </cell>
          <cell r="Z184" t="e">
            <v>#N/A</v>
          </cell>
          <cell r="AA184" t="e">
            <v>#N/A</v>
          </cell>
          <cell r="AB184" t="e">
            <v>#N/A</v>
          </cell>
          <cell r="AC184" t="e">
            <v>#N/A</v>
          </cell>
          <cell r="AD184" t="e">
            <v>#N/A</v>
          </cell>
          <cell r="AE184" t="e">
            <v>#N/A</v>
          </cell>
          <cell r="AF184" t="e">
            <v>#N/A</v>
          </cell>
          <cell r="AG184" t="e">
            <v>#N/A</v>
          </cell>
          <cell r="AH184" t="e">
            <v>#N/A</v>
          </cell>
          <cell r="AI184" t="e">
            <v>#N/A</v>
          </cell>
          <cell r="AJ184" t="e">
            <v>#N/A</v>
          </cell>
          <cell r="AL184" t="e">
            <v>#N/A</v>
          </cell>
          <cell r="AM184" t="e">
            <v>#N/A</v>
          </cell>
          <cell r="AN184" t="str">
            <v>NON</v>
          </cell>
          <cell r="AO184" t="e">
            <v>#NAME?</v>
          </cell>
          <cell r="AP184" t="e">
            <v>#NAME?</v>
          </cell>
          <cell r="AQ184" t="e">
            <v>#NAME?</v>
          </cell>
          <cell r="AR184" t="str">
            <v>NON</v>
          </cell>
          <cell r="AS184" t="e">
            <v>#NAME?</v>
          </cell>
        </row>
        <row r="185">
          <cell r="B185">
            <v>179</v>
          </cell>
          <cell r="C185">
            <v>0</v>
          </cell>
          <cell r="D185">
            <v>0</v>
          </cell>
          <cell r="E185">
            <v>0</v>
          </cell>
          <cell r="F185">
            <v>0</v>
          </cell>
          <cell r="G185">
            <v>0</v>
          </cell>
          <cell r="H185">
            <v>0</v>
          </cell>
          <cell r="I185" t="str">
            <v>OUI</v>
          </cell>
          <cell r="J185">
            <v>40787</v>
          </cell>
          <cell r="K185" t="e">
            <v>#NAME?</v>
          </cell>
          <cell r="L185" t="e">
            <v>#NAME?</v>
          </cell>
          <cell r="M185" t="e">
            <v>#NAME?</v>
          </cell>
          <cell r="N185" t="e">
            <v>#NAME?</v>
          </cell>
          <cell r="O185" t="e">
            <v>#NAME?</v>
          </cell>
          <cell r="Q185" t="e">
            <v>#N/A</v>
          </cell>
          <cell r="R185" t="str">
            <v>HTG</v>
          </cell>
          <cell r="S185" t="e">
            <v>#VALUE!</v>
          </cell>
          <cell r="T185" t="str">
            <v>HTG</v>
          </cell>
          <cell r="V185">
            <v>0</v>
          </cell>
          <cell r="X185" t="e">
            <v>#N/A</v>
          </cell>
          <cell r="Y185" t="e">
            <v>#NAME?</v>
          </cell>
          <cell r="Z185" t="e">
            <v>#N/A</v>
          </cell>
          <cell r="AA185" t="e">
            <v>#N/A</v>
          </cell>
          <cell r="AB185" t="e">
            <v>#N/A</v>
          </cell>
          <cell r="AC185" t="e">
            <v>#N/A</v>
          </cell>
          <cell r="AD185" t="e">
            <v>#N/A</v>
          </cell>
          <cell r="AE185" t="e">
            <v>#N/A</v>
          </cell>
          <cell r="AF185" t="e">
            <v>#N/A</v>
          </cell>
          <cell r="AG185" t="e">
            <v>#N/A</v>
          </cell>
          <cell r="AH185" t="e">
            <v>#N/A</v>
          </cell>
          <cell r="AI185" t="e">
            <v>#N/A</v>
          </cell>
          <cell r="AJ185" t="e">
            <v>#N/A</v>
          </cell>
          <cell r="AL185" t="e">
            <v>#N/A</v>
          </cell>
          <cell r="AM185" t="e">
            <v>#N/A</v>
          </cell>
          <cell r="AN185" t="str">
            <v>NON</v>
          </cell>
          <cell r="AO185" t="e">
            <v>#NAME?</v>
          </cell>
          <cell r="AP185" t="e">
            <v>#NAME?</v>
          </cell>
          <cell r="AQ185" t="e">
            <v>#NAME?</v>
          </cell>
          <cell r="AR185" t="str">
            <v>NON</v>
          </cell>
          <cell r="AS185" t="e">
            <v>#NAME?</v>
          </cell>
        </row>
        <row r="186">
          <cell r="B186">
            <v>180</v>
          </cell>
          <cell r="C186">
            <v>0</v>
          </cell>
          <cell r="D186">
            <v>0</v>
          </cell>
          <cell r="E186">
            <v>0</v>
          </cell>
          <cell r="F186">
            <v>0</v>
          </cell>
          <cell r="G186">
            <v>0</v>
          </cell>
          <cell r="H186">
            <v>0</v>
          </cell>
          <cell r="I186" t="str">
            <v>OUI</v>
          </cell>
          <cell r="J186">
            <v>40787</v>
          </cell>
          <cell r="K186" t="e">
            <v>#NAME?</v>
          </cell>
          <cell r="L186" t="e">
            <v>#NAME?</v>
          </cell>
          <cell r="M186" t="e">
            <v>#NAME?</v>
          </cell>
          <cell r="N186" t="e">
            <v>#NAME?</v>
          </cell>
          <cell r="O186" t="e">
            <v>#NAME?</v>
          </cell>
          <cell r="Q186" t="e">
            <v>#N/A</v>
          </cell>
          <cell r="R186" t="str">
            <v>HTG</v>
          </cell>
          <cell r="S186" t="e">
            <v>#VALUE!</v>
          </cell>
          <cell r="T186" t="str">
            <v>HTG</v>
          </cell>
          <cell r="V186">
            <v>0</v>
          </cell>
          <cell r="X186" t="e">
            <v>#N/A</v>
          </cell>
          <cell r="Y186" t="e">
            <v>#NAME?</v>
          </cell>
          <cell r="Z186" t="e">
            <v>#N/A</v>
          </cell>
          <cell r="AA186" t="e">
            <v>#N/A</v>
          </cell>
          <cell r="AB186" t="e">
            <v>#N/A</v>
          </cell>
          <cell r="AC186" t="e">
            <v>#N/A</v>
          </cell>
          <cell r="AD186" t="e">
            <v>#N/A</v>
          </cell>
          <cell r="AE186" t="e">
            <v>#N/A</v>
          </cell>
          <cell r="AF186" t="e">
            <v>#N/A</v>
          </cell>
          <cell r="AG186" t="e">
            <v>#N/A</v>
          </cell>
          <cell r="AH186" t="e">
            <v>#N/A</v>
          </cell>
          <cell r="AI186" t="e">
            <v>#N/A</v>
          </cell>
          <cell r="AJ186" t="e">
            <v>#N/A</v>
          </cell>
          <cell r="AL186" t="e">
            <v>#N/A</v>
          </cell>
          <cell r="AM186" t="e">
            <v>#N/A</v>
          </cell>
          <cell r="AN186" t="str">
            <v>NON</v>
          </cell>
          <cell r="AO186" t="e">
            <v>#NAME?</v>
          </cell>
          <cell r="AP186" t="e">
            <v>#NAME?</v>
          </cell>
          <cell r="AQ186" t="e">
            <v>#NAME?</v>
          </cell>
          <cell r="AR186" t="str">
            <v>NON</v>
          </cell>
          <cell r="AS186" t="e">
            <v>#NAME?</v>
          </cell>
        </row>
        <row r="187">
          <cell r="B187">
            <v>181</v>
          </cell>
          <cell r="C187">
            <v>0</v>
          </cell>
          <cell r="D187">
            <v>0</v>
          </cell>
          <cell r="E187">
            <v>0</v>
          </cell>
          <cell r="F187">
            <v>0</v>
          </cell>
          <cell r="G187">
            <v>0</v>
          </cell>
          <cell r="H187">
            <v>0</v>
          </cell>
          <cell r="I187" t="str">
            <v>OUI</v>
          </cell>
          <cell r="J187">
            <v>40787</v>
          </cell>
          <cell r="K187" t="e">
            <v>#NAME?</v>
          </cell>
          <cell r="L187" t="e">
            <v>#NAME?</v>
          </cell>
          <cell r="M187" t="e">
            <v>#NAME?</v>
          </cell>
          <cell r="N187" t="e">
            <v>#NAME?</v>
          </cell>
          <cell r="O187" t="e">
            <v>#NAME?</v>
          </cell>
          <cell r="Q187" t="e">
            <v>#N/A</v>
          </cell>
          <cell r="R187" t="str">
            <v>HTG</v>
          </cell>
          <cell r="S187" t="e">
            <v>#VALUE!</v>
          </cell>
          <cell r="T187" t="str">
            <v>HTG</v>
          </cell>
          <cell r="V187">
            <v>0</v>
          </cell>
          <cell r="X187" t="e">
            <v>#N/A</v>
          </cell>
          <cell r="Y187" t="e">
            <v>#NAME?</v>
          </cell>
          <cell r="Z187" t="e">
            <v>#N/A</v>
          </cell>
          <cell r="AA187" t="e">
            <v>#N/A</v>
          </cell>
          <cell r="AB187" t="e">
            <v>#N/A</v>
          </cell>
          <cell r="AC187" t="e">
            <v>#N/A</v>
          </cell>
          <cell r="AD187" t="e">
            <v>#N/A</v>
          </cell>
          <cell r="AE187" t="e">
            <v>#N/A</v>
          </cell>
          <cell r="AF187" t="e">
            <v>#N/A</v>
          </cell>
          <cell r="AG187" t="e">
            <v>#N/A</v>
          </cell>
          <cell r="AH187" t="e">
            <v>#N/A</v>
          </cell>
          <cell r="AI187" t="e">
            <v>#N/A</v>
          </cell>
          <cell r="AJ187" t="e">
            <v>#N/A</v>
          </cell>
          <cell r="AL187" t="e">
            <v>#N/A</v>
          </cell>
          <cell r="AM187" t="e">
            <v>#N/A</v>
          </cell>
          <cell r="AN187" t="str">
            <v>NON</v>
          </cell>
          <cell r="AO187" t="e">
            <v>#NAME?</v>
          </cell>
          <cell r="AP187" t="e">
            <v>#NAME?</v>
          </cell>
          <cell r="AQ187" t="e">
            <v>#NAME?</v>
          </cell>
          <cell r="AR187" t="str">
            <v>NON</v>
          </cell>
          <cell r="AS187" t="e">
            <v>#NAME?</v>
          </cell>
        </row>
        <row r="188">
          <cell r="B188">
            <v>182</v>
          </cell>
          <cell r="C188">
            <v>0</v>
          </cell>
          <cell r="D188">
            <v>0</v>
          </cell>
          <cell r="E188">
            <v>0</v>
          </cell>
          <cell r="F188">
            <v>0</v>
          </cell>
          <cell r="G188">
            <v>0</v>
          </cell>
          <cell r="H188">
            <v>0</v>
          </cell>
          <cell r="I188" t="str">
            <v>OUI</v>
          </cell>
          <cell r="J188">
            <v>40787</v>
          </cell>
          <cell r="K188" t="e">
            <v>#NAME?</v>
          </cell>
          <cell r="L188" t="e">
            <v>#NAME?</v>
          </cell>
          <cell r="M188" t="e">
            <v>#NAME?</v>
          </cell>
          <cell r="N188" t="e">
            <v>#NAME?</v>
          </cell>
          <cell r="O188" t="e">
            <v>#NAME?</v>
          </cell>
          <cell r="Q188" t="e">
            <v>#N/A</v>
          </cell>
          <cell r="R188" t="str">
            <v>HTG</v>
          </cell>
          <cell r="S188" t="e">
            <v>#VALUE!</v>
          </cell>
          <cell r="T188" t="str">
            <v>HTG</v>
          </cell>
          <cell r="V188">
            <v>0</v>
          </cell>
          <cell r="X188" t="e">
            <v>#N/A</v>
          </cell>
          <cell r="Y188" t="e">
            <v>#NAME?</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L188" t="e">
            <v>#N/A</v>
          </cell>
          <cell r="AM188" t="e">
            <v>#N/A</v>
          </cell>
          <cell r="AN188" t="str">
            <v>NON</v>
          </cell>
          <cell r="AO188" t="e">
            <v>#NAME?</v>
          </cell>
          <cell r="AP188" t="e">
            <v>#NAME?</v>
          </cell>
          <cell r="AQ188" t="e">
            <v>#NAME?</v>
          </cell>
          <cell r="AR188" t="str">
            <v>NON</v>
          </cell>
          <cell r="AS188" t="e">
            <v>#NAME?</v>
          </cell>
        </row>
        <row r="189">
          <cell r="B189">
            <v>183</v>
          </cell>
          <cell r="C189">
            <v>0</v>
          </cell>
          <cell r="D189">
            <v>0</v>
          </cell>
          <cell r="E189">
            <v>0</v>
          </cell>
          <cell r="F189">
            <v>0</v>
          </cell>
          <cell r="G189">
            <v>0</v>
          </cell>
          <cell r="H189">
            <v>0</v>
          </cell>
          <cell r="I189" t="str">
            <v>OUI</v>
          </cell>
          <cell r="J189">
            <v>40787</v>
          </cell>
          <cell r="K189" t="e">
            <v>#NAME?</v>
          </cell>
          <cell r="L189" t="e">
            <v>#NAME?</v>
          </cell>
          <cell r="M189" t="e">
            <v>#NAME?</v>
          </cell>
          <cell r="N189" t="e">
            <v>#NAME?</v>
          </cell>
          <cell r="O189" t="e">
            <v>#NAME?</v>
          </cell>
          <cell r="Q189" t="e">
            <v>#N/A</v>
          </cell>
          <cell r="R189" t="str">
            <v>HTG</v>
          </cell>
          <cell r="S189" t="e">
            <v>#VALUE!</v>
          </cell>
          <cell r="T189" t="str">
            <v>HTG</v>
          </cell>
          <cell r="V189">
            <v>0</v>
          </cell>
          <cell r="X189" t="e">
            <v>#N/A</v>
          </cell>
          <cell r="Y189" t="e">
            <v>#NAME?</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L189" t="e">
            <v>#N/A</v>
          </cell>
          <cell r="AM189" t="e">
            <v>#N/A</v>
          </cell>
          <cell r="AN189" t="str">
            <v>NON</v>
          </cell>
          <cell r="AO189" t="e">
            <v>#NAME?</v>
          </cell>
          <cell r="AP189" t="e">
            <v>#NAME?</v>
          </cell>
          <cell r="AQ189" t="e">
            <v>#NAME?</v>
          </cell>
          <cell r="AR189" t="str">
            <v>NON</v>
          </cell>
          <cell r="AS189" t="e">
            <v>#NAME?</v>
          </cell>
        </row>
        <row r="190">
          <cell r="B190">
            <v>184</v>
          </cell>
          <cell r="C190">
            <v>0</v>
          </cell>
          <cell r="D190">
            <v>0</v>
          </cell>
          <cell r="E190">
            <v>0</v>
          </cell>
          <cell r="F190">
            <v>0</v>
          </cell>
          <cell r="G190">
            <v>0</v>
          </cell>
          <cell r="H190">
            <v>0</v>
          </cell>
          <cell r="I190" t="str">
            <v>OUI</v>
          </cell>
          <cell r="J190">
            <v>40787</v>
          </cell>
          <cell r="K190" t="e">
            <v>#NAME?</v>
          </cell>
          <cell r="L190" t="e">
            <v>#NAME?</v>
          </cell>
          <cell r="M190" t="e">
            <v>#NAME?</v>
          </cell>
          <cell r="N190" t="e">
            <v>#NAME?</v>
          </cell>
          <cell r="O190" t="e">
            <v>#NAME?</v>
          </cell>
          <cell r="Q190" t="e">
            <v>#N/A</v>
          </cell>
          <cell r="R190" t="str">
            <v>HTG</v>
          </cell>
          <cell r="S190" t="e">
            <v>#VALUE!</v>
          </cell>
          <cell r="T190" t="str">
            <v>HTG</v>
          </cell>
          <cell r="V190">
            <v>0</v>
          </cell>
          <cell r="X190" t="e">
            <v>#N/A</v>
          </cell>
          <cell r="Y190" t="e">
            <v>#NAME?</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L190" t="e">
            <v>#N/A</v>
          </cell>
          <cell r="AM190" t="e">
            <v>#N/A</v>
          </cell>
          <cell r="AN190" t="str">
            <v>NON</v>
          </cell>
          <cell r="AO190" t="e">
            <v>#NAME?</v>
          </cell>
          <cell r="AP190" t="e">
            <v>#NAME?</v>
          </cell>
          <cell r="AQ190" t="e">
            <v>#NAME?</v>
          </cell>
          <cell r="AR190" t="str">
            <v>NON</v>
          </cell>
          <cell r="AS190" t="e">
            <v>#NAME?</v>
          </cell>
        </row>
        <row r="191">
          <cell r="B191">
            <v>185</v>
          </cell>
          <cell r="C191">
            <v>0</v>
          </cell>
          <cell r="D191">
            <v>0</v>
          </cell>
          <cell r="E191">
            <v>0</v>
          </cell>
          <cell r="F191">
            <v>0</v>
          </cell>
          <cell r="G191">
            <v>0</v>
          </cell>
          <cell r="H191">
            <v>0</v>
          </cell>
          <cell r="I191" t="str">
            <v>OUI</v>
          </cell>
          <cell r="J191">
            <v>40787</v>
          </cell>
          <cell r="K191" t="e">
            <v>#NAME?</v>
          </cell>
          <cell r="L191" t="e">
            <v>#NAME?</v>
          </cell>
          <cell r="M191" t="e">
            <v>#NAME?</v>
          </cell>
          <cell r="N191" t="e">
            <v>#NAME?</v>
          </cell>
          <cell r="O191" t="e">
            <v>#NAME?</v>
          </cell>
          <cell r="Q191" t="e">
            <v>#N/A</v>
          </cell>
          <cell r="R191" t="str">
            <v>HTG</v>
          </cell>
          <cell r="S191" t="e">
            <v>#VALUE!</v>
          </cell>
          <cell r="T191" t="str">
            <v>HTG</v>
          </cell>
          <cell r="V191">
            <v>0</v>
          </cell>
          <cell r="X191" t="e">
            <v>#N/A</v>
          </cell>
          <cell r="Y191" t="e">
            <v>#NAME?</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L191" t="e">
            <v>#N/A</v>
          </cell>
          <cell r="AM191" t="e">
            <v>#N/A</v>
          </cell>
          <cell r="AN191" t="str">
            <v>NON</v>
          </cell>
          <cell r="AO191" t="e">
            <v>#NAME?</v>
          </cell>
          <cell r="AP191" t="e">
            <v>#NAME?</v>
          </cell>
          <cell r="AQ191" t="e">
            <v>#NAME?</v>
          </cell>
          <cell r="AR191" t="str">
            <v>NON</v>
          </cell>
          <cell r="AS191" t="e">
            <v>#NAME?</v>
          </cell>
        </row>
        <row r="192">
          <cell r="B192">
            <v>186</v>
          </cell>
          <cell r="C192">
            <v>0</v>
          </cell>
          <cell r="D192">
            <v>0</v>
          </cell>
          <cell r="E192">
            <v>0</v>
          </cell>
          <cell r="F192">
            <v>0</v>
          </cell>
          <cell r="G192">
            <v>0</v>
          </cell>
          <cell r="H192">
            <v>0</v>
          </cell>
          <cell r="I192" t="str">
            <v>OUI</v>
          </cell>
          <cell r="J192">
            <v>40787</v>
          </cell>
          <cell r="K192" t="e">
            <v>#NAME?</v>
          </cell>
          <cell r="L192" t="e">
            <v>#NAME?</v>
          </cell>
          <cell r="M192" t="e">
            <v>#NAME?</v>
          </cell>
          <cell r="N192" t="e">
            <v>#NAME?</v>
          </cell>
          <cell r="O192" t="e">
            <v>#NAME?</v>
          </cell>
          <cell r="Q192" t="e">
            <v>#N/A</v>
          </cell>
          <cell r="R192" t="str">
            <v>HTG</v>
          </cell>
          <cell r="S192" t="e">
            <v>#VALUE!</v>
          </cell>
          <cell r="T192" t="str">
            <v>HTG</v>
          </cell>
          <cell r="V192">
            <v>0</v>
          </cell>
          <cell r="X192" t="e">
            <v>#N/A</v>
          </cell>
          <cell r="Y192" t="e">
            <v>#NAME?</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L192" t="e">
            <v>#N/A</v>
          </cell>
          <cell r="AM192" t="e">
            <v>#N/A</v>
          </cell>
          <cell r="AN192" t="str">
            <v>NON</v>
          </cell>
          <cell r="AO192" t="e">
            <v>#NAME?</v>
          </cell>
          <cell r="AP192" t="e">
            <v>#NAME?</v>
          </cell>
          <cell r="AQ192" t="e">
            <v>#NAME?</v>
          </cell>
          <cell r="AR192" t="str">
            <v>NON</v>
          </cell>
          <cell r="AS192" t="e">
            <v>#NAME?</v>
          </cell>
        </row>
        <row r="193">
          <cell r="B193">
            <v>187</v>
          </cell>
          <cell r="C193">
            <v>0</v>
          </cell>
          <cell r="D193">
            <v>0</v>
          </cell>
          <cell r="E193">
            <v>0</v>
          </cell>
          <cell r="F193">
            <v>0</v>
          </cell>
          <cell r="G193">
            <v>0</v>
          </cell>
          <cell r="H193">
            <v>0</v>
          </cell>
          <cell r="I193" t="str">
            <v>OUI</v>
          </cell>
          <cell r="J193">
            <v>40787</v>
          </cell>
          <cell r="K193" t="e">
            <v>#NAME?</v>
          </cell>
          <cell r="L193" t="e">
            <v>#NAME?</v>
          </cell>
          <cell r="M193" t="e">
            <v>#NAME?</v>
          </cell>
          <cell r="N193" t="e">
            <v>#NAME?</v>
          </cell>
          <cell r="O193" t="e">
            <v>#NAME?</v>
          </cell>
          <cell r="Q193" t="e">
            <v>#N/A</v>
          </cell>
          <cell r="R193" t="str">
            <v>HTG</v>
          </cell>
          <cell r="S193" t="e">
            <v>#VALUE!</v>
          </cell>
          <cell r="T193" t="str">
            <v>HTG</v>
          </cell>
          <cell r="V193">
            <v>0</v>
          </cell>
          <cell r="X193" t="e">
            <v>#N/A</v>
          </cell>
          <cell r="Y193" t="e">
            <v>#NAME?</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L193" t="e">
            <v>#N/A</v>
          </cell>
          <cell r="AM193" t="e">
            <v>#N/A</v>
          </cell>
          <cell r="AN193" t="str">
            <v>NON</v>
          </cell>
          <cell r="AO193" t="e">
            <v>#NAME?</v>
          </cell>
          <cell r="AP193" t="e">
            <v>#NAME?</v>
          </cell>
          <cell r="AQ193" t="e">
            <v>#NAME?</v>
          </cell>
          <cell r="AR193" t="str">
            <v>NON</v>
          </cell>
          <cell r="AS193" t="e">
            <v>#NAME?</v>
          </cell>
        </row>
        <row r="194">
          <cell r="B194">
            <v>188</v>
          </cell>
          <cell r="C194">
            <v>0</v>
          </cell>
          <cell r="D194">
            <v>0</v>
          </cell>
          <cell r="E194">
            <v>0</v>
          </cell>
          <cell r="F194">
            <v>0</v>
          </cell>
          <cell r="G194">
            <v>0</v>
          </cell>
          <cell r="H194">
            <v>0</v>
          </cell>
          <cell r="I194" t="str">
            <v>OUI</v>
          </cell>
          <cell r="J194">
            <v>40787</v>
          </cell>
          <cell r="K194" t="e">
            <v>#NAME?</v>
          </cell>
          <cell r="L194" t="e">
            <v>#NAME?</v>
          </cell>
          <cell r="M194" t="e">
            <v>#NAME?</v>
          </cell>
          <cell r="N194" t="e">
            <v>#NAME?</v>
          </cell>
          <cell r="O194" t="e">
            <v>#NAME?</v>
          </cell>
          <cell r="Q194" t="e">
            <v>#N/A</v>
          </cell>
          <cell r="R194" t="str">
            <v>HTG</v>
          </cell>
          <cell r="S194" t="e">
            <v>#VALUE!</v>
          </cell>
          <cell r="T194" t="str">
            <v>HTG</v>
          </cell>
          <cell r="V194">
            <v>0</v>
          </cell>
          <cell r="X194" t="e">
            <v>#N/A</v>
          </cell>
          <cell r="Y194" t="e">
            <v>#NAME?</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L194" t="e">
            <v>#N/A</v>
          </cell>
          <cell r="AM194" t="e">
            <v>#N/A</v>
          </cell>
          <cell r="AN194" t="str">
            <v>NON</v>
          </cell>
          <cell r="AO194" t="e">
            <v>#NAME?</v>
          </cell>
          <cell r="AP194" t="e">
            <v>#NAME?</v>
          </cell>
          <cell r="AQ194" t="e">
            <v>#NAME?</v>
          </cell>
          <cell r="AR194" t="str">
            <v>NON</v>
          </cell>
          <cell r="AS194" t="e">
            <v>#NAME?</v>
          </cell>
        </row>
        <row r="195">
          <cell r="B195">
            <v>189</v>
          </cell>
          <cell r="C195">
            <v>0</v>
          </cell>
          <cell r="D195">
            <v>0</v>
          </cell>
          <cell r="E195">
            <v>0</v>
          </cell>
          <cell r="F195">
            <v>0</v>
          </cell>
          <cell r="G195">
            <v>0</v>
          </cell>
          <cell r="H195">
            <v>0</v>
          </cell>
          <cell r="I195" t="str">
            <v>OUI</v>
          </cell>
          <cell r="J195">
            <v>40787</v>
          </cell>
          <cell r="K195" t="e">
            <v>#NAME?</v>
          </cell>
          <cell r="L195" t="e">
            <v>#NAME?</v>
          </cell>
          <cell r="M195" t="e">
            <v>#NAME?</v>
          </cell>
          <cell r="N195" t="e">
            <v>#NAME?</v>
          </cell>
          <cell r="O195" t="e">
            <v>#NAME?</v>
          </cell>
          <cell r="Q195" t="e">
            <v>#N/A</v>
          </cell>
          <cell r="R195" t="str">
            <v>HTG</v>
          </cell>
          <cell r="S195" t="e">
            <v>#VALUE!</v>
          </cell>
          <cell r="T195" t="str">
            <v>HTG</v>
          </cell>
          <cell r="V195">
            <v>0</v>
          </cell>
          <cell r="X195" t="e">
            <v>#N/A</v>
          </cell>
          <cell r="Y195" t="e">
            <v>#NAME?</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L195" t="e">
            <v>#N/A</v>
          </cell>
          <cell r="AM195" t="e">
            <v>#N/A</v>
          </cell>
          <cell r="AN195" t="str">
            <v>NON</v>
          </cell>
          <cell r="AO195" t="e">
            <v>#NAME?</v>
          </cell>
          <cell r="AP195" t="e">
            <v>#NAME?</v>
          </cell>
          <cell r="AQ195" t="e">
            <v>#NAME?</v>
          </cell>
          <cell r="AR195" t="str">
            <v>NON</v>
          </cell>
          <cell r="AS195" t="e">
            <v>#NAME?</v>
          </cell>
        </row>
        <row r="196">
          <cell r="B196">
            <v>190</v>
          </cell>
          <cell r="C196">
            <v>0</v>
          </cell>
          <cell r="D196">
            <v>0</v>
          </cell>
          <cell r="E196">
            <v>0</v>
          </cell>
          <cell r="F196">
            <v>0</v>
          </cell>
          <cell r="G196">
            <v>0</v>
          </cell>
          <cell r="H196">
            <v>0</v>
          </cell>
          <cell r="I196" t="str">
            <v>OUI</v>
          </cell>
          <cell r="J196">
            <v>40787</v>
          </cell>
          <cell r="K196" t="e">
            <v>#NAME?</v>
          </cell>
          <cell r="L196" t="e">
            <v>#NAME?</v>
          </cell>
          <cell r="M196" t="e">
            <v>#NAME?</v>
          </cell>
          <cell r="N196" t="e">
            <v>#NAME?</v>
          </cell>
          <cell r="O196" t="e">
            <v>#NAME?</v>
          </cell>
          <cell r="Q196" t="e">
            <v>#N/A</v>
          </cell>
          <cell r="R196" t="str">
            <v>HTG</v>
          </cell>
          <cell r="S196" t="e">
            <v>#VALUE!</v>
          </cell>
          <cell r="T196" t="str">
            <v>HTG</v>
          </cell>
          <cell r="V196">
            <v>0</v>
          </cell>
          <cell r="X196" t="e">
            <v>#N/A</v>
          </cell>
          <cell r="Y196" t="e">
            <v>#NAME?</v>
          </cell>
          <cell r="Z196" t="e">
            <v>#N/A</v>
          </cell>
          <cell r="AA196" t="e">
            <v>#N/A</v>
          </cell>
          <cell r="AB196" t="e">
            <v>#N/A</v>
          </cell>
          <cell r="AC196" t="e">
            <v>#N/A</v>
          </cell>
          <cell r="AD196" t="e">
            <v>#N/A</v>
          </cell>
          <cell r="AE196" t="e">
            <v>#N/A</v>
          </cell>
          <cell r="AF196" t="e">
            <v>#N/A</v>
          </cell>
          <cell r="AG196" t="e">
            <v>#N/A</v>
          </cell>
          <cell r="AH196" t="e">
            <v>#N/A</v>
          </cell>
          <cell r="AI196" t="e">
            <v>#N/A</v>
          </cell>
          <cell r="AJ196" t="e">
            <v>#N/A</v>
          </cell>
          <cell r="AL196" t="e">
            <v>#N/A</v>
          </cell>
          <cell r="AM196" t="e">
            <v>#N/A</v>
          </cell>
          <cell r="AN196" t="str">
            <v>NON</v>
          </cell>
          <cell r="AO196" t="e">
            <v>#NAME?</v>
          </cell>
          <cell r="AP196" t="e">
            <v>#NAME?</v>
          </cell>
          <cell r="AQ196" t="e">
            <v>#NAME?</v>
          </cell>
          <cell r="AR196" t="str">
            <v>NON</v>
          </cell>
          <cell r="AS196" t="e">
            <v>#NAME?</v>
          </cell>
        </row>
        <row r="197">
          <cell r="B197">
            <v>191</v>
          </cell>
          <cell r="C197">
            <v>0</v>
          </cell>
          <cell r="D197">
            <v>0</v>
          </cell>
          <cell r="E197">
            <v>0</v>
          </cell>
          <cell r="F197">
            <v>0</v>
          </cell>
          <cell r="G197">
            <v>0</v>
          </cell>
          <cell r="H197">
            <v>0</v>
          </cell>
          <cell r="I197" t="str">
            <v>OUI</v>
          </cell>
          <cell r="J197">
            <v>40787</v>
          </cell>
          <cell r="K197" t="e">
            <v>#NAME?</v>
          </cell>
          <cell r="L197" t="e">
            <v>#NAME?</v>
          </cell>
          <cell r="M197" t="e">
            <v>#NAME?</v>
          </cell>
          <cell r="N197" t="e">
            <v>#NAME?</v>
          </cell>
          <cell r="O197" t="e">
            <v>#NAME?</v>
          </cell>
          <cell r="Q197" t="e">
            <v>#N/A</v>
          </cell>
          <cell r="R197" t="str">
            <v>HTG</v>
          </cell>
          <cell r="S197" t="e">
            <v>#VALUE!</v>
          </cell>
          <cell r="T197" t="str">
            <v>HTG</v>
          </cell>
          <cell r="V197">
            <v>0</v>
          </cell>
          <cell r="X197" t="e">
            <v>#N/A</v>
          </cell>
          <cell r="Y197" t="e">
            <v>#NAME?</v>
          </cell>
          <cell r="Z197" t="e">
            <v>#N/A</v>
          </cell>
          <cell r="AA197" t="e">
            <v>#N/A</v>
          </cell>
          <cell r="AB197" t="e">
            <v>#N/A</v>
          </cell>
          <cell r="AC197" t="e">
            <v>#N/A</v>
          </cell>
          <cell r="AD197" t="e">
            <v>#N/A</v>
          </cell>
          <cell r="AE197" t="e">
            <v>#N/A</v>
          </cell>
          <cell r="AF197" t="e">
            <v>#N/A</v>
          </cell>
          <cell r="AG197" t="e">
            <v>#N/A</v>
          </cell>
          <cell r="AH197" t="e">
            <v>#N/A</v>
          </cell>
          <cell r="AI197" t="e">
            <v>#N/A</v>
          </cell>
          <cell r="AJ197" t="e">
            <v>#N/A</v>
          </cell>
          <cell r="AL197" t="e">
            <v>#N/A</v>
          </cell>
          <cell r="AM197" t="e">
            <v>#N/A</v>
          </cell>
          <cell r="AN197" t="str">
            <v>NON</v>
          </cell>
          <cell r="AO197" t="e">
            <v>#NAME?</v>
          </cell>
          <cell r="AP197" t="e">
            <v>#NAME?</v>
          </cell>
          <cell r="AQ197" t="e">
            <v>#NAME?</v>
          </cell>
          <cell r="AR197" t="str">
            <v>NON</v>
          </cell>
          <cell r="AS197" t="e">
            <v>#NAME?</v>
          </cell>
        </row>
        <row r="198">
          <cell r="B198">
            <v>192</v>
          </cell>
          <cell r="C198">
            <v>0</v>
          </cell>
          <cell r="D198">
            <v>0</v>
          </cell>
          <cell r="E198">
            <v>0</v>
          </cell>
          <cell r="F198">
            <v>0</v>
          </cell>
          <cell r="G198">
            <v>0</v>
          </cell>
          <cell r="H198">
            <v>0</v>
          </cell>
          <cell r="I198" t="str">
            <v>OUI</v>
          </cell>
          <cell r="J198">
            <v>40787</v>
          </cell>
          <cell r="K198" t="e">
            <v>#NAME?</v>
          </cell>
          <cell r="L198" t="e">
            <v>#NAME?</v>
          </cell>
          <cell r="M198" t="e">
            <v>#NAME?</v>
          </cell>
          <cell r="N198" t="e">
            <v>#NAME?</v>
          </cell>
          <cell r="O198" t="e">
            <v>#NAME?</v>
          </cell>
          <cell r="Q198" t="e">
            <v>#N/A</v>
          </cell>
          <cell r="R198" t="str">
            <v>HTG</v>
          </cell>
          <cell r="S198" t="e">
            <v>#VALUE!</v>
          </cell>
          <cell r="T198" t="str">
            <v>HTG</v>
          </cell>
          <cell r="V198">
            <v>0</v>
          </cell>
          <cell r="X198" t="e">
            <v>#N/A</v>
          </cell>
          <cell r="Y198" t="e">
            <v>#NAME?</v>
          </cell>
          <cell r="Z198" t="e">
            <v>#N/A</v>
          </cell>
          <cell r="AA198" t="e">
            <v>#N/A</v>
          </cell>
          <cell r="AB198" t="e">
            <v>#N/A</v>
          </cell>
          <cell r="AC198" t="e">
            <v>#N/A</v>
          </cell>
          <cell r="AD198" t="e">
            <v>#N/A</v>
          </cell>
          <cell r="AE198" t="e">
            <v>#N/A</v>
          </cell>
          <cell r="AF198" t="e">
            <v>#N/A</v>
          </cell>
          <cell r="AG198" t="e">
            <v>#N/A</v>
          </cell>
          <cell r="AH198" t="e">
            <v>#N/A</v>
          </cell>
          <cell r="AI198" t="e">
            <v>#N/A</v>
          </cell>
          <cell r="AJ198" t="e">
            <v>#N/A</v>
          </cell>
          <cell r="AL198" t="e">
            <v>#N/A</v>
          </cell>
          <cell r="AM198" t="e">
            <v>#N/A</v>
          </cell>
          <cell r="AN198" t="str">
            <v>NON</v>
          </cell>
          <cell r="AO198" t="e">
            <v>#NAME?</v>
          </cell>
          <cell r="AP198" t="e">
            <v>#NAME?</v>
          </cell>
          <cell r="AQ198" t="e">
            <v>#NAME?</v>
          </cell>
          <cell r="AR198" t="str">
            <v>NON</v>
          </cell>
          <cell r="AS198" t="e">
            <v>#NAME?</v>
          </cell>
        </row>
        <row r="199">
          <cell r="B199">
            <v>193</v>
          </cell>
          <cell r="C199">
            <v>0</v>
          </cell>
          <cell r="D199">
            <v>0</v>
          </cell>
          <cell r="E199">
            <v>0</v>
          </cell>
          <cell r="F199">
            <v>0</v>
          </cell>
          <cell r="G199">
            <v>0</v>
          </cell>
          <cell r="H199">
            <v>0</v>
          </cell>
          <cell r="I199" t="str">
            <v>OUI</v>
          </cell>
          <cell r="J199">
            <v>40787</v>
          </cell>
          <cell r="K199" t="e">
            <v>#NAME?</v>
          </cell>
          <cell r="L199" t="e">
            <v>#NAME?</v>
          </cell>
          <cell r="M199" t="e">
            <v>#NAME?</v>
          </cell>
          <cell r="N199" t="e">
            <v>#NAME?</v>
          </cell>
          <cell r="O199" t="e">
            <v>#NAME?</v>
          </cell>
          <cell r="Q199" t="e">
            <v>#N/A</v>
          </cell>
          <cell r="R199" t="str">
            <v>HTG</v>
          </cell>
          <cell r="S199" t="e">
            <v>#VALUE!</v>
          </cell>
          <cell r="T199" t="str">
            <v>HTG</v>
          </cell>
          <cell r="V199">
            <v>0</v>
          </cell>
          <cell r="X199" t="e">
            <v>#N/A</v>
          </cell>
          <cell r="Y199" t="e">
            <v>#NAME?</v>
          </cell>
          <cell r="Z199" t="e">
            <v>#N/A</v>
          </cell>
          <cell r="AA199" t="e">
            <v>#N/A</v>
          </cell>
          <cell r="AB199" t="e">
            <v>#N/A</v>
          </cell>
          <cell r="AC199" t="e">
            <v>#N/A</v>
          </cell>
          <cell r="AD199" t="e">
            <v>#N/A</v>
          </cell>
          <cell r="AE199" t="e">
            <v>#N/A</v>
          </cell>
          <cell r="AF199" t="e">
            <v>#N/A</v>
          </cell>
          <cell r="AG199" t="e">
            <v>#N/A</v>
          </cell>
          <cell r="AH199" t="e">
            <v>#N/A</v>
          </cell>
          <cell r="AI199" t="e">
            <v>#N/A</v>
          </cell>
          <cell r="AJ199" t="e">
            <v>#N/A</v>
          </cell>
          <cell r="AL199" t="e">
            <v>#N/A</v>
          </cell>
          <cell r="AM199" t="e">
            <v>#N/A</v>
          </cell>
          <cell r="AN199" t="str">
            <v>NON</v>
          </cell>
          <cell r="AO199" t="e">
            <v>#NAME?</v>
          </cell>
          <cell r="AP199" t="e">
            <v>#NAME?</v>
          </cell>
          <cell r="AQ199" t="e">
            <v>#NAME?</v>
          </cell>
          <cell r="AR199" t="str">
            <v>NON</v>
          </cell>
          <cell r="AS199" t="e">
            <v>#NAME?</v>
          </cell>
        </row>
        <row r="200">
          <cell r="B200">
            <v>194</v>
          </cell>
          <cell r="C200">
            <v>0</v>
          </cell>
          <cell r="D200">
            <v>0</v>
          </cell>
          <cell r="E200">
            <v>0</v>
          </cell>
          <cell r="F200">
            <v>0</v>
          </cell>
          <cell r="G200">
            <v>0</v>
          </cell>
          <cell r="H200">
            <v>0</v>
          </cell>
          <cell r="I200" t="str">
            <v>OUI</v>
          </cell>
          <cell r="J200">
            <v>40787</v>
          </cell>
          <cell r="K200" t="e">
            <v>#NAME?</v>
          </cell>
          <cell r="L200" t="e">
            <v>#NAME?</v>
          </cell>
          <cell r="M200" t="e">
            <v>#NAME?</v>
          </cell>
          <cell r="N200" t="e">
            <v>#NAME?</v>
          </cell>
          <cell r="O200" t="e">
            <v>#NAME?</v>
          </cell>
          <cell r="Q200" t="e">
            <v>#N/A</v>
          </cell>
          <cell r="R200" t="str">
            <v>HTG</v>
          </cell>
          <cell r="S200" t="e">
            <v>#VALUE!</v>
          </cell>
          <cell r="T200" t="str">
            <v>HTG</v>
          </cell>
          <cell r="V200">
            <v>0</v>
          </cell>
          <cell r="X200" t="e">
            <v>#N/A</v>
          </cell>
          <cell r="Y200" t="e">
            <v>#NAME?</v>
          </cell>
          <cell r="Z200" t="e">
            <v>#N/A</v>
          </cell>
          <cell r="AA200" t="e">
            <v>#N/A</v>
          </cell>
          <cell r="AB200" t="e">
            <v>#N/A</v>
          </cell>
          <cell r="AC200" t="e">
            <v>#N/A</v>
          </cell>
          <cell r="AD200" t="e">
            <v>#N/A</v>
          </cell>
          <cell r="AE200" t="e">
            <v>#N/A</v>
          </cell>
          <cell r="AF200" t="e">
            <v>#N/A</v>
          </cell>
          <cell r="AG200" t="e">
            <v>#N/A</v>
          </cell>
          <cell r="AH200" t="e">
            <v>#N/A</v>
          </cell>
          <cell r="AI200" t="e">
            <v>#N/A</v>
          </cell>
          <cell r="AJ200" t="e">
            <v>#N/A</v>
          </cell>
          <cell r="AL200" t="e">
            <v>#N/A</v>
          </cell>
          <cell r="AM200" t="e">
            <v>#N/A</v>
          </cell>
          <cell r="AN200" t="str">
            <v>NON</v>
          </cell>
          <cell r="AO200" t="e">
            <v>#NAME?</v>
          </cell>
          <cell r="AP200" t="e">
            <v>#NAME?</v>
          </cell>
          <cell r="AQ200" t="e">
            <v>#NAME?</v>
          </cell>
          <cell r="AR200" t="str">
            <v>NON</v>
          </cell>
          <cell r="AS200" t="e">
            <v>#NAME?</v>
          </cell>
        </row>
        <row r="201">
          <cell r="B201">
            <v>195</v>
          </cell>
          <cell r="C201">
            <v>0</v>
          </cell>
          <cell r="D201">
            <v>0</v>
          </cell>
          <cell r="E201">
            <v>0</v>
          </cell>
          <cell r="F201">
            <v>0</v>
          </cell>
          <cell r="G201">
            <v>0</v>
          </cell>
          <cell r="H201">
            <v>0</v>
          </cell>
          <cell r="I201" t="str">
            <v>OUI</v>
          </cell>
          <cell r="J201">
            <v>40787</v>
          </cell>
          <cell r="K201" t="e">
            <v>#NAME?</v>
          </cell>
          <cell r="L201" t="e">
            <v>#NAME?</v>
          </cell>
          <cell r="M201" t="e">
            <v>#NAME?</v>
          </cell>
          <cell r="N201" t="e">
            <v>#NAME?</v>
          </cell>
          <cell r="O201" t="e">
            <v>#NAME?</v>
          </cell>
          <cell r="Q201" t="e">
            <v>#N/A</v>
          </cell>
          <cell r="R201" t="str">
            <v>HTG</v>
          </cell>
          <cell r="S201" t="e">
            <v>#VALUE!</v>
          </cell>
          <cell r="T201" t="str">
            <v>HTG</v>
          </cell>
          <cell r="V201">
            <v>0</v>
          </cell>
          <cell r="X201" t="e">
            <v>#N/A</v>
          </cell>
          <cell r="Y201" t="e">
            <v>#NAME?</v>
          </cell>
          <cell r="Z201" t="e">
            <v>#N/A</v>
          </cell>
          <cell r="AA201" t="e">
            <v>#N/A</v>
          </cell>
          <cell r="AB201" t="e">
            <v>#N/A</v>
          </cell>
          <cell r="AC201" t="e">
            <v>#N/A</v>
          </cell>
          <cell r="AD201" t="e">
            <v>#N/A</v>
          </cell>
          <cell r="AE201" t="e">
            <v>#N/A</v>
          </cell>
          <cell r="AF201" t="e">
            <v>#N/A</v>
          </cell>
          <cell r="AG201" t="e">
            <v>#N/A</v>
          </cell>
          <cell r="AH201" t="e">
            <v>#N/A</v>
          </cell>
          <cell r="AI201" t="e">
            <v>#N/A</v>
          </cell>
          <cell r="AJ201" t="e">
            <v>#N/A</v>
          </cell>
          <cell r="AL201" t="e">
            <v>#N/A</v>
          </cell>
          <cell r="AM201" t="e">
            <v>#N/A</v>
          </cell>
          <cell r="AN201" t="str">
            <v>NON</v>
          </cell>
          <cell r="AO201" t="e">
            <v>#NAME?</v>
          </cell>
          <cell r="AP201" t="e">
            <v>#NAME?</v>
          </cell>
          <cell r="AQ201" t="e">
            <v>#NAME?</v>
          </cell>
          <cell r="AR201" t="str">
            <v>NON</v>
          </cell>
          <cell r="AS201" t="e">
            <v>#NAME?</v>
          </cell>
        </row>
        <row r="202">
          <cell r="B202">
            <v>196</v>
          </cell>
          <cell r="C202">
            <v>0</v>
          </cell>
          <cell r="D202">
            <v>0</v>
          </cell>
          <cell r="E202">
            <v>0</v>
          </cell>
          <cell r="F202">
            <v>0</v>
          </cell>
          <cell r="G202">
            <v>0</v>
          </cell>
          <cell r="H202">
            <v>0</v>
          </cell>
          <cell r="I202" t="str">
            <v>OUI</v>
          </cell>
          <cell r="J202">
            <v>40787</v>
          </cell>
          <cell r="K202" t="e">
            <v>#NAME?</v>
          </cell>
          <cell r="L202" t="e">
            <v>#NAME?</v>
          </cell>
          <cell r="M202" t="e">
            <v>#NAME?</v>
          </cell>
          <cell r="N202" t="e">
            <v>#NAME?</v>
          </cell>
          <cell r="O202" t="e">
            <v>#NAME?</v>
          </cell>
          <cell r="Q202" t="e">
            <v>#N/A</v>
          </cell>
          <cell r="R202" t="str">
            <v>HTG</v>
          </cell>
          <cell r="S202" t="e">
            <v>#VALUE!</v>
          </cell>
          <cell r="T202" t="str">
            <v>HTG</v>
          </cell>
          <cell r="V202">
            <v>0</v>
          </cell>
          <cell r="X202" t="e">
            <v>#N/A</v>
          </cell>
          <cell r="Y202" t="e">
            <v>#NAME?</v>
          </cell>
          <cell r="Z202" t="e">
            <v>#N/A</v>
          </cell>
          <cell r="AA202" t="e">
            <v>#N/A</v>
          </cell>
          <cell r="AB202" t="e">
            <v>#N/A</v>
          </cell>
          <cell r="AC202" t="e">
            <v>#N/A</v>
          </cell>
          <cell r="AD202" t="e">
            <v>#N/A</v>
          </cell>
          <cell r="AE202" t="e">
            <v>#N/A</v>
          </cell>
          <cell r="AF202" t="e">
            <v>#N/A</v>
          </cell>
          <cell r="AG202" t="e">
            <v>#N/A</v>
          </cell>
          <cell r="AH202" t="e">
            <v>#N/A</v>
          </cell>
          <cell r="AI202" t="e">
            <v>#N/A</v>
          </cell>
          <cell r="AJ202" t="e">
            <v>#N/A</v>
          </cell>
          <cell r="AL202" t="e">
            <v>#N/A</v>
          </cell>
          <cell r="AM202" t="e">
            <v>#N/A</v>
          </cell>
          <cell r="AN202" t="str">
            <v>NON</v>
          </cell>
          <cell r="AO202" t="e">
            <v>#NAME?</v>
          </cell>
          <cell r="AP202" t="e">
            <v>#NAME?</v>
          </cell>
          <cell r="AQ202" t="e">
            <v>#NAME?</v>
          </cell>
          <cell r="AR202" t="str">
            <v>NON</v>
          </cell>
          <cell r="AS202" t="e">
            <v>#NAME?</v>
          </cell>
        </row>
        <row r="203">
          <cell r="B203">
            <v>197</v>
          </cell>
          <cell r="C203">
            <v>0</v>
          </cell>
          <cell r="D203">
            <v>0</v>
          </cell>
          <cell r="E203">
            <v>0</v>
          </cell>
          <cell r="F203">
            <v>0</v>
          </cell>
          <cell r="G203">
            <v>0</v>
          </cell>
          <cell r="H203">
            <v>0</v>
          </cell>
          <cell r="I203" t="str">
            <v>OUI</v>
          </cell>
          <cell r="J203">
            <v>40787</v>
          </cell>
          <cell r="K203" t="e">
            <v>#NAME?</v>
          </cell>
          <cell r="L203" t="e">
            <v>#NAME?</v>
          </cell>
          <cell r="M203" t="e">
            <v>#NAME?</v>
          </cell>
          <cell r="N203" t="e">
            <v>#NAME?</v>
          </cell>
          <cell r="O203" t="e">
            <v>#NAME?</v>
          </cell>
          <cell r="Q203" t="e">
            <v>#N/A</v>
          </cell>
          <cell r="R203" t="str">
            <v>HTG</v>
          </cell>
          <cell r="S203" t="e">
            <v>#VALUE!</v>
          </cell>
          <cell r="T203" t="str">
            <v>HTG</v>
          </cell>
          <cell r="V203">
            <v>0</v>
          </cell>
          <cell r="X203" t="e">
            <v>#N/A</v>
          </cell>
          <cell r="Y203" t="e">
            <v>#NAME?</v>
          </cell>
          <cell r="Z203" t="e">
            <v>#N/A</v>
          </cell>
          <cell r="AA203" t="e">
            <v>#N/A</v>
          </cell>
          <cell r="AB203" t="e">
            <v>#N/A</v>
          </cell>
          <cell r="AC203" t="e">
            <v>#N/A</v>
          </cell>
          <cell r="AD203" t="e">
            <v>#N/A</v>
          </cell>
          <cell r="AE203" t="e">
            <v>#N/A</v>
          </cell>
          <cell r="AF203" t="e">
            <v>#N/A</v>
          </cell>
          <cell r="AG203" t="e">
            <v>#N/A</v>
          </cell>
          <cell r="AH203" t="e">
            <v>#N/A</v>
          </cell>
          <cell r="AI203" t="e">
            <v>#N/A</v>
          </cell>
          <cell r="AJ203" t="e">
            <v>#N/A</v>
          </cell>
          <cell r="AL203" t="e">
            <v>#N/A</v>
          </cell>
          <cell r="AM203" t="e">
            <v>#N/A</v>
          </cell>
          <cell r="AN203" t="str">
            <v>NON</v>
          </cell>
          <cell r="AO203" t="e">
            <v>#NAME?</v>
          </cell>
          <cell r="AP203" t="e">
            <v>#NAME?</v>
          </cell>
          <cell r="AQ203" t="e">
            <v>#NAME?</v>
          </cell>
          <cell r="AR203" t="str">
            <v>NON</v>
          </cell>
          <cell r="AS203" t="e">
            <v>#NAME?</v>
          </cell>
        </row>
        <row r="204">
          <cell r="B204">
            <v>198</v>
          </cell>
          <cell r="C204">
            <v>0</v>
          </cell>
          <cell r="D204">
            <v>0</v>
          </cell>
          <cell r="E204">
            <v>0</v>
          </cell>
          <cell r="F204">
            <v>0</v>
          </cell>
          <cell r="G204">
            <v>0</v>
          </cell>
          <cell r="H204">
            <v>0</v>
          </cell>
          <cell r="I204" t="str">
            <v>OUI</v>
          </cell>
          <cell r="J204">
            <v>40787</v>
          </cell>
          <cell r="K204" t="e">
            <v>#NAME?</v>
          </cell>
          <cell r="L204" t="e">
            <v>#NAME?</v>
          </cell>
          <cell r="M204" t="e">
            <v>#NAME?</v>
          </cell>
          <cell r="N204" t="e">
            <v>#NAME?</v>
          </cell>
          <cell r="O204" t="e">
            <v>#NAME?</v>
          </cell>
          <cell r="Q204" t="e">
            <v>#N/A</v>
          </cell>
          <cell r="R204" t="str">
            <v>HTG</v>
          </cell>
          <cell r="S204" t="e">
            <v>#VALUE!</v>
          </cell>
          <cell r="T204" t="str">
            <v>HTG</v>
          </cell>
          <cell r="V204">
            <v>0</v>
          </cell>
          <cell r="X204" t="e">
            <v>#N/A</v>
          </cell>
          <cell r="Y204" t="e">
            <v>#NAME?</v>
          </cell>
          <cell r="Z204" t="e">
            <v>#N/A</v>
          </cell>
          <cell r="AA204" t="e">
            <v>#N/A</v>
          </cell>
          <cell r="AB204" t="e">
            <v>#N/A</v>
          </cell>
          <cell r="AC204" t="e">
            <v>#N/A</v>
          </cell>
          <cell r="AD204" t="e">
            <v>#N/A</v>
          </cell>
          <cell r="AE204" t="e">
            <v>#N/A</v>
          </cell>
          <cell r="AF204" t="e">
            <v>#N/A</v>
          </cell>
          <cell r="AG204" t="e">
            <v>#N/A</v>
          </cell>
          <cell r="AH204" t="e">
            <v>#N/A</v>
          </cell>
          <cell r="AI204" t="e">
            <v>#N/A</v>
          </cell>
          <cell r="AJ204" t="e">
            <v>#N/A</v>
          </cell>
          <cell r="AL204" t="e">
            <v>#N/A</v>
          </cell>
          <cell r="AM204" t="e">
            <v>#N/A</v>
          </cell>
          <cell r="AN204" t="str">
            <v>NON</v>
          </cell>
          <cell r="AO204" t="e">
            <v>#NAME?</v>
          </cell>
          <cell r="AP204" t="e">
            <v>#NAME?</v>
          </cell>
          <cell r="AQ204" t="e">
            <v>#NAME?</v>
          </cell>
          <cell r="AR204" t="str">
            <v>NON</v>
          </cell>
          <cell r="AS204" t="e">
            <v>#NAME?</v>
          </cell>
        </row>
        <row r="205">
          <cell r="B205">
            <v>199</v>
          </cell>
          <cell r="C205">
            <v>0</v>
          </cell>
          <cell r="D205">
            <v>0</v>
          </cell>
          <cell r="E205">
            <v>0</v>
          </cell>
          <cell r="F205">
            <v>0</v>
          </cell>
          <cell r="G205">
            <v>0</v>
          </cell>
          <cell r="H205">
            <v>0</v>
          </cell>
          <cell r="I205" t="str">
            <v>OUI</v>
          </cell>
          <cell r="J205">
            <v>40787</v>
          </cell>
          <cell r="K205" t="e">
            <v>#NAME?</v>
          </cell>
          <cell r="L205" t="e">
            <v>#NAME?</v>
          </cell>
          <cell r="M205" t="e">
            <v>#NAME?</v>
          </cell>
          <cell r="N205" t="e">
            <v>#NAME?</v>
          </cell>
          <cell r="O205" t="e">
            <v>#NAME?</v>
          </cell>
          <cell r="Q205" t="e">
            <v>#N/A</v>
          </cell>
          <cell r="R205" t="str">
            <v>HTG</v>
          </cell>
          <cell r="S205" t="e">
            <v>#VALUE!</v>
          </cell>
          <cell r="T205" t="str">
            <v>HTG</v>
          </cell>
          <cell r="V205">
            <v>0</v>
          </cell>
          <cell r="X205" t="e">
            <v>#N/A</v>
          </cell>
          <cell r="Y205" t="e">
            <v>#NAME?</v>
          </cell>
          <cell r="Z205" t="e">
            <v>#N/A</v>
          </cell>
          <cell r="AA205" t="e">
            <v>#N/A</v>
          </cell>
          <cell r="AB205" t="e">
            <v>#N/A</v>
          </cell>
          <cell r="AC205" t="e">
            <v>#N/A</v>
          </cell>
          <cell r="AD205" t="e">
            <v>#N/A</v>
          </cell>
          <cell r="AE205" t="e">
            <v>#N/A</v>
          </cell>
          <cell r="AF205" t="e">
            <v>#N/A</v>
          </cell>
          <cell r="AG205" t="e">
            <v>#N/A</v>
          </cell>
          <cell r="AH205" t="e">
            <v>#N/A</v>
          </cell>
          <cell r="AI205" t="e">
            <v>#N/A</v>
          </cell>
          <cell r="AJ205" t="e">
            <v>#N/A</v>
          </cell>
          <cell r="AL205" t="e">
            <v>#N/A</v>
          </cell>
          <cell r="AM205" t="e">
            <v>#N/A</v>
          </cell>
          <cell r="AN205" t="str">
            <v>NON</v>
          </cell>
          <cell r="AO205" t="e">
            <v>#NAME?</v>
          </cell>
          <cell r="AP205" t="e">
            <v>#NAME?</v>
          </cell>
          <cell r="AQ205" t="e">
            <v>#NAME?</v>
          </cell>
          <cell r="AR205" t="str">
            <v>NON</v>
          </cell>
          <cell r="AS205" t="e">
            <v>#NAME?</v>
          </cell>
        </row>
        <row r="206">
          <cell r="B206">
            <v>200</v>
          </cell>
          <cell r="C206">
            <v>0</v>
          </cell>
          <cell r="D206">
            <v>0</v>
          </cell>
          <cell r="E206">
            <v>0</v>
          </cell>
          <cell r="F206">
            <v>0</v>
          </cell>
          <cell r="G206">
            <v>0</v>
          </cell>
          <cell r="H206">
            <v>0</v>
          </cell>
          <cell r="I206" t="str">
            <v>OUI</v>
          </cell>
          <cell r="J206">
            <v>40787</v>
          </cell>
          <cell r="K206" t="e">
            <v>#NAME?</v>
          </cell>
          <cell r="L206" t="e">
            <v>#NAME?</v>
          </cell>
          <cell r="M206" t="e">
            <v>#NAME?</v>
          </cell>
          <cell r="N206" t="e">
            <v>#NAME?</v>
          </cell>
          <cell r="O206" t="e">
            <v>#NAME?</v>
          </cell>
          <cell r="Q206" t="e">
            <v>#N/A</v>
          </cell>
          <cell r="R206" t="str">
            <v>HTG</v>
          </cell>
          <cell r="S206" t="e">
            <v>#VALUE!</v>
          </cell>
          <cell r="T206" t="str">
            <v>HTG</v>
          </cell>
          <cell r="V206">
            <v>0</v>
          </cell>
          <cell r="X206" t="e">
            <v>#N/A</v>
          </cell>
          <cell r="Y206" t="e">
            <v>#NAME?</v>
          </cell>
          <cell r="Z206" t="e">
            <v>#N/A</v>
          </cell>
          <cell r="AA206" t="e">
            <v>#N/A</v>
          </cell>
          <cell r="AB206" t="e">
            <v>#N/A</v>
          </cell>
          <cell r="AC206" t="e">
            <v>#N/A</v>
          </cell>
          <cell r="AD206" t="e">
            <v>#N/A</v>
          </cell>
          <cell r="AE206" t="e">
            <v>#N/A</v>
          </cell>
          <cell r="AF206" t="e">
            <v>#N/A</v>
          </cell>
          <cell r="AG206" t="e">
            <v>#N/A</v>
          </cell>
          <cell r="AH206" t="e">
            <v>#N/A</v>
          </cell>
          <cell r="AI206" t="e">
            <v>#N/A</v>
          </cell>
          <cell r="AJ206" t="e">
            <v>#N/A</v>
          </cell>
          <cell r="AL206" t="e">
            <v>#N/A</v>
          </cell>
          <cell r="AM206" t="e">
            <v>#N/A</v>
          </cell>
          <cell r="AN206" t="str">
            <v>NON</v>
          </cell>
          <cell r="AO206" t="e">
            <v>#NAME?</v>
          </cell>
          <cell r="AP206" t="e">
            <v>#NAME?</v>
          </cell>
          <cell r="AQ206" t="e">
            <v>#NAME?</v>
          </cell>
          <cell r="AR206" t="str">
            <v>NON</v>
          </cell>
          <cell r="AS206" t="e">
            <v>#NAME?</v>
          </cell>
        </row>
        <row r="207">
          <cell r="B207">
            <v>201</v>
          </cell>
          <cell r="C207">
            <v>0</v>
          </cell>
          <cell r="D207">
            <v>0</v>
          </cell>
          <cell r="E207">
            <v>0</v>
          </cell>
          <cell r="F207">
            <v>0</v>
          </cell>
          <cell r="G207">
            <v>0</v>
          </cell>
          <cell r="H207">
            <v>0</v>
          </cell>
          <cell r="I207" t="str">
            <v>OUI</v>
          </cell>
          <cell r="J207">
            <v>40787</v>
          </cell>
          <cell r="K207" t="e">
            <v>#NAME?</v>
          </cell>
          <cell r="L207" t="e">
            <v>#NAME?</v>
          </cell>
          <cell r="M207" t="e">
            <v>#NAME?</v>
          </cell>
          <cell r="N207" t="e">
            <v>#NAME?</v>
          </cell>
          <cell r="O207" t="e">
            <v>#NAME?</v>
          </cell>
          <cell r="Q207" t="e">
            <v>#N/A</v>
          </cell>
          <cell r="R207" t="str">
            <v>HTG</v>
          </cell>
          <cell r="S207" t="e">
            <v>#VALUE!</v>
          </cell>
          <cell r="T207" t="str">
            <v>HTG</v>
          </cell>
          <cell r="V207">
            <v>0</v>
          </cell>
          <cell r="X207" t="e">
            <v>#N/A</v>
          </cell>
          <cell r="Y207" t="e">
            <v>#NAME?</v>
          </cell>
          <cell r="Z207" t="e">
            <v>#N/A</v>
          </cell>
          <cell r="AA207" t="e">
            <v>#N/A</v>
          </cell>
          <cell r="AB207" t="e">
            <v>#N/A</v>
          </cell>
          <cell r="AC207" t="e">
            <v>#N/A</v>
          </cell>
          <cell r="AD207" t="e">
            <v>#N/A</v>
          </cell>
          <cell r="AE207" t="e">
            <v>#N/A</v>
          </cell>
          <cell r="AF207" t="e">
            <v>#N/A</v>
          </cell>
          <cell r="AG207" t="e">
            <v>#N/A</v>
          </cell>
          <cell r="AH207" t="e">
            <v>#N/A</v>
          </cell>
          <cell r="AI207" t="e">
            <v>#N/A</v>
          </cell>
          <cell r="AJ207" t="e">
            <v>#N/A</v>
          </cell>
          <cell r="AL207" t="e">
            <v>#N/A</v>
          </cell>
          <cell r="AM207" t="e">
            <v>#N/A</v>
          </cell>
          <cell r="AN207" t="str">
            <v>NON</v>
          </cell>
          <cell r="AO207" t="e">
            <v>#NAME?</v>
          </cell>
          <cell r="AP207" t="e">
            <v>#NAME?</v>
          </cell>
          <cell r="AQ207" t="e">
            <v>#NAME?</v>
          </cell>
          <cell r="AR207" t="str">
            <v>NON</v>
          </cell>
          <cell r="AS207" t="e">
            <v>#NAME?</v>
          </cell>
        </row>
        <row r="208">
          <cell r="B208">
            <v>202</v>
          </cell>
          <cell r="C208">
            <v>0</v>
          </cell>
          <cell r="D208">
            <v>0</v>
          </cell>
          <cell r="E208">
            <v>0</v>
          </cell>
          <cell r="F208">
            <v>0</v>
          </cell>
          <cell r="G208">
            <v>0</v>
          </cell>
          <cell r="H208">
            <v>0</v>
          </cell>
          <cell r="I208" t="str">
            <v>OUI</v>
          </cell>
          <cell r="J208">
            <v>40787</v>
          </cell>
          <cell r="K208" t="e">
            <v>#NAME?</v>
          </cell>
          <cell r="L208" t="e">
            <v>#NAME?</v>
          </cell>
          <cell r="M208" t="e">
            <v>#NAME?</v>
          </cell>
          <cell r="N208" t="e">
            <v>#NAME?</v>
          </cell>
          <cell r="O208" t="e">
            <v>#NAME?</v>
          </cell>
          <cell r="Q208" t="e">
            <v>#N/A</v>
          </cell>
          <cell r="R208" t="str">
            <v>HTG</v>
          </cell>
          <cell r="S208" t="e">
            <v>#VALUE!</v>
          </cell>
          <cell r="T208" t="str">
            <v>HTG</v>
          </cell>
          <cell r="V208">
            <v>0</v>
          </cell>
          <cell r="X208" t="e">
            <v>#N/A</v>
          </cell>
          <cell r="Y208" t="e">
            <v>#NAME?</v>
          </cell>
          <cell r="Z208" t="e">
            <v>#N/A</v>
          </cell>
          <cell r="AA208" t="e">
            <v>#N/A</v>
          </cell>
          <cell r="AB208" t="e">
            <v>#N/A</v>
          </cell>
          <cell r="AC208" t="e">
            <v>#N/A</v>
          </cell>
          <cell r="AD208" t="e">
            <v>#N/A</v>
          </cell>
          <cell r="AE208" t="e">
            <v>#N/A</v>
          </cell>
          <cell r="AF208" t="e">
            <v>#N/A</v>
          </cell>
          <cell r="AG208" t="e">
            <v>#N/A</v>
          </cell>
          <cell r="AH208" t="e">
            <v>#N/A</v>
          </cell>
          <cell r="AI208" t="e">
            <v>#N/A</v>
          </cell>
          <cell r="AJ208" t="e">
            <v>#N/A</v>
          </cell>
          <cell r="AL208" t="e">
            <v>#N/A</v>
          </cell>
          <cell r="AM208" t="e">
            <v>#N/A</v>
          </cell>
          <cell r="AN208" t="str">
            <v>NON</v>
          </cell>
          <cell r="AO208" t="e">
            <v>#NAME?</v>
          </cell>
          <cell r="AP208" t="e">
            <v>#NAME?</v>
          </cell>
          <cell r="AQ208" t="e">
            <v>#NAME?</v>
          </cell>
          <cell r="AR208" t="str">
            <v>NON</v>
          </cell>
          <cell r="AS208" t="e">
            <v>#NAME?</v>
          </cell>
        </row>
        <row r="209">
          <cell r="B209">
            <v>203</v>
          </cell>
          <cell r="C209">
            <v>0</v>
          </cell>
          <cell r="D209">
            <v>0</v>
          </cell>
          <cell r="E209">
            <v>0</v>
          </cell>
          <cell r="F209">
            <v>0</v>
          </cell>
          <cell r="G209">
            <v>0</v>
          </cell>
          <cell r="H209">
            <v>0</v>
          </cell>
          <cell r="I209" t="str">
            <v>OUI</v>
          </cell>
          <cell r="J209">
            <v>40787</v>
          </cell>
          <cell r="K209" t="e">
            <v>#NAME?</v>
          </cell>
          <cell r="L209" t="e">
            <v>#NAME?</v>
          </cell>
          <cell r="M209" t="e">
            <v>#NAME?</v>
          </cell>
          <cell r="N209" t="e">
            <v>#NAME?</v>
          </cell>
          <cell r="O209" t="e">
            <v>#NAME?</v>
          </cell>
          <cell r="Q209" t="e">
            <v>#N/A</v>
          </cell>
          <cell r="R209" t="str">
            <v>HTG</v>
          </cell>
          <cell r="S209" t="e">
            <v>#VALUE!</v>
          </cell>
          <cell r="T209" t="str">
            <v>HTG</v>
          </cell>
          <cell r="V209">
            <v>0</v>
          </cell>
          <cell r="X209" t="e">
            <v>#N/A</v>
          </cell>
          <cell r="Y209" t="e">
            <v>#NAME?</v>
          </cell>
          <cell r="Z209" t="e">
            <v>#N/A</v>
          </cell>
          <cell r="AA209" t="e">
            <v>#N/A</v>
          </cell>
          <cell r="AB209" t="e">
            <v>#N/A</v>
          </cell>
          <cell r="AC209" t="e">
            <v>#N/A</v>
          </cell>
          <cell r="AD209" t="e">
            <v>#N/A</v>
          </cell>
          <cell r="AE209" t="e">
            <v>#N/A</v>
          </cell>
          <cell r="AF209" t="e">
            <v>#N/A</v>
          </cell>
          <cell r="AG209" t="e">
            <v>#N/A</v>
          </cell>
          <cell r="AH209" t="e">
            <v>#N/A</v>
          </cell>
          <cell r="AI209" t="e">
            <v>#N/A</v>
          </cell>
          <cell r="AJ209" t="e">
            <v>#N/A</v>
          </cell>
          <cell r="AL209" t="e">
            <v>#N/A</v>
          </cell>
          <cell r="AM209" t="e">
            <v>#N/A</v>
          </cell>
          <cell r="AN209" t="str">
            <v>NON</v>
          </cell>
          <cell r="AO209" t="e">
            <v>#NAME?</v>
          </cell>
          <cell r="AP209" t="e">
            <v>#NAME?</v>
          </cell>
          <cell r="AQ209" t="e">
            <v>#NAME?</v>
          </cell>
          <cell r="AR209" t="str">
            <v>NON</v>
          </cell>
          <cell r="AS209" t="e">
            <v>#NAME?</v>
          </cell>
        </row>
        <row r="210">
          <cell r="B210">
            <v>204</v>
          </cell>
          <cell r="C210">
            <v>0</v>
          </cell>
          <cell r="D210">
            <v>0</v>
          </cell>
          <cell r="E210">
            <v>0</v>
          </cell>
          <cell r="F210">
            <v>0</v>
          </cell>
          <cell r="G210">
            <v>0</v>
          </cell>
          <cell r="H210">
            <v>0</v>
          </cell>
          <cell r="I210" t="str">
            <v>OUI</v>
          </cell>
          <cell r="J210">
            <v>40787</v>
          </cell>
          <cell r="K210" t="e">
            <v>#NAME?</v>
          </cell>
          <cell r="L210" t="e">
            <v>#NAME?</v>
          </cell>
          <cell r="M210" t="e">
            <v>#NAME?</v>
          </cell>
          <cell r="N210" t="e">
            <v>#NAME?</v>
          </cell>
          <cell r="O210" t="e">
            <v>#NAME?</v>
          </cell>
          <cell r="Q210" t="e">
            <v>#N/A</v>
          </cell>
          <cell r="R210" t="str">
            <v>HTG</v>
          </cell>
          <cell r="S210" t="e">
            <v>#VALUE!</v>
          </cell>
          <cell r="T210" t="str">
            <v>HTG</v>
          </cell>
          <cell r="V210">
            <v>0</v>
          </cell>
          <cell r="X210" t="e">
            <v>#N/A</v>
          </cell>
          <cell r="Y210" t="e">
            <v>#NAME?</v>
          </cell>
          <cell r="Z210" t="e">
            <v>#N/A</v>
          </cell>
          <cell r="AA210" t="e">
            <v>#N/A</v>
          </cell>
          <cell r="AB210" t="e">
            <v>#N/A</v>
          </cell>
          <cell r="AC210" t="e">
            <v>#N/A</v>
          </cell>
          <cell r="AD210" t="e">
            <v>#N/A</v>
          </cell>
          <cell r="AE210" t="e">
            <v>#N/A</v>
          </cell>
          <cell r="AF210" t="e">
            <v>#N/A</v>
          </cell>
          <cell r="AG210" t="e">
            <v>#N/A</v>
          </cell>
          <cell r="AH210" t="e">
            <v>#N/A</v>
          </cell>
          <cell r="AI210" t="e">
            <v>#N/A</v>
          </cell>
          <cell r="AJ210" t="e">
            <v>#N/A</v>
          </cell>
          <cell r="AL210" t="e">
            <v>#N/A</v>
          </cell>
          <cell r="AM210" t="e">
            <v>#N/A</v>
          </cell>
          <cell r="AN210" t="str">
            <v>NON</v>
          </cell>
          <cell r="AO210" t="e">
            <v>#NAME?</v>
          </cell>
          <cell r="AP210" t="e">
            <v>#NAME?</v>
          </cell>
          <cell r="AQ210" t="e">
            <v>#NAME?</v>
          </cell>
          <cell r="AR210" t="str">
            <v>NON</v>
          </cell>
          <cell r="AS210" t="e">
            <v>#NAME?</v>
          </cell>
        </row>
        <row r="211">
          <cell r="B211">
            <v>205</v>
          </cell>
          <cell r="C211">
            <v>0</v>
          </cell>
          <cell r="D211">
            <v>0</v>
          </cell>
          <cell r="E211">
            <v>0</v>
          </cell>
          <cell r="F211">
            <v>0</v>
          </cell>
          <cell r="G211">
            <v>0</v>
          </cell>
          <cell r="H211">
            <v>0</v>
          </cell>
          <cell r="I211" t="str">
            <v>OUI</v>
          </cell>
          <cell r="J211">
            <v>40787</v>
          </cell>
          <cell r="K211" t="e">
            <v>#NAME?</v>
          </cell>
          <cell r="L211" t="e">
            <v>#NAME?</v>
          </cell>
          <cell r="M211" t="e">
            <v>#NAME?</v>
          </cell>
          <cell r="N211" t="e">
            <v>#NAME?</v>
          </cell>
          <cell r="O211" t="e">
            <v>#NAME?</v>
          </cell>
          <cell r="Q211" t="e">
            <v>#N/A</v>
          </cell>
          <cell r="R211" t="str">
            <v>HTG</v>
          </cell>
          <cell r="S211" t="e">
            <v>#VALUE!</v>
          </cell>
          <cell r="T211" t="str">
            <v>HTG</v>
          </cell>
          <cell r="V211">
            <v>0</v>
          </cell>
          <cell r="X211" t="e">
            <v>#N/A</v>
          </cell>
          <cell r="Y211" t="e">
            <v>#NAME?</v>
          </cell>
          <cell r="Z211" t="e">
            <v>#N/A</v>
          </cell>
          <cell r="AA211" t="e">
            <v>#N/A</v>
          </cell>
          <cell r="AB211" t="e">
            <v>#N/A</v>
          </cell>
          <cell r="AC211" t="e">
            <v>#N/A</v>
          </cell>
          <cell r="AD211" t="e">
            <v>#N/A</v>
          </cell>
          <cell r="AE211" t="e">
            <v>#N/A</v>
          </cell>
          <cell r="AF211" t="e">
            <v>#N/A</v>
          </cell>
          <cell r="AG211" t="e">
            <v>#N/A</v>
          </cell>
          <cell r="AH211" t="e">
            <v>#N/A</v>
          </cell>
          <cell r="AI211" t="e">
            <v>#N/A</v>
          </cell>
          <cell r="AJ211" t="e">
            <v>#N/A</v>
          </cell>
          <cell r="AL211" t="e">
            <v>#N/A</v>
          </cell>
          <cell r="AM211" t="e">
            <v>#N/A</v>
          </cell>
          <cell r="AN211" t="str">
            <v>NON</v>
          </cell>
          <cell r="AO211" t="e">
            <v>#NAME?</v>
          </cell>
          <cell r="AP211" t="e">
            <v>#NAME?</v>
          </cell>
          <cell r="AQ211" t="e">
            <v>#NAME?</v>
          </cell>
          <cell r="AR211" t="str">
            <v>NON</v>
          </cell>
          <cell r="AS211" t="e">
            <v>#NAME?</v>
          </cell>
        </row>
        <row r="212">
          <cell r="B212">
            <v>206</v>
          </cell>
          <cell r="C212">
            <v>0</v>
          </cell>
          <cell r="D212">
            <v>0</v>
          </cell>
          <cell r="E212">
            <v>0</v>
          </cell>
          <cell r="F212">
            <v>0</v>
          </cell>
          <cell r="G212">
            <v>0</v>
          </cell>
          <cell r="H212">
            <v>0</v>
          </cell>
          <cell r="I212" t="str">
            <v>OUI</v>
          </cell>
          <cell r="J212">
            <v>40787</v>
          </cell>
          <cell r="K212" t="e">
            <v>#NAME?</v>
          </cell>
          <cell r="L212" t="e">
            <v>#NAME?</v>
          </cell>
          <cell r="M212" t="e">
            <v>#NAME?</v>
          </cell>
          <cell r="N212" t="e">
            <v>#NAME?</v>
          </cell>
          <cell r="O212" t="e">
            <v>#NAME?</v>
          </cell>
          <cell r="Q212" t="e">
            <v>#N/A</v>
          </cell>
          <cell r="R212" t="str">
            <v>HTG</v>
          </cell>
          <cell r="S212" t="e">
            <v>#VALUE!</v>
          </cell>
          <cell r="T212" t="str">
            <v>HTG</v>
          </cell>
          <cell r="V212">
            <v>0</v>
          </cell>
          <cell r="X212" t="e">
            <v>#N/A</v>
          </cell>
          <cell r="Y212" t="e">
            <v>#NAME?</v>
          </cell>
          <cell r="Z212" t="e">
            <v>#N/A</v>
          </cell>
          <cell r="AA212" t="e">
            <v>#N/A</v>
          </cell>
          <cell r="AB212" t="e">
            <v>#N/A</v>
          </cell>
          <cell r="AC212" t="e">
            <v>#N/A</v>
          </cell>
          <cell r="AD212" t="e">
            <v>#N/A</v>
          </cell>
          <cell r="AE212" t="e">
            <v>#N/A</v>
          </cell>
          <cell r="AF212" t="e">
            <v>#N/A</v>
          </cell>
          <cell r="AG212" t="e">
            <v>#N/A</v>
          </cell>
          <cell r="AH212" t="e">
            <v>#N/A</v>
          </cell>
          <cell r="AI212" t="e">
            <v>#N/A</v>
          </cell>
          <cell r="AJ212" t="e">
            <v>#N/A</v>
          </cell>
          <cell r="AL212" t="e">
            <v>#N/A</v>
          </cell>
          <cell r="AM212" t="e">
            <v>#N/A</v>
          </cell>
          <cell r="AN212" t="str">
            <v>NON</v>
          </cell>
          <cell r="AO212" t="e">
            <v>#NAME?</v>
          </cell>
          <cell r="AP212" t="e">
            <v>#NAME?</v>
          </cell>
          <cell r="AQ212" t="e">
            <v>#NAME?</v>
          </cell>
          <cell r="AR212" t="str">
            <v>NON</v>
          </cell>
          <cell r="AS212" t="e">
            <v>#NAME?</v>
          </cell>
        </row>
        <row r="213">
          <cell r="B213">
            <v>207</v>
          </cell>
          <cell r="C213">
            <v>0</v>
          </cell>
          <cell r="D213">
            <v>0</v>
          </cell>
          <cell r="E213">
            <v>0</v>
          </cell>
          <cell r="F213">
            <v>0</v>
          </cell>
          <cell r="G213">
            <v>0</v>
          </cell>
          <cell r="H213">
            <v>0</v>
          </cell>
          <cell r="I213" t="str">
            <v>OUI</v>
          </cell>
          <cell r="J213">
            <v>40787</v>
          </cell>
          <cell r="K213" t="e">
            <v>#NAME?</v>
          </cell>
          <cell r="L213" t="e">
            <v>#NAME?</v>
          </cell>
          <cell r="M213" t="e">
            <v>#NAME?</v>
          </cell>
          <cell r="N213" t="e">
            <v>#NAME?</v>
          </cell>
          <cell r="O213" t="e">
            <v>#NAME?</v>
          </cell>
          <cell r="Q213" t="e">
            <v>#N/A</v>
          </cell>
          <cell r="R213" t="str">
            <v>HTG</v>
          </cell>
          <cell r="S213" t="e">
            <v>#VALUE!</v>
          </cell>
          <cell r="T213" t="str">
            <v>HTG</v>
          </cell>
          <cell r="V213">
            <v>0</v>
          </cell>
          <cell r="X213" t="e">
            <v>#N/A</v>
          </cell>
          <cell r="Y213" t="e">
            <v>#NAME?</v>
          </cell>
          <cell r="Z213" t="e">
            <v>#N/A</v>
          </cell>
          <cell r="AA213" t="e">
            <v>#N/A</v>
          </cell>
          <cell r="AB213" t="e">
            <v>#N/A</v>
          </cell>
          <cell r="AC213" t="e">
            <v>#N/A</v>
          </cell>
          <cell r="AD213" t="e">
            <v>#N/A</v>
          </cell>
          <cell r="AE213" t="e">
            <v>#N/A</v>
          </cell>
          <cell r="AF213" t="e">
            <v>#N/A</v>
          </cell>
          <cell r="AG213" t="e">
            <v>#N/A</v>
          </cell>
          <cell r="AH213" t="e">
            <v>#N/A</v>
          </cell>
          <cell r="AI213" t="e">
            <v>#N/A</v>
          </cell>
          <cell r="AJ213" t="e">
            <v>#N/A</v>
          </cell>
          <cell r="AL213" t="e">
            <v>#N/A</v>
          </cell>
          <cell r="AM213" t="e">
            <v>#N/A</v>
          </cell>
          <cell r="AN213" t="str">
            <v>NON</v>
          </cell>
          <cell r="AO213" t="e">
            <v>#NAME?</v>
          </cell>
          <cell r="AP213" t="e">
            <v>#NAME?</v>
          </cell>
          <cell r="AQ213" t="e">
            <v>#NAME?</v>
          </cell>
          <cell r="AR213" t="str">
            <v>NON</v>
          </cell>
          <cell r="AS213" t="e">
            <v>#NAME?</v>
          </cell>
        </row>
        <row r="214">
          <cell r="B214">
            <v>208</v>
          </cell>
          <cell r="C214">
            <v>0</v>
          </cell>
          <cell r="D214">
            <v>0</v>
          </cell>
          <cell r="E214">
            <v>0</v>
          </cell>
          <cell r="F214">
            <v>0</v>
          </cell>
          <cell r="G214">
            <v>0</v>
          </cell>
          <cell r="H214">
            <v>0</v>
          </cell>
          <cell r="I214" t="str">
            <v>OUI</v>
          </cell>
          <cell r="J214">
            <v>40787</v>
          </cell>
          <cell r="K214" t="e">
            <v>#NAME?</v>
          </cell>
          <cell r="L214" t="e">
            <v>#NAME?</v>
          </cell>
          <cell r="M214" t="e">
            <v>#NAME?</v>
          </cell>
          <cell r="N214" t="e">
            <v>#NAME?</v>
          </cell>
          <cell r="O214" t="e">
            <v>#NAME?</v>
          </cell>
          <cell r="Q214" t="e">
            <v>#N/A</v>
          </cell>
          <cell r="R214" t="str">
            <v>HTG</v>
          </cell>
          <cell r="S214" t="e">
            <v>#VALUE!</v>
          </cell>
          <cell r="T214" t="str">
            <v>HTG</v>
          </cell>
          <cell r="V214">
            <v>0</v>
          </cell>
          <cell r="X214" t="e">
            <v>#N/A</v>
          </cell>
          <cell r="Y214" t="e">
            <v>#NAME?</v>
          </cell>
          <cell r="Z214" t="e">
            <v>#N/A</v>
          </cell>
          <cell r="AA214" t="e">
            <v>#N/A</v>
          </cell>
          <cell r="AB214" t="e">
            <v>#N/A</v>
          </cell>
          <cell r="AC214" t="e">
            <v>#N/A</v>
          </cell>
          <cell r="AD214" t="e">
            <v>#N/A</v>
          </cell>
          <cell r="AE214" t="e">
            <v>#N/A</v>
          </cell>
          <cell r="AF214" t="e">
            <v>#N/A</v>
          </cell>
          <cell r="AG214" t="e">
            <v>#N/A</v>
          </cell>
          <cell r="AH214" t="e">
            <v>#N/A</v>
          </cell>
          <cell r="AI214" t="e">
            <v>#N/A</v>
          </cell>
          <cell r="AJ214" t="e">
            <v>#N/A</v>
          </cell>
          <cell r="AL214" t="e">
            <v>#N/A</v>
          </cell>
          <cell r="AM214" t="e">
            <v>#N/A</v>
          </cell>
          <cell r="AN214" t="str">
            <v>NON</v>
          </cell>
          <cell r="AO214" t="e">
            <v>#NAME?</v>
          </cell>
          <cell r="AP214" t="e">
            <v>#NAME?</v>
          </cell>
          <cell r="AQ214" t="e">
            <v>#NAME?</v>
          </cell>
          <cell r="AR214" t="str">
            <v>NON</v>
          </cell>
          <cell r="AS214" t="e">
            <v>#NAME?</v>
          </cell>
        </row>
        <row r="215">
          <cell r="B215">
            <v>209</v>
          </cell>
          <cell r="C215">
            <v>0</v>
          </cell>
          <cell r="D215">
            <v>0</v>
          </cell>
          <cell r="E215">
            <v>0</v>
          </cell>
          <cell r="F215">
            <v>0</v>
          </cell>
          <cell r="G215">
            <v>0</v>
          </cell>
          <cell r="H215">
            <v>0</v>
          </cell>
          <cell r="I215" t="str">
            <v>OUI</v>
          </cell>
          <cell r="J215">
            <v>40787</v>
          </cell>
          <cell r="K215" t="e">
            <v>#NAME?</v>
          </cell>
          <cell r="L215" t="e">
            <v>#NAME?</v>
          </cell>
          <cell r="M215" t="e">
            <v>#NAME?</v>
          </cell>
          <cell r="N215" t="e">
            <v>#NAME?</v>
          </cell>
          <cell r="O215" t="e">
            <v>#NAME?</v>
          </cell>
          <cell r="Q215" t="e">
            <v>#N/A</v>
          </cell>
          <cell r="R215" t="str">
            <v>HTG</v>
          </cell>
          <cell r="S215" t="e">
            <v>#VALUE!</v>
          </cell>
          <cell r="T215" t="str">
            <v>HTG</v>
          </cell>
          <cell r="V215">
            <v>0</v>
          </cell>
          <cell r="X215" t="e">
            <v>#N/A</v>
          </cell>
          <cell r="Y215" t="e">
            <v>#NAME?</v>
          </cell>
          <cell r="Z215" t="e">
            <v>#N/A</v>
          </cell>
          <cell r="AA215" t="e">
            <v>#N/A</v>
          </cell>
          <cell r="AB215" t="e">
            <v>#N/A</v>
          </cell>
          <cell r="AC215" t="e">
            <v>#N/A</v>
          </cell>
          <cell r="AD215" t="e">
            <v>#N/A</v>
          </cell>
          <cell r="AE215" t="e">
            <v>#N/A</v>
          </cell>
          <cell r="AF215" t="e">
            <v>#N/A</v>
          </cell>
          <cell r="AG215" t="e">
            <v>#N/A</v>
          </cell>
          <cell r="AH215" t="e">
            <v>#N/A</v>
          </cell>
          <cell r="AI215" t="e">
            <v>#N/A</v>
          </cell>
          <cell r="AJ215" t="e">
            <v>#N/A</v>
          </cell>
          <cell r="AL215" t="e">
            <v>#N/A</v>
          </cell>
          <cell r="AM215" t="e">
            <v>#N/A</v>
          </cell>
          <cell r="AN215" t="str">
            <v>NON</v>
          </cell>
          <cell r="AO215" t="e">
            <v>#NAME?</v>
          </cell>
          <cell r="AP215" t="e">
            <v>#NAME?</v>
          </cell>
          <cell r="AQ215" t="e">
            <v>#NAME?</v>
          </cell>
          <cell r="AR215" t="str">
            <v>NON</v>
          </cell>
          <cell r="AS215" t="e">
            <v>#NAME?</v>
          </cell>
        </row>
        <row r="216">
          <cell r="B216">
            <v>210</v>
          </cell>
          <cell r="C216">
            <v>0</v>
          </cell>
          <cell r="D216">
            <v>0</v>
          </cell>
          <cell r="E216">
            <v>0</v>
          </cell>
          <cell r="F216">
            <v>0</v>
          </cell>
          <cell r="G216">
            <v>0</v>
          </cell>
          <cell r="H216">
            <v>0</v>
          </cell>
          <cell r="I216" t="str">
            <v>OUI</v>
          </cell>
          <cell r="J216">
            <v>40787</v>
          </cell>
          <cell r="K216" t="e">
            <v>#NAME?</v>
          </cell>
          <cell r="L216" t="e">
            <v>#NAME?</v>
          </cell>
          <cell r="M216" t="e">
            <v>#NAME?</v>
          </cell>
          <cell r="N216" t="e">
            <v>#NAME?</v>
          </cell>
          <cell r="O216" t="e">
            <v>#NAME?</v>
          </cell>
          <cell r="Q216" t="e">
            <v>#N/A</v>
          </cell>
          <cell r="R216" t="str">
            <v>HTG</v>
          </cell>
          <cell r="S216" t="e">
            <v>#VALUE!</v>
          </cell>
          <cell r="T216" t="str">
            <v>HTG</v>
          </cell>
          <cell r="V216">
            <v>0</v>
          </cell>
          <cell r="X216" t="e">
            <v>#N/A</v>
          </cell>
          <cell r="Y216" t="e">
            <v>#NAME?</v>
          </cell>
          <cell r="Z216" t="e">
            <v>#N/A</v>
          </cell>
          <cell r="AA216" t="e">
            <v>#N/A</v>
          </cell>
          <cell r="AB216" t="e">
            <v>#N/A</v>
          </cell>
          <cell r="AC216" t="e">
            <v>#N/A</v>
          </cell>
          <cell r="AD216" t="e">
            <v>#N/A</v>
          </cell>
          <cell r="AE216" t="e">
            <v>#N/A</v>
          </cell>
          <cell r="AF216" t="e">
            <v>#N/A</v>
          </cell>
          <cell r="AG216" t="e">
            <v>#N/A</v>
          </cell>
          <cell r="AH216" t="e">
            <v>#N/A</v>
          </cell>
          <cell r="AI216" t="e">
            <v>#N/A</v>
          </cell>
          <cell r="AJ216" t="e">
            <v>#N/A</v>
          </cell>
          <cell r="AL216" t="e">
            <v>#N/A</v>
          </cell>
          <cell r="AM216" t="e">
            <v>#N/A</v>
          </cell>
          <cell r="AN216" t="str">
            <v>NON</v>
          </cell>
          <cell r="AO216" t="e">
            <v>#NAME?</v>
          </cell>
          <cell r="AP216" t="e">
            <v>#NAME?</v>
          </cell>
          <cell r="AQ216" t="e">
            <v>#NAME?</v>
          </cell>
          <cell r="AR216" t="str">
            <v>NON</v>
          </cell>
          <cell r="AS216" t="e">
            <v>#NAME?</v>
          </cell>
        </row>
        <row r="217">
          <cell r="B217">
            <v>211</v>
          </cell>
          <cell r="C217">
            <v>0</v>
          </cell>
          <cell r="D217">
            <v>0</v>
          </cell>
          <cell r="E217">
            <v>0</v>
          </cell>
          <cell r="F217">
            <v>0</v>
          </cell>
          <cell r="G217">
            <v>0</v>
          </cell>
          <cell r="H217">
            <v>0</v>
          </cell>
          <cell r="I217" t="str">
            <v>OUI</v>
          </cell>
          <cell r="J217">
            <v>40787</v>
          </cell>
          <cell r="K217" t="e">
            <v>#NAME?</v>
          </cell>
          <cell r="L217" t="e">
            <v>#NAME?</v>
          </cell>
          <cell r="M217" t="e">
            <v>#NAME?</v>
          </cell>
          <cell r="N217" t="e">
            <v>#NAME?</v>
          </cell>
          <cell r="O217" t="e">
            <v>#NAME?</v>
          </cell>
          <cell r="Q217" t="e">
            <v>#N/A</v>
          </cell>
          <cell r="R217" t="str">
            <v>HTG</v>
          </cell>
          <cell r="S217" t="e">
            <v>#VALUE!</v>
          </cell>
          <cell r="T217" t="str">
            <v>HTG</v>
          </cell>
          <cell r="V217">
            <v>0</v>
          </cell>
          <cell r="X217" t="e">
            <v>#N/A</v>
          </cell>
          <cell r="Y217" t="e">
            <v>#NAME?</v>
          </cell>
          <cell r="Z217" t="e">
            <v>#N/A</v>
          </cell>
          <cell r="AA217" t="e">
            <v>#N/A</v>
          </cell>
          <cell r="AB217" t="e">
            <v>#N/A</v>
          </cell>
          <cell r="AC217" t="e">
            <v>#N/A</v>
          </cell>
          <cell r="AD217" t="e">
            <v>#N/A</v>
          </cell>
          <cell r="AE217" t="e">
            <v>#N/A</v>
          </cell>
          <cell r="AF217" t="e">
            <v>#N/A</v>
          </cell>
          <cell r="AG217" t="e">
            <v>#N/A</v>
          </cell>
          <cell r="AH217" t="e">
            <v>#N/A</v>
          </cell>
          <cell r="AI217" t="e">
            <v>#N/A</v>
          </cell>
          <cell r="AJ217" t="e">
            <v>#N/A</v>
          </cell>
          <cell r="AL217" t="e">
            <v>#N/A</v>
          </cell>
          <cell r="AM217" t="e">
            <v>#N/A</v>
          </cell>
          <cell r="AN217" t="str">
            <v>NON</v>
          </cell>
          <cell r="AO217" t="e">
            <v>#NAME?</v>
          </cell>
          <cell r="AP217" t="e">
            <v>#NAME?</v>
          </cell>
          <cell r="AQ217" t="e">
            <v>#NAME?</v>
          </cell>
          <cell r="AR217" t="str">
            <v>NON</v>
          </cell>
          <cell r="AS217" t="e">
            <v>#NAME?</v>
          </cell>
        </row>
        <row r="218">
          <cell r="B218">
            <v>212</v>
          </cell>
          <cell r="C218">
            <v>0</v>
          </cell>
          <cell r="D218">
            <v>0</v>
          </cell>
          <cell r="E218">
            <v>0</v>
          </cell>
          <cell r="F218">
            <v>0</v>
          </cell>
          <cell r="G218">
            <v>0</v>
          </cell>
          <cell r="H218">
            <v>0</v>
          </cell>
          <cell r="I218" t="str">
            <v>OUI</v>
          </cell>
          <cell r="J218">
            <v>40787</v>
          </cell>
          <cell r="K218" t="e">
            <v>#NAME?</v>
          </cell>
          <cell r="L218" t="e">
            <v>#NAME?</v>
          </cell>
          <cell r="M218" t="e">
            <v>#NAME?</v>
          </cell>
          <cell r="N218" t="e">
            <v>#NAME?</v>
          </cell>
          <cell r="O218" t="e">
            <v>#NAME?</v>
          </cell>
          <cell r="Q218" t="e">
            <v>#N/A</v>
          </cell>
          <cell r="R218" t="str">
            <v>HTG</v>
          </cell>
          <cell r="S218" t="e">
            <v>#VALUE!</v>
          </cell>
          <cell r="T218" t="str">
            <v>HTG</v>
          </cell>
          <cell r="V218">
            <v>0</v>
          </cell>
          <cell r="X218" t="e">
            <v>#N/A</v>
          </cell>
          <cell r="Y218" t="e">
            <v>#NAME?</v>
          </cell>
          <cell r="Z218" t="e">
            <v>#N/A</v>
          </cell>
          <cell r="AA218" t="e">
            <v>#N/A</v>
          </cell>
          <cell r="AB218" t="e">
            <v>#N/A</v>
          </cell>
          <cell r="AC218" t="e">
            <v>#N/A</v>
          </cell>
          <cell r="AD218" t="e">
            <v>#N/A</v>
          </cell>
          <cell r="AE218" t="e">
            <v>#N/A</v>
          </cell>
          <cell r="AF218" t="e">
            <v>#N/A</v>
          </cell>
          <cell r="AG218" t="e">
            <v>#N/A</v>
          </cell>
          <cell r="AH218" t="e">
            <v>#N/A</v>
          </cell>
          <cell r="AI218" t="e">
            <v>#N/A</v>
          </cell>
          <cell r="AJ218" t="e">
            <v>#N/A</v>
          </cell>
          <cell r="AL218" t="e">
            <v>#N/A</v>
          </cell>
          <cell r="AM218" t="e">
            <v>#N/A</v>
          </cell>
          <cell r="AN218" t="str">
            <v>NON</v>
          </cell>
          <cell r="AO218" t="e">
            <v>#NAME?</v>
          </cell>
          <cell r="AP218" t="e">
            <v>#NAME?</v>
          </cell>
          <cell r="AQ218" t="e">
            <v>#NAME?</v>
          </cell>
          <cell r="AR218" t="str">
            <v>NON</v>
          </cell>
          <cell r="AS218" t="e">
            <v>#NAME?</v>
          </cell>
        </row>
        <row r="219">
          <cell r="B219">
            <v>213</v>
          </cell>
          <cell r="C219">
            <v>0</v>
          </cell>
          <cell r="D219">
            <v>0</v>
          </cell>
          <cell r="E219">
            <v>0</v>
          </cell>
          <cell r="F219">
            <v>0</v>
          </cell>
          <cell r="G219">
            <v>0</v>
          </cell>
          <cell r="H219">
            <v>0</v>
          </cell>
          <cell r="I219" t="str">
            <v>OUI</v>
          </cell>
          <cell r="J219">
            <v>40787</v>
          </cell>
          <cell r="K219" t="e">
            <v>#NAME?</v>
          </cell>
          <cell r="L219" t="e">
            <v>#NAME?</v>
          </cell>
          <cell r="M219" t="e">
            <v>#NAME?</v>
          </cell>
          <cell r="N219" t="e">
            <v>#NAME?</v>
          </cell>
          <cell r="O219" t="e">
            <v>#NAME?</v>
          </cell>
          <cell r="Q219" t="e">
            <v>#N/A</v>
          </cell>
          <cell r="R219" t="str">
            <v>HTG</v>
          </cell>
          <cell r="S219" t="e">
            <v>#VALUE!</v>
          </cell>
          <cell r="T219" t="str">
            <v>HTG</v>
          </cell>
          <cell r="V219">
            <v>0</v>
          </cell>
          <cell r="X219" t="e">
            <v>#N/A</v>
          </cell>
          <cell r="Y219" t="e">
            <v>#NAME?</v>
          </cell>
          <cell r="Z219" t="e">
            <v>#N/A</v>
          </cell>
          <cell r="AA219" t="e">
            <v>#N/A</v>
          </cell>
          <cell r="AB219" t="e">
            <v>#N/A</v>
          </cell>
          <cell r="AC219" t="e">
            <v>#N/A</v>
          </cell>
          <cell r="AD219" t="e">
            <v>#N/A</v>
          </cell>
          <cell r="AE219" t="e">
            <v>#N/A</v>
          </cell>
          <cell r="AF219" t="e">
            <v>#N/A</v>
          </cell>
          <cell r="AG219" t="e">
            <v>#N/A</v>
          </cell>
          <cell r="AH219" t="e">
            <v>#N/A</v>
          </cell>
          <cell r="AI219" t="e">
            <v>#N/A</v>
          </cell>
          <cell r="AJ219" t="e">
            <v>#N/A</v>
          </cell>
          <cell r="AL219" t="e">
            <v>#N/A</v>
          </cell>
          <cell r="AM219" t="e">
            <v>#N/A</v>
          </cell>
          <cell r="AN219" t="str">
            <v>NON</v>
          </cell>
          <cell r="AO219" t="e">
            <v>#NAME?</v>
          </cell>
          <cell r="AP219" t="e">
            <v>#NAME?</v>
          </cell>
          <cell r="AQ219" t="e">
            <v>#NAME?</v>
          </cell>
          <cell r="AR219" t="str">
            <v>NON</v>
          </cell>
          <cell r="AS219" t="e">
            <v>#NAME?</v>
          </cell>
        </row>
        <row r="220">
          <cell r="B220">
            <v>214</v>
          </cell>
          <cell r="C220">
            <v>0</v>
          </cell>
          <cell r="D220">
            <v>0</v>
          </cell>
          <cell r="E220">
            <v>0</v>
          </cell>
          <cell r="F220">
            <v>0</v>
          </cell>
          <cell r="G220">
            <v>0</v>
          </cell>
          <cell r="H220">
            <v>0</v>
          </cell>
          <cell r="I220" t="str">
            <v>OUI</v>
          </cell>
          <cell r="J220">
            <v>40787</v>
          </cell>
          <cell r="K220" t="e">
            <v>#NAME?</v>
          </cell>
          <cell r="L220" t="e">
            <v>#NAME?</v>
          </cell>
          <cell r="M220" t="e">
            <v>#NAME?</v>
          </cell>
          <cell r="N220" t="e">
            <v>#NAME?</v>
          </cell>
          <cell r="O220" t="e">
            <v>#NAME?</v>
          </cell>
          <cell r="Q220" t="e">
            <v>#N/A</v>
          </cell>
          <cell r="R220" t="str">
            <v>HTG</v>
          </cell>
          <cell r="S220" t="e">
            <v>#VALUE!</v>
          </cell>
          <cell r="T220" t="str">
            <v>HTG</v>
          </cell>
          <cell r="V220">
            <v>0</v>
          </cell>
          <cell r="X220" t="e">
            <v>#N/A</v>
          </cell>
          <cell r="Y220" t="e">
            <v>#NAME?</v>
          </cell>
          <cell r="Z220" t="e">
            <v>#N/A</v>
          </cell>
          <cell r="AA220" t="e">
            <v>#N/A</v>
          </cell>
          <cell r="AB220" t="e">
            <v>#N/A</v>
          </cell>
          <cell r="AC220" t="e">
            <v>#N/A</v>
          </cell>
          <cell r="AD220" t="e">
            <v>#N/A</v>
          </cell>
          <cell r="AE220" t="e">
            <v>#N/A</v>
          </cell>
          <cell r="AF220" t="e">
            <v>#N/A</v>
          </cell>
          <cell r="AG220" t="e">
            <v>#N/A</v>
          </cell>
          <cell r="AH220" t="e">
            <v>#N/A</v>
          </cell>
          <cell r="AI220" t="e">
            <v>#N/A</v>
          </cell>
          <cell r="AJ220" t="e">
            <v>#N/A</v>
          </cell>
          <cell r="AL220" t="e">
            <v>#N/A</v>
          </cell>
          <cell r="AM220" t="e">
            <v>#N/A</v>
          </cell>
          <cell r="AN220" t="str">
            <v>NON</v>
          </cell>
          <cell r="AO220" t="e">
            <v>#NAME?</v>
          </cell>
          <cell r="AP220" t="e">
            <v>#NAME?</v>
          </cell>
          <cell r="AQ220" t="e">
            <v>#NAME?</v>
          </cell>
          <cell r="AR220" t="str">
            <v>NON</v>
          </cell>
          <cell r="AS220" t="e">
            <v>#NAME?</v>
          </cell>
        </row>
        <row r="221">
          <cell r="B221">
            <v>215</v>
          </cell>
          <cell r="C221">
            <v>0</v>
          </cell>
          <cell r="D221">
            <v>0</v>
          </cell>
          <cell r="E221">
            <v>0</v>
          </cell>
          <cell r="F221">
            <v>0</v>
          </cell>
          <cell r="G221">
            <v>0</v>
          </cell>
          <cell r="H221">
            <v>0</v>
          </cell>
          <cell r="I221" t="str">
            <v>OUI</v>
          </cell>
          <cell r="J221">
            <v>40787</v>
          </cell>
          <cell r="K221" t="e">
            <v>#NAME?</v>
          </cell>
          <cell r="L221" t="e">
            <v>#NAME?</v>
          </cell>
          <cell r="M221" t="e">
            <v>#NAME?</v>
          </cell>
          <cell r="N221" t="e">
            <v>#NAME?</v>
          </cell>
          <cell r="O221" t="e">
            <v>#NAME?</v>
          </cell>
          <cell r="Q221" t="e">
            <v>#N/A</v>
          </cell>
          <cell r="R221" t="str">
            <v>HTG</v>
          </cell>
          <cell r="S221" t="e">
            <v>#VALUE!</v>
          </cell>
          <cell r="T221" t="str">
            <v>HTG</v>
          </cell>
          <cell r="V221">
            <v>0</v>
          </cell>
          <cell r="X221" t="e">
            <v>#N/A</v>
          </cell>
          <cell r="Y221" t="e">
            <v>#NAME?</v>
          </cell>
          <cell r="Z221" t="e">
            <v>#N/A</v>
          </cell>
          <cell r="AA221" t="e">
            <v>#N/A</v>
          </cell>
          <cell r="AB221" t="e">
            <v>#N/A</v>
          </cell>
          <cell r="AC221" t="e">
            <v>#N/A</v>
          </cell>
          <cell r="AD221" t="e">
            <v>#N/A</v>
          </cell>
          <cell r="AE221" t="e">
            <v>#N/A</v>
          </cell>
          <cell r="AF221" t="e">
            <v>#N/A</v>
          </cell>
          <cell r="AG221" t="e">
            <v>#N/A</v>
          </cell>
          <cell r="AH221" t="e">
            <v>#N/A</v>
          </cell>
          <cell r="AI221" t="e">
            <v>#N/A</v>
          </cell>
          <cell r="AJ221" t="e">
            <v>#N/A</v>
          </cell>
          <cell r="AL221" t="e">
            <v>#N/A</v>
          </cell>
          <cell r="AM221" t="e">
            <v>#N/A</v>
          </cell>
          <cell r="AN221" t="str">
            <v>NON</v>
          </cell>
          <cell r="AO221" t="e">
            <v>#NAME?</v>
          </cell>
          <cell r="AP221" t="e">
            <v>#NAME?</v>
          </cell>
          <cell r="AQ221" t="e">
            <v>#NAME?</v>
          </cell>
          <cell r="AR221" t="str">
            <v>NON</v>
          </cell>
          <cell r="AS221" t="e">
            <v>#NAME?</v>
          </cell>
        </row>
        <row r="222">
          <cell r="B222">
            <v>216</v>
          </cell>
          <cell r="C222">
            <v>0</v>
          </cell>
          <cell r="D222">
            <v>0</v>
          </cell>
          <cell r="E222">
            <v>0</v>
          </cell>
          <cell r="F222">
            <v>0</v>
          </cell>
          <cell r="G222">
            <v>0</v>
          </cell>
          <cell r="H222">
            <v>0</v>
          </cell>
          <cell r="I222" t="str">
            <v>OUI</v>
          </cell>
          <cell r="J222">
            <v>40787</v>
          </cell>
          <cell r="K222" t="e">
            <v>#NAME?</v>
          </cell>
          <cell r="L222" t="e">
            <v>#NAME?</v>
          </cell>
          <cell r="M222" t="e">
            <v>#NAME?</v>
          </cell>
          <cell r="N222" t="e">
            <v>#NAME?</v>
          </cell>
          <cell r="O222" t="e">
            <v>#NAME?</v>
          </cell>
          <cell r="Q222" t="e">
            <v>#N/A</v>
          </cell>
          <cell r="R222" t="str">
            <v>HTG</v>
          </cell>
          <cell r="S222" t="e">
            <v>#VALUE!</v>
          </cell>
          <cell r="T222" t="str">
            <v>HTG</v>
          </cell>
          <cell r="V222">
            <v>0</v>
          </cell>
          <cell r="X222" t="e">
            <v>#N/A</v>
          </cell>
          <cell r="Y222" t="e">
            <v>#NAME?</v>
          </cell>
          <cell r="Z222" t="e">
            <v>#N/A</v>
          </cell>
          <cell r="AA222" t="e">
            <v>#N/A</v>
          </cell>
          <cell r="AB222" t="e">
            <v>#N/A</v>
          </cell>
          <cell r="AC222" t="e">
            <v>#N/A</v>
          </cell>
          <cell r="AD222" t="e">
            <v>#N/A</v>
          </cell>
          <cell r="AE222" t="e">
            <v>#N/A</v>
          </cell>
          <cell r="AF222" t="e">
            <v>#N/A</v>
          </cell>
          <cell r="AG222" t="e">
            <v>#N/A</v>
          </cell>
          <cell r="AH222" t="e">
            <v>#N/A</v>
          </cell>
          <cell r="AI222" t="e">
            <v>#N/A</v>
          </cell>
          <cell r="AJ222" t="e">
            <v>#N/A</v>
          </cell>
          <cell r="AL222" t="e">
            <v>#N/A</v>
          </cell>
          <cell r="AM222" t="e">
            <v>#N/A</v>
          </cell>
          <cell r="AN222" t="str">
            <v>NON</v>
          </cell>
          <cell r="AO222" t="e">
            <v>#NAME?</v>
          </cell>
          <cell r="AP222" t="e">
            <v>#NAME?</v>
          </cell>
          <cell r="AQ222" t="e">
            <v>#NAME?</v>
          </cell>
          <cell r="AR222" t="str">
            <v>NON</v>
          </cell>
          <cell r="AS222" t="e">
            <v>#NAME?</v>
          </cell>
        </row>
        <row r="223">
          <cell r="B223">
            <v>217</v>
          </cell>
          <cell r="C223">
            <v>0</v>
          </cell>
          <cell r="D223">
            <v>0</v>
          </cell>
          <cell r="E223">
            <v>0</v>
          </cell>
          <cell r="F223">
            <v>0</v>
          </cell>
          <cell r="G223">
            <v>0</v>
          </cell>
          <cell r="H223">
            <v>0</v>
          </cell>
          <cell r="I223" t="str">
            <v>OUI</v>
          </cell>
          <cell r="J223">
            <v>40787</v>
          </cell>
          <cell r="K223" t="e">
            <v>#NAME?</v>
          </cell>
          <cell r="L223" t="e">
            <v>#NAME?</v>
          </cell>
          <cell r="M223" t="e">
            <v>#NAME?</v>
          </cell>
          <cell r="N223" t="e">
            <v>#NAME?</v>
          </cell>
          <cell r="O223" t="e">
            <v>#NAME?</v>
          </cell>
          <cell r="Q223" t="e">
            <v>#N/A</v>
          </cell>
          <cell r="R223" t="str">
            <v>HTG</v>
          </cell>
          <cell r="S223" t="e">
            <v>#VALUE!</v>
          </cell>
          <cell r="T223" t="str">
            <v>HTG</v>
          </cell>
          <cell r="V223">
            <v>0</v>
          </cell>
          <cell r="X223" t="e">
            <v>#N/A</v>
          </cell>
          <cell r="Y223" t="e">
            <v>#NAME?</v>
          </cell>
          <cell r="Z223" t="e">
            <v>#N/A</v>
          </cell>
          <cell r="AA223" t="e">
            <v>#N/A</v>
          </cell>
          <cell r="AB223" t="e">
            <v>#N/A</v>
          </cell>
          <cell r="AC223" t="e">
            <v>#N/A</v>
          </cell>
          <cell r="AD223" t="e">
            <v>#N/A</v>
          </cell>
          <cell r="AE223" t="e">
            <v>#N/A</v>
          </cell>
          <cell r="AF223" t="e">
            <v>#N/A</v>
          </cell>
          <cell r="AG223" t="e">
            <v>#N/A</v>
          </cell>
          <cell r="AH223" t="e">
            <v>#N/A</v>
          </cell>
          <cell r="AI223" t="e">
            <v>#N/A</v>
          </cell>
          <cell r="AJ223" t="e">
            <v>#N/A</v>
          </cell>
          <cell r="AL223" t="e">
            <v>#N/A</v>
          </cell>
          <cell r="AM223" t="e">
            <v>#N/A</v>
          </cell>
          <cell r="AN223" t="str">
            <v>NON</v>
          </cell>
          <cell r="AO223" t="e">
            <v>#NAME?</v>
          </cell>
          <cell r="AP223" t="e">
            <v>#NAME?</v>
          </cell>
          <cell r="AQ223" t="e">
            <v>#NAME?</v>
          </cell>
          <cell r="AR223" t="str">
            <v>NON</v>
          </cell>
          <cell r="AS223" t="e">
            <v>#NAME?</v>
          </cell>
        </row>
        <row r="224">
          <cell r="B224">
            <v>218</v>
          </cell>
          <cell r="C224">
            <v>0</v>
          </cell>
          <cell r="D224">
            <v>0</v>
          </cell>
          <cell r="E224">
            <v>0</v>
          </cell>
          <cell r="F224">
            <v>0</v>
          </cell>
          <cell r="G224">
            <v>0</v>
          </cell>
          <cell r="H224">
            <v>0</v>
          </cell>
          <cell r="I224" t="str">
            <v>OUI</v>
          </cell>
          <cell r="J224">
            <v>40787</v>
          </cell>
          <cell r="K224" t="e">
            <v>#NAME?</v>
          </cell>
          <cell r="L224" t="e">
            <v>#NAME?</v>
          </cell>
          <cell r="M224" t="e">
            <v>#NAME?</v>
          </cell>
          <cell r="N224" t="e">
            <v>#NAME?</v>
          </cell>
          <cell r="O224" t="e">
            <v>#NAME?</v>
          </cell>
          <cell r="Q224" t="e">
            <v>#N/A</v>
          </cell>
          <cell r="R224" t="str">
            <v>HTG</v>
          </cell>
          <cell r="S224" t="e">
            <v>#VALUE!</v>
          </cell>
          <cell r="T224" t="str">
            <v>HTG</v>
          </cell>
          <cell r="V224">
            <v>0</v>
          </cell>
          <cell r="X224" t="e">
            <v>#N/A</v>
          </cell>
          <cell r="Y224" t="e">
            <v>#NAME?</v>
          </cell>
          <cell r="Z224" t="e">
            <v>#N/A</v>
          </cell>
          <cell r="AA224" t="e">
            <v>#N/A</v>
          </cell>
          <cell r="AB224" t="e">
            <v>#N/A</v>
          </cell>
          <cell r="AC224" t="e">
            <v>#N/A</v>
          </cell>
          <cell r="AD224" t="e">
            <v>#N/A</v>
          </cell>
          <cell r="AE224" t="e">
            <v>#N/A</v>
          </cell>
          <cell r="AF224" t="e">
            <v>#N/A</v>
          </cell>
          <cell r="AG224" t="e">
            <v>#N/A</v>
          </cell>
          <cell r="AH224" t="e">
            <v>#N/A</v>
          </cell>
          <cell r="AI224" t="e">
            <v>#N/A</v>
          </cell>
          <cell r="AJ224" t="e">
            <v>#N/A</v>
          </cell>
          <cell r="AL224" t="e">
            <v>#N/A</v>
          </cell>
          <cell r="AM224" t="e">
            <v>#N/A</v>
          </cell>
          <cell r="AN224" t="str">
            <v>NON</v>
          </cell>
          <cell r="AO224" t="e">
            <v>#NAME?</v>
          </cell>
          <cell r="AP224" t="e">
            <v>#NAME?</v>
          </cell>
          <cell r="AQ224" t="e">
            <v>#NAME?</v>
          </cell>
          <cell r="AR224" t="str">
            <v>NON</v>
          </cell>
          <cell r="AS224" t="e">
            <v>#NAME?</v>
          </cell>
        </row>
        <row r="225">
          <cell r="B225">
            <v>219</v>
          </cell>
          <cell r="C225">
            <v>0</v>
          </cell>
          <cell r="D225">
            <v>0</v>
          </cell>
          <cell r="E225">
            <v>0</v>
          </cell>
          <cell r="F225">
            <v>0</v>
          </cell>
          <cell r="G225">
            <v>0</v>
          </cell>
          <cell r="H225">
            <v>0</v>
          </cell>
          <cell r="I225" t="str">
            <v>OUI</v>
          </cell>
          <cell r="J225">
            <v>40787</v>
          </cell>
          <cell r="K225" t="e">
            <v>#NAME?</v>
          </cell>
          <cell r="L225" t="e">
            <v>#NAME?</v>
          </cell>
          <cell r="M225" t="e">
            <v>#NAME?</v>
          </cell>
          <cell r="N225" t="e">
            <v>#NAME?</v>
          </cell>
          <cell r="O225" t="e">
            <v>#NAME?</v>
          </cell>
          <cell r="Q225" t="e">
            <v>#N/A</v>
          </cell>
          <cell r="R225" t="str">
            <v>HTG</v>
          </cell>
          <cell r="S225" t="e">
            <v>#VALUE!</v>
          </cell>
          <cell r="T225" t="str">
            <v>HTG</v>
          </cell>
          <cell r="V225">
            <v>0</v>
          </cell>
          <cell r="X225" t="e">
            <v>#N/A</v>
          </cell>
          <cell r="Y225" t="e">
            <v>#NAME?</v>
          </cell>
          <cell r="Z225" t="e">
            <v>#N/A</v>
          </cell>
          <cell r="AA225" t="e">
            <v>#N/A</v>
          </cell>
          <cell r="AB225" t="e">
            <v>#N/A</v>
          </cell>
          <cell r="AC225" t="e">
            <v>#N/A</v>
          </cell>
          <cell r="AD225" t="e">
            <v>#N/A</v>
          </cell>
          <cell r="AE225" t="e">
            <v>#N/A</v>
          </cell>
          <cell r="AF225" t="e">
            <v>#N/A</v>
          </cell>
          <cell r="AG225" t="e">
            <v>#N/A</v>
          </cell>
          <cell r="AH225" t="e">
            <v>#N/A</v>
          </cell>
          <cell r="AI225" t="e">
            <v>#N/A</v>
          </cell>
          <cell r="AJ225" t="e">
            <v>#N/A</v>
          </cell>
          <cell r="AL225" t="e">
            <v>#N/A</v>
          </cell>
          <cell r="AM225" t="e">
            <v>#N/A</v>
          </cell>
          <cell r="AN225" t="str">
            <v>NON</v>
          </cell>
          <cell r="AO225" t="e">
            <v>#NAME?</v>
          </cell>
          <cell r="AP225" t="e">
            <v>#NAME?</v>
          </cell>
          <cell r="AQ225" t="e">
            <v>#NAME?</v>
          </cell>
          <cell r="AR225" t="str">
            <v>NON</v>
          </cell>
          <cell r="AS225" t="e">
            <v>#NAME?</v>
          </cell>
        </row>
        <row r="226">
          <cell r="B226">
            <v>220</v>
          </cell>
          <cell r="C226">
            <v>0</v>
          </cell>
          <cell r="D226">
            <v>0</v>
          </cell>
          <cell r="E226">
            <v>0</v>
          </cell>
          <cell r="F226">
            <v>0</v>
          </cell>
          <cell r="G226">
            <v>0</v>
          </cell>
          <cell r="H226">
            <v>0</v>
          </cell>
          <cell r="I226" t="str">
            <v>OUI</v>
          </cell>
          <cell r="J226">
            <v>40787</v>
          </cell>
          <cell r="K226" t="e">
            <v>#NAME?</v>
          </cell>
          <cell r="L226" t="e">
            <v>#NAME?</v>
          </cell>
          <cell r="M226" t="e">
            <v>#NAME?</v>
          </cell>
          <cell r="N226" t="e">
            <v>#NAME?</v>
          </cell>
          <cell r="O226" t="e">
            <v>#NAME?</v>
          </cell>
          <cell r="Q226" t="e">
            <v>#N/A</v>
          </cell>
          <cell r="R226" t="str">
            <v>HTG</v>
          </cell>
          <cell r="S226" t="e">
            <v>#VALUE!</v>
          </cell>
          <cell r="T226" t="str">
            <v>HTG</v>
          </cell>
          <cell r="V226">
            <v>0</v>
          </cell>
          <cell r="X226" t="e">
            <v>#N/A</v>
          </cell>
          <cell r="Y226" t="e">
            <v>#NAME?</v>
          </cell>
          <cell r="Z226" t="e">
            <v>#N/A</v>
          </cell>
          <cell r="AA226" t="e">
            <v>#N/A</v>
          </cell>
          <cell r="AB226" t="e">
            <v>#N/A</v>
          </cell>
          <cell r="AC226" t="e">
            <v>#N/A</v>
          </cell>
          <cell r="AD226" t="e">
            <v>#N/A</v>
          </cell>
          <cell r="AE226" t="e">
            <v>#N/A</v>
          </cell>
          <cell r="AF226" t="e">
            <v>#N/A</v>
          </cell>
          <cell r="AG226" t="e">
            <v>#N/A</v>
          </cell>
          <cell r="AH226" t="e">
            <v>#N/A</v>
          </cell>
          <cell r="AI226" t="e">
            <v>#N/A</v>
          </cell>
          <cell r="AJ226" t="e">
            <v>#N/A</v>
          </cell>
          <cell r="AL226" t="e">
            <v>#N/A</v>
          </cell>
          <cell r="AM226" t="e">
            <v>#N/A</v>
          </cell>
          <cell r="AN226" t="str">
            <v>NON</v>
          </cell>
          <cell r="AO226" t="e">
            <v>#NAME?</v>
          </cell>
          <cell r="AP226" t="e">
            <v>#NAME?</v>
          </cell>
          <cell r="AQ226" t="e">
            <v>#NAME?</v>
          </cell>
          <cell r="AR226" t="str">
            <v>NON</v>
          </cell>
          <cell r="AS226" t="e">
            <v>#NAME?</v>
          </cell>
        </row>
        <row r="227">
          <cell r="B227">
            <v>221</v>
          </cell>
          <cell r="C227">
            <v>0</v>
          </cell>
          <cell r="D227">
            <v>0</v>
          </cell>
          <cell r="E227">
            <v>0</v>
          </cell>
          <cell r="F227">
            <v>0</v>
          </cell>
          <cell r="G227">
            <v>0</v>
          </cell>
          <cell r="H227">
            <v>0</v>
          </cell>
          <cell r="I227" t="str">
            <v>OUI</v>
          </cell>
          <cell r="J227">
            <v>40787</v>
          </cell>
          <cell r="K227" t="e">
            <v>#NAME?</v>
          </cell>
          <cell r="L227" t="e">
            <v>#NAME?</v>
          </cell>
          <cell r="M227" t="e">
            <v>#NAME?</v>
          </cell>
          <cell r="N227" t="e">
            <v>#NAME?</v>
          </cell>
          <cell r="O227" t="e">
            <v>#NAME?</v>
          </cell>
          <cell r="Q227" t="e">
            <v>#N/A</v>
          </cell>
          <cell r="R227" t="str">
            <v>HTG</v>
          </cell>
          <cell r="S227" t="e">
            <v>#VALUE!</v>
          </cell>
          <cell r="T227" t="str">
            <v>HTG</v>
          </cell>
          <cell r="V227">
            <v>0</v>
          </cell>
          <cell r="X227" t="e">
            <v>#N/A</v>
          </cell>
          <cell r="Y227" t="e">
            <v>#NAME?</v>
          </cell>
          <cell r="Z227" t="e">
            <v>#N/A</v>
          </cell>
          <cell r="AA227" t="e">
            <v>#N/A</v>
          </cell>
          <cell r="AB227" t="e">
            <v>#N/A</v>
          </cell>
          <cell r="AC227" t="e">
            <v>#N/A</v>
          </cell>
          <cell r="AD227" t="e">
            <v>#N/A</v>
          </cell>
          <cell r="AE227" t="e">
            <v>#N/A</v>
          </cell>
          <cell r="AF227" t="e">
            <v>#N/A</v>
          </cell>
          <cell r="AG227" t="e">
            <v>#N/A</v>
          </cell>
          <cell r="AH227" t="e">
            <v>#N/A</v>
          </cell>
          <cell r="AI227" t="e">
            <v>#N/A</v>
          </cell>
          <cell r="AJ227" t="e">
            <v>#N/A</v>
          </cell>
          <cell r="AL227" t="e">
            <v>#N/A</v>
          </cell>
          <cell r="AM227" t="e">
            <v>#N/A</v>
          </cell>
          <cell r="AN227" t="str">
            <v>NON</v>
          </cell>
          <cell r="AO227" t="e">
            <v>#NAME?</v>
          </cell>
          <cell r="AP227" t="e">
            <v>#NAME?</v>
          </cell>
          <cell r="AQ227" t="e">
            <v>#NAME?</v>
          </cell>
          <cell r="AR227" t="str">
            <v>NON</v>
          </cell>
          <cell r="AS227" t="e">
            <v>#NAME?</v>
          </cell>
        </row>
        <row r="228">
          <cell r="B228">
            <v>222</v>
          </cell>
          <cell r="C228">
            <v>0</v>
          </cell>
          <cell r="D228">
            <v>0</v>
          </cell>
          <cell r="E228">
            <v>0</v>
          </cell>
          <cell r="F228">
            <v>0</v>
          </cell>
          <cell r="G228">
            <v>0</v>
          </cell>
          <cell r="H228">
            <v>0</v>
          </cell>
          <cell r="I228" t="str">
            <v>OUI</v>
          </cell>
          <cell r="J228">
            <v>40787</v>
          </cell>
          <cell r="K228" t="e">
            <v>#NAME?</v>
          </cell>
          <cell r="L228" t="e">
            <v>#NAME?</v>
          </cell>
          <cell r="M228" t="e">
            <v>#NAME?</v>
          </cell>
          <cell r="N228" t="e">
            <v>#NAME?</v>
          </cell>
          <cell r="O228" t="e">
            <v>#NAME?</v>
          </cell>
          <cell r="Q228" t="e">
            <v>#N/A</v>
          </cell>
          <cell r="R228" t="str">
            <v>HTG</v>
          </cell>
          <cell r="S228" t="e">
            <v>#VALUE!</v>
          </cell>
          <cell r="T228" t="str">
            <v>HTG</v>
          </cell>
          <cell r="V228">
            <v>0</v>
          </cell>
          <cell r="X228" t="e">
            <v>#N/A</v>
          </cell>
          <cell r="Y228" t="e">
            <v>#NAME?</v>
          </cell>
          <cell r="Z228" t="e">
            <v>#N/A</v>
          </cell>
          <cell r="AA228" t="e">
            <v>#N/A</v>
          </cell>
          <cell r="AB228" t="e">
            <v>#N/A</v>
          </cell>
          <cell r="AC228" t="e">
            <v>#N/A</v>
          </cell>
          <cell r="AD228" t="e">
            <v>#N/A</v>
          </cell>
          <cell r="AE228" t="e">
            <v>#N/A</v>
          </cell>
          <cell r="AF228" t="e">
            <v>#N/A</v>
          </cell>
          <cell r="AG228" t="e">
            <v>#N/A</v>
          </cell>
          <cell r="AH228" t="e">
            <v>#N/A</v>
          </cell>
          <cell r="AI228" t="e">
            <v>#N/A</v>
          </cell>
          <cell r="AJ228" t="e">
            <v>#N/A</v>
          </cell>
          <cell r="AL228" t="e">
            <v>#N/A</v>
          </cell>
          <cell r="AM228" t="e">
            <v>#N/A</v>
          </cell>
          <cell r="AN228" t="str">
            <v>NON</v>
          </cell>
          <cell r="AO228" t="e">
            <v>#NAME?</v>
          </cell>
          <cell r="AP228" t="e">
            <v>#NAME?</v>
          </cell>
          <cell r="AQ228" t="e">
            <v>#NAME?</v>
          </cell>
          <cell r="AR228" t="str">
            <v>NON</v>
          </cell>
          <cell r="AS228" t="e">
            <v>#NAME?</v>
          </cell>
        </row>
        <row r="229">
          <cell r="B229">
            <v>223</v>
          </cell>
          <cell r="C229">
            <v>0</v>
          </cell>
          <cell r="D229">
            <v>0</v>
          </cell>
          <cell r="E229">
            <v>0</v>
          </cell>
          <cell r="F229">
            <v>0</v>
          </cell>
          <cell r="G229">
            <v>0</v>
          </cell>
          <cell r="H229">
            <v>0</v>
          </cell>
          <cell r="I229" t="str">
            <v>OUI</v>
          </cell>
          <cell r="J229">
            <v>40787</v>
          </cell>
          <cell r="K229" t="e">
            <v>#NAME?</v>
          </cell>
          <cell r="L229" t="e">
            <v>#NAME?</v>
          </cell>
          <cell r="M229" t="e">
            <v>#NAME?</v>
          </cell>
          <cell r="N229" t="e">
            <v>#NAME?</v>
          </cell>
          <cell r="O229" t="e">
            <v>#NAME?</v>
          </cell>
          <cell r="Q229" t="e">
            <v>#N/A</v>
          </cell>
          <cell r="R229" t="str">
            <v>HTG</v>
          </cell>
          <cell r="S229" t="e">
            <v>#VALUE!</v>
          </cell>
          <cell r="T229" t="str">
            <v>HTG</v>
          </cell>
          <cell r="V229">
            <v>0</v>
          </cell>
          <cell r="X229" t="e">
            <v>#N/A</v>
          </cell>
          <cell r="Y229" t="e">
            <v>#NAME?</v>
          </cell>
          <cell r="Z229" t="e">
            <v>#N/A</v>
          </cell>
          <cell r="AA229" t="e">
            <v>#N/A</v>
          </cell>
          <cell r="AB229" t="e">
            <v>#N/A</v>
          </cell>
          <cell r="AC229" t="e">
            <v>#N/A</v>
          </cell>
          <cell r="AD229" t="e">
            <v>#N/A</v>
          </cell>
          <cell r="AE229" t="e">
            <v>#N/A</v>
          </cell>
          <cell r="AF229" t="e">
            <v>#N/A</v>
          </cell>
          <cell r="AG229" t="e">
            <v>#N/A</v>
          </cell>
          <cell r="AH229" t="e">
            <v>#N/A</v>
          </cell>
          <cell r="AI229" t="e">
            <v>#N/A</v>
          </cell>
          <cell r="AJ229" t="e">
            <v>#N/A</v>
          </cell>
          <cell r="AL229" t="e">
            <v>#N/A</v>
          </cell>
          <cell r="AM229" t="e">
            <v>#N/A</v>
          </cell>
          <cell r="AN229" t="str">
            <v>NON</v>
          </cell>
          <cell r="AO229" t="e">
            <v>#NAME?</v>
          </cell>
          <cell r="AP229" t="e">
            <v>#NAME?</v>
          </cell>
          <cell r="AQ229" t="e">
            <v>#NAME?</v>
          </cell>
          <cell r="AR229" t="str">
            <v>NON</v>
          </cell>
          <cell r="AS229" t="e">
            <v>#NAME?</v>
          </cell>
        </row>
        <row r="230">
          <cell r="B230">
            <v>224</v>
          </cell>
          <cell r="C230">
            <v>0</v>
          </cell>
          <cell r="D230">
            <v>0</v>
          </cell>
          <cell r="E230">
            <v>0</v>
          </cell>
          <cell r="F230">
            <v>0</v>
          </cell>
          <cell r="G230">
            <v>0</v>
          </cell>
          <cell r="H230">
            <v>0</v>
          </cell>
          <cell r="I230" t="str">
            <v>OUI</v>
          </cell>
          <cell r="J230">
            <v>40787</v>
          </cell>
          <cell r="K230" t="e">
            <v>#NAME?</v>
          </cell>
          <cell r="L230" t="e">
            <v>#NAME?</v>
          </cell>
          <cell r="M230" t="e">
            <v>#NAME?</v>
          </cell>
          <cell r="N230" t="e">
            <v>#NAME?</v>
          </cell>
          <cell r="O230" t="e">
            <v>#NAME?</v>
          </cell>
          <cell r="Q230" t="e">
            <v>#N/A</v>
          </cell>
          <cell r="R230" t="str">
            <v>HTG</v>
          </cell>
          <cell r="S230" t="e">
            <v>#VALUE!</v>
          </cell>
          <cell r="T230" t="str">
            <v>HTG</v>
          </cell>
          <cell r="V230">
            <v>0</v>
          </cell>
          <cell r="X230" t="e">
            <v>#N/A</v>
          </cell>
          <cell r="Y230" t="e">
            <v>#NAME?</v>
          </cell>
          <cell r="Z230" t="e">
            <v>#N/A</v>
          </cell>
          <cell r="AA230" t="e">
            <v>#N/A</v>
          </cell>
          <cell r="AB230" t="e">
            <v>#N/A</v>
          </cell>
          <cell r="AC230" t="e">
            <v>#N/A</v>
          </cell>
          <cell r="AD230" t="e">
            <v>#N/A</v>
          </cell>
          <cell r="AE230" t="e">
            <v>#N/A</v>
          </cell>
          <cell r="AF230" t="e">
            <v>#N/A</v>
          </cell>
          <cell r="AG230" t="e">
            <v>#N/A</v>
          </cell>
          <cell r="AH230" t="e">
            <v>#N/A</v>
          </cell>
          <cell r="AI230" t="e">
            <v>#N/A</v>
          </cell>
          <cell r="AJ230" t="e">
            <v>#N/A</v>
          </cell>
          <cell r="AL230" t="e">
            <v>#N/A</v>
          </cell>
          <cell r="AM230" t="e">
            <v>#N/A</v>
          </cell>
          <cell r="AN230" t="str">
            <v>NON</v>
          </cell>
          <cell r="AO230" t="e">
            <v>#NAME?</v>
          </cell>
          <cell r="AP230" t="e">
            <v>#NAME?</v>
          </cell>
          <cell r="AQ230" t="e">
            <v>#NAME?</v>
          </cell>
          <cell r="AR230" t="str">
            <v>NON</v>
          </cell>
          <cell r="AS230" t="e">
            <v>#NAME?</v>
          </cell>
        </row>
        <row r="231">
          <cell r="B231">
            <v>225</v>
          </cell>
          <cell r="C231">
            <v>0</v>
          </cell>
          <cell r="D231">
            <v>0</v>
          </cell>
          <cell r="E231">
            <v>0</v>
          </cell>
          <cell r="F231">
            <v>0</v>
          </cell>
          <cell r="G231">
            <v>0</v>
          </cell>
          <cell r="H231">
            <v>0</v>
          </cell>
          <cell r="I231" t="str">
            <v>OUI</v>
          </cell>
          <cell r="J231">
            <v>40787</v>
          </cell>
          <cell r="K231" t="e">
            <v>#NAME?</v>
          </cell>
          <cell r="L231" t="e">
            <v>#NAME?</v>
          </cell>
          <cell r="M231" t="e">
            <v>#NAME?</v>
          </cell>
          <cell r="N231" t="e">
            <v>#NAME?</v>
          </cell>
          <cell r="O231" t="e">
            <v>#NAME?</v>
          </cell>
          <cell r="Q231" t="e">
            <v>#N/A</v>
          </cell>
          <cell r="R231" t="str">
            <v>HTG</v>
          </cell>
          <cell r="S231" t="e">
            <v>#VALUE!</v>
          </cell>
          <cell r="T231" t="str">
            <v>HTG</v>
          </cell>
          <cell r="V231">
            <v>0</v>
          </cell>
          <cell r="X231" t="e">
            <v>#N/A</v>
          </cell>
          <cell r="Y231" t="e">
            <v>#NAME?</v>
          </cell>
          <cell r="Z231" t="e">
            <v>#N/A</v>
          </cell>
          <cell r="AA231" t="e">
            <v>#N/A</v>
          </cell>
          <cell r="AB231" t="e">
            <v>#N/A</v>
          </cell>
          <cell r="AC231" t="e">
            <v>#N/A</v>
          </cell>
          <cell r="AD231" t="e">
            <v>#N/A</v>
          </cell>
          <cell r="AE231" t="e">
            <v>#N/A</v>
          </cell>
          <cell r="AF231" t="e">
            <v>#N/A</v>
          </cell>
          <cell r="AG231" t="e">
            <v>#N/A</v>
          </cell>
          <cell r="AH231" t="e">
            <v>#N/A</v>
          </cell>
          <cell r="AI231" t="e">
            <v>#N/A</v>
          </cell>
          <cell r="AJ231" t="e">
            <v>#N/A</v>
          </cell>
          <cell r="AL231" t="e">
            <v>#N/A</v>
          </cell>
          <cell r="AM231" t="e">
            <v>#N/A</v>
          </cell>
          <cell r="AN231" t="str">
            <v>NON</v>
          </cell>
          <cell r="AO231" t="e">
            <v>#NAME?</v>
          </cell>
          <cell r="AP231" t="e">
            <v>#NAME?</v>
          </cell>
          <cell r="AQ231" t="e">
            <v>#NAME?</v>
          </cell>
          <cell r="AR231" t="str">
            <v>NON</v>
          </cell>
          <cell r="AS231" t="e">
            <v>#NAME?</v>
          </cell>
        </row>
        <row r="232">
          <cell r="B232">
            <v>226</v>
          </cell>
          <cell r="C232">
            <v>0</v>
          </cell>
          <cell r="D232">
            <v>0</v>
          </cell>
          <cell r="E232">
            <v>0</v>
          </cell>
          <cell r="F232">
            <v>0</v>
          </cell>
          <cell r="G232">
            <v>0</v>
          </cell>
          <cell r="H232">
            <v>0</v>
          </cell>
          <cell r="I232" t="str">
            <v>OUI</v>
          </cell>
          <cell r="J232">
            <v>40787</v>
          </cell>
          <cell r="K232" t="e">
            <v>#NAME?</v>
          </cell>
          <cell r="L232" t="e">
            <v>#NAME?</v>
          </cell>
          <cell r="M232" t="e">
            <v>#NAME?</v>
          </cell>
          <cell r="N232" t="e">
            <v>#NAME?</v>
          </cell>
          <cell r="O232" t="e">
            <v>#NAME?</v>
          </cell>
          <cell r="Q232" t="e">
            <v>#N/A</v>
          </cell>
          <cell r="R232" t="str">
            <v>HTG</v>
          </cell>
          <cell r="S232" t="e">
            <v>#VALUE!</v>
          </cell>
          <cell r="T232" t="str">
            <v>HTG</v>
          </cell>
          <cell r="V232">
            <v>0</v>
          </cell>
          <cell r="X232" t="e">
            <v>#N/A</v>
          </cell>
          <cell r="Y232" t="e">
            <v>#NAME?</v>
          </cell>
          <cell r="Z232" t="e">
            <v>#N/A</v>
          </cell>
          <cell r="AA232" t="e">
            <v>#N/A</v>
          </cell>
          <cell r="AB232" t="e">
            <v>#N/A</v>
          </cell>
          <cell r="AC232" t="e">
            <v>#N/A</v>
          </cell>
          <cell r="AD232" t="e">
            <v>#N/A</v>
          </cell>
          <cell r="AE232" t="e">
            <v>#N/A</v>
          </cell>
          <cell r="AF232" t="e">
            <v>#N/A</v>
          </cell>
          <cell r="AG232" t="e">
            <v>#N/A</v>
          </cell>
          <cell r="AH232" t="e">
            <v>#N/A</v>
          </cell>
          <cell r="AI232" t="e">
            <v>#N/A</v>
          </cell>
          <cell r="AJ232" t="e">
            <v>#N/A</v>
          </cell>
          <cell r="AL232" t="e">
            <v>#N/A</v>
          </cell>
          <cell r="AM232" t="e">
            <v>#N/A</v>
          </cell>
          <cell r="AN232" t="str">
            <v>NON</v>
          </cell>
          <cell r="AO232" t="e">
            <v>#NAME?</v>
          </cell>
          <cell r="AP232" t="e">
            <v>#NAME?</v>
          </cell>
          <cell r="AQ232" t="e">
            <v>#NAME?</v>
          </cell>
          <cell r="AR232" t="str">
            <v>NON</v>
          </cell>
          <cell r="AS232" t="e">
            <v>#NAME?</v>
          </cell>
        </row>
        <row r="233">
          <cell r="B233">
            <v>227</v>
          </cell>
          <cell r="C233">
            <v>0</v>
          </cell>
          <cell r="D233">
            <v>0</v>
          </cell>
          <cell r="E233">
            <v>0</v>
          </cell>
          <cell r="F233">
            <v>0</v>
          </cell>
          <cell r="G233">
            <v>0</v>
          </cell>
          <cell r="H233">
            <v>0</v>
          </cell>
          <cell r="I233" t="str">
            <v>OUI</v>
          </cell>
          <cell r="J233">
            <v>40787</v>
          </cell>
          <cell r="K233" t="e">
            <v>#NAME?</v>
          </cell>
          <cell r="L233" t="e">
            <v>#NAME?</v>
          </cell>
          <cell r="M233" t="e">
            <v>#NAME?</v>
          </cell>
          <cell r="N233" t="e">
            <v>#NAME?</v>
          </cell>
          <cell r="O233" t="e">
            <v>#NAME?</v>
          </cell>
          <cell r="Q233" t="e">
            <v>#N/A</v>
          </cell>
          <cell r="R233" t="str">
            <v>HTG</v>
          </cell>
          <cell r="S233" t="e">
            <v>#VALUE!</v>
          </cell>
          <cell r="T233" t="str">
            <v>HTG</v>
          </cell>
          <cell r="V233">
            <v>0</v>
          </cell>
          <cell r="X233" t="e">
            <v>#N/A</v>
          </cell>
          <cell r="Y233" t="e">
            <v>#NAME?</v>
          </cell>
          <cell r="Z233" t="e">
            <v>#N/A</v>
          </cell>
          <cell r="AA233" t="e">
            <v>#N/A</v>
          </cell>
          <cell r="AB233" t="e">
            <v>#N/A</v>
          </cell>
          <cell r="AC233" t="e">
            <v>#N/A</v>
          </cell>
          <cell r="AD233" t="e">
            <v>#N/A</v>
          </cell>
          <cell r="AE233" t="e">
            <v>#N/A</v>
          </cell>
          <cell r="AF233" t="e">
            <v>#N/A</v>
          </cell>
          <cell r="AG233" t="e">
            <v>#N/A</v>
          </cell>
          <cell r="AH233" t="e">
            <v>#N/A</v>
          </cell>
          <cell r="AI233" t="e">
            <v>#N/A</v>
          </cell>
          <cell r="AJ233" t="e">
            <v>#N/A</v>
          </cell>
          <cell r="AL233" t="e">
            <v>#N/A</v>
          </cell>
          <cell r="AM233" t="e">
            <v>#N/A</v>
          </cell>
          <cell r="AN233" t="str">
            <v>NON</v>
          </cell>
          <cell r="AO233" t="e">
            <v>#NAME?</v>
          </cell>
          <cell r="AP233" t="e">
            <v>#NAME?</v>
          </cell>
          <cell r="AQ233" t="e">
            <v>#NAME?</v>
          </cell>
          <cell r="AR233" t="str">
            <v>NON</v>
          </cell>
          <cell r="AS233" t="e">
            <v>#NAME?</v>
          </cell>
        </row>
        <row r="234">
          <cell r="B234">
            <v>228</v>
          </cell>
          <cell r="C234">
            <v>0</v>
          </cell>
          <cell r="D234">
            <v>0</v>
          </cell>
          <cell r="E234">
            <v>0</v>
          </cell>
          <cell r="F234">
            <v>0</v>
          </cell>
          <cell r="G234">
            <v>0</v>
          </cell>
          <cell r="H234">
            <v>0</v>
          </cell>
          <cell r="I234" t="str">
            <v>OUI</v>
          </cell>
          <cell r="J234">
            <v>40787</v>
          </cell>
          <cell r="K234" t="e">
            <v>#NAME?</v>
          </cell>
          <cell r="L234" t="e">
            <v>#NAME?</v>
          </cell>
          <cell r="M234" t="e">
            <v>#NAME?</v>
          </cell>
          <cell r="N234" t="e">
            <v>#NAME?</v>
          </cell>
          <cell r="O234" t="e">
            <v>#NAME?</v>
          </cell>
          <cell r="Q234" t="e">
            <v>#N/A</v>
          </cell>
          <cell r="R234" t="str">
            <v>HTG</v>
          </cell>
          <cell r="S234" t="e">
            <v>#VALUE!</v>
          </cell>
          <cell r="T234" t="str">
            <v>HTG</v>
          </cell>
          <cell r="V234">
            <v>0</v>
          </cell>
          <cell r="X234" t="e">
            <v>#N/A</v>
          </cell>
          <cell r="Y234" t="e">
            <v>#NAME?</v>
          </cell>
          <cell r="Z234" t="e">
            <v>#N/A</v>
          </cell>
          <cell r="AA234" t="e">
            <v>#N/A</v>
          </cell>
          <cell r="AB234" t="e">
            <v>#N/A</v>
          </cell>
          <cell r="AC234" t="e">
            <v>#N/A</v>
          </cell>
          <cell r="AD234" t="e">
            <v>#N/A</v>
          </cell>
          <cell r="AE234" t="e">
            <v>#N/A</v>
          </cell>
          <cell r="AF234" t="e">
            <v>#N/A</v>
          </cell>
          <cell r="AG234" t="e">
            <v>#N/A</v>
          </cell>
          <cell r="AH234" t="e">
            <v>#N/A</v>
          </cell>
          <cell r="AI234" t="e">
            <v>#N/A</v>
          </cell>
          <cell r="AJ234" t="e">
            <v>#N/A</v>
          </cell>
          <cell r="AL234" t="e">
            <v>#N/A</v>
          </cell>
          <cell r="AM234" t="e">
            <v>#N/A</v>
          </cell>
          <cell r="AN234" t="str">
            <v>NON</v>
          </cell>
          <cell r="AO234" t="e">
            <v>#NAME?</v>
          </cell>
          <cell r="AP234" t="e">
            <v>#NAME?</v>
          </cell>
          <cell r="AQ234" t="e">
            <v>#NAME?</v>
          </cell>
          <cell r="AR234" t="str">
            <v>NON</v>
          </cell>
          <cell r="AS234" t="e">
            <v>#NAME?</v>
          </cell>
        </row>
        <row r="235">
          <cell r="B235">
            <v>229</v>
          </cell>
          <cell r="C235">
            <v>0</v>
          </cell>
          <cell r="D235">
            <v>0</v>
          </cell>
          <cell r="E235">
            <v>0</v>
          </cell>
          <cell r="F235">
            <v>0</v>
          </cell>
          <cell r="G235">
            <v>0</v>
          </cell>
          <cell r="H235">
            <v>0</v>
          </cell>
          <cell r="I235" t="str">
            <v>OUI</v>
          </cell>
          <cell r="J235">
            <v>40787</v>
          </cell>
          <cell r="K235" t="e">
            <v>#NAME?</v>
          </cell>
          <cell r="L235" t="e">
            <v>#NAME?</v>
          </cell>
          <cell r="M235" t="e">
            <v>#NAME?</v>
          </cell>
          <cell r="N235" t="e">
            <v>#NAME?</v>
          </cell>
          <cell r="O235" t="e">
            <v>#NAME?</v>
          </cell>
          <cell r="Q235" t="e">
            <v>#N/A</v>
          </cell>
          <cell r="R235" t="str">
            <v>HTG</v>
          </cell>
          <cell r="S235" t="e">
            <v>#VALUE!</v>
          </cell>
          <cell r="T235" t="str">
            <v>HTG</v>
          </cell>
          <cell r="V235">
            <v>0</v>
          </cell>
          <cell r="X235" t="e">
            <v>#N/A</v>
          </cell>
          <cell r="Y235" t="e">
            <v>#NAME?</v>
          </cell>
          <cell r="Z235" t="e">
            <v>#N/A</v>
          </cell>
          <cell r="AA235" t="e">
            <v>#N/A</v>
          </cell>
          <cell r="AB235" t="e">
            <v>#N/A</v>
          </cell>
          <cell r="AC235" t="e">
            <v>#N/A</v>
          </cell>
          <cell r="AD235" t="e">
            <v>#N/A</v>
          </cell>
          <cell r="AE235" t="e">
            <v>#N/A</v>
          </cell>
          <cell r="AF235" t="e">
            <v>#N/A</v>
          </cell>
          <cell r="AG235" t="e">
            <v>#N/A</v>
          </cell>
          <cell r="AH235" t="e">
            <v>#N/A</v>
          </cell>
          <cell r="AI235" t="e">
            <v>#N/A</v>
          </cell>
          <cell r="AJ235" t="e">
            <v>#N/A</v>
          </cell>
          <cell r="AL235" t="e">
            <v>#N/A</v>
          </cell>
          <cell r="AM235" t="e">
            <v>#N/A</v>
          </cell>
          <cell r="AN235" t="str">
            <v>NON</v>
          </cell>
          <cell r="AO235" t="e">
            <v>#NAME?</v>
          </cell>
          <cell r="AP235" t="e">
            <v>#NAME?</v>
          </cell>
          <cell r="AQ235" t="e">
            <v>#NAME?</v>
          </cell>
          <cell r="AR235" t="str">
            <v>NON</v>
          </cell>
          <cell r="AS235" t="e">
            <v>#NAME?</v>
          </cell>
        </row>
        <row r="236">
          <cell r="B236">
            <v>230</v>
          </cell>
          <cell r="C236">
            <v>0</v>
          </cell>
          <cell r="D236">
            <v>0</v>
          </cell>
          <cell r="E236">
            <v>0</v>
          </cell>
          <cell r="F236">
            <v>0</v>
          </cell>
          <cell r="G236">
            <v>0</v>
          </cell>
          <cell r="H236">
            <v>0</v>
          </cell>
          <cell r="I236" t="str">
            <v>OUI</v>
          </cell>
          <cell r="J236">
            <v>40787</v>
          </cell>
          <cell r="K236" t="e">
            <v>#NAME?</v>
          </cell>
          <cell r="L236" t="e">
            <v>#NAME?</v>
          </cell>
          <cell r="M236" t="e">
            <v>#NAME?</v>
          </cell>
          <cell r="N236" t="e">
            <v>#NAME?</v>
          </cell>
          <cell r="O236" t="e">
            <v>#NAME?</v>
          </cell>
          <cell r="Q236" t="e">
            <v>#N/A</v>
          </cell>
          <cell r="R236" t="str">
            <v>HTG</v>
          </cell>
          <cell r="S236" t="e">
            <v>#VALUE!</v>
          </cell>
          <cell r="T236" t="str">
            <v>HTG</v>
          </cell>
          <cell r="V236">
            <v>0</v>
          </cell>
          <cell r="X236" t="e">
            <v>#N/A</v>
          </cell>
          <cell r="Y236" t="e">
            <v>#NAME?</v>
          </cell>
          <cell r="Z236" t="e">
            <v>#N/A</v>
          </cell>
          <cell r="AA236" t="e">
            <v>#N/A</v>
          </cell>
          <cell r="AB236" t="e">
            <v>#N/A</v>
          </cell>
          <cell r="AC236" t="e">
            <v>#N/A</v>
          </cell>
          <cell r="AD236" t="e">
            <v>#N/A</v>
          </cell>
          <cell r="AE236" t="e">
            <v>#N/A</v>
          </cell>
          <cell r="AF236" t="e">
            <v>#N/A</v>
          </cell>
          <cell r="AG236" t="e">
            <v>#N/A</v>
          </cell>
          <cell r="AH236" t="e">
            <v>#N/A</v>
          </cell>
          <cell r="AI236" t="e">
            <v>#N/A</v>
          </cell>
          <cell r="AJ236" t="e">
            <v>#N/A</v>
          </cell>
          <cell r="AL236" t="e">
            <v>#N/A</v>
          </cell>
          <cell r="AM236" t="e">
            <v>#N/A</v>
          </cell>
          <cell r="AN236" t="str">
            <v>NON</v>
          </cell>
          <cell r="AO236" t="e">
            <v>#NAME?</v>
          </cell>
          <cell r="AP236" t="e">
            <v>#NAME?</v>
          </cell>
          <cell r="AQ236" t="e">
            <v>#NAME?</v>
          </cell>
          <cell r="AR236" t="str">
            <v>NON</v>
          </cell>
          <cell r="AS236" t="e">
            <v>#NAME?</v>
          </cell>
        </row>
        <row r="237">
          <cell r="B237">
            <v>231</v>
          </cell>
          <cell r="C237">
            <v>0</v>
          </cell>
          <cell r="D237">
            <v>0</v>
          </cell>
          <cell r="E237">
            <v>0</v>
          </cell>
          <cell r="F237">
            <v>0</v>
          </cell>
          <cell r="G237">
            <v>0</v>
          </cell>
          <cell r="H237">
            <v>0</v>
          </cell>
          <cell r="I237" t="str">
            <v>OUI</v>
          </cell>
          <cell r="J237">
            <v>40787</v>
          </cell>
          <cell r="K237" t="e">
            <v>#NAME?</v>
          </cell>
          <cell r="L237" t="e">
            <v>#NAME?</v>
          </cell>
          <cell r="M237" t="e">
            <v>#NAME?</v>
          </cell>
          <cell r="N237" t="e">
            <v>#NAME?</v>
          </cell>
          <cell r="O237" t="e">
            <v>#NAME?</v>
          </cell>
          <cell r="Q237" t="e">
            <v>#N/A</v>
          </cell>
          <cell r="R237" t="str">
            <v>HTG</v>
          </cell>
          <cell r="S237" t="e">
            <v>#VALUE!</v>
          </cell>
          <cell r="T237" t="str">
            <v>HTG</v>
          </cell>
          <cell r="V237">
            <v>0</v>
          </cell>
          <cell r="X237" t="e">
            <v>#N/A</v>
          </cell>
          <cell r="Y237" t="e">
            <v>#NAME?</v>
          </cell>
          <cell r="Z237" t="e">
            <v>#N/A</v>
          </cell>
          <cell r="AA237" t="e">
            <v>#N/A</v>
          </cell>
          <cell r="AB237" t="e">
            <v>#N/A</v>
          </cell>
          <cell r="AC237" t="e">
            <v>#N/A</v>
          </cell>
          <cell r="AD237" t="e">
            <v>#N/A</v>
          </cell>
          <cell r="AE237" t="e">
            <v>#N/A</v>
          </cell>
          <cell r="AF237" t="e">
            <v>#N/A</v>
          </cell>
          <cell r="AG237" t="e">
            <v>#N/A</v>
          </cell>
          <cell r="AH237" t="e">
            <v>#N/A</v>
          </cell>
          <cell r="AI237" t="e">
            <v>#N/A</v>
          </cell>
          <cell r="AJ237" t="e">
            <v>#N/A</v>
          </cell>
          <cell r="AL237" t="e">
            <v>#N/A</v>
          </cell>
          <cell r="AM237" t="e">
            <v>#N/A</v>
          </cell>
          <cell r="AN237" t="str">
            <v>NON</v>
          </cell>
          <cell r="AO237" t="e">
            <v>#NAME?</v>
          </cell>
          <cell r="AP237" t="e">
            <v>#NAME?</v>
          </cell>
          <cell r="AQ237" t="e">
            <v>#NAME?</v>
          </cell>
          <cell r="AR237" t="str">
            <v>NON</v>
          </cell>
          <cell r="AS237" t="e">
            <v>#NAME?</v>
          </cell>
        </row>
        <row r="238">
          <cell r="B238">
            <v>232</v>
          </cell>
          <cell r="C238">
            <v>0</v>
          </cell>
          <cell r="D238">
            <v>0</v>
          </cell>
          <cell r="E238">
            <v>0</v>
          </cell>
          <cell r="F238">
            <v>0</v>
          </cell>
          <cell r="G238">
            <v>0</v>
          </cell>
          <cell r="H238">
            <v>0</v>
          </cell>
          <cell r="I238" t="str">
            <v>OUI</v>
          </cell>
          <cell r="J238">
            <v>40787</v>
          </cell>
          <cell r="K238" t="e">
            <v>#NAME?</v>
          </cell>
          <cell r="L238" t="e">
            <v>#NAME?</v>
          </cell>
          <cell r="M238" t="e">
            <v>#NAME?</v>
          </cell>
          <cell r="N238" t="e">
            <v>#NAME?</v>
          </cell>
          <cell r="O238" t="e">
            <v>#NAME?</v>
          </cell>
          <cell r="Q238" t="e">
            <v>#N/A</v>
          </cell>
          <cell r="R238" t="str">
            <v>HTG</v>
          </cell>
          <cell r="S238" t="e">
            <v>#VALUE!</v>
          </cell>
          <cell r="T238" t="str">
            <v>HTG</v>
          </cell>
          <cell r="V238">
            <v>0</v>
          </cell>
          <cell r="X238" t="e">
            <v>#N/A</v>
          </cell>
          <cell r="Y238" t="e">
            <v>#NAME?</v>
          </cell>
          <cell r="Z238" t="e">
            <v>#N/A</v>
          </cell>
          <cell r="AA238" t="e">
            <v>#N/A</v>
          </cell>
          <cell r="AB238" t="e">
            <v>#N/A</v>
          </cell>
          <cell r="AC238" t="e">
            <v>#N/A</v>
          </cell>
          <cell r="AD238" t="e">
            <v>#N/A</v>
          </cell>
          <cell r="AE238" t="e">
            <v>#N/A</v>
          </cell>
          <cell r="AF238" t="e">
            <v>#N/A</v>
          </cell>
          <cell r="AG238" t="e">
            <v>#N/A</v>
          </cell>
          <cell r="AH238" t="e">
            <v>#N/A</v>
          </cell>
          <cell r="AI238" t="e">
            <v>#N/A</v>
          </cell>
          <cell r="AJ238" t="e">
            <v>#N/A</v>
          </cell>
          <cell r="AL238" t="e">
            <v>#N/A</v>
          </cell>
          <cell r="AM238" t="e">
            <v>#N/A</v>
          </cell>
          <cell r="AN238" t="str">
            <v>NON</v>
          </cell>
          <cell r="AO238" t="e">
            <v>#NAME?</v>
          </cell>
          <cell r="AP238" t="e">
            <v>#NAME?</v>
          </cell>
          <cell r="AQ238" t="e">
            <v>#NAME?</v>
          </cell>
          <cell r="AR238" t="str">
            <v>NON</v>
          </cell>
          <cell r="AS238" t="e">
            <v>#NAME?</v>
          </cell>
        </row>
        <row r="239">
          <cell r="B239">
            <v>233</v>
          </cell>
          <cell r="C239">
            <v>0</v>
          </cell>
          <cell r="D239">
            <v>0</v>
          </cell>
          <cell r="E239">
            <v>0</v>
          </cell>
          <cell r="F239">
            <v>0</v>
          </cell>
          <cell r="G239">
            <v>0</v>
          </cell>
          <cell r="H239">
            <v>0</v>
          </cell>
          <cell r="I239" t="str">
            <v>OUI</v>
          </cell>
          <cell r="J239">
            <v>40787</v>
          </cell>
          <cell r="K239" t="e">
            <v>#NAME?</v>
          </cell>
          <cell r="L239" t="e">
            <v>#NAME?</v>
          </cell>
          <cell r="M239" t="e">
            <v>#NAME?</v>
          </cell>
          <cell r="N239" t="e">
            <v>#NAME?</v>
          </cell>
          <cell r="O239" t="e">
            <v>#NAME?</v>
          </cell>
          <cell r="Q239" t="e">
            <v>#N/A</v>
          </cell>
          <cell r="R239" t="str">
            <v>HTG</v>
          </cell>
          <cell r="S239" t="e">
            <v>#VALUE!</v>
          </cell>
          <cell r="T239" t="str">
            <v>HTG</v>
          </cell>
          <cell r="V239">
            <v>0</v>
          </cell>
          <cell r="X239" t="e">
            <v>#N/A</v>
          </cell>
          <cell r="Y239" t="e">
            <v>#NAME?</v>
          </cell>
          <cell r="Z239" t="e">
            <v>#N/A</v>
          </cell>
          <cell r="AA239" t="e">
            <v>#N/A</v>
          </cell>
          <cell r="AB239" t="e">
            <v>#N/A</v>
          </cell>
          <cell r="AC239" t="e">
            <v>#N/A</v>
          </cell>
          <cell r="AD239" t="e">
            <v>#N/A</v>
          </cell>
          <cell r="AE239" t="e">
            <v>#N/A</v>
          </cell>
          <cell r="AF239" t="e">
            <v>#N/A</v>
          </cell>
          <cell r="AG239" t="e">
            <v>#N/A</v>
          </cell>
          <cell r="AH239" t="e">
            <v>#N/A</v>
          </cell>
          <cell r="AI239" t="e">
            <v>#N/A</v>
          </cell>
          <cell r="AJ239" t="e">
            <v>#N/A</v>
          </cell>
          <cell r="AL239" t="e">
            <v>#N/A</v>
          </cell>
          <cell r="AM239" t="e">
            <v>#N/A</v>
          </cell>
          <cell r="AN239" t="str">
            <v>NON</v>
          </cell>
          <cell r="AO239" t="e">
            <v>#NAME?</v>
          </cell>
          <cell r="AP239" t="e">
            <v>#NAME?</v>
          </cell>
          <cell r="AQ239" t="e">
            <v>#NAME?</v>
          </cell>
          <cell r="AR239" t="str">
            <v>NON</v>
          </cell>
          <cell r="AS239" t="e">
            <v>#NAME?</v>
          </cell>
        </row>
        <row r="240">
          <cell r="B240">
            <v>234</v>
          </cell>
          <cell r="C240">
            <v>0</v>
          </cell>
          <cell r="D240">
            <v>0</v>
          </cell>
          <cell r="E240">
            <v>0</v>
          </cell>
          <cell r="F240">
            <v>0</v>
          </cell>
          <cell r="G240">
            <v>0</v>
          </cell>
          <cell r="H240">
            <v>0</v>
          </cell>
          <cell r="I240" t="str">
            <v>OUI</v>
          </cell>
          <cell r="J240">
            <v>40787</v>
          </cell>
          <cell r="K240" t="e">
            <v>#NAME?</v>
          </cell>
          <cell r="L240" t="e">
            <v>#NAME?</v>
          </cell>
          <cell r="M240" t="e">
            <v>#NAME?</v>
          </cell>
          <cell r="N240" t="e">
            <v>#NAME?</v>
          </cell>
          <cell r="O240" t="e">
            <v>#NAME?</v>
          </cell>
          <cell r="Q240" t="e">
            <v>#N/A</v>
          </cell>
          <cell r="R240" t="str">
            <v>HTG</v>
          </cell>
          <cell r="S240" t="e">
            <v>#VALUE!</v>
          </cell>
          <cell r="T240" t="str">
            <v>HTG</v>
          </cell>
          <cell r="V240">
            <v>0</v>
          </cell>
          <cell r="X240" t="e">
            <v>#N/A</v>
          </cell>
          <cell r="Y240" t="e">
            <v>#NAME?</v>
          </cell>
          <cell r="Z240" t="e">
            <v>#N/A</v>
          </cell>
          <cell r="AA240" t="e">
            <v>#N/A</v>
          </cell>
          <cell r="AB240" t="e">
            <v>#N/A</v>
          </cell>
          <cell r="AC240" t="e">
            <v>#N/A</v>
          </cell>
          <cell r="AD240" t="e">
            <v>#N/A</v>
          </cell>
          <cell r="AE240" t="e">
            <v>#N/A</v>
          </cell>
          <cell r="AF240" t="e">
            <v>#N/A</v>
          </cell>
          <cell r="AG240" t="e">
            <v>#N/A</v>
          </cell>
          <cell r="AH240" t="e">
            <v>#N/A</v>
          </cell>
          <cell r="AI240" t="e">
            <v>#N/A</v>
          </cell>
          <cell r="AJ240" t="e">
            <v>#N/A</v>
          </cell>
          <cell r="AL240" t="e">
            <v>#N/A</v>
          </cell>
          <cell r="AM240" t="e">
            <v>#N/A</v>
          </cell>
          <cell r="AN240" t="str">
            <v>NON</v>
          </cell>
          <cell r="AO240" t="e">
            <v>#NAME?</v>
          </cell>
          <cell r="AP240" t="e">
            <v>#NAME?</v>
          </cell>
          <cell r="AQ240" t="e">
            <v>#NAME?</v>
          </cell>
          <cell r="AR240" t="str">
            <v>NON</v>
          </cell>
          <cell r="AS240" t="e">
            <v>#NAME?</v>
          </cell>
        </row>
        <row r="241">
          <cell r="B241">
            <v>235</v>
          </cell>
          <cell r="C241">
            <v>0</v>
          </cell>
          <cell r="D241">
            <v>0</v>
          </cell>
          <cell r="E241">
            <v>0</v>
          </cell>
          <cell r="F241">
            <v>0</v>
          </cell>
          <cell r="G241">
            <v>0</v>
          </cell>
          <cell r="H241">
            <v>0</v>
          </cell>
          <cell r="I241" t="str">
            <v>OUI</v>
          </cell>
          <cell r="J241">
            <v>40787</v>
          </cell>
          <cell r="K241" t="e">
            <v>#NAME?</v>
          </cell>
          <cell r="L241" t="e">
            <v>#NAME?</v>
          </cell>
          <cell r="M241" t="e">
            <v>#NAME?</v>
          </cell>
          <cell r="N241" t="e">
            <v>#NAME?</v>
          </cell>
          <cell r="O241" t="e">
            <v>#NAME?</v>
          </cell>
          <cell r="Q241" t="e">
            <v>#N/A</v>
          </cell>
          <cell r="R241" t="str">
            <v>HTG</v>
          </cell>
          <cell r="S241" t="e">
            <v>#VALUE!</v>
          </cell>
          <cell r="T241" t="str">
            <v>HTG</v>
          </cell>
          <cell r="V241">
            <v>0</v>
          </cell>
          <cell r="X241" t="e">
            <v>#N/A</v>
          </cell>
          <cell r="Y241" t="e">
            <v>#NAME?</v>
          </cell>
          <cell r="Z241" t="e">
            <v>#N/A</v>
          </cell>
          <cell r="AA241" t="e">
            <v>#N/A</v>
          </cell>
          <cell r="AB241" t="e">
            <v>#N/A</v>
          </cell>
          <cell r="AC241" t="e">
            <v>#N/A</v>
          </cell>
          <cell r="AD241" t="e">
            <v>#N/A</v>
          </cell>
          <cell r="AE241" t="e">
            <v>#N/A</v>
          </cell>
          <cell r="AF241" t="e">
            <v>#N/A</v>
          </cell>
          <cell r="AG241" t="e">
            <v>#N/A</v>
          </cell>
          <cell r="AH241" t="e">
            <v>#N/A</v>
          </cell>
          <cell r="AI241" t="e">
            <v>#N/A</v>
          </cell>
          <cell r="AJ241" t="e">
            <v>#N/A</v>
          </cell>
          <cell r="AL241" t="e">
            <v>#N/A</v>
          </cell>
          <cell r="AM241" t="e">
            <v>#N/A</v>
          </cell>
          <cell r="AN241" t="str">
            <v>NON</v>
          </cell>
          <cell r="AO241" t="e">
            <v>#NAME?</v>
          </cell>
          <cell r="AP241" t="e">
            <v>#NAME?</v>
          </cell>
          <cell r="AQ241" t="e">
            <v>#NAME?</v>
          </cell>
          <cell r="AR241" t="str">
            <v>NON</v>
          </cell>
          <cell r="AS241" t="e">
            <v>#NAME?</v>
          </cell>
        </row>
        <row r="242">
          <cell r="B242">
            <v>236</v>
          </cell>
          <cell r="C242">
            <v>0</v>
          </cell>
          <cell r="D242">
            <v>0</v>
          </cell>
          <cell r="E242">
            <v>0</v>
          </cell>
          <cell r="F242">
            <v>0</v>
          </cell>
          <cell r="G242">
            <v>0</v>
          </cell>
          <cell r="H242">
            <v>0</v>
          </cell>
          <cell r="I242" t="str">
            <v>OUI</v>
          </cell>
          <cell r="J242">
            <v>40787</v>
          </cell>
          <cell r="K242" t="e">
            <v>#NAME?</v>
          </cell>
          <cell r="L242" t="e">
            <v>#NAME?</v>
          </cell>
          <cell r="M242" t="e">
            <v>#NAME?</v>
          </cell>
          <cell r="N242" t="e">
            <v>#NAME?</v>
          </cell>
          <cell r="O242" t="e">
            <v>#NAME?</v>
          </cell>
          <cell r="Q242" t="e">
            <v>#N/A</v>
          </cell>
          <cell r="R242" t="str">
            <v>HTG</v>
          </cell>
          <cell r="S242" t="e">
            <v>#VALUE!</v>
          </cell>
          <cell r="T242" t="str">
            <v>HTG</v>
          </cell>
          <cell r="V242">
            <v>0</v>
          </cell>
          <cell r="X242" t="e">
            <v>#N/A</v>
          </cell>
          <cell r="Y242" t="e">
            <v>#NAME?</v>
          </cell>
          <cell r="Z242" t="e">
            <v>#N/A</v>
          </cell>
          <cell r="AA242" t="e">
            <v>#N/A</v>
          </cell>
          <cell r="AB242" t="e">
            <v>#N/A</v>
          </cell>
          <cell r="AC242" t="e">
            <v>#N/A</v>
          </cell>
          <cell r="AD242" t="e">
            <v>#N/A</v>
          </cell>
          <cell r="AE242" t="e">
            <v>#N/A</v>
          </cell>
          <cell r="AF242" t="e">
            <v>#N/A</v>
          </cell>
          <cell r="AG242" t="e">
            <v>#N/A</v>
          </cell>
          <cell r="AH242" t="e">
            <v>#N/A</v>
          </cell>
          <cell r="AI242" t="e">
            <v>#N/A</v>
          </cell>
          <cell r="AJ242" t="e">
            <v>#N/A</v>
          </cell>
          <cell r="AL242" t="e">
            <v>#N/A</v>
          </cell>
          <cell r="AM242" t="e">
            <v>#N/A</v>
          </cell>
          <cell r="AN242" t="str">
            <v>NON</v>
          </cell>
          <cell r="AO242" t="e">
            <v>#NAME?</v>
          </cell>
          <cell r="AP242" t="e">
            <v>#NAME?</v>
          </cell>
          <cell r="AQ242" t="e">
            <v>#NAME?</v>
          </cell>
          <cell r="AR242" t="str">
            <v>NON</v>
          </cell>
          <cell r="AS242" t="e">
            <v>#NAME?</v>
          </cell>
        </row>
        <row r="243">
          <cell r="B243">
            <v>237</v>
          </cell>
          <cell r="C243">
            <v>0</v>
          </cell>
          <cell r="D243">
            <v>0</v>
          </cell>
          <cell r="E243">
            <v>0</v>
          </cell>
          <cell r="F243">
            <v>0</v>
          </cell>
          <cell r="G243">
            <v>0</v>
          </cell>
          <cell r="H243">
            <v>0</v>
          </cell>
          <cell r="I243" t="str">
            <v>OUI</v>
          </cell>
          <cell r="J243">
            <v>40787</v>
          </cell>
          <cell r="K243" t="e">
            <v>#NAME?</v>
          </cell>
          <cell r="L243" t="e">
            <v>#NAME?</v>
          </cell>
          <cell r="M243" t="e">
            <v>#NAME?</v>
          </cell>
          <cell r="N243" t="e">
            <v>#NAME?</v>
          </cell>
          <cell r="O243" t="e">
            <v>#NAME?</v>
          </cell>
          <cell r="Q243" t="e">
            <v>#N/A</v>
          </cell>
          <cell r="R243" t="str">
            <v>HTG</v>
          </cell>
          <cell r="S243" t="e">
            <v>#VALUE!</v>
          </cell>
          <cell r="T243" t="str">
            <v>HTG</v>
          </cell>
          <cell r="V243">
            <v>0</v>
          </cell>
          <cell r="X243" t="e">
            <v>#N/A</v>
          </cell>
          <cell r="Y243" t="e">
            <v>#NAME?</v>
          </cell>
          <cell r="Z243" t="e">
            <v>#N/A</v>
          </cell>
          <cell r="AA243" t="e">
            <v>#N/A</v>
          </cell>
          <cell r="AB243" t="e">
            <v>#N/A</v>
          </cell>
          <cell r="AC243" t="e">
            <v>#N/A</v>
          </cell>
          <cell r="AD243" t="e">
            <v>#N/A</v>
          </cell>
          <cell r="AE243" t="e">
            <v>#N/A</v>
          </cell>
          <cell r="AF243" t="e">
            <v>#N/A</v>
          </cell>
          <cell r="AG243" t="e">
            <v>#N/A</v>
          </cell>
          <cell r="AH243" t="e">
            <v>#N/A</v>
          </cell>
          <cell r="AI243" t="e">
            <v>#N/A</v>
          </cell>
          <cell r="AJ243" t="e">
            <v>#N/A</v>
          </cell>
          <cell r="AL243" t="e">
            <v>#N/A</v>
          </cell>
          <cell r="AM243" t="e">
            <v>#N/A</v>
          </cell>
          <cell r="AN243" t="str">
            <v>NON</v>
          </cell>
          <cell r="AO243" t="e">
            <v>#NAME?</v>
          </cell>
          <cell r="AP243" t="e">
            <v>#NAME?</v>
          </cell>
          <cell r="AQ243" t="e">
            <v>#NAME?</v>
          </cell>
          <cell r="AR243" t="str">
            <v>NON</v>
          </cell>
          <cell r="AS243" t="e">
            <v>#NAME?</v>
          </cell>
        </row>
        <row r="244">
          <cell r="B244">
            <v>238</v>
          </cell>
          <cell r="C244">
            <v>0</v>
          </cell>
          <cell r="D244">
            <v>0</v>
          </cell>
          <cell r="E244">
            <v>0</v>
          </cell>
          <cell r="F244">
            <v>0</v>
          </cell>
          <cell r="G244">
            <v>0</v>
          </cell>
          <cell r="H244">
            <v>0</v>
          </cell>
          <cell r="I244" t="str">
            <v>OUI</v>
          </cell>
          <cell r="J244">
            <v>40787</v>
          </cell>
          <cell r="K244" t="e">
            <v>#NAME?</v>
          </cell>
          <cell r="L244" t="e">
            <v>#NAME?</v>
          </cell>
          <cell r="M244" t="e">
            <v>#NAME?</v>
          </cell>
          <cell r="N244" t="e">
            <v>#NAME?</v>
          </cell>
          <cell r="O244" t="e">
            <v>#NAME?</v>
          </cell>
          <cell r="Q244" t="e">
            <v>#N/A</v>
          </cell>
          <cell r="R244" t="str">
            <v>HTG</v>
          </cell>
          <cell r="S244" t="e">
            <v>#VALUE!</v>
          </cell>
          <cell r="T244" t="str">
            <v>HTG</v>
          </cell>
          <cell r="V244">
            <v>0</v>
          </cell>
          <cell r="X244" t="e">
            <v>#N/A</v>
          </cell>
          <cell r="Y244" t="e">
            <v>#NAME?</v>
          </cell>
          <cell r="Z244" t="e">
            <v>#N/A</v>
          </cell>
          <cell r="AA244" t="e">
            <v>#N/A</v>
          </cell>
          <cell r="AB244" t="e">
            <v>#N/A</v>
          </cell>
          <cell r="AC244" t="e">
            <v>#N/A</v>
          </cell>
          <cell r="AD244" t="e">
            <v>#N/A</v>
          </cell>
          <cell r="AE244" t="e">
            <v>#N/A</v>
          </cell>
          <cell r="AF244" t="e">
            <v>#N/A</v>
          </cell>
          <cell r="AG244" t="e">
            <v>#N/A</v>
          </cell>
          <cell r="AH244" t="e">
            <v>#N/A</v>
          </cell>
          <cell r="AI244" t="e">
            <v>#N/A</v>
          </cell>
          <cell r="AJ244" t="e">
            <v>#N/A</v>
          </cell>
          <cell r="AL244" t="e">
            <v>#N/A</v>
          </cell>
          <cell r="AM244" t="e">
            <v>#N/A</v>
          </cell>
          <cell r="AN244" t="str">
            <v>NON</v>
          </cell>
          <cell r="AO244" t="e">
            <v>#NAME?</v>
          </cell>
          <cell r="AP244" t="e">
            <v>#NAME?</v>
          </cell>
          <cell r="AQ244" t="e">
            <v>#NAME?</v>
          </cell>
          <cell r="AR244" t="str">
            <v>NON</v>
          </cell>
          <cell r="AS244" t="e">
            <v>#NAME?</v>
          </cell>
        </row>
        <row r="245">
          <cell r="B245">
            <v>239</v>
          </cell>
          <cell r="C245">
            <v>0</v>
          </cell>
          <cell r="D245">
            <v>0</v>
          </cell>
          <cell r="E245">
            <v>0</v>
          </cell>
          <cell r="F245">
            <v>0</v>
          </cell>
          <cell r="G245">
            <v>0</v>
          </cell>
          <cell r="H245">
            <v>0</v>
          </cell>
          <cell r="I245" t="str">
            <v>OUI</v>
          </cell>
          <cell r="J245">
            <v>40787</v>
          </cell>
          <cell r="K245" t="e">
            <v>#NAME?</v>
          </cell>
          <cell r="L245" t="e">
            <v>#NAME?</v>
          </cell>
          <cell r="M245" t="e">
            <v>#NAME?</v>
          </cell>
          <cell r="N245" t="e">
            <v>#NAME?</v>
          </cell>
          <cell r="O245" t="e">
            <v>#NAME?</v>
          </cell>
          <cell r="Q245" t="e">
            <v>#N/A</v>
          </cell>
          <cell r="R245" t="str">
            <v>HTG</v>
          </cell>
          <cell r="S245" t="e">
            <v>#VALUE!</v>
          </cell>
          <cell r="T245" t="str">
            <v>HTG</v>
          </cell>
          <cell r="V245">
            <v>0</v>
          </cell>
          <cell r="X245" t="e">
            <v>#N/A</v>
          </cell>
          <cell r="Y245" t="e">
            <v>#NAME?</v>
          </cell>
          <cell r="Z245" t="e">
            <v>#N/A</v>
          </cell>
          <cell r="AA245" t="e">
            <v>#N/A</v>
          </cell>
          <cell r="AB245" t="e">
            <v>#N/A</v>
          </cell>
          <cell r="AC245" t="e">
            <v>#N/A</v>
          </cell>
          <cell r="AD245" t="e">
            <v>#N/A</v>
          </cell>
          <cell r="AE245" t="e">
            <v>#N/A</v>
          </cell>
          <cell r="AF245" t="e">
            <v>#N/A</v>
          </cell>
          <cell r="AG245" t="e">
            <v>#N/A</v>
          </cell>
          <cell r="AH245" t="e">
            <v>#N/A</v>
          </cell>
          <cell r="AI245" t="e">
            <v>#N/A</v>
          </cell>
          <cell r="AJ245" t="e">
            <v>#N/A</v>
          </cell>
          <cell r="AL245" t="e">
            <v>#N/A</v>
          </cell>
          <cell r="AM245" t="e">
            <v>#N/A</v>
          </cell>
          <cell r="AN245" t="str">
            <v>NON</v>
          </cell>
          <cell r="AO245" t="e">
            <v>#NAME?</v>
          </cell>
          <cell r="AP245" t="e">
            <v>#NAME?</v>
          </cell>
          <cell r="AQ245" t="e">
            <v>#NAME?</v>
          </cell>
          <cell r="AR245" t="str">
            <v>NON</v>
          </cell>
          <cell r="AS245" t="e">
            <v>#NAME?</v>
          </cell>
        </row>
        <row r="246">
          <cell r="B246">
            <v>240</v>
          </cell>
          <cell r="C246">
            <v>0</v>
          </cell>
          <cell r="D246">
            <v>0</v>
          </cell>
          <cell r="E246">
            <v>0</v>
          </cell>
          <cell r="F246">
            <v>0</v>
          </cell>
          <cell r="G246">
            <v>0</v>
          </cell>
          <cell r="H246">
            <v>0</v>
          </cell>
          <cell r="I246" t="str">
            <v>OUI</v>
          </cell>
          <cell r="J246">
            <v>40787</v>
          </cell>
          <cell r="K246" t="e">
            <v>#NAME?</v>
          </cell>
          <cell r="L246" t="e">
            <v>#NAME?</v>
          </cell>
          <cell r="M246" t="e">
            <v>#NAME?</v>
          </cell>
          <cell r="N246" t="e">
            <v>#NAME?</v>
          </cell>
          <cell r="O246" t="e">
            <v>#NAME?</v>
          </cell>
          <cell r="Q246" t="e">
            <v>#N/A</v>
          </cell>
          <cell r="R246" t="str">
            <v>HTG</v>
          </cell>
          <cell r="S246" t="e">
            <v>#VALUE!</v>
          </cell>
          <cell r="T246" t="str">
            <v>HTG</v>
          </cell>
          <cell r="V246">
            <v>0</v>
          </cell>
          <cell r="X246" t="e">
            <v>#N/A</v>
          </cell>
          <cell r="Y246" t="e">
            <v>#NAME?</v>
          </cell>
          <cell r="Z246" t="e">
            <v>#N/A</v>
          </cell>
          <cell r="AA246" t="e">
            <v>#N/A</v>
          </cell>
          <cell r="AB246" t="e">
            <v>#N/A</v>
          </cell>
          <cell r="AC246" t="e">
            <v>#N/A</v>
          </cell>
          <cell r="AD246" t="e">
            <v>#N/A</v>
          </cell>
          <cell r="AE246" t="e">
            <v>#N/A</v>
          </cell>
          <cell r="AF246" t="e">
            <v>#N/A</v>
          </cell>
          <cell r="AG246" t="e">
            <v>#N/A</v>
          </cell>
          <cell r="AH246" t="e">
            <v>#N/A</v>
          </cell>
          <cell r="AI246" t="e">
            <v>#N/A</v>
          </cell>
          <cell r="AJ246" t="e">
            <v>#N/A</v>
          </cell>
          <cell r="AL246" t="e">
            <v>#N/A</v>
          </cell>
          <cell r="AM246" t="e">
            <v>#N/A</v>
          </cell>
          <cell r="AN246" t="str">
            <v>NON</v>
          </cell>
          <cell r="AO246" t="e">
            <v>#NAME?</v>
          </cell>
          <cell r="AP246" t="e">
            <v>#NAME?</v>
          </cell>
          <cell r="AQ246" t="e">
            <v>#NAME?</v>
          </cell>
          <cell r="AR246" t="str">
            <v>NON</v>
          </cell>
          <cell r="AS246" t="e">
            <v>#NAME?</v>
          </cell>
        </row>
        <row r="247">
          <cell r="B247">
            <v>241</v>
          </cell>
          <cell r="C247">
            <v>0</v>
          </cell>
          <cell r="D247">
            <v>0</v>
          </cell>
          <cell r="E247">
            <v>0</v>
          </cell>
          <cell r="F247">
            <v>0</v>
          </cell>
          <cell r="G247">
            <v>0</v>
          </cell>
          <cell r="H247">
            <v>0</v>
          </cell>
          <cell r="I247" t="str">
            <v>OUI</v>
          </cell>
          <cell r="J247">
            <v>40787</v>
          </cell>
          <cell r="K247" t="e">
            <v>#NAME?</v>
          </cell>
          <cell r="L247" t="e">
            <v>#NAME?</v>
          </cell>
          <cell r="M247" t="e">
            <v>#NAME?</v>
          </cell>
          <cell r="N247" t="e">
            <v>#NAME?</v>
          </cell>
          <cell r="O247" t="e">
            <v>#NAME?</v>
          </cell>
          <cell r="Q247" t="e">
            <v>#N/A</v>
          </cell>
          <cell r="R247" t="str">
            <v>HTG</v>
          </cell>
          <cell r="S247" t="e">
            <v>#VALUE!</v>
          </cell>
          <cell r="T247" t="str">
            <v>HTG</v>
          </cell>
          <cell r="V247">
            <v>0</v>
          </cell>
          <cell r="X247" t="e">
            <v>#N/A</v>
          </cell>
          <cell r="Y247" t="e">
            <v>#NAME?</v>
          </cell>
          <cell r="Z247" t="e">
            <v>#N/A</v>
          </cell>
          <cell r="AA247" t="e">
            <v>#N/A</v>
          </cell>
          <cell r="AB247" t="e">
            <v>#N/A</v>
          </cell>
          <cell r="AC247" t="e">
            <v>#N/A</v>
          </cell>
          <cell r="AD247" t="e">
            <v>#N/A</v>
          </cell>
          <cell r="AE247" t="e">
            <v>#N/A</v>
          </cell>
          <cell r="AF247" t="e">
            <v>#N/A</v>
          </cell>
          <cell r="AG247" t="e">
            <v>#N/A</v>
          </cell>
          <cell r="AH247" t="e">
            <v>#N/A</v>
          </cell>
          <cell r="AI247" t="e">
            <v>#N/A</v>
          </cell>
          <cell r="AJ247" t="e">
            <v>#N/A</v>
          </cell>
          <cell r="AL247" t="e">
            <v>#N/A</v>
          </cell>
          <cell r="AM247" t="e">
            <v>#N/A</v>
          </cell>
          <cell r="AN247" t="str">
            <v>NON</v>
          </cell>
          <cell r="AO247" t="e">
            <v>#NAME?</v>
          </cell>
          <cell r="AP247" t="e">
            <v>#NAME?</v>
          </cell>
          <cell r="AQ247" t="e">
            <v>#NAME?</v>
          </cell>
          <cell r="AR247" t="str">
            <v>NON</v>
          </cell>
          <cell r="AS247" t="e">
            <v>#NAME?</v>
          </cell>
        </row>
        <row r="248">
          <cell r="B248">
            <v>242</v>
          </cell>
          <cell r="C248">
            <v>0</v>
          </cell>
          <cell r="D248">
            <v>0</v>
          </cell>
          <cell r="E248">
            <v>0</v>
          </cell>
          <cell r="F248">
            <v>0</v>
          </cell>
          <cell r="G248">
            <v>0</v>
          </cell>
          <cell r="H248">
            <v>0</v>
          </cell>
          <cell r="I248" t="str">
            <v>OUI</v>
          </cell>
          <cell r="J248">
            <v>40787</v>
          </cell>
          <cell r="K248" t="e">
            <v>#NAME?</v>
          </cell>
          <cell r="L248" t="e">
            <v>#NAME?</v>
          </cell>
          <cell r="M248" t="e">
            <v>#NAME?</v>
          </cell>
          <cell r="N248" t="e">
            <v>#NAME?</v>
          </cell>
          <cell r="O248" t="e">
            <v>#NAME?</v>
          </cell>
          <cell r="Q248" t="e">
            <v>#N/A</v>
          </cell>
          <cell r="R248" t="str">
            <v>HTG</v>
          </cell>
          <cell r="S248" t="e">
            <v>#VALUE!</v>
          </cell>
          <cell r="T248" t="str">
            <v>HTG</v>
          </cell>
          <cell r="V248">
            <v>0</v>
          </cell>
          <cell r="X248" t="e">
            <v>#N/A</v>
          </cell>
          <cell r="Y248" t="e">
            <v>#NAME?</v>
          </cell>
          <cell r="Z248" t="e">
            <v>#N/A</v>
          </cell>
          <cell r="AA248" t="e">
            <v>#N/A</v>
          </cell>
          <cell r="AB248" t="e">
            <v>#N/A</v>
          </cell>
          <cell r="AC248" t="e">
            <v>#N/A</v>
          </cell>
          <cell r="AD248" t="e">
            <v>#N/A</v>
          </cell>
          <cell r="AE248" t="e">
            <v>#N/A</v>
          </cell>
          <cell r="AF248" t="e">
            <v>#N/A</v>
          </cell>
          <cell r="AG248" t="e">
            <v>#N/A</v>
          </cell>
          <cell r="AH248" t="e">
            <v>#N/A</v>
          </cell>
          <cell r="AI248" t="e">
            <v>#N/A</v>
          </cell>
          <cell r="AJ248" t="e">
            <v>#N/A</v>
          </cell>
          <cell r="AL248" t="e">
            <v>#N/A</v>
          </cell>
          <cell r="AM248" t="e">
            <v>#N/A</v>
          </cell>
          <cell r="AN248" t="str">
            <v>NON</v>
          </cell>
          <cell r="AO248" t="e">
            <v>#NAME?</v>
          </cell>
          <cell r="AP248" t="e">
            <v>#NAME?</v>
          </cell>
          <cell r="AQ248" t="e">
            <v>#NAME?</v>
          </cell>
          <cell r="AR248" t="str">
            <v>NON</v>
          </cell>
          <cell r="AS248" t="e">
            <v>#NAME?</v>
          </cell>
        </row>
        <row r="249">
          <cell r="B249">
            <v>243</v>
          </cell>
          <cell r="C249">
            <v>0</v>
          </cell>
          <cell r="D249">
            <v>0</v>
          </cell>
          <cell r="E249">
            <v>0</v>
          </cell>
          <cell r="F249">
            <v>0</v>
          </cell>
          <cell r="G249">
            <v>0</v>
          </cell>
          <cell r="H249">
            <v>0</v>
          </cell>
          <cell r="I249" t="str">
            <v>OUI</v>
          </cell>
          <cell r="J249">
            <v>40787</v>
          </cell>
          <cell r="K249" t="e">
            <v>#NAME?</v>
          </cell>
          <cell r="L249" t="e">
            <v>#NAME?</v>
          </cell>
          <cell r="M249" t="e">
            <v>#NAME?</v>
          </cell>
          <cell r="N249" t="e">
            <v>#NAME?</v>
          </cell>
          <cell r="O249" t="e">
            <v>#NAME?</v>
          </cell>
          <cell r="Q249" t="e">
            <v>#N/A</v>
          </cell>
          <cell r="R249" t="str">
            <v>HTG</v>
          </cell>
          <cell r="S249" t="e">
            <v>#VALUE!</v>
          </cell>
          <cell r="T249" t="str">
            <v>HTG</v>
          </cell>
          <cell r="V249">
            <v>0</v>
          </cell>
          <cell r="X249" t="e">
            <v>#N/A</v>
          </cell>
          <cell r="Y249" t="e">
            <v>#NAME?</v>
          </cell>
          <cell r="Z249" t="e">
            <v>#N/A</v>
          </cell>
          <cell r="AA249" t="e">
            <v>#N/A</v>
          </cell>
          <cell r="AB249" t="e">
            <v>#N/A</v>
          </cell>
          <cell r="AC249" t="e">
            <v>#N/A</v>
          </cell>
          <cell r="AD249" t="e">
            <v>#N/A</v>
          </cell>
          <cell r="AE249" t="e">
            <v>#N/A</v>
          </cell>
          <cell r="AF249" t="e">
            <v>#N/A</v>
          </cell>
          <cell r="AG249" t="e">
            <v>#N/A</v>
          </cell>
          <cell r="AH249" t="e">
            <v>#N/A</v>
          </cell>
          <cell r="AI249" t="e">
            <v>#N/A</v>
          </cell>
          <cell r="AJ249" t="e">
            <v>#N/A</v>
          </cell>
          <cell r="AL249" t="e">
            <v>#N/A</v>
          </cell>
          <cell r="AM249" t="e">
            <v>#N/A</v>
          </cell>
          <cell r="AN249" t="str">
            <v>NON</v>
          </cell>
          <cell r="AO249" t="e">
            <v>#NAME?</v>
          </cell>
          <cell r="AP249" t="e">
            <v>#NAME?</v>
          </cell>
          <cell r="AQ249" t="e">
            <v>#NAME?</v>
          </cell>
          <cell r="AR249" t="str">
            <v>NON</v>
          </cell>
          <cell r="AS249" t="e">
            <v>#NAME?</v>
          </cell>
        </row>
        <row r="250">
          <cell r="B250">
            <v>244</v>
          </cell>
          <cell r="C250">
            <v>0</v>
          </cell>
          <cell r="D250">
            <v>0</v>
          </cell>
          <cell r="E250">
            <v>0</v>
          </cell>
          <cell r="F250">
            <v>0</v>
          </cell>
          <cell r="G250">
            <v>0</v>
          </cell>
          <cell r="H250">
            <v>0</v>
          </cell>
          <cell r="I250" t="str">
            <v>OUI</v>
          </cell>
          <cell r="J250">
            <v>40787</v>
          </cell>
          <cell r="K250" t="e">
            <v>#NAME?</v>
          </cell>
          <cell r="L250" t="e">
            <v>#NAME?</v>
          </cell>
          <cell r="M250" t="e">
            <v>#NAME?</v>
          </cell>
          <cell r="N250" t="e">
            <v>#NAME?</v>
          </cell>
          <cell r="O250" t="e">
            <v>#NAME?</v>
          </cell>
          <cell r="Q250" t="e">
            <v>#N/A</v>
          </cell>
          <cell r="R250" t="str">
            <v>HTG</v>
          </cell>
          <cell r="S250" t="e">
            <v>#VALUE!</v>
          </cell>
          <cell r="T250" t="str">
            <v>HTG</v>
          </cell>
          <cell r="V250">
            <v>0</v>
          </cell>
          <cell r="X250" t="e">
            <v>#N/A</v>
          </cell>
          <cell r="Y250" t="e">
            <v>#NAME?</v>
          </cell>
          <cell r="Z250" t="e">
            <v>#N/A</v>
          </cell>
          <cell r="AA250" t="e">
            <v>#N/A</v>
          </cell>
          <cell r="AB250" t="e">
            <v>#N/A</v>
          </cell>
          <cell r="AC250" t="e">
            <v>#N/A</v>
          </cell>
          <cell r="AD250" t="e">
            <v>#N/A</v>
          </cell>
          <cell r="AE250" t="e">
            <v>#N/A</v>
          </cell>
          <cell r="AF250" t="e">
            <v>#N/A</v>
          </cell>
          <cell r="AG250" t="e">
            <v>#N/A</v>
          </cell>
          <cell r="AH250" t="e">
            <v>#N/A</v>
          </cell>
          <cell r="AI250" t="e">
            <v>#N/A</v>
          </cell>
          <cell r="AJ250" t="e">
            <v>#N/A</v>
          </cell>
          <cell r="AL250" t="e">
            <v>#N/A</v>
          </cell>
          <cell r="AM250" t="e">
            <v>#N/A</v>
          </cell>
          <cell r="AN250" t="str">
            <v>NON</v>
          </cell>
          <cell r="AO250" t="e">
            <v>#NAME?</v>
          </cell>
          <cell r="AP250" t="e">
            <v>#NAME?</v>
          </cell>
          <cell r="AQ250" t="e">
            <v>#NAME?</v>
          </cell>
          <cell r="AR250" t="str">
            <v>NON</v>
          </cell>
          <cell r="AS250" t="e">
            <v>#NAME?</v>
          </cell>
        </row>
        <row r="251">
          <cell r="B251">
            <v>245</v>
          </cell>
          <cell r="C251">
            <v>0</v>
          </cell>
          <cell r="D251">
            <v>0</v>
          </cell>
          <cell r="E251">
            <v>0</v>
          </cell>
          <cell r="F251">
            <v>0</v>
          </cell>
          <cell r="G251">
            <v>0</v>
          </cell>
          <cell r="H251">
            <v>0</v>
          </cell>
          <cell r="I251" t="str">
            <v>OUI</v>
          </cell>
          <cell r="J251">
            <v>40787</v>
          </cell>
          <cell r="K251" t="e">
            <v>#NAME?</v>
          </cell>
          <cell r="L251" t="e">
            <v>#NAME?</v>
          </cell>
          <cell r="M251" t="e">
            <v>#NAME?</v>
          </cell>
          <cell r="N251" t="e">
            <v>#NAME?</v>
          </cell>
          <cell r="O251" t="e">
            <v>#NAME?</v>
          </cell>
          <cell r="Q251" t="e">
            <v>#N/A</v>
          </cell>
          <cell r="R251" t="str">
            <v>HTG</v>
          </cell>
          <cell r="S251" t="e">
            <v>#VALUE!</v>
          </cell>
          <cell r="T251" t="str">
            <v>HTG</v>
          </cell>
          <cell r="V251">
            <v>0</v>
          </cell>
          <cell r="X251" t="e">
            <v>#N/A</v>
          </cell>
          <cell r="Y251" t="e">
            <v>#NAME?</v>
          </cell>
          <cell r="Z251" t="e">
            <v>#N/A</v>
          </cell>
          <cell r="AA251" t="e">
            <v>#N/A</v>
          </cell>
          <cell r="AB251" t="e">
            <v>#N/A</v>
          </cell>
          <cell r="AC251" t="e">
            <v>#N/A</v>
          </cell>
          <cell r="AD251" t="e">
            <v>#N/A</v>
          </cell>
          <cell r="AE251" t="e">
            <v>#N/A</v>
          </cell>
          <cell r="AF251" t="e">
            <v>#N/A</v>
          </cell>
          <cell r="AG251" t="e">
            <v>#N/A</v>
          </cell>
          <cell r="AH251" t="e">
            <v>#N/A</v>
          </cell>
          <cell r="AI251" t="e">
            <v>#N/A</v>
          </cell>
          <cell r="AJ251" t="e">
            <v>#N/A</v>
          </cell>
          <cell r="AL251" t="e">
            <v>#N/A</v>
          </cell>
          <cell r="AM251" t="e">
            <v>#N/A</v>
          </cell>
          <cell r="AN251" t="str">
            <v>NON</v>
          </cell>
          <cell r="AO251" t="e">
            <v>#NAME?</v>
          </cell>
          <cell r="AP251" t="e">
            <v>#NAME?</v>
          </cell>
          <cell r="AQ251" t="e">
            <v>#NAME?</v>
          </cell>
          <cell r="AR251" t="str">
            <v>NON</v>
          </cell>
          <cell r="AS251" t="e">
            <v>#NAME?</v>
          </cell>
        </row>
        <row r="252">
          <cell r="B252">
            <v>246</v>
          </cell>
          <cell r="C252">
            <v>0</v>
          </cell>
          <cell r="D252">
            <v>0</v>
          </cell>
          <cell r="E252">
            <v>0</v>
          </cell>
          <cell r="F252">
            <v>0</v>
          </cell>
          <cell r="G252">
            <v>0</v>
          </cell>
          <cell r="H252">
            <v>0</v>
          </cell>
          <cell r="I252" t="str">
            <v>OUI</v>
          </cell>
          <cell r="J252">
            <v>40787</v>
          </cell>
          <cell r="K252" t="e">
            <v>#NAME?</v>
          </cell>
          <cell r="L252" t="e">
            <v>#NAME?</v>
          </cell>
          <cell r="M252" t="e">
            <v>#NAME?</v>
          </cell>
          <cell r="N252" t="e">
            <v>#NAME?</v>
          </cell>
          <cell r="O252" t="e">
            <v>#NAME?</v>
          </cell>
          <cell r="Q252" t="e">
            <v>#N/A</v>
          </cell>
          <cell r="R252" t="str">
            <v>HTG</v>
          </cell>
          <cell r="S252" t="e">
            <v>#VALUE!</v>
          </cell>
          <cell r="T252" t="str">
            <v>HTG</v>
          </cell>
          <cell r="V252">
            <v>0</v>
          </cell>
          <cell r="X252" t="e">
            <v>#N/A</v>
          </cell>
          <cell r="Y252" t="e">
            <v>#NAME?</v>
          </cell>
          <cell r="Z252" t="e">
            <v>#N/A</v>
          </cell>
          <cell r="AA252" t="e">
            <v>#N/A</v>
          </cell>
          <cell r="AB252" t="e">
            <v>#N/A</v>
          </cell>
          <cell r="AC252" t="e">
            <v>#N/A</v>
          </cell>
          <cell r="AD252" t="e">
            <v>#N/A</v>
          </cell>
          <cell r="AE252" t="e">
            <v>#N/A</v>
          </cell>
          <cell r="AF252" t="e">
            <v>#N/A</v>
          </cell>
          <cell r="AG252" t="e">
            <v>#N/A</v>
          </cell>
          <cell r="AH252" t="e">
            <v>#N/A</v>
          </cell>
          <cell r="AI252" t="e">
            <v>#N/A</v>
          </cell>
          <cell r="AJ252" t="e">
            <v>#N/A</v>
          </cell>
          <cell r="AL252" t="e">
            <v>#N/A</v>
          </cell>
          <cell r="AM252" t="e">
            <v>#N/A</v>
          </cell>
          <cell r="AN252" t="str">
            <v>NON</v>
          </cell>
          <cell r="AO252" t="e">
            <v>#NAME?</v>
          </cell>
          <cell r="AP252" t="e">
            <v>#NAME?</v>
          </cell>
          <cell r="AQ252" t="e">
            <v>#NAME?</v>
          </cell>
          <cell r="AR252" t="str">
            <v>NON</v>
          </cell>
          <cell r="AS252" t="e">
            <v>#NAME?</v>
          </cell>
        </row>
        <row r="253">
          <cell r="B253">
            <v>247</v>
          </cell>
          <cell r="C253">
            <v>0</v>
          </cell>
          <cell r="D253">
            <v>0</v>
          </cell>
          <cell r="E253">
            <v>0</v>
          </cell>
          <cell r="F253">
            <v>0</v>
          </cell>
          <cell r="G253">
            <v>0</v>
          </cell>
          <cell r="H253">
            <v>0</v>
          </cell>
          <cell r="I253" t="str">
            <v>OUI</v>
          </cell>
          <cell r="J253">
            <v>40787</v>
          </cell>
          <cell r="K253" t="e">
            <v>#NAME?</v>
          </cell>
          <cell r="L253" t="e">
            <v>#NAME?</v>
          </cell>
          <cell r="M253" t="e">
            <v>#NAME?</v>
          </cell>
          <cell r="N253" t="e">
            <v>#NAME?</v>
          </cell>
          <cell r="O253" t="e">
            <v>#NAME?</v>
          </cell>
          <cell r="Q253" t="e">
            <v>#N/A</v>
          </cell>
          <cell r="R253" t="str">
            <v>HTG</v>
          </cell>
          <cell r="S253" t="e">
            <v>#VALUE!</v>
          </cell>
          <cell r="T253" t="str">
            <v>HTG</v>
          </cell>
          <cell r="V253">
            <v>0</v>
          </cell>
          <cell r="X253" t="e">
            <v>#N/A</v>
          </cell>
          <cell r="Y253" t="e">
            <v>#NAME?</v>
          </cell>
          <cell r="Z253" t="e">
            <v>#N/A</v>
          </cell>
          <cell r="AA253" t="e">
            <v>#N/A</v>
          </cell>
          <cell r="AB253" t="e">
            <v>#N/A</v>
          </cell>
          <cell r="AC253" t="e">
            <v>#N/A</v>
          </cell>
          <cell r="AD253" t="e">
            <v>#N/A</v>
          </cell>
          <cell r="AE253" t="e">
            <v>#N/A</v>
          </cell>
          <cell r="AF253" t="e">
            <v>#N/A</v>
          </cell>
          <cell r="AG253" t="e">
            <v>#N/A</v>
          </cell>
          <cell r="AH253" t="e">
            <v>#N/A</v>
          </cell>
          <cell r="AI253" t="e">
            <v>#N/A</v>
          </cell>
          <cell r="AJ253" t="e">
            <v>#N/A</v>
          </cell>
          <cell r="AL253" t="e">
            <v>#N/A</v>
          </cell>
          <cell r="AM253" t="e">
            <v>#N/A</v>
          </cell>
          <cell r="AN253" t="str">
            <v>NON</v>
          </cell>
          <cell r="AO253" t="e">
            <v>#NAME?</v>
          </cell>
          <cell r="AP253" t="e">
            <v>#NAME?</v>
          </cell>
          <cell r="AQ253" t="e">
            <v>#NAME?</v>
          </cell>
          <cell r="AR253" t="str">
            <v>NON</v>
          </cell>
          <cell r="AS253" t="e">
            <v>#NAME?</v>
          </cell>
        </row>
        <row r="254">
          <cell r="B254">
            <v>248</v>
          </cell>
          <cell r="C254">
            <v>0</v>
          </cell>
          <cell r="D254">
            <v>0</v>
          </cell>
          <cell r="E254">
            <v>0</v>
          </cell>
          <cell r="F254">
            <v>0</v>
          </cell>
          <cell r="G254">
            <v>0</v>
          </cell>
          <cell r="H254">
            <v>0</v>
          </cell>
          <cell r="I254" t="str">
            <v>OUI</v>
          </cell>
          <cell r="J254">
            <v>40787</v>
          </cell>
          <cell r="K254" t="e">
            <v>#NAME?</v>
          </cell>
          <cell r="L254" t="e">
            <v>#NAME?</v>
          </cell>
          <cell r="M254" t="e">
            <v>#NAME?</v>
          </cell>
          <cell r="N254" t="e">
            <v>#NAME?</v>
          </cell>
          <cell r="O254" t="e">
            <v>#NAME?</v>
          </cell>
          <cell r="Q254" t="e">
            <v>#N/A</v>
          </cell>
          <cell r="R254" t="str">
            <v>HTG</v>
          </cell>
          <cell r="S254" t="e">
            <v>#VALUE!</v>
          </cell>
          <cell r="T254" t="str">
            <v>HTG</v>
          </cell>
          <cell r="V254">
            <v>0</v>
          </cell>
          <cell r="X254" t="e">
            <v>#N/A</v>
          </cell>
          <cell r="Y254" t="e">
            <v>#NAME?</v>
          </cell>
          <cell r="Z254" t="e">
            <v>#N/A</v>
          </cell>
          <cell r="AA254" t="e">
            <v>#N/A</v>
          </cell>
          <cell r="AB254" t="e">
            <v>#N/A</v>
          </cell>
          <cell r="AC254" t="e">
            <v>#N/A</v>
          </cell>
          <cell r="AD254" t="e">
            <v>#N/A</v>
          </cell>
          <cell r="AE254" t="e">
            <v>#N/A</v>
          </cell>
          <cell r="AF254" t="e">
            <v>#N/A</v>
          </cell>
          <cell r="AG254" t="e">
            <v>#N/A</v>
          </cell>
          <cell r="AH254" t="e">
            <v>#N/A</v>
          </cell>
          <cell r="AI254" t="e">
            <v>#N/A</v>
          </cell>
          <cell r="AJ254" t="e">
            <v>#N/A</v>
          </cell>
          <cell r="AL254" t="e">
            <v>#N/A</v>
          </cell>
          <cell r="AM254" t="e">
            <v>#N/A</v>
          </cell>
          <cell r="AN254" t="str">
            <v>NON</v>
          </cell>
          <cell r="AO254" t="e">
            <v>#NAME?</v>
          </cell>
          <cell r="AP254" t="e">
            <v>#NAME?</v>
          </cell>
          <cell r="AQ254" t="e">
            <v>#NAME?</v>
          </cell>
          <cell r="AR254" t="str">
            <v>NON</v>
          </cell>
          <cell r="AS254" t="e">
            <v>#NAME?</v>
          </cell>
        </row>
        <row r="255">
          <cell r="B255">
            <v>249</v>
          </cell>
          <cell r="C255">
            <v>0</v>
          </cell>
          <cell r="D255">
            <v>0</v>
          </cell>
          <cell r="E255">
            <v>0</v>
          </cell>
          <cell r="F255">
            <v>0</v>
          </cell>
          <cell r="G255">
            <v>0</v>
          </cell>
          <cell r="H255">
            <v>0</v>
          </cell>
          <cell r="I255" t="str">
            <v>OUI</v>
          </cell>
          <cell r="J255">
            <v>40787</v>
          </cell>
          <cell r="K255" t="e">
            <v>#NAME?</v>
          </cell>
          <cell r="L255" t="e">
            <v>#NAME?</v>
          </cell>
          <cell r="M255" t="e">
            <v>#NAME?</v>
          </cell>
          <cell r="N255" t="e">
            <v>#NAME?</v>
          </cell>
          <cell r="O255" t="e">
            <v>#NAME?</v>
          </cell>
          <cell r="Q255" t="e">
            <v>#N/A</v>
          </cell>
          <cell r="R255" t="str">
            <v>HTG</v>
          </cell>
          <cell r="S255" t="e">
            <v>#VALUE!</v>
          </cell>
          <cell r="T255" t="str">
            <v>HTG</v>
          </cell>
          <cell r="V255">
            <v>0</v>
          </cell>
          <cell r="X255" t="e">
            <v>#N/A</v>
          </cell>
          <cell r="Y255" t="e">
            <v>#NAME?</v>
          </cell>
          <cell r="Z255" t="e">
            <v>#N/A</v>
          </cell>
          <cell r="AA255" t="e">
            <v>#N/A</v>
          </cell>
          <cell r="AB255" t="e">
            <v>#N/A</v>
          </cell>
          <cell r="AC255" t="e">
            <v>#N/A</v>
          </cell>
          <cell r="AD255" t="e">
            <v>#N/A</v>
          </cell>
          <cell r="AE255" t="e">
            <v>#N/A</v>
          </cell>
          <cell r="AF255" t="e">
            <v>#N/A</v>
          </cell>
          <cell r="AG255" t="e">
            <v>#N/A</v>
          </cell>
          <cell r="AH255" t="e">
            <v>#N/A</v>
          </cell>
          <cell r="AI255" t="e">
            <v>#N/A</v>
          </cell>
          <cell r="AJ255" t="e">
            <v>#N/A</v>
          </cell>
          <cell r="AL255" t="e">
            <v>#N/A</v>
          </cell>
          <cell r="AM255" t="e">
            <v>#N/A</v>
          </cell>
          <cell r="AN255" t="str">
            <v>NON</v>
          </cell>
          <cell r="AO255" t="e">
            <v>#NAME?</v>
          </cell>
          <cell r="AP255" t="e">
            <v>#NAME?</v>
          </cell>
          <cell r="AQ255" t="e">
            <v>#NAME?</v>
          </cell>
          <cell r="AR255" t="str">
            <v>NON</v>
          </cell>
          <cell r="AS255" t="e">
            <v>#NAME?</v>
          </cell>
        </row>
        <row r="256">
          <cell r="B256">
            <v>250</v>
          </cell>
          <cell r="C256">
            <v>0</v>
          </cell>
          <cell r="D256">
            <v>0</v>
          </cell>
          <cell r="E256">
            <v>0</v>
          </cell>
          <cell r="F256">
            <v>0</v>
          </cell>
          <cell r="G256">
            <v>0</v>
          </cell>
          <cell r="H256">
            <v>0</v>
          </cell>
          <cell r="I256" t="str">
            <v>OUI</v>
          </cell>
          <cell r="J256">
            <v>40787</v>
          </cell>
          <cell r="K256" t="e">
            <v>#NAME?</v>
          </cell>
          <cell r="L256" t="e">
            <v>#NAME?</v>
          </cell>
          <cell r="M256" t="e">
            <v>#NAME?</v>
          </cell>
          <cell r="N256" t="e">
            <v>#NAME?</v>
          </cell>
          <cell r="O256" t="e">
            <v>#NAME?</v>
          </cell>
          <cell r="Q256" t="e">
            <v>#N/A</v>
          </cell>
          <cell r="R256" t="str">
            <v>HTG</v>
          </cell>
          <cell r="S256" t="e">
            <v>#VALUE!</v>
          </cell>
          <cell r="T256" t="str">
            <v>HTG</v>
          </cell>
          <cell r="V256">
            <v>0</v>
          </cell>
          <cell r="X256" t="e">
            <v>#N/A</v>
          </cell>
          <cell r="Y256" t="e">
            <v>#NAME?</v>
          </cell>
          <cell r="Z256" t="e">
            <v>#N/A</v>
          </cell>
          <cell r="AA256" t="e">
            <v>#N/A</v>
          </cell>
          <cell r="AB256" t="e">
            <v>#N/A</v>
          </cell>
          <cell r="AC256" t="e">
            <v>#N/A</v>
          </cell>
          <cell r="AD256" t="e">
            <v>#N/A</v>
          </cell>
          <cell r="AE256" t="e">
            <v>#N/A</v>
          </cell>
          <cell r="AF256" t="e">
            <v>#N/A</v>
          </cell>
          <cell r="AG256" t="e">
            <v>#N/A</v>
          </cell>
          <cell r="AH256" t="e">
            <v>#N/A</v>
          </cell>
          <cell r="AI256" t="e">
            <v>#N/A</v>
          </cell>
          <cell r="AJ256" t="e">
            <v>#N/A</v>
          </cell>
          <cell r="AL256" t="e">
            <v>#N/A</v>
          </cell>
          <cell r="AM256" t="e">
            <v>#N/A</v>
          </cell>
          <cell r="AN256" t="str">
            <v>NON</v>
          </cell>
          <cell r="AO256" t="e">
            <v>#NAME?</v>
          </cell>
          <cell r="AP256" t="e">
            <v>#NAME?</v>
          </cell>
          <cell r="AQ256" t="e">
            <v>#NAME?</v>
          </cell>
          <cell r="AR256" t="str">
            <v>NON</v>
          </cell>
          <cell r="AS256" t="e">
            <v>#NAME?</v>
          </cell>
        </row>
        <row r="257">
          <cell r="B257">
            <v>251</v>
          </cell>
          <cell r="C257">
            <v>0</v>
          </cell>
          <cell r="D257">
            <v>0</v>
          </cell>
          <cell r="E257">
            <v>0</v>
          </cell>
          <cell r="F257">
            <v>0</v>
          </cell>
          <cell r="G257">
            <v>0</v>
          </cell>
          <cell r="H257">
            <v>0</v>
          </cell>
          <cell r="I257" t="str">
            <v>OUI</v>
          </cell>
          <cell r="J257">
            <v>40787</v>
          </cell>
          <cell r="K257" t="e">
            <v>#NAME?</v>
          </cell>
          <cell r="L257" t="e">
            <v>#NAME?</v>
          </cell>
          <cell r="M257" t="e">
            <v>#NAME?</v>
          </cell>
          <cell r="N257" t="e">
            <v>#NAME?</v>
          </cell>
          <cell r="O257" t="e">
            <v>#NAME?</v>
          </cell>
          <cell r="Q257" t="e">
            <v>#N/A</v>
          </cell>
          <cell r="R257" t="str">
            <v>HTG</v>
          </cell>
          <cell r="S257" t="e">
            <v>#VALUE!</v>
          </cell>
          <cell r="T257" t="str">
            <v>HTG</v>
          </cell>
          <cell r="V257">
            <v>0</v>
          </cell>
          <cell r="X257" t="e">
            <v>#N/A</v>
          </cell>
          <cell r="Y257" t="e">
            <v>#NAME?</v>
          </cell>
          <cell r="Z257" t="e">
            <v>#N/A</v>
          </cell>
          <cell r="AA257" t="e">
            <v>#N/A</v>
          </cell>
          <cell r="AB257" t="e">
            <v>#N/A</v>
          </cell>
          <cell r="AC257" t="e">
            <v>#N/A</v>
          </cell>
          <cell r="AD257" t="e">
            <v>#N/A</v>
          </cell>
          <cell r="AE257" t="e">
            <v>#N/A</v>
          </cell>
          <cell r="AF257" t="e">
            <v>#N/A</v>
          </cell>
          <cell r="AG257" t="e">
            <v>#N/A</v>
          </cell>
          <cell r="AH257" t="e">
            <v>#N/A</v>
          </cell>
          <cell r="AI257" t="e">
            <v>#N/A</v>
          </cell>
          <cell r="AJ257" t="e">
            <v>#N/A</v>
          </cell>
          <cell r="AL257" t="e">
            <v>#N/A</v>
          </cell>
          <cell r="AM257" t="e">
            <v>#N/A</v>
          </cell>
          <cell r="AN257" t="str">
            <v>NON</v>
          </cell>
          <cell r="AO257" t="e">
            <v>#NAME?</v>
          </cell>
          <cell r="AP257" t="e">
            <v>#NAME?</v>
          </cell>
          <cell r="AQ257" t="e">
            <v>#NAME?</v>
          </cell>
          <cell r="AR257" t="str">
            <v>NON</v>
          </cell>
          <cell r="AS257" t="e">
            <v>#NAME?</v>
          </cell>
        </row>
        <row r="258">
          <cell r="B258">
            <v>252</v>
          </cell>
          <cell r="C258">
            <v>0</v>
          </cell>
          <cell r="D258">
            <v>0</v>
          </cell>
          <cell r="E258">
            <v>0</v>
          </cell>
          <cell r="F258">
            <v>0</v>
          </cell>
          <cell r="G258">
            <v>0</v>
          </cell>
          <cell r="H258">
            <v>0</v>
          </cell>
          <cell r="I258" t="str">
            <v>OUI</v>
          </cell>
          <cell r="J258">
            <v>40787</v>
          </cell>
          <cell r="K258" t="e">
            <v>#NAME?</v>
          </cell>
          <cell r="L258" t="e">
            <v>#NAME?</v>
          </cell>
          <cell r="M258" t="e">
            <v>#NAME?</v>
          </cell>
          <cell r="N258" t="e">
            <v>#NAME?</v>
          </cell>
          <cell r="O258" t="e">
            <v>#NAME?</v>
          </cell>
          <cell r="Q258" t="e">
            <v>#N/A</v>
          </cell>
          <cell r="R258" t="str">
            <v>HTG</v>
          </cell>
          <cell r="S258" t="e">
            <v>#VALUE!</v>
          </cell>
          <cell r="T258" t="str">
            <v>HTG</v>
          </cell>
          <cell r="V258">
            <v>0</v>
          </cell>
          <cell r="X258" t="e">
            <v>#N/A</v>
          </cell>
          <cell r="Y258" t="e">
            <v>#NAME?</v>
          </cell>
          <cell r="Z258" t="e">
            <v>#N/A</v>
          </cell>
          <cell r="AA258" t="e">
            <v>#N/A</v>
          </cell>
          <cell r="AB258" t="e">
            <v>#N/A</v>
          </cell>
          <cell r="AC258" t="e">
            <v>#N/A</v>
          </cell>
          <cell r="AD258" t="e">
            <v>#N/A</v>
          </cell>
          <cell r="AE258" t="e">
            <v>#N/A</v>
          </cell>
          <cell r="AF258" t="e">
            <v>#N/A</v>
          </cell>
          <cell r="AG258" t="e">
            <v>#N/A</v>
          </cell>
          <cell r="AH258" t="e">
            <v>#N/A</v>
          </cell>
          <cell r="AI258" t="e">
            <v>#N/A</v>
          </cell>
          <cell r="AJ258" t="e">
            <v>#N/A</v>
          </cell>
          <cell r="AL258" t="e">
            <v>#N/A</v>
          </cell>
          <cell r="AM258" t="e">
            <v>#N/A</v>
          </cell>
          <cell r="AN258" t="str">
            <v>NON</v>
          </cell>
          <cell r="AO258" t="e">
            <v>#NAME?</v>
          </cell>
          <cell r="AP258" t="e">
            <v>#NAME?</v>
          </cell>
          <cell r="AQ258" t="e">
            <v>#NAME?</v>
          </cell>
          <cell r="AR258" t="str">
            <v>NON</v>
          </cell>
          <cell r="AS258" t="e">
            <v>#NAME?</v>
          </cell>
        </row>
        <row r="259">
          <cell r="B259">
            <v>253</v>
          </cell>
          <cell r="C259">
            <v>0</v>
          </cell>
          <cell r="D259">
            <v>0</v>
          </cell>
          <cell r="E259">
            <v>0</v>
          </cell>
          <cell r="F259">
            <v>0</v>
          </cell>
          <cell r="G259">
            <v>0</v>
          </cell>
          <cell r="H259">
            <v>0</v>
          </cell>
          <cell r="I259" t="str">
            <v>OUI</v>
          </cell>
          <cell r="J259">
            <v>40787</v>
          </cell>
          <cell r="K259" t="e">
            <v>#NAME?</v>
          </cell>
          <cell r="L259" t="e">
            <v>#NAME?</v>
          </cell>
          <cell r="M259" t="e">
            <v>#NAME?</v>
          </cell>
          <cell r="N259" t="e">
            <v>#NAME?</v>
          </cell>
          <cell r="O259" t="e">
            <v>#NAME?</v>
          </cell>
          <cell r="Q259" t="e">
            <v>#N/A</v>
          </cell>
          <cell r="R259" t="str">
            <v>HTG</v>
          </cell>
          <cell r="S259" t="e">
            <v>#VALUE!</v>
          </cell>
          <cell r="T259" t="str">
            <v>HTG</v>
          </cell>
          <cell r="V259">
            <v>0</v>
          </cell>
          <cell r="X259" t="e">
            <v>#N/A</v>
          </cell>
          <cell r="Y259" t="e">
            <v>#NAME?</v>
          </cell>
          <cell r="Z259" t="e">
            <v>#N/A</v>
          </cell>
          <cell r="AA259" t="e">
            <v>#N/A</v>
          </cell>
          <cell r="AB259" t="e">
            <v>#N/A</v>
          </cell>
          <cell r="AC259" t="e">
            <v>#N/A</v>
          </cell>
          <cell r="AD259" t="e">
            <v>#N/A</v>
          </cell>
          <cell r="AE259" t="e">
            <v>#N/A</v>
          </cell>
          <cell r="AF259" t="e">
            <v>#N/A</v>
          </cell>
          <cell r="AG259" t="e">
            <v>#N/A</v>
          </cell>
          <cell r="AH259" t="e">
            <v>#N/A</v>
          </cell>
          <cell r="AI259" t="e">
            <v>#N/A</v>
          </cell>
          <cell r="AJ259" t="e">
            <v>#N/A</v>
          </cell>
          <cell r="AL259" t="e">
            <v>#N/A</v>
          </cell>
          <cell r="AM259" t="e">
            <v>#N/A</v>
          </cell>
          <cell r="AN259" t="str">
            <v>NON</v>
          </cell>
          <cell r="AO259" t="e">
            <v>#NAME?</v>
          </cell>
          <cell r="AP259" t="e">
            <v>#NAME?</v>
          </cell>
          <cell r="AQ259" t="e">
            <v>#NAME?</v>
          </cell>
          <cell r="AR259" t="str">
            <v>NON</v>
          </cell>
          <cell r="AS259" t="e">
            <v>#NAME?</v>
          </cell>
        </row>
        <row r="260">
          <cell r="B260">
            <v>254</v>
          </cell>
          <cell r="C260">
            <v>0</v>
          </cell>
          <cell r="D260">
            <v>0</v>
          </cell>
          <cell r="E260">
            <v>0</v>
          </cell>
          <cell r="F260">
            <v>0</v>
          </cell>
          <cell r="G260">
            <v>0</v>
          </cell>
          <cell r="H260">
            <v>0</v>
          </cell>
          <cell r="I260" t="str">
            <v>OUI</v>
          </cell>
          <cell r="J260">
            <v>40787</v>
          </cell>
          <cell r="K260" t="e">
            <v>#NAME?</v>
          </cell>
          <cell r="L260" t="e">
            <v>#NAME?</v>
          </cell>
          <cell r="M260" t="e">
            <v>#NAME?</v>
          </cell>
          <cell r="N260" t="e">
            <v>#NAME?</v>
          </cell>
          <cell r="O260" t="e">
            <v>#NAME?</v>
          </cell>
          <cell r="Q260" t="e">
            <v>#N/A</v>
          </cell>
          <cell r="R260" t="str">
            <v>HTG</v>
          </cell>
          <cell r="S260" t="e">
            <v>#VALUE!</v>
          </cell>
          <cell r="T260" t="str">
            <v>HTG</v>
          </cell>
          <cell r="V260">
            <v>0</v>
          </cell>
          <cell r="X260" t="e">
            <v>#N/A</v>
          </cell>
          <cell r="Y260" t="e">
            <v>#NAME?</v>
          </cell>
          <cell r="Z260" t="e">
            <v>#N/A</v>
          </cell>
          <cell r="AA260" t="e">
            <v>#N/A</v>
          </cell>
          <cell r="AB260" t="e">
            <v>#N/A</v>
          </cell>
          <cell r="AC260" t="e">
            <v>#N/A</v>
          </cell>
          <cell r="AD260" t="e">
            <v>#N/A</v>
          </cell>
          <cell r="AE260" t="e">
            <v>#N/A</v>
          </cell>
          <cell r="AF260" t="e">
            <v>#N/A</v>
          </cell>
          <cell r="AG260" t="e">
            <v>#N/A</v>
          </cell>
          <cell r="AH260" t="e">
            <v>#N/A</v>
          </cell>
          <cell r="AI260" t="e">
            <v>#N/A</v>
          </cell>
          <cell r="AJ260" t="e">
            <v>#N/A</v>
          </cell>
          <cell r="AL260" t="e">
            <v>#N/A</v>
          </cell>
          <cell r="AM260" t="e">
            <v>#N/A</v>
          </cell>
          <cell r="AN260" t="str">
            <v>NON</v>
          </cell>
          <cell r="AO260" t="e">
            <v>#NAME?</v>
          </cell>
          <cell r="AP260" t="e">
            <v>#NAME?</v>
          </cell>
          <cell r="AQ260" t="e">
            <v>#NAME?</v>
          </cell>
          <cell r="AR260" t="str">
            <v>NON</v>
          </cell>
          <cell r="AS260" t="e">
            <v>#NAME?</v>
          </cell>
        </row>
        <row r="261">
          <cell r="B261">
            <v>255</v>
          </cell>
          <cell r="C261">
            <v>0</v>
          </cell>
          <cell r="D261">
            <v>0</v>
          </cell>
          <cell r="E261">
            <v>0</v>
          </cell>
          <cell r="F261">
            <v>0</v>
          </cell>
          <cell r="G261">
            <v>0</v>
          </cell>
          <cell r="H261">
            <v>0</v>
          </cell>
          <cell r="I261" t="str">
            <v>OUI</v>
          </cell>
          <cell r="J261">
            <v>40787</v>
          </cell>
          <cell r="K261" t="e">
            <v>#NAME?</v>
          </cell>
          <cell r="L261" t="e">
            <v>#NAME?</v>
          </cell>
          <cell r="M261" t="e">
            <v>#NAME?</v>
          </cell>
          <cell r="N261" t="e">
            <v>#NAME?</v>
          </cell>
          <cell r="O261" t="e">
            <v>#NAME?</v>
          </cell>
          <cell r="Q261" t="e">
            <v>#N/A</v>
          </cell>
          <cell r="R261" t="str">
            <v>HTG</v>
          </cell>
          <cell r="S261" t="e">
            <v>#VALUE!</v>
          </cell>
          <cell r="T261" t="str">
            <v>HTG</v>
          </cell>
          <cell r="V261">
            <v>0</v>
          </cell>
          <cell r="X261" t="e">
            <v>#N/A</v>
          </cell>
          <cell r="Y261" t="e">
            <v>#NAME?</v>
          </cell>
          <cell r="Z261" t="e">
            <v>#N/A</v>
          </cell>
          <cell r="AA261" t="e">
            <v>#N/A</v>
          </cell>
          <cell r="AB261" t="e">
            <v>#N/A</v>
          </cell>
          <cell r="AC261" t="e">
            <v>#N/A</v>
          </cell>
          <cell r="AD261" t="e">
            <v>#N/A</v>
          </cell>
          <cell r="AE261" t="e">
            <v>#N/A</v>
          </cell>
          <cell r="AF261" t="e">
            <v>#N/A</v>
          </cell>
          <cell r="AG261" t="e">
            <v>#N/A</v>
          </cell>
          <cell r="AH261" t="e">
            <v>#N/A</v>
          </cell>
          <cell r="AI261" t="e">
            <v>#N/A</v>
          </cell>
          <cell r="AJ261" t="e">
            <v>#N/A</v>
          </cell>
          <cell r="AL261" t="e">
            <v>#N/A</v>
          </cell>
          <cell r="AM261" t="e">
            <v>#N/A</v>
          </cell>
          <cell r="AN261" t="str">
            <v>NON</v>
          </cell>
          <cell r="AO261" t="e">
            <v>#NAME?</v>
          </cell>
          <cell r="AP261" t="e">
            <v>#NAME?</v>
          </cell>
          <cell r="AQ261" t="e">
            <v>#NAME?</v>
          </cell>
          <cell r="AR261" t="str">
            <v>NON</v>
          </cell>
          <cell r="AS261" t="e">
            <v>#NAME?</v>
          </cell>
        </row>
        <row r="262">
          <cell r="B262">
            <v>256</v>
          </cell>
          <cell r="C262">
            <v>0</v>
          </cell>
          <cell r="D262">
            <v>0</v>
          </cell>
          <cell r="E262">
            <v>0</v>
          </cell>
          <cell r="F262">
            <v>0</v>
          </cell>
          <cell r="G262">
            <v>0</v>
          </cell>
          <cell r="H262">
            <v>0</v>
          </cell>
          <cell r="I262" t="str">
            <v>OUI</v>
          </cell>
          <cell r="J262">
            <v>40787</v>
          </cell>
          <cell r="K262" t="e">
            <v>#NAME?</v>
          </cell>
          <cell r="L262" t="e">
            <v>#NAME?</v>
          </cell>
          <cell r="M262" t="e">
            <v>#NAME?</v>
          </cell>
          <cell r="N262" t="e">
            <v>#NAME?</v>
          </cell>
          <cell r="O262" t="e">
            <v>#NAME?</v>
          </cell>
          <cell r="Q262" t="e">
            <v>#N/A</v>
          </cell>
          <cell r="R262" t="str">
            <v>HTG</v>
          </cell>
          <cell r="S262" t="e">
            <v>#VALUE!</v>
          </cell>
          <cell r="T262" t="str">
            <v>HTG</v>
          </cell>
          <cell r="V262">
            <v>0</v>
          </cell>
          <cell r="X262" t="e">
            <v>#N/A</v>
          </cell>
          <cell r="Y262" t="e">
            <v>#NAME?</v>
          </cell>
          <cell r="Z262" t="e">
            <v>#N/A</v>
          </cell>
          <cell r="AA262" t="e">
            <v>#N/A</v>
          </cell>
          <cell r="AB262" t="e">
            <v>#N/A</v>
          </cell>
          <cell r="AC262" t="e">
            <v>#N/A</v>
          </cell>
          <cell r="AD262" t="e">
            <v>#N/A</v>
          </cell>
          <cell r="AE262" t="e">
            <v>#N/A</v>
          </cell>
          <cell r="AF262" t="e">
            <v>#N/A</v>
          </cell>
          <cell r="AG262" t="e">
            <v>#N/A</v>
          </cell>
          <cell r="AH262" t="e">
            <v>#N/A</v>
          </cell>
          <cell r="AI262" t="e">
            <v>#N/A</v>
          </cell>
          <cell r="AJ262" t="e">
            <v>#N/A</v>
          </cell>
          <cell r="AL262" t="e">
            <v>#N/A</v>
          </cell>
          <cell r="AM262" t="e">
            <v>#N/A</v>
          </cell>
          <cell r="AN262" t="str">
            <v>NON</v>
          </cell>
          <cell r="AO262" t="e">
            <v>#NAME?</v>
          </cell>
          <cell r="AP262" t="e">
            <v>#NAME?</v>
          </cell>
          <cell r="AQ262" t="e">
            <v>#NAME?</v>
          </cell>
          <cell r="AR262" t="str">
            <v>NON</v>
          </cell>
          <cell r="AS262" t="e">
            <v>#NAME?</v>
          </cell>
        </row>
        <row r="263">
          <cell r="B263">
            <v>257</v>
          </cell>
          <cell r="C263">
            <v>0</v>
          </cell>
          <cell r="D263">
            <v>0</v>
          </cell>
          <cell r="E263">
            <v>0</v>
          </cell>
          <cell r="F263">
            <v>0</v>
          </cell>
          <cell r="G263">
            <v>0</v>
          </cell>
          <cell r="H263">
            <v>0</v>
          </cell>
          <cell r="I263" t="str">
            <v>OUI</v>
          </cell>
          <cell r="J263">
            <v>40787</v>
          </cell>
          <cell r="K263" t="e">
            <v>#NAME?</v>
          </cell>
          <cell r="L263" t="e">
            <v>#NAME?</v>
          </cell>
          <cell r="M263" t="e">
            <v>#NAME?</v>
          </cell>
          <cell r="N263" t="e">
            <v>#NAME?</v>
          </cell>
          <cell r="O263" t="e">
            <v>#NAME?</v>
          </cell>
          <cell r="Q263" t="e">
            <v>#N/A</v>
          </cell>
          <cell r="R263" t="str">
            <v>HTG</v>
          </cell>
          <cell r="S263" t="e">
            <v>#VALUE!</v>
          </cell>
          <cell r="T263" t="str">
            <v>HTG</v>
          </cell>
          <cell r="V263">
            <v>0</v>
          </cell>
          <cell r="X263" t="e">
            <v>#N/A</v>
          </cell>
          <cell r="Y263" t="e">
            <v>#NAME?</v>
          </cell>
          <cell r="Z263" t="e">
            <v>#N/A</v>
          </cell>
          <cell r="AA263" t="e">
            <v>#N/A</v>
          </cell>
          <cell r="AB263" t="e">
            <v>#N/A</v>
          </cell>
          <cell r="AC263" t="e">
            <v>#N/A</v>
          </cell>
          <cell r="AD263" t="e">
            <v>#N/A</v>
          </cell>
          <cell r="AE263" t="e">
            <v>#N/A</v>
          </cell>
          <cell r="AF263" t="e">
            <v>#N/A</v>
          </cell>
          <cell r="AG263" t="e">
            <v>#N/A</v>
          </cell>
          <cell r="AH263" t="e">
            <v>#N/A</v>
          </cell>
          <cell r="AI263" t="e">
            <v>#N/A</v>
          </cell>
          <cell r="AJ263" t="e">
            <v>#N/A</v>
          </cell>
          <cell r="AL263" t="e">
            <v>#N/A</v>
          </cell>
          <cell r="AM263" t="e">
            <v>#N/A</v>
          </cell>
          <cell r="AN263" t="str">
            <v>NON</v>
          </cell>
          <cell r="AO263" t="e">
            <v>#NAME?</v>
          </cell>
          <cell r="AP263" t="e">
            <v>#NAME?</v>
          </cell>
          <cell r="AQ263" t="e">
            <v>#NAME?</v>
          </cell>
          <cell r="AR263" t="str">
            <v>NON</v>
          </cell>
          <cell r="AS263" t="e">
            <v>#NAME?</v>
          </cell>
        </row>
        <row r="264">
          <cell r="B264">
            <v>258</v>
          </cell>
          <cell r="C264">
            <v>0</v>
          </cell>
          <cell r="D264">
            <v>0</v>
          </cell>
          <cell r="E264">
            <v>0</v>
          </cell>
          <cell r="F264">
            <v>0</v>
          </cell>
          <cell r="G264">
            <v>0</v>
          </cell>
          <cell r="H264">
            <v>0</v>
          </cell>
          <cell r="I264" t="str">
            <v>OUI</v>
          </cell>
          <cell r="J264">
            <v>40787</v>
          </cell>
          <cell r="K264" t="e">
            <v>#NAME?</v>
          </cell>
          <cell r="L264" t="e">
            <v>#NAME?</v>
          </cell>
          <cell r="M264" t="e">
            <v>#NAME?</v>
          </cell>
          <cell r="N264" t="e">
            <v>#NAME?</v>
          </cell>
          <cell r="O264" t="e">
            <v>#NAME?</v>
          </cell>
          <cell r="Q264" t="e">
            <v>#N/A</v>
          </cell>
          <cell r="R264" t="str">
            <v>HTG</v>
          </cell>
          <cell r="S264" t="e">
            <v>#VALUE!</v>
          </cell>
          <cell r="T264" t="str">
            <v>HTG</v>
          </cell>
          <cell r="V264">
            <v>0</v>
          </cell>
          <cell r="X264" t="e">
            <v>#N/A</v>
          </cell>
          <cell r="Y264" t="e">
            <v>#NAME?</v>
          </cell>
          <cell r="Z264" t="e">
            <v>#N/A</v>
          </cell>
          <cell r="AA264" t="e">
            <v>#N/A</v>
          </cell>
          <cell r="AB264" t="e">
            <v>#N/A</v>
          </cell>
          <cell r="AC264" t="e">
            <v>#N/A</v>
          </cell>
          <cell r="AD264" t="e">
            <v>#N/A</v>
          </cell>
          <cell r="AE264" t="e">
            <v>#N/A</v>
          </cell>
          <cell r="AF264" t="e">
            <v>#N/A</v>
          </cell>
          <cell r="AG264" t="e">
            <v>#N/A</v>
          </cell>
          <cell r="AH264" t="e">
            <v>#N/A</v>
          </cell>
          <cell r="AI264" t="e">
            <v>#N/A</v>
          </cell>
          <cell r="AJ264" t="e">
            <v>#N/A</v>
          </cell>
          <cell r="AL264" t="e">
            <v>#N/A</v>
          </cell>
          <cell r="AM264" t="e">
            <v>#N/A</v>
          </cell>
          <cell r="AN264" t="str">
            <v>NON</v>
          </cell>
          <cell r="AO264" t="e">
            <v>#NAME?</v>
          </cell>
          <cell r="AP264" t="e">
            <v>#NAME?</v>
          </cell>
          <cell r="AQ264" t="e">
            <v>#NAME?</v>
          </cell>
          <cell r="AR264" t="str">
            <v>NON</v>
          </cell>
          <cell r="AS264" t="e">
            <v>#NAME?</v>
          </cell>
        </row>
        <row r="265">
          <cell r="B265">
            <v>259</v>
          </cell>
          <cell r="C265">
            <v>0</v>
          </cell>
          <cell r="D265">
            <v>0</v>
          </cell>
          <cell r="E265">
            <v>0</v>
          </cell>
          <cell r="F265">
            <v>0</v>
          </cell>
          <cell r="G265">
            <v>0</v>
          </cell>
          <cell r="H265">
            <v>0</v>
          </cell>
          <cell r="I265" t="str">
            <v>OUI</v>
          </cell>
          <cell r="J265">
            <v>40787</v>
          </cell>
          <cell r="K265" t="e">
            <v>#NAME?</v>
          </cell>
          <cell r="L265" t="e">
            <v>#NAME?</v>
          </cell>
          <cell r="M265" t="e">
            <v>#NAME?</v>
          </cell>
          <cell r="N265" t="e">
            <v>#NAME?</v>
          </cell>
          <cell r="O265" t="e">
            <v>#NAME?</v>
          </cell>
          <cell r="Q265" t="e">
            <v>#N/A</v>
          </cell>
          <cell r="R265" t="str">
            <v>HTG</v>
          </cell>
          <cell r="S265" t="e">
            <v>#VALUE!</v>
          </cell>
          <cell r="T265" t="str">
            <v>HTG</v>
          </cell>
          <cell r="V265">
            <v>0</v>
          </cell>
          <cell r="X265" t="e">
            <v>#N/A</v>
          </cell>
          <cell r="Y265" t="e">
            <v>#NAME?</v>
          </cell>
          <cell r="Z265" t="e">
            <v>#N/A</v>
          </cell>
          <cell r="AA265" t="e">
            <v>#N/A</v>
          </cell>
          <cell r="AB265" t="e">
            <v>#N/A</v>
          </cell>
          <cell r="AC265" t="e">
            <v>#N/A</v>
          </cell>
          <cell r="AD265" t="e">
            <v>#N/A</v>
          </cell>
          <cell r="AE265" t="e">
            <v>#N/A</v>
          </cell>
          <cell r="AF265" t="e">
            <v>#N/A</v>
          </cell>
          <cell r="AG265" t="e">
            <v>#N/A</v>
          </cell>
          <cell r="AH265" t="e">
            <v>#N/A</v>
          </cell>
          <cell r="AI265" t="e">
            <v>#N/A</v>
          </cell>
          <cell r="AJ265" t="e">
            <v>#N/A</v>
          </cell>
          <cell r="AL265" t="e">
            <v>#N/A</v>
          </cell>
          <cell r="AM265" t="e">
            <v>#N/A</v>
          </cell>
          <cell r="AN265" t="str">
            <v>NON</v>
          </cell>
          <cell r="AO265" t="e">
            <v>#NAME?</v>
          </cell>
          <cell r="AP265" t="e">
            <v>#NAME?</v>
          </cell>
          <cell r="AQ265" t="e">
            <v>#NAME?</v>
          </cell>
          <cell r="AR265" t="str">
            <v>NON</v>
          </cell>
          <cell r="AS265" t="e">
            <v>#NAME?</v>
          </cell>
        </row>
        <row r="266">
          <cell r="B266">
            <v>260</v>
          </cell>
          <cell r="C266">
            <v>0</v>
          </cell>
          <cell r="D266">
            <v>0</v>
          </cell>
          <cell r="E266">
            <v>0</v>
          </cell>
          <cell r="F266">
            <v>0</v>
          </cell>
          <cell r="G266">
            <v>0</v>
          </cell>
          <cell r="H266">
            <v>0</v>
          </cell>
          <cell r="I266" t="str">
            <v>OUI</v>
          </cell>
          <cell r="J266">
            <v>40787</v>
          </cell>
          <cell r="K266" t="e">
            <v>#NAME?</v>
          </cell>
          <cell r="L266" t="e">
            <v>#NAME?</v>
          </cell>
          <cell r="M266" t="e">
            <v>#NAME?</v>
          </cell>
          <cell r="N266" t="e">
            <v>#NAME?</v>
          </cell>
          <cell r="O266" t="e">
            <v>#NAME?</v>
          </cell>
          <cell r="Q266" t="e">
            <v>#N/A</v>
          </cell>
          <cell r="R266" t="str">
            <v>HTG</v>
          </cell>
          <cell r="S266" t="e">
            <v>#VALUE!</v>
          </cell>
          <cell r="T266" t="str">
            <v>HTG</v>
          </cell>
          <cell r="V266">
            <v>0</v>
          </cell>
          <cell r="X266" t="e">
            <v>#N/A</v>
          </cell>
          <cell r="Y266" t="e">
            <v>#NAME?</v>
          </cell>
          <cell r="Z266" t="e">
            <v>#N/A</v>
          </cell>
          <cell r="AA266" t="e">
            <v>#N/A</v>
          </cell>
          <cell r="AB266" t="e">
            <v>#N/A</v>
          </cell>
          <cell r="AC266" t="e">
            <v>#N/A</v>
          </cell>
          <cell r="AD266" t="e">
            <v>#N/A</v>
          </cell>
          <cell r="AE266" t="e">
            <v>#N/A</v>
          </cell>
          <cell r="AF266" t="e">
            <v>#N/A</v>
          </cell>
          <cell r="AG266" t="e">
            <v>#N/A</v>
          </cell>
          <cell r="AH266" t="e">
            <v>#N/A</v>
          </cell>
          <cell r="AI266" t="e">
            <v>#N/A</v>
          </cell>
          <cell r="AJ266" t="e">
            <v>#N/A</v>
          </cell>
          <cell r="AL266" t="e">
            <v>#N/A</v>
          </cell>
          <cell r="AM266" t="e">
            <v>#N/A</v>
          </cell>
          <cell r="AN266" t="str">
            <v>NON</v>
          </cell>
          <cell r="AO266" t="e">
            <v>#NAME?</v>
          </cell>
          <cell r="AP266" t="e">
            <v>#NAME?</v>
          </cell>
          <cell r="AQ266" t="e">
            <v>#NAME?</v>
          </cell>
          <cell r="AR266" t="str">
            <v>NON</v>
          </cell>
          <cell r="AS266" t="e">
            <v>#NAME?</v>
          </cell>
        </row>
        <row r="267">
          <cell r="B267">
            <v>261</v>
          </cell>
          <cell r="C267">
            <v>0</v>
          </cell>
          <cell r="D267">
            <v>0</v>
          </cell>
          <cell r="E267">
            <v>0</v>
          </cell>
          <cell r="F267">
            <v>0</v>
          </cell>
          <cell r="G267">
            <v>0</v>
          </cell>
          <cell r="H267">
            <v>0</v>
          </cell>
          <cell r="I267" t="str">
            <v>OUI</v>
          </cell>
          <cell r="J267">
            <v>40787</v>
          </cell>
          <cell r="K267" t="e">
            <v>#NAME?</v>
          </cell>
          <cell r="L267" t="e">
            <v>#NAME?</v>
          </cell>
          <cell r="M267" t="e">
            <v>#NAME?</v>
          </cell>
          <cell r="N267" t="e">
            <v>#NAME?</v>
          </cell>
          <cell r="O267" t="e">
            <v>#NAME?</v>
          </cell>
          <cell r="Q267" t="e">
            <v>#N/A</v>
          </cell>
          <cell r="R267" t="str">
            <v>HTG</v>
          </cell>
          <cell r="S267" t="e">
            <v>#VALUE!</v>
          </cell>
          <cell r="T267" t="str">
            <v>HTG</v>
          </cell>
          <cell r="V267">
            <v>0</v>
          </cell>
          <cell r="X267" t="e">
            <v>#N/A</v>
          </cell>
          <cell r="Y267" t="e">
            <v>#NAME?</v>
          </cell>
          <cell r="Z267" t="e">
            <v>#N/A</v>
          </cell>
          <cell r="AA267" t="e">
            <v>#N/A</v>
          </cell>
          <cell r="AB267" t="e">
            <v>#N/A</v>
          </cell>
          <cell r="AC267" t="e">
            <v>#N/A</v>
          </cell>
          <cell r="AD267" t="e">
            <v>#N/A</v>
          </cell>
          <cell r="AE267" t="e">
            <v>#N/A</v>
          </cell>
          <cell r="AF267" t="e">
            <v>#N/A</v>
          </cell>
          <cell r="AG267" t="e">
            <v>#N/A</v>
          </cell>
          <cell r="AH267" t="e">
            <v>#N/A</v>
          </cell>
          <cell r="AI267" t="e">
            <v>#N/A</v>
          </cell>
          <cell r="AJ267" t="e">
            <v>#N/A</v>
          </cell>
          <cell r="AL267" t="e">
            <v>#N/A</v>
          </cell>
          <cell r="AM267" t="e">
            <v>#N/A</v>
          </cell>
          <cell r="AN267" t="str">
            <v>NON</v>
          </cell>
          <cell r="AO267" t="e">
            <v>#NAME?</v>
          </cell>
          <cell r="AP267" t="e">
            <v>#NAME?</v>
          </cell>
          <cell r="AQ267" t="e">
            <v>#NAME?</v>
          </cell>
          <cell r="AR267" t="str">
            <v>NON</v>
          </cell>
          <cell r="AS267" t="e">
            <v>#NAME?</v>
          </cell>
        </row>
        <row r="268">
          <cell r="B268">
            <v>262</v>
          </cell>
          <cell r="C268">
            <v>0</v>
          </cell>
          <cell r="D268">
            <v>0</v>
          </cell>
          <cell r="E268">
            <v>0</v>
          </cell>
          <cell r="F268">
            <v>0</v>
          </cell>
          <cell r="G268">
            <v>0</v>
          </cell>
          <cell r="H268">
            <v>0</v>
          </cell>
          <cell r="I268" t="str">
            <v>OUI</v>
          </cell>
          <cell r="J268">
            <v>40787</v>
          </cell>
          <cell r="K268" t="e">
            <v>#NAME?</v>
          </cell>
          <cell r="L268" t="e">
            <v>#NAME?</v>
          </cell>
          <cell r="M268" t="e">
            <v>#NAME?</v>
          </cell>
          <cell r="N268" t="e">
            <v>#NAME?</v>
          </cell>
          <cell r="O268" t="e">
            <v>#NAME?</v>
          </cell>
          <cell r="Q268" t="e">
            <v>#N/A</v>
          </cell>
          <cell r="R268" t="str">
            <v>HTG</v>
          </cell>
          <cell r="S268" t="e">
            <v>#VALUE!</v>
          </cell>
          <cell r="T268" t="str">
            <v>HTG</v>
          </cell>
          <cell r="V268">
            <v>0</v>
          </cell>
          <cell r="X268" t="e">
            <v>#N/A</v>
          </cell>
          <cell r="Y268" t="e">
            <v>#NAME?</v>
          </cell>
          <cell r="Z268" t="e">
            <v>#N/A</v>
          </cell>
          <cell r="AA268" t="e">
            <v>#N/A</v>
          </cell>
          <cell r="AB268" t="e">
            <v>#N/A</v>
          </cell>
          <cell r="AC268" t="e">
            <v>#N/A</v>
          </cell>
          <cell r="AD268" t="e">
            <v>#N/A</v>
          </cell>
          <cell r="AE268" t="e">
            <v>#N/A</v>
          </cell>
          <cell r="AF268" t="e">
            <v>#N/A</v>
          </cell>
          <cell r="AG268" t="e">
            <v>#N/A</v>
          </cell>
          <cell r="AH268" t="e">
            <v>#N/A</v>
          </cell>
          <cell r="AI268" t="e">
            <v>#N/A</v>
          </cell>
          <cell r="AJ268" t="e">
            <v>#N/A</v>
          </cell>
          <cell r="AL268" t="e">
            <v>#N/A</v>
          </cell>
          <cell r="AM268" t="e">
            <v>#N/A</v>
          </cell>
          <cell r="AN268" t="str">
            <v>NON</v>
          </cell>
          <cell r="AO268" t="e">
            <v>#NAME?</v>
          </cell>
          <cell r="AP268" t="e">
            <v>#NAME?</v>
          </cell>
          <cell r="AQ268" t="e">
            <v>#NAME?</v>
          </cell>
          <cell r="AR268" t="str">
            <v>NON</v>
          </cell>
          <cell r="AS268" t="e">
            <v>#NAME?</v>
          </cell>
        </row>
        <row r="269">
          <cell r="B269">
            <v>263</v>
          </cell>
          <cell r="C269">
            <v>0</v>
          </cell>
          <cell r="D269">
            <v>0</v>
          </cell>
          <cell r="E269">
            <v>0</v>
          </cell>
          <cell r="F269">
            <v>0</v>
          </cell>
          <cell r="G269">
            <v>0</v>
          </cell>
          <cell r="H269">
            <v>0</v>
          </cell>
          <cell r="I269" t="str">
            <v>OUI</v>
          </cell>
          <cell r="J269">
            <v>40787</v>
          </cell>
          <cell r="K269" t="e">
            <v>#NAME?</v>
          </cell>
          <cell r="L269" t="e">
            <v>#NAME?</v>
          </cell>
          <cell r="M269" t="e">
            <v>#NAME?</v>
          </cell>
          <cell r="N269" t="e">
            <v>#NAME?</v>
          </cell>
          <cell r="O269" t="e">
            <v>#NAME?</v>
          </cell>
          <cell r="Q269" t="e">
            <v>#N/A</v>
          </cell>
          <cell r="R269" t="str">
            <v>HTG</v>
          </cell>
          <cell r="S269" t="e">
            <v>#VALUE!</v>
          </cell>
          <cell r="T269" t="str">
            <v>HTG</v>
          </cell>
          <cell r="V269">
            <v>0</v>
          </cell>
          <cell r="X269" t="e">
            <v>#N/A</v>
          </cell>
          <cell r="Y269" t="e">
            <v>#NAME?</v>
          </cell>
          <cell r="Z269" t="e">
            <v>#N/A</v>
          </cell>
          <cell r="AA269" t="e">
            <v>#N/A</v>
          </cell>
          <cell r="AB269" t="e">
            <v>#N/A</v>
          </cell>
          <cell r="AC269" t="e">
            <v>#N/A</v>
          </cell>
          <cell r="AD269" t="e">
            <v>#N/A</v>
          </cell>
          <cell r="AE269" t="e">
            <v>#N/A</v>
          </cell>
          <cell r="AF269" t="e">
            <v>#N/A</v>
          </cell>
          <cell r="AG269" t="e">
            <v>#N/A</v>
          </cell>
          <cell r="AH269" t="e">
            <v>#N/A</v>
          </cell>
          <cell r="AI269" t="e">
            <v>#N/A</v>
          </cell>
          <cell r="AJ269" t="e">
            <v>#N/A</v>
          </cell>
          <cell r="AL269" t="e">
            <v>#N/A</v>
          </cell>
          <cell r="AM269" t="e">
            <v>#N/A</v>
          </cell>
          <cell r="AN269" t="str">
            <v>NON</v>
          </cell>
          <cell r="AO269" t="e">
            <v>#NAME?</v>
          </cell>
          <cell r="AP269" t="e">
            <v>#NAME?</v>
          </cell>
          <cell r="AQ269" t="e">
            <v>#NAME?</v>
          </cell>
          <cell r="AR269" t="str">
            <v>NON</v>
          </cell>
          <cell r="AS269" t="e">
            <v>#NAME?</v>
          </cell>
        </row>
        <row r="270">
          <cell r="B270">
            <v>264</v>
          </cell>
          <cell r="C270">
            <v>0</v>
          </cell>
          <cell r="D270">
            <v>0</v>
          </cell>
          <cell r="E270">
            <v>0</v>
          </cell>
          <cell r="F270">
            <v>0</v>
          </cell>
          <cell r="G270">
            <v>0</v>
          </cell>
          <cell r="H270">
            <v>0</v>
          </cell>
          <cell r="I270" t="str">
            <v>OUI</v>
          </cell>
          <cell r="J270">
            <v>40787</v>
          </cell>
          <cell r="K270" t="e">
            <v>#NAME?</v>
          </cell>
          <cell r="L270" t="e">
            <v>#NAME?</v>
          </cell>
          <cell r="M270" t="e">
            <v>#NAME?</v>
          </cell>
          <cell r="N270" t="e">
            <v>#NAME?</v>
          </cell>
          <cell r="O270" t="e">
            <v>#NAME?</v>
          </cell>
          <cell r="Q270" t="e">
            <v>#N/A</v>
          </cell>
          <cell r="R270" t="str">
            <v>HTG</v>
          </cell>
          <cell r="S270" t="e">
            <v>#VALUE!</v>
          </cell>
          <cell r="T270" t="str">
            <v>HTG</v>
          </cell>
          <cell r="V270">
            <v>0</v>
          </cell>
          <cell r="X270" t="e">
            <v>#N/A</v>
          </cell>
          <cell r="Y270" t="e">
            <v>#NAME?</v>
          </cell>
          <cell r="Z270" t="e">
            <v>#N/A</v>
          </cell>
          <cell r="AA270" t="e">
            <v>#N/A</v>
          </cell>
          <cell r="AB270" t="e">
            <v>#N/A</v>
          </cell>
          <cell r="AC270" t="e">
            <v>#N/A</v>
          </cell>
          <cell r="AD270" t="e">
            <v>#N/A</v>
          </cell>
          <cell r="AE270" t="e">
            <v>#N/A</v>
          </cell>
          <cell r="AF270" t="e">
            <v>#N/A</v>
          </cell>
          <cell r="AG270" t="e">
            <v>#N/A</v>
          </cell>
          <cell r="AH270" t="e">
            <v>#N/A</v>
          </cell>
          <cell r="AI270" t="e">
            <v>#N/A</v>
          </cell>
          <cell r="AJ270" t="e">
            <v>#N/A</v>
          </cell>
          <cell r="AL270" t="e">
            <v>#N/A</v>
          </cell>
          <cell r="AM270" t="e">
            <v>#N/A</v>
          </cell>
          <cell r="AN270" t="str">
            <v>NON</v>
          </cell>
          <cell r="AO270" t="e">
            <v>#NAME?</v>
          </cell>
          <cell r="AP270" t="e">
            <v>#NAME?</v>
          </cell>
          <cell r="AQ270" t="e">
            <v>#NAME?</v>
          </cell>
          <cell r="AR270" t="str">
            <v>NON</v>
          </cell>
          <cell r="AS270" t="e">
            <v>#NAME?</v>
          </cell>
        </row>
        <row r="271">
          <cell r="B271">
            <v>265</v>
          </cell>
          <cell r="C271">
            <v>0</v>
          </cell>
          <cell r="D271">
            <v>0</v>
          </cell>
          <cell r="E271">
            <v>0</v>
          </cell>
          <cell r="F271">
            <v>0</v>
          </cell>
          <cell r="G271">
            <v>0</v>
          </cell>
          <cell r="H271">
            <v>0</v>
          </cell>
          <cell r="I271" t="str">
            <v>OUI</v>
          </cell>
          <cell r="J271">
            <v>40787</v>
          </cell>
          <cell r="K271" t="e">
            <v>#NAME?</v>
          </cell>
          <cell r="L271" t="e">
            <v>#NAME?</v>
          </cell>
          <cell r="M271" t="e">
            <v>#NAME?</v>
          </cell>
          <cell r="N271" t="e">
            <v>#NAME?</v>
          </cell>
          <cell r="O271" t="e">
            <v>#NAME?</v>
          </cell>
          <cell r="Q271" t="e">
            <v>#N/A</v>
          </cell>
          <cell r="R271" t="str">
            <v>HTG</v>
          </cell>
          <cell r="S271" t="e">
            <v>#VALUE!</v>
          </cell>
          <cell r="T271" t="str">
            <v>HTG</v>
          </cell>
          <cell r="V271">
            <v>0</v>
          </cell>
          <cell r="X271" t="e">
            <v>#N/A</v>
          </cell>
          <cell r="Y271" t="e">
            <v>#NAME?</v>
          </cell>
          <cell r="Z271" t="e">
            <v>#N/A</v>
          </cell>
          <cell r="AA271" t="e">
            <v>#N/A</v>
          </cell>
          <cell r="AB271" t="e">
            <v>#N/A</v>
          </cell>
          <cell r="AC271" t="e">
            <v>#N/A</v>
          </cell>
          <cell r="AD271" t="e">
            <v>#N/A</v>
          </cell>
          <cell r="AE271" t="e">
            <v>#N/A</v>
          </cell>
          <cell r="AF271" t="e">
            <v>#N/A</v>
          </cell>
          <cell r="AG271" t="e">
            <v>#N/A</v>
          </cell>
          <cell r="AH271" t="e">
            <v>#N/A</v>
          </cell>
          <cell r="AI271" t="e">
            <v>#N/A</v>
          </cell>
          <cell r="AJ271" t="e">
            <v>#N/A</v>
          </cell>
          <cell r="AL271" t="e">
            <v>#N/A</v>
          </cell>
          <cell r="AM271" t="e">
            <v>#N/A</v>
          </cell>
          <cell r="AN271" t="str">
            <v>NON</v>
          </cell>
          <cell r="AO271" t="e">
            <v>#NAME?</v>
          </cell>
          <cell r="AP271" t="e">
            <v>#NAME?</v>
          </cell>
          <cell r="AQ271" t="e">
            <v>#NAME?</v>
          </cell>
          <cell r="AR271" t="str">
            <v>NON</v>
          </cell>
          <cell r="AS271" t="e">
            <v>#NAME?</v>
          </cell>
        </row>
        <row r="272">
          <cell r="B272">
            <v>266</v>
          </cell>
          <cell r="C272">
            <v>0</v>
          </cell>
          <cell r="D272">
            <v>0</v>
          </cell>
          <cell r="E272">
            <v>0</v>
          </cell>
          <cell r="F272">
            <v>0</v>
          </cell>
          <cell r="G272">
            <v>0</v>
          </cell>
          <cell r="H272">
            <v>0</v>
          </cell>
          <cell r="I272" t="str">
            <v>OUI</v>
          </cell>
          <cell r="J272">
            <v>40787</v>
          </cell>
          <cell r="K272" t="e">
            <v>#NAME?</v>
          </cell>
          <cell r="L272" t="e">
            <v>#NAME?</v>
          </cell>
          <cell r="M272" t="e">
            <v>#NAME?</v>
          </cell>
          <cell r="N272" t="e">
            <v>#NAME?</v>
          </cell>
          <cell r="O272" t="e">
            <v>#NAME?</v>
          </cell>
          <cell r="Q272" t="e">
            <v>#N/A</v>
          </cell>
          <cell r="R272" t="str">
            <v>HTG</v>
          </cell>
          <cell r="S272" t="e">
            <v>#VALUE!</v>
          </cell>
          <cell r="T272" t="str">
            <v>HTG</v>
          </cell>
          <cell r="V272">
            <v>0</v>
          </cell>
          <cell r="X272" t="e">
            <v>#N/A</v>
          </cell>
          <cell r="Y272" t="e">
            <v>#NAME?</v>
          </cell>
          <cell r="Z272" t="e">
            <v>#N/A</v>
          </cell>
          <cell r="AA272" t="e">
            <v>#N/A</v>
          </cell>
          <cell r="AB272" t="e">
            <v>#N/A</v>
          </cell>
          <cell r="AC272" t="e">
            <v>#N/A</v>
          </cell>
          <cell r="AD272" t="e">
            <v>#N/A</v>
          </cell>
          <cell r="AE272" t="e">
            <v>#N/A</v>
          </cell>
          <cell r="AF272" t="e">
            <v>#N/A</v>
          </cell>
          <cell r="AG272" t="e">
            <v>#N/A</v>
          </cell>
          <cell r="AH272" t="e">
            <v>#N/A</v>
          </cell>
          <cell r="AI272" t="e">
            <v>#N/A</v>
          </cell>
          <cell r="AJ272" t="e">
            <v>#N/A</v>
          </cell>
          <cell r="AL272" t="e">
            <v>#N/A</v>
          </cell>
          <cell r="AM272" t="e">
            <v>#N/A</v>
          </cell>
          <cell r="AN272" t="str">
            <v>NON</v>
          </cell>
          <cell r="AO272" t="e">
            <v>#NAME?</v>
          </cell>
          <cell r="AP272" t="e">
            <v>#NAME?</v>
          </cell>
          <cell r="AQ272" t="e">
            <v>#NAME?</v>
          </cell>
          <cell r="AR272" t="str">
            <v>NON</v>
          </cell>
          <cell r="AS272" t="e">
            <v>#NAME?</v>
          </cell>
        </row>
        <row r="273">
          <cell r="B273">
            <v>267</v>
          </cell>
          <cell r="C273">
            <v>0</v>
          </cell>
          <cell r="D273">
            <v>0</v>
          </cell>
          <cell r="E273">
            <v>0</v>
          </cell>
          <cell r="F273">
            <v>0</v>
          </cell>
          <cell r="G273">
            <v>0</v>
          </cell>
          <cell r="H273">
            <v>0</v>
          </cell>
          <cell r="I273" t="str">
            <v>OUI</v>
          </cell>
          <cell r="J273">
            <v>40787</v>
          </cell>
          <cell r="K273" t="e">
            <v>#NAME?</v>
          </cell>
          <cell r="L273" t="e">
            <v>#NAME?</v>
          </cell>
          <cell r="M273" t="e">
            <v>#NAME?</v>
          </cell>
          <cell r="N273" t="e">
            <v>#NAME?</v>
          </cell>
          <cell r="O273" t="e">
            <v>#NAME?</v>
          </cell>
          <cell r="Q273" t="e">
            <v>#N/A</v>
          </cell>
          <cell r="R273" t="str">
            <v>HTG</v>
          </cell>
          <cell r="S273" t="e">
            <v>#VALUE!</v>
          </cell>
          <cell r="T273" t="str">
            <v>HTG</v>
          </cell>
          <cell r="V273">
            <v>0</v>
          </cell>
          <cell r="X273" t="e">
            <v>#N/A</v>
          </cell>
          <cell r="Y273" t="e">
            <v>#NAME?</v>
          </cell>
          <cell r="Z273" t="e">
            <v>#N/A</v>
          </cell>
          <cell r="AA273" t="e">
            <v>#N/A</v>
          </cell>
          <cell r="AB273" t="e">
            <v>#N/A</v>
          </cell>
          <cell r="AC273" t="e">
            <v>#N/A</v>
          </cell>
          <cell r="AD273" t="e">
            <v>#N/A</v>
          </cell>
          <cell r="AE273" t="e">
            <v>#N/A</v>
          </cell>
          <cell r="AF273" t="e">
            <v>#N/A</v>
          </cell>
          <cell r="AG273" t="e">
            <v>#N/A</v>
          </cell>
          <cell r="AH273" t="e">
            <v>#N/A</v>
          </cell>
          <cell r="AI273" t="e">
            <v>#N/A</v>
          </cell>
          <cell r="AJ273" t="e">
            <v>#N/A</v>
          </cell>
          <cell r="AL273" t="e">
            <v>#N/A</v>
          </cell>
          <cell r="AM273" t="e">
            <v>#N/A</v>
          </cell>
          <cell r="AN273" t="str">
            <v>NON</v>
          </cell>
          <cell r="AO273" t="e">
            <v>#NAME?</v>
          </cell>
          <cell r="AP273" t="e">
            <v>#NAME?</v>
          </cell>
          <cell r="AQ273" t="e">
            <v>#NAME?</v>
          </cell>
          <cell r="AR273" t="str">
            <v>NON</v>
          </cell>
          <cell r="AS273" t="e">
            <v>#NAME?</v>
          </cell>
        </row>
        <row r="274">
          <cell r="B274">
            <v>268</v>
          </cell>
          <cell r="C274">
            <v>0</v>
          </cell>
          <cell r="D274">
            <v>0</v>
          </cell>
          <cell r="E274">
            <v>0</v>
          </cell>
          <cell r="F274">
            <v>0</v>
          </cell>
          <cell r="G274">
            <v>0</v>
          </cell>
          <cell r="H274">
            <v>0</v>
          </cell>
          <cell r="I274" t="str">
            <v>OUI</v>
          </cell>
          <cell r="J274">
            <v>40787</v>
          </cell>
          <cell r="K274" t="e">
            <v>#NAME?</v>
          </cell>
          <cell r="L274" t="e">
            <v>#NAME?</v>
          </cell>
          <cell r="M274" t="e">
            <v>#NAME?</v>
          </cell>
          <cell r="N274" t="e">
            <v>#NAME?</v>
          </cell>
          <cell r="O274" t="e">
            <v>#NAME?</v>
          </cell>
          <cell r="Q274" t="e">
            <v>#N/A</v>
          </cell>
          <cell r="R274" t="str">
            <v>HTG</v>
          </cell>
          <cell r="S274" t="e">
            <v>#VALUE!</v>
          </cell>
          <cell r="T274" t="str">
            <v>HTG</v>
          </cell>
          <cell r="V274">
            <v>0</v>
          </cell>
          <cell r="X274" t="e">
            <v>#N/A</v>
          </cell>
          <cell r="Y274" t="e">
            <v>#NAME?</v>
          </cell>
          <cell r="Z274" t="e">
            <v>#N/A</v>
          </cell>
          <cell r="AA274" t="e">
            <v>#N/A</v>
          </cell>
          <cell r="AB274" t="e">
            <v>#N/A</v>
          </cell>
          <cell r="AC274" t="e">
            <v>#N/A</v>
          </cell>
          <cell r="AD274" t="e">
            <v>#N/A</v>
          </cell>
          <cell r="AE274" t="e">
            <v>#N/A</v>
          </cell>
          <cell r="AF274" t="e">
            <v>#N/A</v>
          </cell>
          <cell r="AG274" t="e">
            <v>#N/A</v>
          </cell>
          <cell r="AH274" t="e">
            <v>#N/A</v>
          </cell>
          <cell r="AI274" t="e">
            <v>#N/A</v>
          </cell>
          <cell r="AJ274" t="e">
            <v>#N/A</v>
          </cell>
          <cell r="AL274" t="e">
            <v>#N/A</v>
          </cell>
          <cell r="AM274" t="e">
            <v>#N/A</v>
          </cell>
          <cell r="AN274" t="str">
            <v>NON</v>
          </cell>
          <cell r="AO274" t="e">
            <v>#NAME?</v>
          </cell>
          <cell r="AP274" t="e">
            <v>#NAME?</v>
          </cell>
          <cell r="AQ274" t="e">
            <v>#NAME?</v>
          </cell>
          <cell r="AR274" t="str">
            <v>NON</v>
          </cell>
          <cell r="AS274" t="e">
            <v>#NAME?</v>
          </cell>
        </row>
        <row r="275">
          <cell r="B275">
            <v>269</v>
          </cell>
          <cell r="C275">
            <v>0</v>
          </cell>
          <cell r="D275">
            <v>0</v>
          </cell>
          <cell r="E275">
            <v>0</v>
          </cell>
          <cell r="F275">
            <v>0</v>
          </cell>
          <cell r="G275">
            <v>0</v>
          </cell>
          <cell r="H275">
            <v>0</v>
          </cell>
          <cell r="I275" t="str">
            <v>OUI</v>
          </cell>
          <cell r="J275">
            <v>40787</v>
          </cell>
          <cell r="K275" t="e">
            <v>#NAME?</v>
          </cell>
          <cell r="L275" t="e">
            <v>#NAME?</v>
          </cell>
          <cell r="M275" t="e">
            <v>#NAME?</v>
          </cell>
          <cell r="N275" t="e">
            <v>#NAME?</v>
          </cell>
          <cell r="O275" t="e">
            <v>#NAME?</v>
          </cell>
          <cell r="Q275" t="e">
            <v>#N/A</v>
          </cell>
          <cell r="R275" t="str">
            <v>HTG</v>
          </cell>
          <cell r="S275" t="e">
            <v>#VALUE!</v>
          </cell>
          <cell r="T275" t="str">
            <v>HTG</v>
          </cell>
          <cell r="V275">
            <v>0</v>
          </cell>
          <cell r="X275" t="e">
            <v>#N/A</v>
          </cell>
          <cell r="Y275" t="e">
            <v>#NAME?</v>
          </cell>
          <cell r="Z275" t="e">
            <v>#N/A</v>
          </cell>
          <cell r="AA275" t="e">
            <v>#N/A</v>
          </cell>
          <cell r="AB275" t="e">
            <v>#N/A</v>
          </cell>
          <cell r="AC275" t="e">
            <v>#N/A</v>
          </cell>
          <cell r="AD275" t="e">
            <v>#N/A</v>
          </cell>
          <cell r="AE275" t="e">
            <v>#N/A</v>
          </cell>
          <cell r="AF275" t="e">
            <v>#N/A</v>
          </cell>
          <cell r="AG275" t="e">
            <v>#N/A</v>
          </cell>
          <cell r="AH275" t="e">
            <v>#N/A</v>
          </cell>
          <cell r="AI275" t="e">
            <v>#N/A</v>
          </cell>
          <cell r="AJ275" t="e">
            <v>#N/A</v>
          </cell>
          <cell r="AL275" t="e">
            <v>#N/A</v>
          </cell>
          <cell r="AM275" t="e">
            <v>#N/A</v>
          </cell>
          <cell r="AN275" t="str">
            <v>NON</v>
          </cell>
          <cell r="AO275" t="e">
            <v>#NAME?</v>
          </cell>
          <cell r="AP275" t="e">
            <v>#NAME?</v>
          </cell>
          <cell r="AQ275" t="e">
            <v>#NAME?</v>
          </cell>
          <cell r="AR275" t="str">
            <v>NON</v>
          </cell>
          <cell r="AS275" t="e">
            <v>#NAME?</v>
          </cell>
        </row>
        <row r="276">
          <cell r="B276">
            <v>270</v>
          </cell>
          <cell r="C276">
            <v>0</v>
          </cell>
          <cell r="D276">
            <v>0</v>
          </cell>
          <cell r="E276">
            <v>0</v>
          </cell>
          <cell r="F276">
            <v>0</v>
          </cell>
          <cell r="G276">
            <v>0</v>
          </cell>
          <cell r="H276">
            <v>0</v>
          </cell>
          <cell r="I276" t="str">
            <v>OUI</v>
          </cell>
          <cell r="J276">
            <v>40787</v>
          </cell>
          <cell r="K276" t="e">
            <v>#NAME?</v>
          </cell>
          <cell r="L276" t="e">
            <v>#NAME?</v>
          </cell>
          <cell r="M276" t="e">
            <v>#NAME?</v>
          </cell>
          <cell r="N276" t="e">
            <v>#NAME?</v>
          </cell>
          <cell r="O276" t="e">
            <v>#NAME?</v>
          </cell>
          <cell r="Q276" t="e">
            <v>#N/A</v>
          </cell>
          <cell r="R276" t="str">
            <v>HTG</v>
          </cell>
          <cell r="S276" t="e">
            <v>#VALUE!</v>
          </cell>
          <cell r="T276" t="str">
            <v>HTG</v>
          </cell>
          <cell r="V276">
            <v>0</v>
          </cell>
          <cell r="X276" t="e">
            <v>#N/A</v>
          </cell>
          <cell r="Y276" t="e">
            <v>#NAME?</v>
          </cell>
          <cell r="Z276" t="e">
            <v>#N/A</v>
          </cell>
          <cell r="AA276" t="e">
            <v>#N/A</v>
          </cell>
          <cell r="AB276" t="e">
            <v>#N/A</v>
          </cell>
          <cell r="AC276" t="e">
            <v>#N/A</v>
          </cell>
          <cell r="AD276" t="e">
            <v>#N/A</v>
          </cell>
          <cell r="AE276" t="e">
            <v>#N/A</v>
          </cell>
          <cell r="AF276" t="e">
            <v>#N/A</v>
          </cell>
          <cell r="AG276" t="e">
            <v>#N/A</v>
          </cell>
          <cell r="AH276" t="e">
            <v>#N/A</v>
          </cell>
          <cell r="AI276" t="e">
            <v>#N/A</v>
          </cell>
          <cell r="AJ276" t="e">
            <v>#N/A</v>
          </cell>
          <cell r="AL276" t="e">
            <v>#N/A</v>
          </cell>
          <cell r="AM276" t="e">
            <v>#N/A</v>
          </cell>
          <cell r="AN276" t="str">
            <v>NON</v>
          </cell>
          <cell r="AO276" t="e">
            <v>#NAME?</v>
          </cell>
          <cell r="AP276" t="e">
            <v>#NAME?</v>
          </cell>
          <cell r="AQ276" t="e">
            <v>#NAME?</v>
          </cell>
          <cell r="AR276" t="str">
            <v>NON</v>
          </cell>
          <cell r="AS276" t="e">
            <v>#NAME?</v>
          </cell>
        </row>
        <row r="277">
          <cell r="B277">
            <v>271</v>
          </cell>
          <cell r="C277">
            <v>0</v>
          </cell>
          <cell r="D277">
            <v>0</v>
          </cell>
          <cell r="E277">
            <v>0</v>
          </cell>
          <cell r="F277">
            <v>0</v>
          </cell>
          <cell r="G277">
            <v>0</v>
          </cell>
          <cell r="H277">
            <v>0</v>
          </cell>
          <cell r="I277" t="str">
            <v>OUI</v>
          </cell>
          <cell r="J277">
            <v>40787</v>
          </cell>
          <cell r="K277" t="e">
            <v>#NAME?</v>
          </cell>
          <cell r="L277" t="e">
            <v>#NAME?</v>
          </cell>
          <cell r="M277" t="e">
            <v>#NAME?</v>
          </cell>
          <cell r="N277" t="e">
            <v>#NAME?</v>
          </cell>
          <cell r="O277" t="e">
            <v>#NAME?</v>
          </cell>
          <cell r="Q277" t="e">
            <v>#N/A</v>
          </cell>
          <cell r="R277" t="str">
            <v>HTG</v>
          </cell>
          <cell r="S277" t="e">
            <v>#VALUE!</v>
          </cell>
          <cell r="T277" t="str">
            <v>HTG</v>
          </cell>
          <cell r="V277">
            <v>0</v>
          </cell>
          <cell r="X277" t="e">
            <v>#N/A</v>
          </cell>
          <cell r="Y277" t="e">
            <v>#NAME?</v>
          </cell>
          <cell r="Z277" t="e">
            <v>#N/A</v>
          </cell>
          <cell r="AA277" t="e">
            <v>#N/A</v>
          </cell>
          <cell r="AB277" t="e">
            <v>#N/A</v>
          </cell>
          <cell r="AC277" t="e">
            <v>#N/A</v>
          </cell>
          <cell r="AD277" t="e">
            <v>#N/A</v>
          </cell>
          <cell r="AE277" t="e">
            <v>#N/A</v>
          </cell>
          <cell r="AF277" t="e">
            <v>#N/A</v>
          </cell>
          <cell r="AG277" t="e">
            <v>#N/A</v>
          </cell>
          <cell r="AH277" t="e">
            <v>#N/A</v>
          </cell>
          <cell r="AI277" t="e">
            <v>#N/A</v>
          </cell>
          <cell r="AJ277" t="e">
            <v>#N/A</v>
          </cell>
          <cell r="AL277" t="e">
            <v>#N/A</v>
          </cell>
          <cell r="AM277" t="e">
            <v>#N/A</v>
          </cell>
          <cell r="AN277" t="str">
            <v>NON</v>
          </cell>
          <cell r="AO277" t="e">
            <v>#NAME?</v>
          </cell>
          <cell r="AP277" t="e">
            <v>#NAME?</v>
          </cell>
          <cell r="AQ277" t="e">
            <v>#NAME?</v>
          </cell>
          <cell r="AR277" t="str">
            <v>NON</v>
          </cell>
          <cell r="AS277" t="e">
            <v>#NAME?</v>
          </cell>
        </row>
        <row r="278">
          <cell r="B278">
            <v>272</v>
          </cell>
          <cell r="C278">
            <v>0</v>
          </cell>
          <cell r="D278">
            <v>0</v>
          </cell>
          <cell r="E278">
            <v>0</v>
          </cell>
          <cell r="F278">
            <v>0</v>
          </cell>
          <cell r="G278">
            <v>0</v>
          </cell>
          <cell r="H278">
            <v>0</v>
          </cell>
          <cell r="I278" t="str">
            <v>OUI</v>
          </cell>
          <cell r="J278">
            <v>40787</v>
          </cell>
          <cell r="K278" t="e">
            <v>#NAME?</v>
          </cell>
          <cell r="L278" t="e">
            <v>#NAME?</v>
          </cell>
          <cell r="M278" t="e">
            <v>#NAME?</v>
          </cell>
          <cell r="N278" t="e">
            <v>#NAME?</v>
          </cell>
          <cell r="O278" t="e">
            <v>#NAME?</v>
          </cell>
          <cell r="Q278" t="e">
            <v>#N/A</v>
          </cell>
          <cell r="R278" t="str">
            <v>HTG</v>
          </cell>
          <cell r="S278" t="e">
            <v>#VALUE!</v>
          </cell>
          <cell r="T278" t="str">
            <v>HTG</v>
          </cell>
          <cell r="V278">
            <v>0</v>
          </cell>
          <cell r="X278" t="e">
            <v>#N/A</v>
          </cell>
          <cell r="Y278" t="e">
            <v>#NAME?</v>
          </cell>
          <cell r="Z278" t="e">
            <v>#N/A</v>
          </cell>
          <cell r="AA278" t="e">
            <v>#N/A</v>
          </cell>
          <cell r="AB278" t="e">
            <v>#N/A</v>
          </cell>
          <cell r="AC278" t="e">
            <v>#N/A</v>
          </cell>
          <cell r="AD278" t="e">
            <v>#N/A</v>
          </cell>
          <cell r="AE278" t="e">
            <v>#N/A</v>
          </cell>
          <cell r="AF278" t="e">
            <v>#N/A</v>
          </cell>
          <cell r="AG278" t="e">
            <v>#N/A</v>
          </cell>
          <cell r="AH278" t="e">
            <v>#N/A</v>
          </cell>
          <cell r="AI278" t="e">
            <v>#N/A</v>
          </cell>
          <cell r="AJ278" t="e">
            <v>#N/A</v>
          </cell>
          <cell r="AL278" t="e">
            <v>#N/A</v>
          </cell>
          <cell r="AM278" t="e">
            <v>#N/A</v>
          </cell>
          <cell r="AN278" t="str">
            <v>NON</v>
          </cell>
          <cell r="AO278" t="e">
            <v>#NAME?</v>
          </cell>
          <cell r="AP278" t="e">
            <v>#NAME?</v>
          </cell>
          <cell r="AQ278" t="e">
            <v>#NAME?</v>
          </cell>
          <cell r="AR278" t="str">
            <v>NON</v>
          </cell>
          <cell r="AS278" t="e">
            <v>#NAME?</v>
          </cell>
        </row>
        <row r="279">
          <cell r="B279">
            <v>273</v>
          </cell>
          <cell r="C279">
            <v>0</v>
          </cell>
          <cell r="D279">
            <v>0</v>
          </cell>
          <cell r="E279">
            <v>0</v>
          </cell>
          <cell r="F279">
            <v>0</v>
          </cell>
          <cell r="G279">
            <v>0</v>
          </cell>
          <cell r="H279">
            <v>0</v>
          </cell>
          <cell r="I279" t="str">
            <v>OUI</v>
          </cell>
          <cell r="J279">
            <v>40787</v>
          </cell>
          <cell r="K279" t="e">
            <v>#NAME?</v>
          </cell>
          <cell r="L279" t="e">
            <v>#NAME?</v>
          </cell>
          <cell r="M279" t="e">
            <v>#NAME?</v>
          </cell>
          <cell r="N279" t="e">
            <v>#NAME?</v>
          </cell>
          <cell r="O279" t="e">
            <v>#NAME?</v>
          </cell>
          <cell r="Q279" t="e">
            <v>#N/A</v>
          </cell>
          <cell r="R279" t="str">
            <v>HTG</v>
          </cell>
          <cell r="S279" t="e">
            <v>#VALUE!</v>
          </cell>
          <cell r="T279" t="str">
            <v>HTG</v>
          </cell>
          <cell r="V279">
            <v>0</v>
          </cell>
          <cell r="X279" t="e">
            <v>#N/A</v>
          </cell>
          <cell r="Y279" t="e">
            <v>#NAME?</v>
          </cell>
          <cell r="Z279" t="e">
            <v>#N/A</v>
          </cell>
          <cell r="AA279" t="e">
            <v>#N/A</v>
          </cell>
          <cell r="AB279" t="e">
            <v>#N/A</v>
          </cell>
          <cell r="AC279" t="e">
            <v>#N/A</v>
          </cell>
          <cell r="AD279" t="e">
            <v>#N/A</v>
          </cell>
          <cell r="AE279" t="e">
            <v>#N/A</v>
          </cell>
          <cell r="AF279" t="e">
            <v>#N/A</v>
          </cell>
          <cell r="AG279" t="e">
            <v>#N/A</v>
          </cell>
          <cell r="AH279" t="e">
            <v>#N/A</v>
          </cell>
          <cell r="AI279" t="e">
            <v>#N/A</v>
          </cell>
          <cell r="AJ279" t="e">
            <v>#N/A</v>
          </cell>
          <cell r="AL279" t="e">
            <v>#N/A</v>
          </cell>
          <cell r="AM279" t="e">
            <v>#N/A</v>
          </cell>
          <cell r="AN279" t="str">
            <v>NON</v>
          </cell>
          <cell r="AO279" t="e">
            <v>#NAME?</v>
          </cell>
          <cell r="AP279" t="e">
            <v>#NAME?</v>
          </cell>
          <cell r="AQ279" t="e">
            <v>#NAME?</v>
          </cell>
          <cell r="AR279" t="str">
            <v>NON</v>
          </cell>
          <cell r="AS279" t="e">
            <v>#NAME?</v>
          </cell>
        </row>
        <row r="280">
          <cell r="B280">
            <v>274</v>
          </cell>
          <cell r="C280">
            <v>0</v>
          </cell>
          <cell r="D280">
            <v>0</v>
          </cell>
          <cell r="E280">
            <v>0</v>
          </cell>
          <cell r="F280">
            <v>0</v>
          </cell>
          <cell r="G280">
            <v>0</v>
          </cell>
          <cell r="H280">
            <v>0</v>
          </cell>
          <cell r="I280" t="str">
            <v>OUI</v>
          </cell>
          <cell r="J280">
            <v>40787</v>
          </cell>
          <cell r="K280" t="e">
            <v>#NAME?</v>
          </cell>
          <cell r="L280" t="e">
            <v>#NAME?</v>
          </cell>
          <cell r="M280" t="e">
            <v>#NAME?</v>
          </cell>
          <cell r="N280" t="e">
            <v>#NAME?</v>
          </cell>
          <cell r="O280" t="e">
            <v>#NAME?</v>
          </cell>
          <cell r="Q280" t="e">
            <v>#N/A</v>
          </cell>
          <cell r="R280" t="str">
            <v>HTG</v>
          </cell>
          <cell r="S280" t="e">
            <v>#VALUE!</v>
          </cell>
          <cell r="T280" t="str">
            <v>HTG</v>
          </cell>
          <cell r="V280">
            <v>0</v>
          </cell>
          <cell r="X280" t="e">
            <v>#N/A</v>
          </cell>
          <cell r="Y280" t="e">
            <v>#NAME?</v>
          </cell>
          <cell r="Z280" t="e">
            <v>#N/A</v>
          </cell>
          <cell r="AA280" t="e">
            <v>#N/A</v>
          </cell>
          <cell r="AB280" t="e">
            <v>#N/A</v>
          </cell>
          <cell r="AC280" t="e">
            <v>#N/A</v>
          </cell>
          <cell r="AD280" t="e">
            <v>#N/A</v>
          </cell>
          <cell r="AE280" t="e">
            <v>#N/A</v>
          </cell>
          <cell r="AF280" t="e">
            <v>#N/A</v>
          </cell>
          <cell r="AG280" t="e">
            <v>#N/A</v>
          </cell>
          <cell r="AH280" t="e">
            <v>#N/A</v>
          </cell>
          <cell r="AI280" t="e">
            <v>#N/A</v>
          </cell>
          <cell r="AJ280" t="e">
            <v>#N/A</v>
          </cell>
          <cell r="AL280" t="e">
            <v>#N/A</v>
          </cell>
          <cell r="AM280" t="e">
            <v>#N/A</v>
          </cell>
          <cell r="AN280" t="str">
            <v>NON</v>
          </cell>
          <cell r="AO280" t="e">
            <v>#NAME?</v>
          </cell>
          <cell r="AP280" t="e">
            <v>#NAME?</v>
          </cell>
          <cell r="AQ280" t="e">
            <v>#NAME?</v>
          </cell>
          <cell r="AR280" t="str">
            <v>NON</v>
          </cell>
          <cell r="AS280" t="e">
            <v>#NAME?</v>
          </cell>
        </row>
        <row r="281">
          <cell r="B281">
            <v>275</v>
          </cell>
          <cell r="C281">
            <v>0</v>
          </cell>
          <cell r="D281">
            <v>0</v>
          </cell>
          <cell r="E281">
            <v>0</v>
          </cell>
          <cell r="F281">
            <v>0</v>
          </cell>
          <cell r="G281">
            <v>0</v>
          </cell>
          <cell r="H281">
            <v>0</v>
          </cell>
          <cell r="I281" t="str">
            <v>OUI</v>
          </cell>
          <cell r="J281">
            <v>40787</v>
          </cell>
          <cell r="K281" t="e">
            <v>#NAME?</v>
          </cell>
          <cell r="L281" t="e">
            <v>#NAME?</v>
          </cell>
          <cell r="M281" t="e">
            <v>#NAME?</v>
          </cell>
          <cell r="N281" t="e">
            <v>#NAME?</v>
          </cell>
          <cell r="O281" t="e">
            <v>#NAME?</v>
          </cell>
          <cell r="Q281" t="e">
            <v>#N/A</v>
          </cell>
          <cell r="R281" t="str">
            <v>HTG</v>
          </cell>
          <cell r="S281" t="e">
            <v>#VALUE!</v>
          </cell>
          <cell r="T281" t="str">
            <v>HTG</v>
          </cell>
          <cell r="V281">
            <v>0</v>
          </cell>
          <cell r="X281" t="e">
            <v>#N/A</v>
          </cell>
          <cell r="Y281" t="e">
            <v>#NAME?</v>
          </cell>
          <cell r="Z281" t="e">
            <v>#N/A</v>
          </cell>
          <cell r="AA281" t="e">
            <v>#N/A</v>
          </cell>
          <cell r="AB281" t="e">
            <v>#N/A</v>
          </cell>
          <cell r="AC281" t="e">
            <v>#N/A</v>
          </cell>
          <cell r="AD281" t="e">
            <v>#N/A</v>
          </cell>
          <cell r="AE281" t="e">
            <v>#N/A</v>
          </cell>
          <cell r="AF281" t="e">
            <v>#N/A</v>
          </cell>
          <cell r="AG281" t="e">
            <v>#N/A</v>
          </cell>
          <cell r="AH281" t="e">
            <v>#N/A</v>
          </cell>
          <cell r="AI281" t="e">
            <v>#N/A</v>
          </cell>
          <cell r="AJ281" t="e">
            <v>#N/A</v>
          </cell>
          <cell r="AL281" t="e">
            <v>#N/A</v>
          </cell>
          <cell r="AM281" t="e">
            <v>#N/A</v>
          </cell>
          <cell r="AN281" t="str">
            <v>NON</v>
          </cell>
          <cell r="AO281" t="e">
            <v>#NAME?</v>
          </cell>
          <cell r="AP281" t="e">
            <v>#NAME?</v>
          </cell>
          <cell r="AQ281" t="e">
            <v>#NAME?</v>
          </cell>
          <cell r="AR281" t="str">
            <v>NON</v>
          </cell>
          <cell r="AS281" t="e">
            <v>#NAME?</v>
          </cell>
        </row>
        <row r="282">
          <cell r="B282">
            <v>276</v>
          </cell>
          <cell r="C282">
            <v>0</v>
          </cell>
          <cell r="D282">
            <v>0</v>
          </cell>
          <cell r="E282">
            <v>0</v>
          </cell>
          <cell r="F282">
            <v>0</v>
          </cell>
          <cell r="G282">
            <v>0</v>
          </cell>
          <cell r="H282">
            <v>0</v>
          </cell>
          <cell r="I282" t="str">
            <v>OUI</v>
          </cell>
          <cell r="J282">
            <v>40787</v>
          </cell>
          <cell r="K282" t="e">
            <v>#NAME?</v>
          </cell>
          <cell r="L282" t="e">
            <v>#NAME?</v>
          </cell>
          <cell r="M282" t="e">
            <v>#NAME?</v>
          </cell>
          <cell r="N282" t="e">
            <v>#NAME?</v>
          </cell>
          <cell r="O282" t="e">
            <v>#NAME?</v>
          </cell>
          <cell r="Q282" t="e">
            <v>#N/A</v>
          </cell>
          <cell r="R282" t="str">
            <v>HTG</v>
          </cell>
          <cell r="S282" t="e">
            <v>#VALUE!</v>
          </cell>
          <cell r="T282" t="str">
            <v>HTG</v>
          </cell>
          <cell r="V282">
            <v>0</v>
          </cell>
          <cell r="X282" t="e">
            <v>#N/A</v>
          </cell>
          <cell r="Y282" t="e">
            <v>#NAME?</v>
          </cell>
          <cell r="Z282" t="e">
            <v>#N/A</v>
          </cell>
          <cell r="AA282" t="e">
            <v>#N/A</v>
          </cell>
          <cell r="AB282" t="e">
            <v>#N/A</v>
          </cell>
          <cell r="AC282" t="e">
            <v>#N/A</v>
          </cell>
          <cell r="AD282" t="e">
            <v>#N/A</v>
          </cell>
          <cell r="AE282" t="e">
            <v>#N/A</v>
          </cell>
          <cell r="AF282" t="e">
            <v>#N/A</v>
          </cell>
          <cell r="AG282" t="e">
            <v>#N/A</v>
          </cell>
          <cell r="AH282" t="e">
            <v>#N/A</v>
          </cell>
          <cell r="AI282" t="e">
            <v>#N/A</v>
          </cell>
          <cell r="AJ282" t="e">
            <v>#N/A</v>
          </cell>
          <cell r="AL282" t="e">
            <v>#N/A</v>
          </cell>
          <cell r="AM282" t="e">
            <v>#N/A</v>
          </cell>
          <cell r="AN282" t="str">
            <v>NON</v>
          </cell>
          <cell r="AO282" t="e">
            <v>#NAME?</v>
          </cell>
          <cell r="AP282" t="e">
            <v>#NAME?</v>
          </cell>
          <cell r="AQ282" t="e">
            <v>#NAME?</v>
          </cell>
          <cell r="AR282" t="str">
            <v>NON</v>
          </cell>
          <cell r="AS282" t="e">
            <v>#NAME?</v>
          </cell>
        </row>
        <row r="283">
          <cell r="B283">
            <v>277</v>
          </cell>
          <cell r="C283">
            <v>0</v>
          </cell>
          <cell r="D283">
            <v>0</v>
          </cell>
          <cell r="E283">
            <v>0</v>
          </cell>
          <cell r="F283">
            <v>0</v>
          </cell>
          <cell r="G283">
            <v>0</v>
          </cell>
          <cell r="H283">
            <v>0</v>
          </cell>
          <cell r="I283" t="str">
            <v>OUI</v>
          </cell>
          <cell r="J283">
            <v>40787</v>
          </cell>
          <cell r="K283" t="e">
            <v>#NAME?</v>
          </cell>
          <cell r="L283" t="e">
            <v>#NAME?</v>
          </cell>
          <cell r="M283" t="e">
            <v>#NAME?</v>
          </cell>
          <cell r="N283" t="e">
            <v>#NAME?</v>
          </cell>
          <cell r="O283" t="e">
            <v>#NAME?</v>
          </cell>
          <cell r="Q283" t="e">
            <v>#N/A</v>
          </cell>
          <cell r="R283" t="str">
            <v>HTG</v>
          </cell>
          <cell r="S283" t="e">
            <v>#VALUE!</v>
          </cell>
          <cell r="T283" t="str">
            <v>HTG</v>
          </cell>
          <cell r="V283">
            <v>0</v>
          </cell>
          <cell r="X283" t="e">
            <v>#N/A</v>
          </cell>
          <cell r="Y283" t="e">
            <v>#NAME?</v>
          </cell>
          <cell r="Z283" t="e">
            <v>#N/A</v>
          </cell>
          <cell r="AA283" t="e">
            <v>#N/A</v>
          </cell>
          <cell r="AB283" t="e">
            <v>#N/A</v>
          </cell>
          <cell r="AC283" t="e">
            <v>#N/A</v>
          </cell>
          <cell r="AD283" t="e">
            <v>#N/A</v>
          </cell>
          <cell r="AE283" t="e">
            <v>#N/A</v>
          </cell>
          <cell r="AF283" t="e">
            <v>#N/A</v>
          </cell>
          <cell r="AG283" t="e">
            <v>#N/A</v>
          </cell>
          <cell r="AH283" t="e">
            <v>#N/A</v>
          </cell>
          <cell r="AI283" t="e">
            <v>#N/A</v>
          </cell>
          <cell r="AJ283" t="e">
            <v>#N/A</v>
          </cell>
          <cell r="AL283" t="e">
            <v>#N/A</v>
          </cell>
          <cell r="AM283" t="e">
            <v>#N/A</v>
          </cell>
          <cell r="AN283" t="str">
            <v>NON</v>
          </cell>
          <cell r="AO283" t="e">
            <v>#NAME?</v>
          </cell>
          <cell r="AP283" t="e">
            <v>#NAME?</v>
          </cell>
          <cell r="AQ283" t="e">
            <v>#NAME?</v>
          </cell>
          <cell r="AR283" t="str">
            <v>NON</v>
          </cell>
          <cell r="AS283" t="e">
            <v>#NAME?</v>
          </cell>
        </row>
        <row r="284">
          <cell r="B284">
            <v>278</v>
          </cell>
          <cell r="C284">
            <v>0</v>
          </cell>
          <cell r="D284">
            <v>0</v>
          </cell>
          <cell r="E284">
            <v>0</v>
          </cell>
          <cell r="F284">
            <v>0</v>
          </cell>
          <cell r="G284">
            <v>0</v>
          </cell>
          <cell r="H284">
            <v>0</v>
          </cell>
          <cell r="I284" t="str">
            <v>OUI</v>
          </cell>
          <cell r="J284">
            <v>40787</v>
          </cell>
          <cell r="K284" t="e">
            <v>#NAME?</v>
          </cell>
          <cell r="L284" t="e">
            <v>#NAME?</v>
          </cell>
          <cell r="M284" t="e">
            <v>#NAME?</v>
          </cell>
          <cell r="N284" t="e">
            <v>#NAME?</v>
          </cell>
          <cell r="O284" t="e">
            <v>#NAME?</v>
          </cell>
          <cell r="Q284" t="e">
            <v>#N/A</v>
          </cell>
          <cell r="R284" t="str">
            <v>HTG</v>
          </cell>
          <cell r="S284" t="e">
            <v>#VALUE!</v>
          </cell>
          <cell r="T284" t="str">
            <v>HTG</v>
          </cell>
          <cell r="V284">
            <v>0</v>
          </cell>
          <cell r="X284" t="e">
            <v>#N/A</v>
          </cell>
          <cell r="Y284" t="e">
            <v>#NAME?</v>
          </cell>
          <cell r="Z284" t="e">
            <v>#N/A</v>
          </cell>
          <cell r="AA284" t="e">
            <v>#N/A</v>
          </cell>
          <cell r="AB284" t="e">
            <v>#N/A</v>
          </cell>
          <cell r="AC284" t="e">
            <v>#N/A</v>
          </cell>
          <cell r="AD284" t="e">
            <v>#N/A</v>
          </cell>
          <cell r="AE284" t="e">
            <v>#N/A</v>
          </cell>
          <cell r="AF284" t="e">
            <v>#N/A</v>
          </cell>
          <cell r="AG284" t="e">
            <v>#N/A</v>
          </cell>
          <cell r="AH284" t="e">
            <v>#N/A</v>
          </cell>
          <cell r="AI284" t="e">
            <v>#N/A</v>
          </cell>
          <cell r="AJ284" t="e">
            <v>#N/A</v>
          </cell>
          <cell r="AL284" t="e">
            <v>#N/A</v>
          </cell>
          <cell r="AM284" t="e">
            <v>#N/A</v>
          </cell>
          <cell r="AN284" t="str">
            <v>NON</v>
          </cell>
          <cell r="AO284" t="e">
            <v>#NAME?</v>
          </cell>
          <cell r="AP284" t="e">
            <v>#NAME?</v>
          </cell>
          <cell r="AQ284" t="e">
            <v>#NAME?</v>
          </cell>
          <cell r="AR284" t="str">
            <v>NON</v>
          </cell>
          <cell r="AS284" t="e">
            <v>#NAME?</v>
          </cell>
        </row>
        <row r="285">
          <cell r="B285">
            <v>279</v>
          </cell>
          <cell r="C285">
            <v>0</v>
          </cell>
          <cell r="D285">
            <v>0</v>
          </cell>
          <cell r="E285">
            <v>0</v>
          </cell>
          <cell r="F285">
            <v>0</v>
          </cell>
          <cell r="G285">
            <v>0</v>
          </cell>
          <cell r="H285">
            <v>0</v>
          </cell>
          <cell r="I285" t="str">
            <v>OUI</v>
          </cell>
          <cell r="J285">
            <v>40787</v>
          </cell>
          <cell r="K285" t="e">
            <v>#NAME?</v>
          </cell>
          <cell r="L285" t="e">
            <v>#NAME?</v>
          </cell>
          <cell r="M285" t="e">
            <v>#NAME?</v>
          </cell>
          <cell r="N285" t="e">
            <v>#NAME?</v>
          </cell>
          <cell r="O285" t="e">
            <v>#NAME?</v>
          </cell>
          <cell r="Q285" t="e">
            <v>#N/A</v>
          </cell>
          <cell r="R285" t="str">
            <v>HTG</v>
          </cell>
          <cell r="S285" t="e">
            <v>#VALUE!</v>
          </cell>
          <cell r="T285" t="str">
            <v>HTG</v>
          </cell>
          <cell r="V285">
            <v>0</v>
          </cell>
          <cell r="X285" t="e">
            <v>#N/A</v>
          </cell>
          <cell r="Y285" t="e">
            <v>#NAME?</v>
          </cell>
          <cell r="Z285" t="e">
            <v>#N/A</v>
          </cell>
          <cell r="AA285" t="e">
            <v>#N/A</v>
          </cell>
          <cell r="AB285" t="e">
            <v>#N/A</v>
          </cell>
          <cell r="AC285" t="e">
            <v>#N/A</v>
          </cell>
          <cell r="AD285" t="e">
            <v>#N/A</v>
          </cell>
          <cell r="AE285" t="e">
            <v>#N/A</v>
          </cell>
          <cell r="AF285" t="e">
            <v>#N/A</v>
          </cell>
          <cell r="AG285" t="e">
            <v>#N/A</v>
          </cell>
          <cell r="AH285" t="e">
            <v>#N/A</v>
          </cell>
          <cell r="AI285" t="e">
            <v>#N/A</v>
          </cell>
          <cell r="AJ285" t="e">
            <v>#N/A</v>
          </cell>
          <cell r="AL285" t="e">
            <v>#N/A</v>
          </cell>
          <cell r="AM285" t="e">
            <v>#N/A</v>
          </cell>
          <cell r="AN285" t="str">
            <v>NON</v>
          </cell>
          <cell r="AO285" t="e">
            <v>#NAME?</v>
          </cell>
          <cell r="AP285" t="e">
            <v>#NAME?</v>
          </cell>
          <cell r="AQ285" t="e">
            <v>#NAME?</v>
          </cell>
          <cell r="AR285" t="str">
            <v>NON</v>
          </cell>
          <cell r="AS285" t="e">
            <v>#NAME?</v>
          </cell>
        </row>
        <row r="286">
          <cell r="B286">
            <v>280</v>
          </cell>
          <cell r="C286">
            <v>0</v>
          </cell>
          <cell r="D286">
            <v>0</v>
          </cell>
          <cell r="E286">
            <v>0</v>
          </cell>
          <cell r="F286">
            <v>0</v>
          </cell>
          <cell r="G286">
            <v>0</v>
          </cell>
          <cell r="H286">
            <v>0</v>
          </cell>
          <cell r="I286" t="str">
            <v>OUI</v>
          </cell>
          <cell r="J286">
            <v>40787</v>
          </cell>
          <cell r="K286" t="e">
            <v>#NAME?</v>
          </cell>
          <cell r="L286" t="e">
            <v>#NAME?</v>
          </cell>
          <cell r="M286" t="e">
            <v>#NAME?</v>
          </cell>
          <cell r="N286" t="e">
            <v>#NAME?</v>
          </cell>
          <cell r="O286" t="e">
            <v>#NAME?</v>
          </cell>
          <cell r="Q286" t="e">
            <v>#N/A</v>
          </cell>
          <cell r="R286" t="str">
            <v>HTG</v>
          </cell>
          <cell r="S286" t="e">
            <v>#VALUE!</v>
          </cell>
          <cell r="T286" t="str">
            <v>HTG</v>
          </cell>
          <cell r="V286">
            <v>0</v>
          </cell>
          <cell r="X286" t="e">
            <v>#N/A</v>
          </cell>
          <cell r="Y286" t="e">
            <v>#NAME?</v>
          </cell>
          <cell r="Z286" t="e">
            <v>#N/A</v>
          </cell>
          <cell r="AA286" t="e">
            <v>#N/A</v>
          </cell>
          <cell r="AB286" t="e">
            <v>#N/A</v>
          </cell>
          <cell r="AC286" t="e">
            <v>#N/A</v>
          </cell>
          <cell r="AD286" t="e">
            <v>#N/A</v>
          </cell>
          <cell r="AE286" t="e">
            <v>#N/A</v>
          </cell>
          <cell r="AF286" t="e">
            <v>#N/A</v>
          </cell>
          <cell r="AG286" t="e">
            <v>#N/A</v>
          </cell>
          <cell r="AH286" t="e">
            <v>#N/A</v>
          </cell>
          <cell r="AI286" t="e">
            <v>#N/A</v>
          </cell>
          <cell r="AJ286" t="e">
            <v>#N/A</v>
          </cell>
          <cell r="AL286" t="e">
            <v>#N/A</v>
          </cell>
          <cell r="AM286" t="e">
            <v>#N/A</v>
          </cell>
          <cell r="AN286" t="str">
            <v>NON</v>
          </cell>
          <cell r="AO286" t="e">
            <v>#NAME?</v>
          </cell>
          <cell r="AP286" t="e">
            <v>#NAME?</v>
          </cell>
          <cell r="AQ286" t="e">
            <v>#NAME?</v>
          </cell>
          <cell r="AR286" t="str">
            <v>NON</v>
          </cell>
          <cell r="AS286" t="e">
            <v>#NAME?</v>
          </cell>
        </row>
        <row r="287">
          <cell r="B287">
            <v>281</v>
          </cell>
          <cell r="C287">
            <v>0</v>
          </cell>
          <cell r="D287">
            <v>0</v>
          </cell>
          <cell r="E287">
            <v>0</v>
          </cell>
          <cell r="F287">
            <v>0</v>
          </cell>
          <cell r="G287">
            <v>0</v>
          </cell>
          <cell r="H287">
            <v>0</v>
          </cell>
          <cell r="I287" t="str">
            <v>OUI</v>
          </cell>
          <cell r="J287">
            <v>40787</v>
          </cell>
          <cell r="K287" t="e">
            <v>#NAME?</v>
          </cell>
          <cell r="L287" t="e">
            <v>#NAME?</v>
          </cell>
          <cell r="M287" t="e">
            <v>#NAME?</v>
          </cell>
          <cell r="N287" t="e">
            <v>#NAME?</v>
          </cell>
          <cell r="O287" t="e">
            <v>#NAME?</v>
          </cell>
          <cell r="Q287" t="e">
            <v>#N/A</v>
          </cell>
          <cell r="R287" t="str">
            <v>HTG</v>
          </cell>
          <cell r="S287" t="e">
            <v>#VALUE!</v>
          </cell>
          <cell r="T287" t="str">
            <v>HTG</v>
          </cell>
          <cell r="V287">
            <v>0</v>
          </cell>
          <cell r="X287" t="e">
            <v>#N/A</v>
          </cell>
          <cell r="Y287" t="e">
            <v>#NAME?</v>
          </cell>
          <cell r="Z287" t="e">
            <v>#N/A</v>
          </cell>
          <cell r="AA287" t="e">
            <v>#N/A</v>
          </cell>
          <cell r="AB287" t="e">
            <v>#N/A</v>
          </cell>
          <cell r="AC287" t="e">
            <v>#N/A</v>
          </cell>
          <cell r="AD287" t="e">
            <v>#N/A</v>
          </cell>
          <cell r="AE287" t="e">
            <v>#N/A</v>
          </cell>
          <cell r="AF287" t="e">
            <v>#N/A</v>
          </cell>
          <cell r="AG287" t="e">
            <v>#N/A</v>
          </cell>
          <cell r="AH287" t="e">
            <v>#N/A</v>
          </cell>
          <cell r="AI287" t="e">
            <v>#N/A</v>
          </cell>
          <cell r="AJ287" t="e">
            <v>#N/A</v>
          </cell>
          <cell r="AL287" t="e">
            <v>#N/A</v>
          </cell>
          <cell r="AM287" t="e">
            <v>#N/A</v>
          </cell>
          <cell r="AN287" t="str">
            <v>NON</v>
          </cell>
          <cell r="AO287" t="e">
            <v>#NAME?</v>
          </cell>
          <cell r="AP287" t="e">
            <v>#NAME?</v>
          </cell>
          <cell r="AQ287" t="e">
            <v>#NAME?</v>
          </cell>
          <cell r="AR287" t="str">
            <v>NON</v>
          </cell>
          <cell r="AS287" t="e">
            <v>#NAME?</v>
          </cell>
        </row>
        <row r="288">
          <cell r="B288">
            <v>282</v>
          </cell>
          <cell r="C288">
            <v>0</v>
          </cell>
          <cell r="D288">
            <v>0</v>
          </cell>
          <cell r="E288">
            <v>0</v>
          </cell>
          <cell r="F288">
            <v>0</v>
          </cell>
          <cell r="G288">
            <v>0</v>
          </cell>
          <cell r="H288">
            <v>0</v>
          </cell>
          <cell r="I288" t="str">
            <v>OUI</v>
          </cell>
          <cell r="J288">
            <v>40787</v>
          </cell>
          <cell r="K288" t="e">
            <v>#NAME?</v>
          </cell>
          <cell r="L288" t="e">
            <v>#NAME?</v>
          </cell>
          <cell r="M288" t="e">
            <v>#NAME?</v>
          </cell>
          <cell r="N288" t="e">
            <v>#NAME?</v>
          </cell>
          <cell r="O288" t="e">
            <v>#NAME?</v>
          </cell>
          <cell r="Q288" t="e">
            <v>#N/A</v>
          </cell>
          <cell r="R288" t="str">
            <v>HTG</v>
          </cell>
          <cell r="S288" t="e">
            <v>#VALUE!</v>
          </cell>
          <cell r="T288" t="str">
            <v>HTG</v>
          </cell>
          <cell r="V288">
            <v>0</v>
          </cell>
          <cell r="X288" t="e">
            <v>#N/A</v>
          </cell>
          <cell r="Y288" t="e">
            <v>#NAME?</v>
          </cell>
          <cell r="Z288" t="e">
            <v>#N/A</v>
          </cell>
          <cell r="AA288" t="e">
            <v>#N/A</v>
          </cell>
          <cell r="AB288" t="e">
            <v>#N/A</v>
          </cell>
          <cell r="AC288" t="e">
            <v>#N/A</v>
          </cell>
          <cell r="AD288" t="e">
            <v>#N/A</v>
          </cell>
          <cell r="AE288" t="e">
            <v>#N/A</v>
          </cell>
          <cell r="AF288" t="e">
            <v>#N/A</v>
          </cell>
          <cell r="AG288" t="e">
            <v>#N/A</v>
          </cell>
          <cell r="AH288" t="e">
            <v>#N/A</v>
          </cell>
          <cell r="AI288" t="e">
            <v>#N/A</v>
          </cell>
          <cell r="AJ288" t="e">
            <v>#N/A</v>
          </cell>
          <cell r="AL288" t="e">
            <v>#N/A</v>
          </cell>
          <cell r="AM288" t="e">
            <v>#N/A</v>
          </cell>
          <cell r="AN288" t="str">
            <v>NON</v>
          </cell>
          <cell r="AO288" t="e">
            <v>#NAME?</v>
          </cell>
          <cell r="AP288" t="e">
            <v>#NAME?</v>
          </cell>
          <cell r="AQ288" t="e">
            <v>#NAME?</v>
          </cell>
          <cell r="AR288" t="str">
            <v>NON</v>
          </cell>
          <cell r="AS288" t="e">
            <v>#NAME?</v>
          </cell>
        </row>
        <row r="289">
          <cell r="B289">
            <v>283</v>
          </cell>
          <cell r="C289">
            <v>0</v>
          </cell>
          <cell r="D289">
            <v>0</v>
          </cell>
          <cell r="E289">
            <v>0</v>
          </cell>
          <cell r="F289">
            <v>0</v>
          </cell>
          <cell r="G289">
            <v>0</v>
          </cell>
          <cell r="H289">
            <v>0</v>
          </cell>
          <cell r="I289" t="str">
            <v>OUI</v>
          </cell>
          <cell r="J289">
            <v>40787</v>
          </cell>
          <cell r="K289" t="e">
            <v>#NAME?</v>
          </cell>
          <cell r="L289" t="e">
            <v>#NAME?</v>
          </cell>
          <cell r="M289" t="e">
            <v>#NAME?</v>
          </cell>
          <cell r="N289" t="e">
            <v>#NAME?</v>
          </cell>
          <cell r="O289" t="e">
            <v>#NAME?</v>
          </cell>
          <cell r="Q289" t="e">
            <v>#N/A</v>
          </cell>
          <cell r="R289" t="str">
            <v>HTG</v>
          </cell>
          <cell r="S289" t="e">
            <v>#VALUE!</v>
          </cell>
          <cell r="T289" t="str">
            <v>HTG</v>
          </cell>
          <cell r="V289">
            <v>0</v>
          </cell>
          <cell r="X289" t="e">
            <v>#N/A</v>
          </cell>
          <cell r="Y289" t="e">
            <v>#NAME?</v>
          </cell>
          <cell r="Z289" t="e">
            <v>#N/A</v>
          </cell>
          <cell r="AA289" t="e">
            <v>#N/A</v>
          </cell>
          <cell r="AB289" t="e">
            <v>#N/A</v>
          </cell>
          <cell r="AC289" t="e">
            <v>#N/A</v>
          </cell>
          <cell r="AD289" t="e">
            <v>#N/A</v>
          </cell>
          <cell r="AE289" t="e">
            <v>#N/A</v>
          </cell>
          <cell r="AF289" t="e">
            <v>#N/A</v>
          </cell>
          <cell r="AG289" t="e">
            <v>#N/A</v>
          </cell>
          <cell r="AH289" t="e">
            <v>#N/A</v>
          </cell>
          <cell r="AI289" t="e">
            <v>#N/A</v>
          </cell>
          <cell r="AJ289" t="e">
            <v>#N/A</v>
          </cell>
          <cell r="AL289" t="e">
            <v>#N/A</v>
          </cell>
          <cell r="AM289" t="e">
            <v>#N/A</v>
          </cell>
          <cell r="AN289" t="str">
            <v>NON</v>
          </cell>
          <cell r="AO289" t="e">
            <v>#NAME?</v>
          </cell>
          <cell r="AP289" t="e">
            <v>#NAME?</v>
          </cell>
          <cell r="AQ289" t="e">
            <v>#NAME?</v>
          </cell>
          <cell r="AR289" t="str">
            <v>NON</v>
          </cell>
          <cell r="AS289" t="e">
            <v>#NAME?</v>
          </cell>
        </row>
        <row r="290">
          <cell r="B290">
            <v>284</v>
          </cell>
          <cell r="C290">
            <v>0</v>
          </cell>
          <cell r="D290">
            <v>0</v>
          </cell>
          <cell r="E290">
            <v>0</v>
          </cell>
          <cell r="F290">
            <v>0</v>
          </cell>
          <cell r="G290">
            <v>0</v>
          </cell>
          <cell r="H290">
            <v>0</v>
          </cell>
          <cell r="I290" t="str">
            <v>OUI</v>
          </cell>
          <cell r="J290">
            <v>40787</v>
          </cell>
          <cell r="K290" t="e">
            <v>#NAME?</v>
          </cell>
          <cell r="L290" t="e">
            <v>#NAME?</v>
          </cell>
          <cell r="M290" t="e">
            <v>#NAME?</v>
          </cell>
          <cell r="N290" t="e">
            <v>#NAME?</v>
          </cell>
          <cell r="O290" t="e">
            <v>#NAME?</v>
          </cell>
          <cell r="Q290" t="e">
            <v>#N/A</v>
          </cell>
          <cell r="R290" t="str">
            <v>HTG</v>
          </cell>
          <cell r="S290" t="e">
            <v>#VALUE!</v>
          </cell>
          <cell r="T290" t="str">
            <v>HTG</v>
          </cell>
          <cell r="V290">
            <v>0</v>
          </cell>
          <cell r="X290" t="e">
            <v>#N/A</v>
          </cell>
          <cell r="Y290" t="e">
            <v>#NAME?</v>
          </cell>
          <cell r="Z290" t="e">
            <v>#N/A</v>
          </cell>
          <cell r="AA290" t="e">
            <v>#N/A</v>
          </cell>
          <cell r="AB290" t="e">
            <v>#N/A</v>
          </cell>
          <cell r="AC290" t="e">
            <v>#N/A</v>
          </cell>
          <cell r="AD290" t="e">
            <v>#N/A</v>
          </cell>
          <cell r="AE290" t="e">
            <v>#N/A</v>
          </cell>
          <cell r="AF290" t="e">
            <v>#N/A</v>
          </cell>
          <cell r="AG290" t="e">
            <v>#N/A</v>
          </cell>
          <cell r="AH290" t="e">
            <v>#N/A</v>
          </cell>
          <cell r="AI290" t="e">
            <v>#N/A</v>
          </cell>
          <cell r="AJ290" t="e">
            <v>#N/A</v>
          </cell>
          <cell r="AL290" t="e">
            <v>#N/A</v>
          </cell>
          <cell r="AM290" t="e">
            <v>#N/A</v>
          </cell>
          <cell r="AN290" t="str">
            <v>NON</v>
          </cell>
          <cell r="AO290" t="e">
            <v>#NAME?</v>
          </cell>
          <cell r="AP290" t="e">
            <v>#NAME?</v>
          </cell>
          <cell r="AQ290" t="e">
            <v>#NAME?</v>
          </cell>
          <cell r="AR290" t="str">
            <v>NON</v>
          </cell>
          <cell r="AS290" t="e">
            <v>#NAME?</v>
          </cell>
        </row>
        <row r="291">
          <cell r="B291">
            <v>285</v>
          </cell>
          <cell r="C291">
            <v>0</v>
          </cell>
          <cell r="D291">
            <v>0</v>
          </cell>
          <cell r="E291">
            <v>0</v>
          </cell>
          <cell r="F291">
            <v>0</v>
          </cell>
          <cell r="G291">
            <v>0</v>
          </cell>
          <cell r="H291">
            <v>0</v>
          </cell>
          <cell r="I291" t="str">
            <v>OUI</v>
          </cell>
          <cell r="J291">
            <v>40787</v>
          </cell>
          <cell r="K291" t="e">
            <v>#NAME?</v>
          </cell>
          <cell r="L291" t="e">
            <v>#NAME?</v>
          </cell>
          <cell r="M291" t="e">
            <v>#NAME?</v>
          </cell>
          <cell r="N291" t="e">
            <v>#NAME?</v>
          </cell>
          <cell r="O291" t="e">
            <v>#NAME?</v>
          </cell>
          <cell r="Q291" t="e">
            <v>#N/A</v>
          </cell>
          <cell r="R291" t="str">
            <v>HTG</v>
          </cell>
          <cell r="S291" t="e">
            <v>#VALUE!</v>
          </cell>
          <cell r="T291" t="str">
            <v>HTG</v>
          </cell>
          <cell r="V291">
            <v>0</v>
          </cell>
          <cell r="X291" t="e">
            <v>#N/A</v>
          </cell>
          <cell r="Y291" t="e">
            <v>#NAME?</v>
          </cell>
          <cell r="Z291" t="e">
            <v>#N/A</v>
          </cell>
          <cell r="AA291" t="e">
            <v>#N/A</v>
          </cell>
          <cell r="AB291" t="e">
            <v>#N/A</v>
          </cell>
          <cell r="AC291" t="e">
            <v>#N/A</v>
          </cell>
          <cell r="AD291" t="e">
            <v>#N/A</v>
          </cell>
          <cell r="AE291" t="e">
            <v>#N/A</v>
          </cell>
          <cell r="AF291" t="e">
            <v>#N/A</v>
          </cell>
          <cell r="AG291" t="e">
            <v>#N/A</v>
          </cell>
          <cell r="AH291" t="e">
            <v>#N/A</v>
          </cell>
          <cell r="AI291" t="e">
            <v>#N/A</v>
          </cell>
          <cell r="AJ291" t="e">
            <v>#N/A</v>
          </cell>
          <cell r="AL291" t="e">
            <v>#N/A</v>
          </cell>
          <cell r="AM291" t="e">
            <v>#N/A</v>
          </cell>
          <cell r="AN291" t="str">
            <v>NON</v>
          </cell>
          <cell r="AO291" t="e">
            <v>#NAME?</v>
          </cell>
          <cell r="AP291" t="e">
            <v>#NAME?</v>
          </cell>
          <cell r="AQ291" t="e">
            <v>#NAME?</v>
          </cell>
          <cell r="AR291" t="str">
            <v>NON</v>
          </cell>
          <cell r="AS291" t="e">
            <v>#NAME?</v>
          </cell>
        </row>
        <row r="292">
          <cell r="B292">
            <v>286</v>
          </cell>
          <cell r="C292">
            <v>0</v>
          </cell>
          <cell r="D292">
            <v>0</v>
          </cell>
          <cell r="E292">
            <v>0</v>
          </cell>
          <cell r="F292">
            <v>0</v>
          </cell>
          <cell r="G292">
            <v>0</v>
          </cell>
          <cell r="H292">
            <v>0</v>
          </cell>
          <cell r="I292" t="str">
            <v>OUI</v>
          </cell>
          <cell r="J292">
            <v>40787</v>
          </cell>
          <cell r="K292" t="e">
            <v>#NAME?</v>
          </cell>
          <cell r="L292" t="e">
            <v>#NAME?</v>
          </cell>
          <cell r="M292" t="e">
            <v>#NAME?</v>
          </cell>
          <cell r="N292" t="e">
            <v>#NAME?</v>
          </cell>
          <cell r="O292" t="e">
            <v>#NAME?</v>
          </cell>
          <cell r="Q292" t="e">
            <v>#N/A</v>
          </cell>
          <cell r="R292" t="str">
            <v>HTG</v>
          </cell>
          <cell r="S292" t="e">
            <v>#VALUE!</v>
          </cell>
          <cell r="T292" t="str">
            <v>HTG</v>
          </cell>
          <cell r="V292">
            <v>0</v>
          </cell>
          <cell r="X292" t="e">
            <v>#N/A</v>
          </cell>
          <cell r="Y292" t="e">
            <v>#NAME?</v>
          </cell>
          <cell r="Z292" t="e">
            <v>#N/A</v>
          </cell>
          <cell r="AA292" t="e">
            <v>#N/A</v>
          </cell>
          <cell r="AB292" t="e">
            <v>#N/A</v>
          </cell>
          <cell r="AC292" t="e">
            <v>#N/A</v>
          </cell>
          <cell r="AD292" t="e">
            <v>#N/A</v>
          </cell>
          <cell r="AE292" t="e">
            <v>#N/A</v>
          </cell>
          <cell r="AF292" t="e">
            <v>#N/A</v>
          </cell>
          <cell r="AG292" t="e">
            <v>#N/A</v>
          </cell>
          <cell r="AH292" t="e">
            <v>#N/A</v>
          </cell>
          <cell r="AI292" t="e">
            <v>#N/A</v>
          </cell>
          <cell r="AJ292" t="e">
            <v>#N/A</v>
          </cell>
          <cell r="AL292" t="e">
            <v>#N/A</v>
          </cell>
          <cell r="AM292" t="e">
            <v>#N/A</v>
          </cell>
          <cell r="AN292" t="str">
            <v>NON</v>
          </cell>
          <cell r="AO292" t="e">
            <v>#NAME?</v>
          </cell>
          <cell r="AP292" t="e">
            <v>#NAME?</v>
          </cell>
          <cell r="AQ292" t="e">
            <v>#NAME?</v>
          </cell>
          <cell r="AR292" t="str">
            <v>NON</v>
          </cell>
          <cell r="AS292" t="e">
            <v>#NAME?</v>
          </cell>
        </row>
        <row r="293">
          <cell r="B293">
            <v>287</v>
          </cell>
          <cell r="C293">
            <v>0</v>
          </cell>
          <cell r="D293">
            <v>0</v>
          </cell>
          <cell r="E293">
            <v>0</v>
          </cell>
          <cell r="F293">
            <v>0</v>
          </cell>
          <cell r="G293">
            <v>0</v>
          </cell>
          <cell r="H293">
            <v>0</v>
          </cell>
          <cell r="I293" t="str">
            <v>OUI</v>
          </cell>
          <cell r="J293">
            <v>40787</v>
          </cell>
          <cell r="K293" t="e">
            <v>#NAME?</v>
          </cell>
          <cell r="L293" t="e">
            <v>#NAME?</v>
          </cell>
          <cell r="M293" t="e">
            <v>#NAME?</v>
          </cell>
          <cell r="N293" t="e">
            <v>#NAME?</v>
          </cell>
          <cell r="O293" t="e">
            <v>#NAME?</v>
          </cell>
          <cell r="Q293" t="e">
            <v>#N/A</v>
          </cell>
          <cell r="R293" t="str">
            <v>HTG</v>
          </cell>
          <cell r="S293" t="e">
            <v>#VALUE!</v>
          </cell>
          <cell r="T293" t="str">
            <v>HTG</v>
          </cell>
          <cell r="V293">
            <v>0</v>
          </cell>
          <cell r="X293" t="e">
            <v>#N/A</v>
          </cell>
          <cell r="Y293" t="e">
            <v>#NAME?</v>
          </cell>
          <cell r="Z293" t="e">
            <v>#N/A</v>
          </cell>
          <cell r="AA293" t="e">
            <v>#N/A</v>
          </cell>
          <cell r="AB293" t="e">
            <v>#N/A</v>
          </cell>
          <cell r="AC293" t="e">
            <v>#N/A</v>
          </cell>
          <cell r="AD293" t="e">
            <v>#N/A</v>
          </cell>
          <cell r="AE293" t="e">
            <v>#N/A</v>
          </cell>
          <cell r="AF293" t="e">
            <v>#N/A</v>
          </cell>
          <cell r="AG293" t="e">
            <v>#N/A</v>
          </cell>
          <cell r="AH293" t="e">
            <v>#N/A</v>
          </cell>
          <cell r="AI293" t="e">
            <v>#N/A</v>
          </cell>
          <cell r="AJ293" t="e">
            <v>#N/A</v>
          </cell>
          <cell r="AL293" t="e">
            <v>#N/A</v>
          </cell>
          <cell r="AM293" t="e">
            <v>#N/A</v>
          </cell>
          <cell r="AN293" t="str">
            <v>NON</v>
          </cell>
          <cell r="AO293" t="e">
            <v>#NAME?</v>
          </cell>
          <cell r="AP293" t="e">
            <v>#NAME?</v>
          </cell>
          <cell r="AQ293" t="e">
            <v>#NAME?</v>
          </cell>
          <cell r="AR293" t="str">
            <v>NON</v>
          </cell>
          <cell r="AS293" t="e">
            <v>#NAME?</v>
          </cell>
        </row>
        <row r="294">
          <cell r="B294">
            <v>288</v>
          </cell>
          <cell r="C294">
            <v>0</v>
          </cell>
          <cell r="D294">
            <v>0</v>
          </cell>
          <cell r="E294">
            <v>0</v>
          </cell>
          <cell r="F294">
            <v>0</v>
          </cell>
          <cell r="G294">
            <v>0</v>
          </cell>
          <cell r="H294">
            <v>0</v>
          </cell>
          <cell r="I294" t="str">
            <v>OUI</v>
          </cell>
          <cell r="J294">
            <v>40787</v>
          </cell>
          <cell r="K294" t="e">
            <v>#NAME?</v>
          </cell>
          <cell r="L294" t="e">
            <v>#NAME?</v>
          </cell>
          <cell r="M294" t="e">
            <v>#NAME?</v>
          </cell>
          <cell r="N294" t="e">
            <v>#NAME?</v>
          </cell>
          <cell r="O294" t="e">
            <v>#NAME?</v>
          </cell>
          <cell r="Q294" t="e">
            <v>#N/A</v>
          </cell>
          <cell r="R294" t="str">
            <v>HTG</v>
          </cell>
          <cell r="S294" t="e">
            <v>#VALUE!</v>
          </cell>
          <cell r="T294" t="str">
            <v>HTG</v>
          </cell>
          <cell r="V294">
            <v>0</v>
          </cell>
          <cell r="X294" t="e">
            <v>#N/A</v>
          </cell>
          <cell r="Y294" t="e">
            <v>#NAME?</v>
          </cell>
          <cell r="Z294" t="e">
            <v>#N/A</v>
          </cell>
          <cell r="AA294" t="e">
            <v>#N/A</v>
          </cell>
          <cell r="AB294" t="e">
            <v>#N/A</v>
          </cell>
          <cell r="AC294" t="e">
            <v>#N/A</v>
          </cell>
          <cell r="AD294" t="e">
            <v>#N/A</v>
          </cell>
          <cell r="AE294" t="e">
            <v>#N/A</v>
          </cell>
          <cell r="AF294" t="e">
            <v>#N/A</v>
          </cell>
          <cell r="AG294" t="e">
            <v>#N/A</v>
          </cell>
          <cell r="AH294" t="e">
            <v>#N/A</v>
          </cell>
          <cell r="AI294" t="e">
            <v>#N/A</v>
          </cell>
          <cell r="AJ294" t="e">
            <v>#N/A</v>
          </cell>
          <cell r="AL294" t="e">
            <v>#N/A</v>
          </cell>
          <cell r="AM294" t="e">
            <v>#N/A</v>
          </cell>
          <cell r="AN294" t="str">
            <v>NON</v>
          </cell>
          <cell r="AO294" t="e">
            <v>#NAME?</v>
          </cell>
          <cell r="AP294" t="e">
            <v>#NAME?</v>
          </cell>
          <cell r="AQ294" t="e">
            <v>#NAME?</v>
          </cell>
          <cell r="AR294" t="str">
            <v>NON</v>
          </cell>
          <cell r="AS294" t="e">
            <v>#NAME?</v>
          </cell>
        </row>
        <row r="295">
          <cell r="B295">
            <v>289</v>
          </cell>
          <cell r="C295">
            <v>0</v>
          </cell>
          <cell r="D295">
            <v>0</v>
          </cell>
          <cell r="E295">
            <v>0</v>
          </cell>
          <cell r="F295">
            <v>0</v>
          </cell>
          <cell r="G295">
            <v>0</v>
          </cell>
          <cell r="H295">
            <v>0</v>
          </cell>
          <cell r="I295" t="str">
            <v>OUI</v>
          </cell>
          <cell r="J295">
            <v>40787</v>
          </cell>
          <cell r="K295" t="e">
            <v>#NAME?</v>
          </cell>
          <cell r="L295" t="e">
            <v>#NAME?</v>
          </cell>
          <cell r="M295" t="e">
            <v>#NAME?</v>
          </cell>
          <cell r="N295" t="e">
            <v>#NAME?</v>
          </cell>
          <cell r="O295" t="e">
            <v>#NAME?</v>
          </cell>
          <cell r="Q295" t="e">
            <v>#N/A</v>
          </cell>
          <cell r="R295" t="str">
            <v>HTG</v>
          </cell>
          <cell r="S295" t="e">
            <v>#VALUE!</v>
          </cell>
          <cell r="T295" t="str">
            <v>HTG</v>
          </cell>
          <cell r="V295">
            <v>0</v>
          </cell>
          <cell r="X295" t="e">
            <v>#N/A</v>
          </cell>
          <cell r="Y295" t="e">
            <v>#NAME?</v>
          </cell>
          <cell r="Z295" t="e">
            <v>#N/A</v>
          </cell>
          <cell r="AA295" t="e">
            <v>#N/A</v>
          </cell>
          <cell r="AB295" t="e">
            <v>#N/A</v>
          </cell>
          <cell r="AC295" t="e">
            <v>#N/A</v>
          </cell>
          <cell r="AD295" t="e">
            <v>#N/A</v>
          </cell>
          <cell r="AE295" t="e">
            <v>#N/A</v>
          </cell>
          <cell r="AF295" t="e">
            <v>#N/A</v>
          </cell>
          <cell r="AG295" t="e">
            <v>#N/A</v>
          </cell>
          <cell r="AH295" t="e">
            <v>#N/A</v>
          </cell>
          <cell r="AI295" t="e">
            <v>#N/A</v>
          </cell>
          <cell r="AJ295" t="e">
            <v>#N/A</v>
          </cell>
          <cell r="AL295" t="e">
            <v>#N/A</v>
          </cell>
          <cell r="AM295" t="e">
            <v>#N/A</v>
          </cell>
          <cell r="AN295" t="str">
            <v>NON</v>
          </cell>
          <cell r="AO295" t="e">
            <v>#NAME?</v>
          </cell>
          <cell r="AP295" t="e">
            <v>#NAME?</v>
          </cell>
          <cell r="AQ295" t="e">
            <v>#NAME?</v>
          </cell>
          <cell r="AR295" t="str">
            <v>NON</v>
          </cell>
          <cell r="AS295" t="e">
            <v>#NAME?</v>
          </cell>
        </row>
        <row r="296">
          <cell r="B296">
            <v>290</v>
          </cell>
          <cell r="C296">
            <v>0</v>
          </cell>
          <cell r="D296">
            <v>0</v>
          </cell>
          <cell r="E296">
            <v>0</v>
          </cell>
          <cell r="F296">
            <v>0</v>
          </cell>
          <cell r="G296">
            <v>0</v>
          </cell>
          <cell r="H296">
            <v>0</v>
          </cell>
          <cell r="I296" t="str">
            <v>OUI</v>
          </cell>
          <cell r="J296">
            <v>40787</v>
          </cell>
          <cell r="K296" t="e">
            <v>#NAME?</v>
          </cell>
          <cell r="L296" t="e">
            <v>#NAME?</v>
          </cell>
          <cell r="M296" t="e">
            <v>#NAME?</v>
          </cell>
          <cell r="N296" t="e">
            <v>#NAME?</v>
          </cell>
          <cell r="O296" t="e">
            <v>#NAME?</v>
          </cell>
          <cell r="Q296" t="e">
            <v>#N/A</v>
          </cell>
          <cell r="R296" t="str">
            <v>HTG</v>
          </cell>
          <cell r="S296" t="e">
            <v>#VALUE!</v>
          </cell>
          <cell r="T296" t="str">
            <v>HTG</v>
          </cell>
          <cell r="V296">
            <v>0</v>
          </cell>
          <cell r="X296" t="e">
            <v>#N/A</v>
          </cell>
          <cell r="Y296" t="e">
            <v>#NAME?</v>
          </cell>
          <cell r="Z296" t="e">
            <v>#N/A</v>
          </cell>
          <cell r="AA296" t="e">
            <v>#N/A</v>
          </cell>
          <cell r="AB296" t="e">
            <v>#N/A</v>
          </cell>
          <cell r="AC296" t="e">
            <v>#N/A</v>
          </cell>
          <cell r="AD296" t="e">
            <v>#N/A</v>
          </cell>
          <cell r="AE296" t="e">
            <v>#N/A</v>
          </cell>
          <cell r="AF296" t="e">
            <v>#N/A</v>
          </cell>
          <cell r="AG296" t="e">
            <v>#N/A</v>
          </cell>
          <cell r="AH296" t="e">
            <v>#N/A</v>
          </cell>
          <cell r="AI296" t="e">
            <v>#N/A</v>
          </cell>
          <cell r="AJ296" t="e">
            <v>#N/A</v>
          </cell>
          <cell r="AL296" t="e">
            <v>#N/A</v>
          </cell>
          <cell r="AM296" t="e">
            <v>#N/A</v>
          </cell>
          <cell r="AN296" t="str">
            <v>NON</v>
          </cell>
          <cell r="AO296" t="e">
            <v>#NAME?</v>
          </cell>
          <cell r="AP296" t="e">
            <v>#NAME?</v>
          </cell>
          <cell r="AQ296" t="e">
            <v>#NAME?</v>
          </cell>
          <cell r="AR296" t="str">
            <v>NON</v>
          </cell>
          <cell r="AS296" t="e">
            <v>#NAME?</v>
          </cell>
        </row>
        <row r="297">
          <cell r="B297">
            <v>291</v>
          </cell>
          <cell r="C297">
            <v>0</v>
          </cell>
          <cell r="D297">
            <v>0</v>
          </cell>
          <cell r="E297">
            <v>0</v>
          </cell>
          <cell r="F297">
            <v>0</v>
          </cell>
          <cell r="G297">
            <v>0</v>
          </cell>
          <cell r="H297">
            <v>0</v>
          </cell>
          <cell r="I297" t="str">
            <v>OUI</v>
          </cell>
          <cell r="J297">
            <v>40787</v>
          </cell>
          <cell r="K297" t="e">
            <v>#NAME?</v>
          </cell>
          <cell r="L297" t="e">
            <v>#NAME?</v>
          </cell>
          <cell r="M297" t="e">
            <v>#NAME?</v>
          </cell>
          <cell r="N297" t="e">
            <v>#NAME?</v>
          </cell>
          <cell r="O297" t="e">
            <v>#NAME?</v>
          </cell>
          <cell r="Q297" t="e">
            <v>#N/A</v>
          </cell>
          <cell r="R297" t="str">
            <v>HTG</v>
          </cell>
          <cell r="S297" t="e">
            <v>#VALUE!</v>
          </cell>
          <cell r="T297" t="str">
            <v>HTG</v>
          </cell>
          <cell r="V297">
            <v>0</v>
          </cell>
          <cell r="X297" t="e">
            <v>#N/A</v>
          </cell>
          <cell r="Y297" t="e">
            <v>#NAME?</v>
          </cell>
          <cell r="Z297" t="e">
            <v>#N/A</v>
          </cell>
          <cell r="AA297" t="e">
            <v>#N/A</v>
          </cell>
          <cell r="AB297" t="e">
            <v>#N/A</v>
          </cell>
          <cell r="AC297" t="e">
            <v>#N/A</v>
          </cell>
          <cell r="AD297" t="e">
            <v>#N/A</v>
          </cell>
          <cell r="AE297" t="e">
            <v>#N/A</v>
          </cell>
          <cell r="AF297" t="e">
            <v>#N/A</v>
          </cell>
          <cell r="AG297" t="e">
            <v>#N/A</v>
          </cell>
          <cell r="AH297" t="e">
            <v>#N/A</v>
          </cell>
          <cell r="AI297" t="e">
            <v>#N/A</v>
          </cell>
          <cell r="AJ297" t="e">
            <v>#N/A</v>
          </cell>
          <cell r="AL297" t="e">
            <v>#N/A</v>
          </cell>
          <cell r="AM297" t="e">
            <v>#N/A</v>
          </cell>
          <cell r="AN297" t="str">
            <v>NON</v>
          </cell>
          <cell r="AO297" t="e">
            <v>#NAME?</v>
          </cell>
          <cell r="AP297" t="e">
            <v>#NAME?</v>
          </cell>
          <cell r="AQ297" t="e">
            <v>#NAME?</v>
          </cell>
          <cell r="AR297" t="str">
            <v>NON</v>
          </cell>
          <cell r="AS297" t="e">
            <v>#NAME?</v>
          </cell>
        </row>
        <row r="298">
          <cell r="B298">
            <v>292</v>
          </cell>
          <cell r="C298">
            <v>0</v>
          </cell>
          <cell r="D298">
            <v>0</v>
          </cell>
          <cell r="E298">
            <v>0</v>
          </cell>
          <cell r="F298">
            <v>0</v>
          </cell>
          <cell r="G298">
            <v>0</v>
          </cell>
          <cell r="H298">
            <v>0</v>
          </cell>
          <cell r="I298" t="str">
            <v>OUI</v>
          </cell>
          <cell r="J298">
            <v>40787</v>
          </cell>
          <cell r="K298" t="e">
            <v>#NAME?</v>
          </cell>
          <cell r="L298" t="e">
            <v>#NAME?</v>
          </cell>
          <cell r="M298" t="e">
            <v>#NAME?</v>
          </cell>
          <cell r="N298" t="e">
            <v>#NAME?</v>
          </cell>
          <cell r="O298" t="e">
            <v>#NAME?</v>
          </cell>
          <cell r="Q298" t="e">
            <v>#N/A</v>
          </cell>
          <cell r="R298" t="str">
            <v>HTG</v>
          </cell>
          <cell r="S298" t="e">
            <v>#VALUE!</v>
          </cell>
          <cell r="T298" t="str">
            <v>HTG</v>
          </cell>
          <cell r="V298">
            <v>0</v>
          </cell>
          <cell r="X298" t="e">
            <v>#N/A</v>
          </cell>
          <cell r="Y298" t="e">
            <v>#NAME?</v>
          </cell>
          <cell r="Z298" t="e">
            <v>#N/A</v>
          </cell>
          <cell r="AA298" t="e">
            <v>#N/A</v>
          </cell>
          <cell r="AB298" t="e">
            <v>#N/A</v>
          </cell>
          <cell r="AC298" t="e">
            <v>#N/A</v>
          </cell>
          <cell r="AD298" t="e">
            <v>#N/A</v>
          </cell>
          <cell r="AE298" t="e">
            <v>#N/A</v>
          </cell>
          <cell r="AF298" t="e">
            <v>#N/A</v>
          </cell>
          <cell r="AG298" t="e">
            <v>#N/A</v>
          </cell>
          <cell r="AH298" t="e">
            <v>#N/A</v>
          </cell>
          <cell r="AI298" t="e">
            <v>#N/A</v>
          </cell>
          <cell r="AJ298" t="e">
            <v>#N/A</v>
          </cell>
          <cell r="AL298" t="e">
            <v>#N/A</v>
          </cell>
          <cell r="AM298" t="e">
            <v>#N/A</v>
          </cell>
          <cell r="AN298" t="str">
            <v>NON</v>
          </cell>
          <cell r="AO298" t="e">
            <v>#NAME?</v>
          </cell>
          <cell r="AP298" t="e">
            <v>#NAME?</v>
          </cell>
          <cell r="AQ298" t="e">
            <v>#NAME?</v>
          </cell>
          <cell r="AR298" t="str">
            <v>NON</v>
          </cell>
          <cell r="AS298" t="e">
            <v>#NAME?</v>
          </cell>
        </row>
        <row r="299">
          <cell r="B299">
            <v>293</v>
          </cell>
          <cell r="C299">
            <v>0</v>
          </cell>
          <cell r="D299">
            <v>0</v>
          </cell>
          <cell r="E299">
            <v>0</v>
          </cell>
          <cell r="F299">
            <v>0</v>
          </cell>
          <cell r="G299">
            <v>0</v>
          </cell>
          <cell r="H299">
            <v>0</v>
          </cell>
          <cell r="I299" t="str">
            <v>OUI</v>
          </cell>
          <cell r="J299">
            <v>40787</v>
          </cell>
          <cell r="K299" t="e">
            <v>#NAME?</v>
          </cell>
          <cell r="L299" t="e">
            <v>#NAME?</v>
          </cell>
          <cell r="M299" t="e">
            <v>#NAME?</v>
          </cell>
          <cell r="N299" t="e">
            <v>#NAME?</v>
          </cell>
          <cell r="O299" t="e">
            <v>#NAME?</v>
          </cell>
          <cell r="Q299" t="e">
            <v>#N/A</v>
          </cell>
          <cell r="R299" t="str">
            <v>HTG</v>
          </cell>
          <cell r="S299" t="e">
            <v>#VALUE!</v>
          </cell>
          <cell r="T299" t="str">
            <v>HTG</v>
          </cell>
          <cell r="V299">
            <v>0</v>
          </cell>
          <cell r="X299" t="e">
            <v>#N/A</v>
          </cell>
          <cell r="Y299" t="e">
            <v>#NAME?</v>
          </cell>
          <cell r="Z299" t="e">
            <v>#N/A</v>
          </cell>
          <cell r="AA299" t="e">
            <v>#N/A</v>
          </cell>
          <cell r="AB299" t="e">
            <v>#N/A</v>
          </cell>
          <cell r="AC299" t="e">
            <v>#N/A</v>
          </cell>
          <cell r="AD299" t="e">
            <v>#N/A</v>
          </cell>
          <cell r="AE299" t="e">
            <v>#N/A</v>
          </cell>
          <cell r="AF299" t="e">
            <v>#N/A</v>
          </cell>
          <cell r="AG299" t="e">
            <v>#N/A</v>
          </cell>
          <cell r="AH299" t="e">
            <v>#N/A</v>
          </cell>
          <cell r="AI299" t="e">
            <v>#N/A</v>
          </cell>
          <cell r="AJ299" t="e">
            <v>#N/A</v>
          </cell>
          <cell r="AL299" t="e">
            <v>#N/A</v>
          </cell>
          <cell r="AM299" t="e">
            <v>#N/A</v>
          </cell>
          <cell r="AN299" t="str">
            <v>NON</v>
          </cell>
          <cell r="AO299" t="e">
            <v>#NAME?</v>
          </cell>
          <cell r="AP299" t="e">
            <v>#NAME?</v>
          </cell>
          <cell r="AQ299" t="e">
            <v>#NAME?</v>
          </cell>
          <cell r="AR299" t="str">
            <v>NON</v>
          </cell>
          <cell r="AS299" t="e">
            <v>#NAME?</v>
          </cell>
        </row>
        <row r="300">
          <cell r="B300">
            <v>294</v>
          </cell>
          <cell r="C300">
            <v>0</v>
          </cell>
          <cell r="D300">
            <v>0</v>
          </cell>
          <cell r="E300">
            <v>0</v>
          </cell>
          <cell r="F300">
            <v>0</v>
          </cell>
          <cell r="G300">
            <v>0</v>
          </cell>
          <cell r="H300">
            <v>0</v>
          </cell>
          <cell r="I300" t="str">
            <v>OUI</v>
          </cell>
          <cell r="J300">
            <v>40787</v>
          </cell>
          <cell r="K300" t="e">
            <v>#NAME?</v>
          </cell>
          <cell r="L300" t="e">
            <v>#NAME?</v>
          </cell>
          <cell r="M300" t="e">
            <v>#NAME?</v>
          </cell>
          <cell r="N300" t="e">
            <v>#NAME?</v>
          </cell>
          <cell r="O300" t="e">
            <v>#NAME?</v>
          </cell>
          <cell r="Q300" t="e">
            <v>#N/A</v>
          </cell>
          <cell r="R300" t="str">
            <v>HTG</v>
          </cell>
          <cell r="S300" t="e">
            <v>#VALUE!</v>
          </cell>
          <cell r="T300" t="str">
            <v>HTG</v>
          </cell>
          <cell r="V300">
            <v>0</v>
          </cell>
          <cell r="X300" t="e">
            <v>#N/A</v>
          </cell>
          <cell r="Y300" t="e">
            <v>#NAME?</v>
          </cell>
          <cell r="Z300" t="e">
            <v>#N/A</v>
          </cell>
          <cell r="AA300" t="e">
            <v>#N/A</v>
          </cell>
          <cell r="AB300" t="e">
            <v>#N/A</v>
          </cell>
          <cell r="AC300" t="e">
            <v>#N/A</v>
          </cell>
          <cell r="AD300" t="e">
            <v>#N/A</v>
          </cell>
          <cell r="AE300" t="e">
            <v>#N/A</v>
          </cell>
          <cell r="AF300" t="e">
            <v>#N/A</v>
          </cell>
          <cell r="AG300" t="e">
            <v>#N/A</v>
          </cell>
          <cell r="AH300" t="e">
            <v>#N/A</v>
          </cell>
          <cell r="AI300" t="e">
            <v>#N/A</v>
          </cell>
          <cell r="AJ300" t="e">
            <v>#N/A</v>
          </cell>
          <cell r="AL300" t="e">
            <v>#N/A</v>
          </cell>
          <cell r="AM300" t="e">
            <v>#N/A</v>
          </cell>
          <cell r="AN300" t="str">
            <v>NON</v>
          </cell>
          <cell r="AO300" t="e">
            <v>#NAME?</v>
          </cell>
          <cell r="AP300" t="e">
            <v>#NAME?</v>
          </cell>
          <cell r="AQ300" t="e">
            <v>#NAME?</v>
          </cell>
          <cell r="AR300" t="str">
            <v>NON</v>
          </cell>
          <cell r="AS300" t="e">
            <v>#NAME?</v>
          </cell>
        </row>
        <row r="301">
          <cell r="B301">
            <v>295</v>
          </cell>
          <cell r="C301">
            <v>0</v>
          </cell>
          <cell r="D301">
            <v>0</v>
          </cell>
          <cell r="E301">
            <v>0</v>
          </cell>
          <cell r="F301">
            <v>0</v>
          </cell>
          <cell r="G301">
            <v>0</v>
          </cell>
          <cell r="H301">
            <v>0</v>
          </cell>
          <cell r="I301" t="str">
            <v>OUI</v>
          </cell>
          <cell r="J301">
            <v>40787</v>
          </cell>
          <cell r="K301" t="e">
            <v>#NAME?</v>
          </cell>
          <cell r="L301" t="e">
            <v>#NAME?</v>
          </cell>
          <cell r="M301" t="e">
            <v>#NAME?</v>
          </cell>
          <cell r="N301" t="e">
            <v>#NAME?</v>
          </cell>
          <cell r="O301" t="e">
            <v>#NAME?</v>
          </cell>
          <cell r="Q301" t="e">
            <v>#N/A</v>
          </cell>
          <cell r="R301" t="str">
            <v>HTG</v>
          </cell>
          <cell r="S301" t="e">
            <v>#VALUE!</v>
          </cell>
          <cell r="T301" t="str">
            <v>HTG</v>
          </cell>
          <cell r="V301">
            <v>0</v>
          </cell>
          <cell r="X301" t="e">
            <v>#N/A</v>
          </cell>
          <cell r="Y301" t="e">
            <v>#NAME?</v>
          </cell>
          <cell r="Z301" t="e">
            <v>#N/A</v>
          </cell>
          <cell r="AA301" t="e">
            <v>#N/A</v>
          </cell>
          <cell r="AB301" t="e">
            <v>#N/A</v>
          </cell>
          <cell r="AC301" t="e">
            <v>#N/A</v>
          </cell>
          <cell r="AD301" t="e">
            <v>#N/A</v>
          </cell>
          <cell r="AE301" t="e">
            <v>#N/A</v>
          </cell>
          <cell r="AF301" t="e">
            <v>#N/A</v>
          </cell>
          <cell r="AG301" t="e">
            <v>#N/A</v>
          </cell>
          <cell r="AH301" t="e">
            <v>#N/A</v>
          </cell>
          <cell r="AI301" t="e">
            <v>#N/A</v>
          </cell>
          <cell r="AJ301" t="e">
            <v>#N/A</v>
          </cell>
          <cell r="AL301" t="e">
            <v>#N/A</v>
          </cell>
          <cell r="AM301" t="e">
            <v>#N/A</v>
          </cell>
          <cell r="AN301" t="str">
            <v>NON</v>
          </cell>
          <cell r="AO301" t="e">
            <v>#NAME?</v>
          </cell>
          <cell r="AP301" t="e">
            <v>#NAME?</v>
          </cell>
          <cell r="AQ301" t="e">
            <v>#NAME?</v>
          </cell>
          <cell r="AR301" t="str">
            <v>NON</v>
          </cell>
          <cell r="AS301" t="e">
            <v>#NAME?</v>
          </cell>
        </row>
        <row r="302">
          <cell r="B302">
            <v>296</v>
          </cell>
          <cell r="C302">
            <v>0</v>
          </cell>
          <cell r="D302">
            <v>0</v>
          </cell>
          <cell r="E302">
            <v>0</v>
          </cell>
          <cell r="F302">
            <v>0</v>
          </cell>
          <cell r="G302">
            <v>0</v>
          </cell>
          <cell r="H302">
            <v>0</v>
          </cell>
          <cell r="I302" t="str">
            <v>OUI</v>
          </cell>
          <cell r="J302">
            <v>40787</v>
          </cell>
          <cell r="K302" t="e">
            <v>#NAME?</v>
          </cell>
          <cell r="L302" t="e">
            <v>#NAME?</v>
          </cell>
          <cell r="M302" t="e">
            <v>#NAME?</v>
          </cell>
          <cell r="N302" t="e">
            <v>#NAME?</v>
          </cell>
          <cell r="O302" t="e">
            <v>#NAME?</v>
          </cell>
          <cell r="Q302" t="e">
            <v>#N/A</v>
          </cell>
          <cell r="R302" t="str">
            <v>HTG</v>
          </cell>
          <cell r="S302" t="e">
            <v>#VALUE!</v>
          </cell>
          <cell r="T302" t="str">
            <v>HTG</v>
          </cell>
          <cell r="V302">
            <v>0</v>
          </cell>
          <cell r="X302" t="e">
            <v>#N/A</v>
          </cell>
          <cell r="Y302" t="e">
            <v>#NAME?</v>
          </cell>
          <cell r="Z302" t="e">
            <v>#N/A</v>
          </cell>
          <cell r="AA302" t="e">
            <v>#N/A</v>
          </cell>
          <cell r="AB302" t="e">
            <v>#N/A</v>
          </cell>
          <cell r="AC302" t="e">
            <v>#N/A</v>
          </cell>
          <cell r="AD302" t="e">
            <v>#N/A</v>
          </cell>
          <cell r="AE302" t="e">
            <v>#N/A</v>
          </cell>
          <cell r="AF302" t="e">
            <v>#N/A</v>
          </cell>
          <cell r="AG302" t="e">
            <v>#N/A</v>
          </cell>
          <cell r="AH302" t="e">
            <v>#N/A</v>
          </cell>
          <cell r="AI302" t="e">
            <v>#N/A</v>
          </cell>
          <cell r="AJ302" t="e">
            <v>#N/A</v>
          </cell>
          <cell r="AL302" t="e">
            <v>#N/A</v>
          </cell>
          <cell r="AM302" t="e">
            <v>#N/A</v>
          </cell>
          <cell r="AN302" t="str">
            <v>NON</v>
          </cell>
          <cell r="AO302" t="e">
            <v>#NAME?</v>
          </cell>
          <cell r="AP302" t="e">
            <v>#NAME?</v>
          </cell>
          <cell r="AQ302" t="e">
            <v>#NAME?</v>
          </cell>
          <cell r="AR302" t="str">
            <v>NON</v>
          </cell>
          <cell r="AS302" t="e">
            <v>#NAME?</v>
          </cell>
        </row>
        <row r="303">
          <cell r="B303">
            <v>297</v>
          </cell>
          <cell r="C303">
            <v>0</v>
          </cell>
          <cell r="D303">
            <v>0</v>
          </cell>
          <cell r="E303">
            <v>0</v>
          </cell>
          <cell r="F303">
            <v>0</v>
          </cell>
          <cell r="G303">
            <v>0</v>
          </cell>
          <cell r="H303">
            <v>0</v>
          </cell>
          <cell r="I303" t="str">
            <v>OUI</v>
          </cell>
          <cell r="J303">
            <v>40787</v>
          </cell>
          <cell r="K303" t="e">
            <v>#NAME?</v>
          </cell>
          <cell r="L303" t="e">
            <v>#NAME?</v>
          </cell>
          <cell r="M303" t="e">
            <v>#NAME?</v>
          </cell>
          <cell r="N303" t="e">
            <v>#NAME?</v>
          </cell>
          <cell r="O303" t="e">
            <v>#NAME?</v>
          </cell>
          <cell r="Q303" t="e">
            <v>#N/A</v>
          </cell>
          <cell r="R303" t="str">
            <v>HTG</v>
          </cell>
          <cell r="S303" t="e">
            <v>#VALUE!</v>
          </cell>
          <cell r="T303" t="str">
            <v>HTG</v>
          </cell>
          <cell r="V303">
            <v>0</v>
          </cell>
          <cell r="X303" t="e">
            <v>#N/A</v>
          </cell>
          <cell r="Y303" t="e">
            <v>#NAME?</v>
          </cell>
          <cell r="Z303" t="e">
            <v>#N/A</v>
          </cell>
          <cell r="AA303" t="e">
            <v>#N/A</v>
          </cell>
          <cell r="AB303" t="e">
            <v>#N/A</v>
          </cell>
          <cell r="AC303" t="e">
            <v>#N/A</v>
          </cell>
          <cell r="AD303" t="e">
            <v>#N/A</v>
          </cell>
          <cell r="AE303" t="e">
            <v>#N/A</v>
          </cell>
          <cell r="AF303" t="e">
            <v>#N/A</v>
          </cell>
          <cell r="AG303" t="e">
            <v>#N/A</v>
          </cell>
          <cell r="AH303" t="e">
            <v>#N/A</v>
          </cell>
          <cell r="AI303" t="e">
            <v>#N/A</v>
          </cell>
          <cell r="AJ303" t="e">
            <v>#N/A</v>
          </cell>
          <cell r="AL303" t="e">
            <v>#N/A</v>
          </cell>
          <cell r="AM303" t="e">
            <v>#N/A</v>
          </cell>
          <cell r="AN303" t="str">
            <v>NON</v>
          </cell>
          <cell r="AO303" t="e">
            <v>#NAME?</v>
          </cell>
          <cell r="AP303" t="e">
            <v>#NAME?</v>
          </cell>
          <cell r="AQ303" t="e">
            <v>#NAME?</v>
          </cell>
          <cell r="AR303" t="str">
            <v>NON</v>
          </cell>
          <cell r="AS303" t="e">
            <v>#NAME?</v>
          </cell>
        </row>
        <row r="304">
          <cell r="B304">
            <v>298</v>
          </cell>
          <cell r="C304">
            <v>0</v>
          </cell>
          <cell r="D304">
            <v>0</v>
          </cell>
          <cell r="E304">
            <v>0</v>
          </cell>
          <cell r="F304">
            <v>0</v>
          </cell>
          <cell r="G304">
            <v>0</v>
          </cell>
          <cell r="H304">
            <v>0</v>
          </cell>
          <cell r="I304" t="str">
            <v>OUI</v>
          </cell>
          <cell r="J304">
            <v>40787</v>
          </cell>
          <cell r="K304" t="e">
            <v>#NAME?</v>
          </cell>
          <cell r="L304" t="e">
            <v>#NAME?</v>
          </cell>
          <cell r="M304" t="e">
            <v>#NAME?</v>
          </cell>
          <cell r="N304" t="e">
            <v>#NAME?</v>
          </cell>
          <cell r="O304" t="e">
            <v>#NAME?</v>
          </cell>
          <cell r="Q304" t="e">
            <v>#N/A</v>
          </cell>
          <cell r="R304" t="str">
            <v>HTG</v>
          </cell>
          <cell r="S304" t="e">
            <v>#VALUE!</v>
          </cell>
          <cell r="T304" t="str">
            <v>HTG</v>
          </cell>
          <cell r="V304">
            <v>0</v>
          </cell>
          <cell r="X304" t="e">
            <v>#N/A</v>
          </cell>
          <cell r="Y304" t="e">
            <v>#NAME?</v>
          </cell>
          <cell r="Z304" t="e">
            <v>#N/A</v>
          </cell>
          <cell r="AA304" t="e">
            <v>#N/A</v>
          </cell>
          <cell r="AB304" t="e">
            <v>#N/A</v>
          </cell>
          <cell r="AC304" t="e">
            <v>#N/A</v>
          </cell>
          <cell r="AD304" t="e">
            <v>#N/A</v>
          </cell>
          <cell r="AE304" t="e">
            <v>#N/A</v>
          </cell>
          <cell r="AF304" t="e">
            <v>#N/A</v>
          </cell>
          <cell r="AG304" t="e">
            <v>#N/A</v>
          </cell>
          <cell r="AH304" t="e">
            <v>#N/A</v>
          </cell>
          <cell r="AI304" t="e">
            <v>#N/A</v>
          </cell>
          <cell r="AJ304" t="e">
            <v>#N/A</v>
          </cell>
          <cell r="AL304" t="e">
            <v>#N/A</v>
          </cell>
          <cell r="AM304" t="e">
            <v>#N/A</v>
          </cell>
          <cell r="AN304" t="str">
            <v>NON</v>
          </cell>
          <cell r="AO304" t="e">
            <v>#NAME?</v>
          </cell>
          <cell r="AP304" t="e">
            <v>#NAME?</v>
          </cell>
          <cell r="AQ304" t="e">
            <v>#NAME?</v>
          </cell>
          <cell r="AR304" t="str">
            <v>NON</v>
          </cell>
          <cell r="AS304" t="e">
            <v>#NAME?</v>
          </cell>
        </row>
        <row r="305">
          <cell r="B305">
            <v>299</v>
          </cell>
          <cell r="C305">
            <v>0</v>
          </cell>
          <cell r="D305">
            <v>0</v>
          </cell>
          <cell r="E305">
            <v>0</v>
          </cell>
          <cell r="F305">
            <v>0</v>
          </cell>
          <cell r="G305">
            <v>0</v>
          </cell>
          <cell r="H305">
            <v>0</v>
          </cell>
          <cell r="I305" t="str">
            <v>OUI</v>
          </cell>
          <cell r="J305">
            <v>40787</v>
          </cell>
          <cell r="K305" t="e">
            <v>#NAME?</v>
          </cell>
          <cell r="L305" t="e">
            <v>#NAME?</v>
          </cell>
          <cell r="M305" t="e">
            <v>#NAME?</v>
          </cell>
          <cell r="N305" t="e">
            <v>#NAME?</v>
          </cell>
          <cell r="O305" t="e">
            <v>#NAME?</v>
          </cell>
          <cell r="Q305" t="e">
            <v>#N/A</v>
          </cell>
          <cell r="R305" t="str">
            <v>HTG</v>
          </cell>
          <cell r="S305" t="e">
            <v>#VALUE!</v>
          </cell>
          <cell r="T305" t="str">
            <v>HTG</v>
          </cell>
          <cell r="V305">
            <v>0</v>
          </cell>
          <cell r="X305" t="e">
            <v>#N/A</v>
          </cell>
          <cell r="Y305" t="e">
            <v>#NAME?</v>
          </cell>
          <cell r="Z305" t="e">
            <v>#N/A</v>
          </cell>
          <cell r="AA305" t="e">
            <v>#N/A</v>
          </cell>
          <cell r="AB305" t="e">
            <v>#N/A</v>
          </cell>
          <cell r="AC305" t="e">
            <v>#N/A</v>
          </cell>
          <cell r="AD305" t="e">
            <v>#N/A</v>
          </cell>
          <cell r="AE305" t="e">
            <v>#N/A</v>
          </cell>
          <cell r="AF305" t="e">
            <v>#N/A</v>
          </cell>
          <cell r="AG305" t="e">
            <v>#N/A</v>
          </cell>
          <cell r="AH305" t="e">
            <v>#N/A</v>
          </cell>
          <cell r="AI305" t="e">
            <v>#N/A</v>
          </cell>
          <cell r="AJ305" t="e">
            <v>#N/A</v>
          </cell>
          <cell r="AL305" t="e">
            <v>#N/A</v>
          </cell>
          <cell r="AM305" t="e">
            <v>#N/A</v>
          </cell>
          <cell r="AN305" t="str">
            <v>NON</v>
          </cell>
          <cell r="AO305" t="e">
            <v>#NAME?</v>
          </cell>
          <cell r="AP305" t="e">
            <v>#NAME?</v>
          </cell>
          <cell r="AQ305" t="e">
            <v>#NAME?</v>
          </cell>
          <cell r="AR305" t="str">
            <v>NON</v>
          </cell>
          <cell r="AS305" t="e">
            <v>#NAME?</v>
          </cell>
        </row>
        <row r="306">
          <cell r="B306">
            <v>300</v>
          </cell>
          <cell r="C306">
            <v>0</v>
          </cell>
          <cell r="D306">
            <v>0</v>
          </cell>
          <cell r="E306">
            <v>0</v>
          </cell>
          <cell r="F306">
            <v>0</v>
          </cell>
          <cell r="G306">
            <v>0</v>
          </cell>
          <cell r="H306">
            <v>0</v>
          </cell>
          <cell r="I306" t="str">
            <v>OUI</v>
          </cell>
          <cell r="J306">
            <v>40787</v>
          </cell>
          <cell r="K306" t="e">
            <v>#NAME?</v>
          </cell>
          <cell r="L306" t="e">
            <v>#NAME?</v>
          </cell>
          <cell r="M306" t="e">
            <v>#NAME?</v>
          </cell>
          <cell r="N306" t="e">
            <v>#NAME?</v>
          </cell>
          <cell r="O306" t="e">
            <v>#NAME?</v>
          </cell>
          <cell r="Q306" t="e">
            <v>#N/A</v>
          </cell>
          <cell r="R306" t="str">
            <v>HTG</v>
          </cell>
          <cell r="S306" t="e">
            <v>#VALUE!</v>
          </cell>
          <cell r="T306" t="str">
            <v>HTG</v>
          </cell>
          <cell r="V306">
            <v>0</v>
          </cell>
          <cell r="X306" t="e">
            <v>#N/A</v>
          </cell>
          <cell r="Y306" t="e">
            <v>#NAME?</v>
          </cell>
          <cell r="Z306" t="e">
            <v>#N/A</v>
          </cell>
          <cell r="AA306" t="e">
            <v>#N/A</v>
          </cell>
          <cell r="AB306" t="e">
            <v>#N/A</v>
          </cell>
          <cell r="AC306" t="e">
            <v>#N/A</v>
          </cell>
          <cell r="AD306" t="e">
            <v>#N/A</v>
          </cell>
          <cell r="AE306" t="e">
            <v>#N/A</v>
          </cell>
          <cell r="AF306" t="e">
            <v>#N/A</v>
          </cell>
          <cell r="AG306" t="e">
            <v>#N/A</v>
          </cell>
          <cell r="AH306" t="e">
            <v>#N/A</v>
          </cell>
          <cell r="AI306" t="e">
            <v>#N/A</v>
          </cell>
          <cell r="AJ306" t="e">
            <v>#N/A</v>
          </cell>
          <cell r="AL306" t="e">
            <v>#N/A</v>
          </cell>
          <cell r="AM306" t="e">
            <v>#N/A</v>
          </cell>
          <cell r="AN306" t="str">
            <v>NON</v>
          </cell>
          <cell r="AO306" t="e">
            <v>#NAME?</v>
          </cell>
          <cell r="AP306" t="e">
            <v>#NAME?</v>
          </cell>
          <cell r="AQ306" t="e">
            <v>#NAME?</v>
          </cell>
          <cell r="AR306" t="str">
            <v>NON</v>
          </cell>
          <cell r="AS306" t="e">
            <v>#NAME?</v>
          </cell>
        </row>
        <row r="307">
          <cell r="B307">
            <v>301</v>
          </cell>
          <cell r="C307">
            <v>0</v>
          </cell>
          <cell r="D307">
            <v>0</v>
          </cell>
          <cell r="E307">
            <v>0</v>
          </cell>
          <cell r="F307">
            <v>0</v>
          </cell>
          <cell r="G307">
            <v>0</v>
          </cell>
          <cell r="H307">
            <v>0</v>
          </cell>
          <cell r="I307" t="str">
            <v>OUI</v>
          </cell>
          <cell r="J307">
            <v>40787</v>
          </cell>
          <cell r="K307" t="e">
            <v>#NAME?</v>
          </cell>
          <cell r="L307" t="e">
            <v>#NAME?</v>
          </cell>
          <cell r="M307" t="e">
            <v>#NAME?</v>
          </cell>
          <cell r="N307" t="e">
            <v>#NAME?</v>
          </cell>
          <cell r="O307" t="e">
            <v>#NAME?</v>
          </cell>
          <cell r="Q307" t="e">
            <v>#N/A</v>
          </cell>
          <cell r="R307" t="str">
            <v>HTG</v>
          </cell>
          <cell r="S307" t="e">
            <v>#VALUE!</v>
          </cell>
          <cell r="T307" t="str">
            <v>HTG</v>
          </cell>
          <cell r="V307">
            <v>0</v>
          </cell>
          <cell r="X307" t="e">
            <v>#N/A</v>
          </cell>
          <cell r="Y307" t="e">
            <v>#NAME?</v>
          </cell>
          <cell r="Z307" t="e">
            <v>#N/A</v>
          </cell>
          <cell r="AA307" t="e">
            <v>#N/A</v>
          </cell>
          <cell r="AB307" t="e">
            <v>#N/A</v>
          </cell>
          <cell r="AC307" t="e">
            <v>#N/A</v>
          </cell>
          <cell r="AD307" t="e">
            <v>#N/A</v>
          </cell>
          <cell r="AE307" t="e">
            <v>#N/A</v>
          </cell>
          <cell r="AF307" t="e">
            <v>#N/A</v>
          </cell>
          <cell r="AG307" t="e">
            <v>#N/A</v>
          </cell>
          <cell r="AH307" t="e">
            <v>#N/A</v>
          </cell>
          <cell r="AI307" t="e">
            <v>#N/A</v>
          </cell>
          <cell r="AJ307" t="e">
            <v>#N/A</v>
          </cell>
          <cell r="AL307" t="e">
            <v>#N/A</v>
          </cell>
          <cell r="AM307" t="e">
            <v>#N/A</v>
          </cell>
          <cell r="AN307" t="str">
            <v>NON</v>
          </cell>
          <cell r="AO307" t="e">
            <v>#NAME?</v>
          </cell>
          <cell r="AP307" t="e">
            <v>#NAME?</v>
          </cell>
          <cell r="AQ307" t="e">
            <v>#NAME?</v>
          </cell>
          <cell r="AR307" t="str">
            <v>NON</v>
          </cell>
          <cell r="AS307" t="e">
            <v>#NAME?</v>
          </cell>
        </row>
        <row r="308">
          <cell r="B308">
            <v>302</v>
          </cell>
          <cell r="C308">
            <v>0</v>
          </cell>
          <cell r="D308">
            <v>0</v>
          </cell>
          <cell r="E308">
            <v>0</v>
          </cell>
          <cell r="F308">
            <v>0</v>
          </cell>
          <cell r="G308">
            <v>0</v>
          </cell>
          <cell r="H308">
            <v>0</v>
          </cell>
          <cell r="I308" t="str">
            <v>OUI</v>
          </cell>
          <cell r="J308">
            <v>40787</v>
          </cell>
          <cell r="K308" t="e">
            <v>#NAME?</v>
          </cell>
          <cell r="L308" t="e">
            <v>#NAME?</v>
          </cell>
          <cell r="M308" t="e">
            <v>#NAME?</v>
          </cell>
          <cell r="N308" t="e">
            <v>#NAME?</v>
          </cell>
          <cell r="O308" t="e">
            <v>#NAME?</v>
          </cell>
          <cell r="Q308" t="e">
            <v>#N/A</v>
          </cell>
          <cell r="R308" t="str">
            <v>HTG</v>
          </cell>
          <cell r="S308" t="e">
            <v>#VALUE!</v>
          </cell>
          <cell r="T308" t="str">
            <v>HTG</v>
          </cell>
          <cell r="V308">
            <v>0</v>
          </cell>
          <cell r="X308" t="e">
            <v>#N/A</v>
          </cell>
          <cell r="Y308" t="e">
            <v>#NAME?</v>
          </cell>
          <cell r="Z308" t="e">
            <v>#N/A</v>
          </cell>
          <cell r="AA308" t="e">
            <v>#N/A</v>
          </cell>
          <cell r="AB308" t="e">
            <v>#N/A</v>
          </cell>
          <cell r="AC308" t="e">
            <v>#N/A</v>
          </cell>
          <cell r="AD308" t="e">
            <v>#N/A</v>
          </cell>
          <cell r="AE308" t="e">
            <v>#N/A</v>
          </cell>
          <cell r="AF308" t="e">
            <v>#N/A</v>
          </cell>
          <cell r="AG308" t="e">
            <v>#N/A</v>
          </cell>
          <cell r="AH308" t="e">
            <v>#N/A</v>
          </cell>
          <cell r="AI308" t="e">
            <v>#N/A</v>
          </cell>
          <cell r="AJ308" t="e">
            <v>#N/A</v>
          </cell>
          <cell r="AL308" t="e">
            <v>#N/A</v>
          </cell>
          <cell r="AM308" t="e">
            <v>#N/A</v>
          </cell>
          <cell r="AN308" t="str">
            <v>NON</v>
          </cell>
          <cell r="AO308" t="e">
            <v>#NAME?</v>
          </cell>
          <cell r="AP308" t="e">
            <v>#NAME?</v>
          </cell>
          <cell r="AQ308" t="e">
            <v>#NAME?</v>
          </cell>
          <cell r="AR308" t="str">
            <v>NON</v>
          </cell>
          <cell r="AS308" t="e">
            <v>#NAME?</v>
          </cell>
        </row>
        <row r="309">
          <cell r="B309">
            <v>303</v>
          </cell>
          <cell r="C309">
            <v>0</v>
          </cell>
          <cell r="D309">
            <v>0</v>
          </cell>
          <cell r="E309">
            <v>0</v>
          </cell>
          <cell r="F309">
            <v>0</v>
          </cell>
          <cell r="G309">
            <v>0</v>
          </cell>
          <cell r="H309">
            <v>0</v>
          </cell>
          <cell r="I309" t="str">
            <v>OUI</v>
          </cell>
          <cell r="J309">
            <v>40787</v>
          </cell>
          <cell r="K309" t="e">
            <v>#NAME?</v>
          </cell>
          <cell r="L309" t="e">
            <v>#NAME?</v>
          </cell>
          <cell r="M309" t="e">
            <v>#NAME?</v>
          </cell>
          <cell r="N309" t="e">
            <v>#NAME?</v>
          </cell>
          <cell r="O309" t="e">
            <v>#NAME?</v>
          </cell>
          <cell r="Q309" t="e">
            <v>#N/A</v>
          </cell>
          <cell r="R309" t="str">
            <v>HTG</v>
          </cell>
          <cell r="S309" t="e">
            <v>#VALUE!</v>
          </cell>
          <cell r="T309" t="str">
            <v>HTG</v>
          </cell>
          <cell r="V309">
            <v>0</v>
          </cell>
          <cell r="X309" t="e">
            <v>#N/A</v>
          </cell>
          <cell r="Y309" t="e">
            <v>#NAME?</v>
          </cell>
          <cell r="Z309" t="e">
            <v>#N/A</v>
          </cell>
          <cell r="AA309" t="e">
            <v>#N/A</v>
          </cell>
          <cell r="AB309" t="e">
            <v>#N/A</v>
          </cell>
          <cell r="AC309" t="e">
            <v>#N/A</v>
          </cell>
          <cell r="AD309" t="e">
            <v>#N/A</v>
          </cell>
          <cell r="AE309" t="e">
            <v>#N/A</v>
          </cell>
          <cell r="AF309" t="e">
            <v>#N/A</v>
          </cell>
          <cell r="AG309" t="e">
            <v>#N/A</v>
          </cell>
          <cell r="AH309" t="e">
            <v>#N/A</v>
          </cell>
          <cell r="AI309" t="e">
            <v>#N/A</v>
          </cell>
          <cell r="AJ309" t="e">
            <v>#N/A</v>
          </cell>
          <cell r="AL309" t="e">
            <v>#N/A</v>
          </cell>
          <cell r="AM309" t="e">
            <v>#N/A</v>
          </cell>
          <cell r="AN309" t="str">
            <v>NON</v>
          </cell>
          <cell r="AO309" t="e">
            <v>#NAME?</v>
          </cell>
          <cell r="AP309" t="e">
            <v>#NAME?</v>
          </cell>
          <cell r="AQ309" t="e">
            <v>#NAME?</v>
          </cell>
          <cell r="AR309" t="str">
            <v>NON</v>
          </cell>
          <cell r="AS309" t="e">
            <v>#NAME?</v>
          </cell>
        </row>
        <row r="310">
          <cell r="B310">
            <v>304</v>
          </cell>
          <cell r="C310">
            <v>0</v>
          </cell>
          <cell r="D310">
            <v>0</v>
          </cell>
          <cell r="E310">
            <v>0</v>
          </cell>
          <cell r="F310">
            <v>0</v>
          </cell>
          <cell r="G310">
            <v>0</v>
          </cell>
          <cell r="H310">
            <v>0</v>
          </cell>
          <cell r="I310" t="str">
            <v>OUI</v>
          </cell>
          <cell r="J310">
            <v>40787</v>
          </cell>
          <cell r="K310" t="e">
            <v>#NAME?</v>
          </cell>
          <cell r="L310" t="e">
            <v>#NAME?</v>
          </cell>
          <cell r="M310" t="e">
            <v>#NAME?</v>
          </cell>
          <cell r="N310" t="e">
            <v>#NAME?</v>
          </cell>
          <cell r="O310" t="e">
            <v>#NAME?</v>
          </cell>
          <cell r="Q310" t="e">
            <v>#N/A</v>
          </cell>
          <cell r="R310" t="str">
            <v>HTG</v>
          </cell>
          <cell r="S310" t="e">
            <v>#VALUE!</v>
          </cell>
          <cell r="T310" t="str">
            <v>HTG</v>
          </cell>
          <cell r="V310">
            <v>0</v>
          </cell>
          <cell r="X310" t="e">
            <v>#N/A</v>
          </cell>
          <cell r="Y310" t="e">
            <v>#NAME?</v>
          </cell>
          <cell r="Z310" t="e">
            <v>#N/A</v>
          </cell>
          <cell r="AA310" t="e">
            <v>#N/A</v>
          </cell>
          <cell r="AB310" t="e">
            <v>#N/A</v>
          </cell>
          <cell r="AC310" t="e">
            <v>#N/A</v>
          </cell>
          <cell r="AD310" t="e">
            <v>#N/A</v>
          </cell>
          <cell r="AE310" t="e">
            <v>#N/A</v>
          </cell>
          <cell r="AF310" t="e">
            <v>#N/A</v>
          </cell>
          <cell r="AG310" t="e">
            <v>#N/A</v>
          </cell>
          <cell r="AH310" t="e">
            <v>#N/A</v>
          </cell>
          <cell r="AI310" t="e">
            <v>#N/A</v>
          </cell>
          <cell r="AJ310" t="e">
            <v>#N/A</v>
          </cell>
          <cell r="AL310" t="e">
            <v>#N/A</v>
          </cell>
          <cell r="AM310" t="e">
            <v>#N/A</v>
          </cell>
          <cell r="AN310" t="str">
            <v>NON</v>
          </cell>
          <cell r="AO310" t="e">
            <v>#NAME?</v>
          </cell>
          <cell r="AP310" t="e">
            <v>#NAME?</v>
          </cell>
          <cell r="AQ310" t="e">
            <v>#NAME?</v>
          </cell>
          <cell r="AR310" t="str">
            <v>NON</v>
          </cell>
          <cell r="AS310" t="e">
            <v>#NAME?</v>
          </cell>
        </row>
        <row r="311">
          <cell r="B311">
            <v>305</v>
          </cell>
          <cell r="C311">
            <v>0</v>
          </cell>
          <cell r="D311">
            <v>0</v>
          </cell>
          <cell r="E311">
            <v>0</v>
          </cell>
          <cell r="F311">
            <v>0</v>
          </cell>
          <cell r="G311">
            <v>0</v>
          </cell>
          <cell r="H311">
            <v>0</v>
          </cell>
          <cell r="I311" t="str">
            <v>OUI</v>
          </cell>
          <cell r="J311">
            <v>40787</v>
          </cell>
          <cell r="K311" t="e">
            <v>#NAME?</v>
          </cell>
          <cell r="L311" t="e">
            <v>#NAME?</v>
          </cell>
          <cell r="M311" t="e">
            <v>#NAME?</v>
          </cell>
          <cell r="N311" t="e">
            <v>#NAME?</v>
          </cell>
          <cell r="O311" t="e">
            <v>#NAME?</v>
          </cell>
          <cell r="Q311" t="e">
            <v>#N/A</v>
          </cell>
          <cell r="R311" t="str">
            <v>HTG</v>
          </cell>
          <cell r="S311" t="e">
            <v>#VALUE!</v>
          </cell>
          <cell r="T311" t="str">
            <v>HTG</v>
          </cell>
          <cell r="V311">
            <v>0</v>
          </cell>
          <cell r="X311" t="e">
            <v>#N/A</v>
          </cell>
          <cell r="Y311" t="e">
            <v>#NAME?</v>
          </cell>
          <cell r="Z311" t="e">
            <v>#N/A</v>
          </cell>
          <cell r="AA311" t="e">
            <v>#N/A</v>
          </cell>
          <cell r="AB311" t="e">
            <v>#N/A</v>
          </cell>
          <cell r="AC311" t="e">
            <v>#N/A</v>
          </cell>
          <cell r="AD311" t="e">
            <v>#N/A</v>
          </cell>
          <cell r="AE311" t="e">
            <v>#N/A</v>
          </cell>
          <cell r="AF311" t="e">
            <v>#N/A</v>
          </cell>
          <cell r="AG311" t="e">
            <v>#N/A</v>
          </cell>
          <cell r="AH311" t="e">
            <v>#N/A</v>
          </cell>
          <cell r="AI311" t="e">
            <v>#N/A</v>
          </cell>
          <cell r="AJ311" t="e">
            <v>#N/A</v>
          </cell>
          <cell r="AL311" t="e">
            <v>#N/A</v>
          </cell>
          <cell r="AM311" t="e">
            <v>#N/A</v>
          </cell>
          <cell r="AN311" t="str">
            <v>NON</v>
          </cell>
          <cell r="AO311" t="e">
            <v>#NAME?</v>
          </cell>
          <cell r="AP311" t="e">
            <v>#NAME?</v>
          </cell>
          <cell r="AQ311" t="e">
            <v>#NAME?</v>
          </cell>
          <cell r="AR311" t="str">
            <v>NON</v>
          </cell>
          <cell r="AS311" t="e">
            <v>#NAME?</v>
          </cell>
        </row>
        <row r="312">
          <cell r="B312">
            <v>306</v>
          </cell>
          <cell r="C312">
            <v>0</v>
          </cell>
          <cell r="D312">
            <v>0</v>
          </cell>
          <cell r="E312">
            <v>0</v>
          </cell>
          <cell r="F312">
            <v>0</v>
          </cell>
          <cell r="G312">
            <v>0</v>
          </cell>
          <cell r="H312">
            <v>0</v>
          </cell>
          <cell r="I312" t="str">
            <v>OUI</v>
          </cell>
          <cell r="J312">
            <v>40787</v>
          </cell>
          <cell r="K312" t="e">
            <v>#NAME?</v>
          </cell>
          <cell r="L312" t="e">
            <v>#NAME?</v>
          </cell>
          <cell r="M312" t="e">
            <v>#NAME?</v>
          </cell>
          <cell r="N312" t="e">
            <v>#NAME?</v>
          </cell>
          <cell r="O312" t="e">
            <v>#NAME?</v>
          </cell>
          <cell r="Q312" t="e">
            <v>#N/A</v>
          </cell>
          <cell r="R312" t="str">
            <v>HTG</v>
          </cell>
          <cell r="S312" t="e">
            <v>#VALUE!</v>
          </cell>
          <cell r="T312" t="str">
            <v>HTG</v>
          </cell>
          <cell r="V312">
            <v>0</v>
          </cell>
          <cell r="X312" t="e">
            <v>#N/A</v>
          </cell>
          <cell r="Y312" t="e">
            <v>#NAME?</v>
          </cell>
          <cell r="Z312" t="e">
            <v>#N/A</v>
          </cell>
          <cell r="AA312" t="e">
            <v>#N/A</v>
          </cell>
          <cell r="AB312" t="e">
            <v>#N/A</v>
          </cell>
          <cell r="AC312" t="e">
            <v>#N/A</v>
          </cell>
          <cell r="AD312" t="e">
            <v>#N/A</v>
          </cell>
          <cell r="AE312" t="e">
            <v>#N/A</v>
          </cell>
          <cell r="AF312" t="e">
            <v>#N/A</v>
          </cell>
          <cell r="AG312" t="e">
            <v>#N/A</v>
          </cell>
          <cell r="AH312" t="e">
            <v>#N/A</v>
          </cell>
          <cell r="AI312" t="e">
            <v>#N/A</v>
          </cell>
          <cell r="AJ312" t="e">
            <v>#N/A</v>
          </cell>
          <cell r="AL312" t="e">
            <v>#N/A</v>
          </cell>
          <cell r="AM312" t="e">
            <v>#N/A</v>
          </cell>
          <cell r="AN312" t="str">
            <v>NON</v>
          </cell>
          <cell r="AO312" t="e">
            <v>#NAME?</v>
          </cell>
          <cell r="AP312" t="e">
            <v>#NAME?</v>
          </cell>
          <cell r="AQ312" t="e">
            <v>#NAME?</v>
          </cell>
          <cell r="AR312" t="str">
            <v>NON</v>
          </cell>
          <cell r="AS312" t="e">
            <v>#NAME?</v>
          </cell>
        </row>
        <row r="313">
          <cell r="B313">
            <v>307</v>
          </cell>
          <cell r="C313">
            <v>0</v>
          </cell>
          <cell r="D313">
            <v>0</v>
          </cell>
          <cell r="E313">
            <v>0</v>
          </cell>
          <cell r="F313">
            <v>0</v>
          </cell>
          <cell r="G313">
            <v>0</v>
          </cell>
          <cell r="H313">
            <v>0</v>
          </cell>
          <cell r="I313" t="str">
            <v>OUI</v>
          </cell>
          <cell r="J313">
            <v>40787</v>
          </cell>
          <cell r="K313" t="e">
            <v>#NAME?</v>
          </cell>
          <cell r="L313" t="e">
            <v>#NAME?</v>
          </cell>
          <cell r="M313" t="e">
            <v>#NAME?</v>
          </cell>
          <cell r="N313" t="e">
            <v>#NAME?</v>
          </cell>
          <cell r="O313" t="e">
            <v>#NAME?</v>
          </cell>
          <cell r="Q313" t="e">
            <v>#N/A</v>
          </cell>
          <cell r="R313" t="str">
            <v>HTG</v>
          </cell>
          <cell r="S313" t="e">
            <v>#VALUE!</v>
          </cell>
          <cell r="T313" t="str">
            <v>HTG</v>
          </cell>
          <cell r="V313">
            <v>0</v>
          </cell>
          <cell r="X313" t="e">
            <v>#N/A</v>
          </cell>
          <cell r="Y313" t="e">
            <v>#NAME?</v>
          </cell>
          <cell r="Z313" t="e">
            <v>#N/A</v>
          </cell>
          <cell r="AA313" t="e">
            <v>#N/A</v>
          </cell>
          <cell r="AB313" t="e">
            <v>#N/A</v>
          </cell>
          <cell r="AC313" t="e">
            <v>#N/A</v>
          </cell>
          <cell r="AD313" t="e">
            <v>#N/A</v>
          </cell>
          <cell r="AE313" t="e">
            <v>#N/A</v>
          </cell>
          <cell r="AF313" t="e">
            <v>#N/A</v>
          </cell>
          <cell r="AG313" t="e">
            <v>#N/A</v>
          </cell>
          <cell r="AH313" t="e">
            <v>#N/A</v>
          </cell>
          <cell r="AI313" t="e">
            <v>#N/A</v>
          </cell>
          <cell r="AJ313" t="e">
            <v>#N/A</v>
          </cell>
          <cell r="AL313" t="e">
            <v>#N/A</v>
          </cell>
          <cell r="AM313" t="e">
            <v>#N/A</v>
          </cell>
          <cell r="AN313" t="str">
            <v>NON</v>
          </cell>
          <cell r="AO313" t="e">
            <v>#NAME?</v>
          </cell>
          <cell r="AP313" t="e">
            <v>#NAME?</v>
          </cell>
          <cell r="AQ313" t="e">
            <v>#NAME?</v>
          </cell>
          <cell r="AR313" t="str">
            <v>NON</v>
          </cell>
          <cell r="AS313" t="e">
            <v>#NAME?</v>
          </cell>
        </row>
        <row r="314">
          <cell r="B314">
            <v>308</v>
          </cell>
          <cell r="C314">
            <v>0</v>
          </cell>
          <cell r="D314">
            <v>0</v>
          </cell>
          <cell r="E314">
            <v>0</v>
          </cell>
          <cell r="F314">
            <v>0</v>
          </cell>
          <cell r="G314">
            <v>0</v>
          </cell>
          <cell r="H314">
            <v>0</v>
          </cell>
          <cell r="I314" t="str">
            <v>OUI</v>
          </cell>
          <cell r="J314">
            <v>40787</v>
          </cell>
          <cell r="K314" t="e">
            <v>#NAME?</v>
          </cell>
          <cell r="L314" t="e">
            <v>#NAME?</v>
          </cell>
          <cell r="M314" t="e">
            <v>#NAME?</v>
          </cell>
          <cell r="N314" t="e">
            <v>#NAME?</v>
          </cell>
          <cell r="O314" t="e">
            <v>#NAME?</v>
          </cell>
          <cell r="Q314" t="e">
            <v>#N/A</v>
          </cell>
          <cell r="R314" t="str">
            <v>HTG</v>
          </cell>
          <cell r="S314" t="e">
            <v>#VALUE!</v>
          </cell>
          <cell r="T314" t="str">
            <v>HTG</v>
          </cell>
          <cell r="V314">
            <v>0</v>
          </cell>
          <cell r="X314" t="e">
            <v>#N/A</v>
          </cell>
          <cell r="Y314" t="e">
            <v>#NAME?</v>
          </cell>
          <cell r="Z314" t="e">
            <v>#N/A</v>
          </cell>
          <cell r="AA314" t="e">
            <v>#N/A</v>
          </cell>
          <cell r="AB314" t="e">
            <v>#N/A</v>
          </cell>
          <cell r="AC314" t="e">
            <v>#N/A</v>
          </cell>
          <cell r="AD314" t="e">
            <v>#N/A</v>
          </cell>
          <cell r="AE314" t="e">
            <v>#N/A</v>
          </cell>
          <cell r="AF314" t="e">
            <v>#N/A</v>
          </cell>
          <cell r="AG314" t="e">
            <v>#N/A</v>
          </cell>
          <cell r="AH314" t="e">
            <v>#N/A</v>
          </cell>
          <cell r="AI314" t="e">
            <v>#N/A</v>
          </cell>
          <cell r="AJ314" t="e">
            <v>#N/A</v>
          </cell>
          <cell r="AL314" t="e">
            <v>#N/A</v>
          </cell>
          <cell r="AM314" t="e">
            <v>#N/A</v>
          </cell>
          <cell r="AN314" t="str">
            <v>NON</v>
          </cell>
          <cell r="AO314" t="e">
            <v>#NAME?</v>
          </cell>
          <cell r="AP314" t="e">
            <v>#NAME?</v>
          </cell>
          <cell r="AQ314" t="e">
            <v>#NAME?</v>
          </cell>
          <cell r="AR314" t="str">
            <v>NON</v>
          </cell>
          <cell r="AS314" t="e">
            <v>#NAME?</v>
          </cell>
        </row>
        <row r="315">
          <cell r="B315">
            <v>309</v>
          </cell>
          <cell r="C315">
            <v>0</v>
          </cell>
          <cell r="D315">
            <v>0</v>
          </cell>
          <cell r="E315">
            <v>0</v>
          </cell>
          <cell r="F315">
            <v>0</v>
          </cell>
          <cell r="G315">
            <v>0</v>
          </cell>
          <cell r="H315">
            <v>0</v>
          </cell>
          <cell r="I315" t="str">
            <v>OUI</v>
          </cell>
          <cell r="J315">
            <v>40787</v>
          </cell>
          <cell r="K315" t="e">
            <v>#NAME?</v>
          </cell>
          <cell r="L315" t="e">
            <v>#NAME?</v>
          </cell>
          <cell r="M315" t="e">
            <v>#NAME?</v>
          </cell>
          <cell r="N315" t="e">
            <v>#NAME?</v>
          </cell>
          <cell r="O315" t="e">
            <v>#NAME?</v>
          </cell>
          <cell r="Q315" t="e">
            <v>#N/A</v>
          </cell>
          <cell r="R315" t="str">
            <v>HTG</v>
          </cell>
          <cell r="S315" t="e">
            <v>#VALUE!</v>
          </cell>
          <cell r="T315" t="str">
            <v>HTG</v>
          </cell>
          <cell r="V315">
            <v>0</v>
          </cell>
          <cell r="X315" t="e">
            <v>#N/A</v>
          </cell>
          <cell r="Y315" t="e">
            <v>#NAME?</v>
          </cell>
          <cell r="Z315" t="e">
            <v>#N/A</v>
          </cell>
          <cell r="AA315" t="e">
            <v>#N/A</v>
          </cell>
          <cell r="AB315" t="e">
            <v>#N/A</v>
          </cell>
          <cell r="AC315" t="e">
            <v>#N/A</v>
          </cell>
          <cell r="AD315" t="e">
            <v>#N/A</v>
          </cell>
          <cell r="AE315" t="e">
            <v>#N/A</v>
          </cell>
          <cell r="AF315" t="e">
            <v>#N/A</v>
          </cell>
          <cell r="AG315" t="e">
            <v>#N/A</v>
          </cell>
          <cell r="AH315" t="e">
            <v>#N/A</v>
          </cell>
          <cell r="AI315" t="e">
            <v>#N/A</v>
          </cell>
          <cell r="AJ315" t="e">
            <v>#N/A</v>
          </cell>
          <cell r="AL315" t="e">
            <v>#N/A</v>
          </cell>
          <cell r="AM315" t="e">
            <v>#N/A</v>
          </cell>
          <cell r="AN315" t="str">
            <v>NON</v>
          </cell>
          <cell r="AO315" t="e">
            <v>#NAME?</v>
          </cell>
          <cell r="AP315" t="e">
            <v>#NAME?</v>
          </cell>
          <cell r="AQ315" t="e">
            <v>#NAME?</v>
          </cell>
          <cell r="AR315" t="str">
            <v>NON</v>
          </cell>
          <cell r="AS315" t="e">
            <v>#NAME?</v>
          </cell>
        </row>
        <row r="316">
          <cell r="B316">
            <v>310</v>
          </cell>
          <cell r="C316">
            <v>0</v>
          </cell>
          <cell r="D316">
            <v>0</v>
          </cell>
          <cell r="E316">
            <v>0</v>
          </cell>
          <cell r="F316">
            <v>0</v>
          </cell>
          <cell r="G316">
            <v>0</v>
          </cell>
          <cell r="H316">
            <v>0</v>
          </cell>
          <cell r="I316" t="str">
            <v>OUI</v>
          </cell>
          <cell r="J316">
            <v>40787</v>
          </cell>
          <cell r="K316" t="e">
            <v>#NAME?</v>
          </cell>
          <cell r="L316" t="e">
            <v>#NAME?</v>
          </cell>
          <cell r="M316" t="e">
            <v>#NAME?</v>
          </cell>
          <cell r="N316" t="e">
            <v>#NAME?</v>
          </cell>
          <cell r="O316" t="e">
            <v>#NAME?</v>
          </cell>
          <cell r="Q316" t="e">
            <v>#N/A</v>
          </cell>
          <cell r="R316" t="str">
            <v>HTG</v>
          </cell>
          <cell r="S316" t="e">
            <v>#VALUE!</v>
          </cell>
          <cell r="T316" t="str">
            <v>HTG</v>
          </cell>
          <cell r="V316">
            <v>0</v>
          </cell>
          <cell r="X316" t="e">
            <v>#N/A</v>
          </cell>
          <cell r="Y316" t="e">
            <v>#NAME?</v>
          </cell>
          <cell r="Z316" t="e">
            <v>#N/A</v>
          </cell>
          <cell r="AA316" t="e">
            <v>#N/A</v>
          </cell>
          <cell r="AB316" t="e">
            <v>#N/A</v>
          </cell>
          <cell r="AC316" t="e">
            <v>#N/A</v>
          </cell>
          <cell r="AD316" t="e">
            <v>#N/A</v>
          </cell>
          <cell r="AE316" t="e">
            <v>#N/A</v>
          </cell>
          <cell r="AF316" t="e">
            <v>#N/A</v>
          </cell>
          <cell r="AG316" t="e">
            <v>#N/A</v>
          </cell>
          <cell r="AH316" t="e">
            <v>#N/A</v>
          </cell>
          <cell r="AI316" t="e">
            <v>#N/A</v>
          </cell>
          <cell r="AJ316" t="e">
            <v>#N/A</v>
          </cell>
          <cell r="AL316" t="e">
            <v>#N/A</v>
          </cell>
          <cell r="AM316" t="e">
            <v>#N/A</v>
          </cell>
          <cell r="AN316" t="str">
            <v>NON</v>
          </cell>
          <cell r="AO316" t="e">
            <v>#NAME?</v>
          </cell>
          <cell r="AP316" t="e">
            <v>#NAME?</v>
          </cell>
          <cell r="AQ316" t="e">
            <v>#NAME?</v>
          </cell>
          <cell r="AR316" t="str">
            <v>NON</v>
          </cell>
          <cell r="AS316" t="e">
            <v>#NAME?</v>
          </cell>
        </row>
        <row r="317">
          <cell r="B317">
            <v>311</v>
          </cell>
          <cell r="C317">
            <v>0</v>
          </cell>
          <cell r="D317">
            <v>0</v>
          </cell>
          <cell r="E317">
            <v>0</v>
          </cell>
          <cell r="F317">
            <v>0</v>
          </cell>
          <cell r="G317">
            <v>0</v>
          </cell>
          <cell r="H317">
            <v>0</v>
          </cell>
          <cell r="I317" t="str">
            <v>OUI</v>
          </cell>
          <cell r="J317">
            <v>40787</v>
          </cell>
          <cell r="K317" t="e">
            <v>#NAME?</v>
          </cell>
          <cell r="L317" t="e">
            <v>#NAME?</v>
          </cell>
          <cell r="M317" t="e">
            <v>#NAME?</v>
          </cell>
          <cell r="N317" t="e">
            <v>#NAME?</v>
          </cell>
          <cell r="O317" t="e">
            <v>#NAME?</v>
          </cell>
          <cell r="Q317" t="e">
            <v>#N/A</v>
          </cell>
          <cell r="R317" t="str">
            <v>HTG</v>
          </cell>
          <cell r="S317" t="e">
            <v>#VALUE!</v>
          </cell>
          <cell r="T317" t="str">
            <v>HTG</v>
          </cell>
          <cell r="V317">
            <v>0</v>
          </cell>
          <cell r="X317" t="e">
            <v>#N/A</v>
          </cell>
          <cell r="Y317" t="e">
            <v>#NAME?</v>
          </cell>
          <cell r="Z317" t="e">
            <v>#N/A</v>
          </cell>
          <cell r="AA317" t="e">
            <v>#N/A</v>
          </cell>
          <cell r="AB317" t="e">
            <v>#N/A</v>
          </cell>
          <cell r="AC317" t="e">
            <v>#N/A</v>
          </cell>
          <cell r="AD317" t="e">
            <v>#N/A</v>
          </cell>
          <cell r="AE317" t="e">
            <v>#N/A</v>
          </cell>
          <cell r="AF317" t="e">
            <v>#N/A</v>
          </cell>
          <cell r="AG317" t="e">
            <v>#N/A</v>
          </cell>
          <cell r="AH317" t="e">
            <v>#N/A</v>
          </cell>
          <cell r="AI317" t="e">
            <v>#N/A</v>
          </cell>
          <cell r="AJ317" t="e">
            <v>#N/A</v>
          </cell>
          <cell r="AL317" t="e">
            <v>#N/A</v>
          </cell>
          <cell r="AM317" t="e">
            <v>#N/A</v>
          </cell>
          <cell r="AN317" t="str">
            <v>NON</v>
          </cell>
          <cell r="AO317" t="e">
            <v>#NAME?</v>
          </cell>
          <cell r="AP317" t="e">
            <v>#NAME?</v>
          </cell>
          <cell r="AQ317" t="e">
            <v>#NAME?</v>
          </cell>
          <cell r="AR317" t="str">
            <v>NON</v>
          </cell>
          <cell r="AS317" t="e">
            <v>#NAME?</v>
          </cell>
        </row>
        <row r="318">
          <cell r="B318">
            <v>312</v>
          </cell>
          <cell r="C318">
            <v>0</v>
          </cell>
          <cell r="D318">
            <v>0</v>
          </cell>
          <cell r="E318">
            <v>0</v>
          </cell>
          <cell r="F318">
            <v>0</v>
          </cell>
          <cell r="G318">
            <v>0</v>
          </cell>
          <cell r="H318">
            <v>0</v>
          </cell>
          <cell r="I318" t="str">
            <v>OUI</v>
          </cell>
          <cell r="J318">
            <v>40787</v>
          </cell>
          <cell r="K318" t="e">
            <v>#NAME?</v>
          </cell>
          <cell r="L318" t="e">
            <v>#NAME?</v>
          </cell>
          <cell r="M318" t="e">
            <v>#NAME?</v>
          </cell>
          <cell r="N318" t="e">
            <v>#NAME?</v>
          </cell>
          <cell r="O318" t="e">
            <v>#NAME?</v>
          </cell>
          <cell r="Q318" t="e">
            <v>#N/A</v>
          </cell>
          <cell r="R318" t="str">
            <v>HTG</v>
          </cell>
          <cell r="S318" t="e">
            <v>#VALUE!</v>
          </cell>
          <cell r="T318" t="str">
            <v>HTG</v>
          </cell>
          <cell r="V318">
            <v>0</v>
          </cell>
          <cell r="X318" t="e">
            <v>#N/A</v>
          </cell>
          <cell r="Y318" t="e">
            <v>#NAME?</v>
          </cell>
          <cell r="Z318" t="e">
            <v>#N/A</v>
          </cell>
          <cell r="AA318" t="e">
            <v>#N/A</v>
          </cell>
          <cell r="AB318" t="e">
            <v>#N/A</v>
          </cell>
          <cell r="AC318" t="e">
            <v>#N/A</v>
          </cell>
          <cell r="AD318" t="e">
            <v>#N/A</v>
          </cell>
          <cell r="AE318" t="e">
            <v>#N/A</v>
          </cell>
          <cell r="AF318" t="e">
            <v>#N/A</v>
          </cell>
          <cell r="AG318" t="e">
            <v>#N/A</v>
          </cell>
          <cell r="AH318" t="e">
            <v>#N/A</v>
          </cell>
          <cell r="AI318" t="e">
            <v>#N/A</v>
          </cell>
          <cell r="AJ318" t="e">
            <v>#N/A</v>
          </cell>
          <cell r="AL318" t="e">
            <v>#N/A</v>
          </cell>
          <cell r="AM318" t="e">
            <v>#N/A</v>
          </cell>
          <cell r="AN318" t="str">
            <v>NON</v>
          </cell>
          <cell r="AO318" t="e">
            <v>#NAME?</v>
          </cell>
          <cell r="AP318" t="e">
            <v>#NAME?</v>
          </cell>
          <cell r="AQ318" t="e">
            <v>#NAME?</v>
          </cell>
          <cell r="AR318" t="str">
            <v>NON</v>
          </cell>
          <cell r="AS318" t="e">
            <v>#NAME?</v>
          </cell>
        </row>
        <row r="319">
          <cell r="B319">
            <v>313</v>
          </cell>
          <cell r="C319">
            <v>0</v>
          </cell>
          <cell r="D319">
            <v>0</v>
          </cell>
          <cell r="E319">
            <v>0</v>
          </cell>
          <cell r="F319">
            <v>0</v>
          </cell>
          <cell r="G319">
            <v>0</v>
          </cell>
          <cell r="H319">
            <v>0</v>
          </cell>
          <cell r="I319" t="str">
            <v>OUI</v>
          </cell>
          <cell r="J319">
            <v>40787</v>
          </cell>
          <cell r="K319" t="e">
            <v>#NAME?</v>
          </cell>
          <cell r="L319" t="e">
            <v>#NAME?</v>
          </cell>
          <cell r="M319" t="e">
            <v>#NAME?</v>
          </cell>
          <cell r="N319" t="e">
            <v>#NAME?</v>
          </cell>
          <cell r="O319" t="e">
            <v>#NAME?</v>
          </cell>
          <cell r="Q319" t="e">
            <v>#N/A</v>
          </cell>
          <cell r="R319" t="str">
            <v>HTG</v>
          </cell>
          <cell r="S319" t="e">
            <v>#VALUE!</v>
          </cell>
          <cell r="T319" t="str">
            <v>HTG</v>
          </cell>
          <cell r="V319">
            <v>0</v>
          </cell>
          <cell r="X319" t="e">
            <v>#N/A</v>
          </cell>
          <cell r="Y319" t="e">
            <v>#NAME?</v>
          </cell>
          <cell r="Z319" t="e">
            <v>#N/A</v>
          </cell>
          <cell r="AA319" t="e">
            <v>#N/A</v>
          </cell>
          <cell r="AB319" t="e">
            <v>#N/A</v>
          </cell>
          <cell r="AC319" t="e">
            <v>#N/A</v>
          </cell>
          <cell r="AD319" t="e">
            <v>#N/A</v>
          </cell>
          <cell r="AE319" t="e">
            <v>#N/A</v>
          </cell>
          <cell r="AF319" t="e">
            <v>#N/A</v>
          </cell>
          <cell r="AG319" t="e">
            <v>#N/A</v>
          </cell>
          <cell r="AH319" t="e">
            <v>#N/A</v>
          </cell>
          <cell r="AI319" t="e">
            <v>#N/A</v>
          </cell>
          <cell r="AJ319" t="e">
            <v>#N/A</v>
          </cell>
          <cell r="AL319" t="e">
            <v>#N/A</v>
          </cell>
          <cell r="AM319" t="e">
            <v>#N/A</v>
          </cell>
          <cell r="AN319" t="str">
            <v>NON</v>
          </cell>
          <cell r="AO319" t="e">
            <v>#NAME?</v>
          </cell>
          <cell r="AP319" t="e">
            <v>#NAME?</v>
          </cell>
          <cell r="AQ319" t="e">
            <v>#NAME?</v>
          </cell>
          <cell r="AR319" t="str">
            <v>NON</v>
          </cell>
          <cell r="AS319" t="e">
            <v>#NAME?</v>
          </cell>
        </row>
        <row r="320">
          <cell r="B320">
            <v>314</v>
          </cell>
          <cell r="C320">
            <v>0</v>
          </cell>
          <cell r="D320">
            <v>0</v>
          </cell>
          <cell r="E320">
            <v>0</v>
          </cell>
          <cell r="F320">
            <v>0</v>
          </cell>
          <cell r="G320">
            <v>0</v>
          </cell>
          <cell r="H320">
            <v>0</v>
          </cell>
          <cell r="I320" t="str">
            <v>OUI</v>
          </cell>
          <cell r="J320">
            <v>40787</v>
          </cell>
          <cell r="K320" t="e">
            <v>#NAME?</v>
          </cell>
          <cell r="L320" t="e">
            <v>#NAME?</v>
          </cell>
          <cell r="M320" t="e">
            <v>#NAME?</v>
          </cell>
          <cell r="N320" t="e">
            <v>#NAME?</v>
          </cell>
          <cell r="O320" t="e">
            <v>#NAME?</v>
          </cell>
          <cell r="Q320" t="e">
            <v>#N/A</v>
          </cell>
          <cell r="R320" t="str">
            <v>HTG</v>
          </cell>
          <cell r="S320" t="e">
            <v>#VALUE!</v>
          </cell>
          <cell r="T320" t="str">
            <v>HTG</v>
          </cell>
          <cell r="V320">
            <v>0</v>
          </cell>
          <cell r="X320" t="e">
            <v>#N/A</v>
          </cell>
          <cell r="Y320" t="e">
            <v>#NAME?</v>
          </cell>
          <cell r="Z320" t="e">
            <v>#N/A</v>
          </cell>
          <cell r="AA320" t="e">
            <v>#N/A</v>
          </cell>
          <cell r="AB320" t="e">
            <v>#N/A</v>
          </cell>
          <cell r="AC320" t="e">
            <v>#N/A</v>
          </cell>
          <cell r="AD320" t="e">
            <v>#N/A</v>
          </cell>
          <cell r="AE320" t="e">
            <v>#N/A</v>
          </cell>
          <cell r="AF320" t="e">
            <v>#N/A</v>
          </cell>
          <cell r="AG320" t="e">
            <v>#N/A</v>
          </cell>
          <cell r="AH320" t="e">
            <v>#N/A</v>
          </cell>
          <cell r="AI320" t="e">
            <v>#N/A</v>
          </cell>
          <cell r="AJ320" t="e">
            <v>#N/A</v>
          </cell>
          <cell r="AL320" t="e">
            <v>#N/A</v>
          </cell>
          <cell r="AM320" t="e">
            <v>#N/A</v>
          </cell>
          <cell r="AN320" t="str">
            <v>NON</v>
          </cell>
          <cell r="AO320" t="e">
            <v>#NAME?</v>
          </cell>
          <cell r="AP320" t="e">
            <v>#NAME?</v>
          </cell>
          <cell r="AQ320" t="e">
            <v>#NAME?</v>
          </cell>
          <cell r="AR320" t="str">
            <v>NON</v>
          </cell>
          <cell r="AS320" t="e">
            <v>#NAME?</v>
          </cell>
        </row>
        <row r="321">
          <cell r="B321">
            <v>315</v>
          </cell>
          <cell r="C321">
            <v>0</v>
          </cell>
          <cell r="D321">
            <v>0</v>
          </cell>
          <cell r="E321">
            <v>0</v>
          </cell>
          <cell r="F321">
            <v>0</v>
          </cell>
          <cell r="G321">
            <v>0</v>
          </cell>
          <cell r="H321">
            <v>0</v>
          </cell>
          <cell r="I321" t="str">
            <v>OUI</v>
          </cell>
          <cell r="J321">
            <v>40787</v>
          </cell>
          <cell r="K321" t="e">
            <v>#NAME?</v>
          </cell>
          <cell r="L321" t="e">
            <v>#NAME?</v>
          </cell>
          <cell r="M321" t="e">
            <v>#NAME?</v>
          </cell>
          <cell r="N321" t="e">
            <v>#NAME?</v>
          </cell>
          <cell r="O321" t="e">
            <v>#NAME?</v>
          </cell>
          <cell r="Q321" t="e">
            <v>#N/A</v>
          </cell>
          <cell r="R321" t="str">
            <v>HTG</v>
          </cell>
          <cell r="S321" t="e">
            <v>#VALUE!</v>
          </cell>
          <cell r="T321" t="str">
            <v>HTG</v>
          </cell>
          <cell r="V321">
            <v>0</v>
          </cell>
          <cell r="X321" t="e">
            <v>#N/A</v>
          </cell>
          <cell r="Y321" t="e">
            <v>#NAME?</v>
          </cell>
          <cell r="Z321" t="e">
            <v>#N/A</v>
          </cell>
          <cell r="AA321" t="e">
            <v>#N/A</v>
          </cell>
          <cell r="AB321" t="e">
            <v>#N/A</v>
          </cell>
          <cell r="AC321" t="e">
            <v>#N/A</v>
          </cell>
          <cell r="AD321" t="e">
            <v>#N/A</v>
          </cell>
          <cell r="AE321" t="e">
            <v>#N/A</v>
          </cell>
          <cell r="AF321" t="e">
            <v>#N/A</v>
          </cell>
          <cell r="AG321" t="e">
            <v>#N/A</v>
          </cell>
          <cell r="AH321" t="e">
            <v>#N/A</v>
          </cell>
          <cell r="AI321" t="e">
            <v>#N/A</v>
          </cell>
          <cell r="AJ321" t="e">
            <v>#N/A</v>
          </cell>
          <cell r="AL321" t="e">
            <v>#N/A</v>
          </cell>
          <cell r="AM321" t="e">
            <v>#N/A</v>
          </cell>
          <cell r="AN321" t="str">
            <v>NON</v>
          </cell>
          <cell r="AO321" t="e">
            <v>#NAME?</v>
          </cell>
          <cell r="AP321" t="e">
            <v>#NAME?</v>
          </cell>
          <cell r="AQ321" t="e">
            <v>#NAME?</v>
          </cell>
          <cell r="AR321" t="str">
            <v>NON</v>
          </cell>
          <cell r="AS321" t="e">
            <v>#NAME?</v>
          </cell>
        </row>
        <row r="322">
          <cell r="B322">
            <v>316</v>
          </cell>
          <cell r="C322">
            <v>0</v>
          </cell>
          <cell r="D322">
            <v>0</v>
          </cell>
          <cell r="E322">
            <v>0</v>
          </cell>
          <cell r="F322">
            <v>0</v>
          </cell>
          <cell r="G322">
            <v>0</v>
          </cell>
          <cell r="H322">
            <v>0</v>
          </cell>
          <cell r="I322" t="str">
            <v>OUI</v>
          </cell>
          <cell r="J322">
            <v>40787</v>
          </cell>
          <cell r="K322" t="e">
            <v>#NAME?</v>
          </cell>
          <cell r="L322" t="e">
            <v>#NAME?</v>
          </cell>
          <cell r="M322" t="e">
            <v>#NAME?</v>
          </cell>
          <cell r="N322" t="e">
            <v>#NAME?</v>
          </cell>
          <cell r="O322" t="e">
            <v>#NAME?</v>
          </cell>
          <cell r="Q322" t="e">
            <v>#N/A</v>
          </cell>
          <cell r="R322" t="str">
            <v>HTG</v>
          </cell>
          <cell r="S322" t="e">
            <v>#VALUE!</v>
          </cell>
          <cell r="T322" t="str">
            <v>HTG</v>
          </cell>
          <cell r="V322">
            <v>0</v>
          </cell>
          <cell r="X322" t="e">
            <v>#N/A</v>
          </cell>
          <cell r="Y322" t="e">
            <v>#NAME?</v>
          </cell>
          <cell r="Z322" t="e">
            <v>#N/A</v>
          </cell>
          <cell r="AA322" t="e">
            <v>#N/A</v>
          </cell>
          <cell r="AB322" t="e">
            <v>#N/A</v>
          </cell>
          <cell r="AC322" t="e">
            <v>#N/A</v>
          </cell>
          <cell r="AD322" t="e">
            <v>#N/A</v>
          </cell>
          <cell r="AE322" t="e">
            <v>#N/A</v>
          </cell>
          <cell r="AF322" t="e">
            <v>#N/A</v>
          </cell>
          <cell r="AG322" t="e">
            <v>#N/A</v>
          </cell>
          <cell r="AH322" t="e">
            <v>#N/A</v>
          </cell>
          <cell r="AI322" t="e">
            <v>#N/A</v>
          </cell>
          <cell r="AJ322" t="e">
            <v>#N/A</v>
          </cell>
          <cell r="AL322" t="e">
            <v>#N/A</v>
          </cell>
          <cell r="AM322" t="e">
            <v>#N/A</v>
          </cell>
          <cell r="AN322" t="str">
            <v>NON</v>
          </cell>
          <cell r="AO322" t="e">
            <v>#NAME?</v>
          </cell>
          <cell r="AP322" t="e">
            <v>#NAME?</v>
          </cell>
          <cell r="AQ322" t="e">
            <v>#NAME?</v>
          </cell>
          <cell r="AR322" t="str">
            <v>NON</v>
          </cell>
          <cell r="AS322" t="e">
            <v>#NAME?</v>
          </cell>
        </row>
        <row r="323">
          <cell r="B323">
            <v>317</v>
          </cell>
          <cell r="C323">
            <v>0</v>
          </cell>
          <cell r="D323">
            <v>0</v>
          </cell>
          <cell r="E323">
            <v>0</v>
          </cell>
          <cell r="F323">
            <v>0</v>
          </cell>
          <cell r="G323">
            <v>0</v>
          </cell>
          <cell r="H323">
            <v>0</v>
          </cell>
          <cell r="I323" t="str">
            <v>OUI</v>
          </cell>
          <cell r="J323">
            <v>40787</v>
          </cell>
          <cell r="K323" t="e">
            <v>#NAME?</v>
          </cell>
          <cell r="L323" t="e">
            <v>#NAME?</v>
          </cell>
          <cell r="M323" t="e">
            <v>#NAME?</v>
          </cell>
          <cell r="N323" t="e">
            <v>#NAME?</v>
          </cell>
          <cell r="O323" t="e">
            <v>#NAME?</v>
          </cell>
          <cell r="Q323" t="e">
            <v>#N/A</v>
          </cell>
          <cell r="R323" t="str">
            <v>HTG</v>
          </cell>
          <cell r="S323" t="e">
            <v>#VALUE!</v>
          </cell>
          <cell r="T323" t="str">
            <v>HTG</v>
          </cell>
          <cell r="V323">
            <v>0</v>
          </cell>
          <cell r="X323" t="e">
            <v>#N/A</v>
          </cell>
          <cell r="Y323" t="e">
            <v>#NAME?</v>
          </cell>
          <cell r="Z323" t="e">
            <v>#N/A</v>
          </cell>
          <cell r="AA323" t="e">
            <v>#N/A</v>
          </cell>
          <cell r="AB323" t="e">
            <v>#N/A</v>
          </cell>
          <cell r="AC323" t="e">
            <v>#N/A</v>
          </cell>
          <cell r="AD323" t="e">
            <v>#N/A</v>
          </cell>
          <cell r="AE323" t="e">
            <v>#N/A</v>
          </cell>
          <cell r="AF323" t="e">
            <v>#N/A</v>
          </cell>
          <cell r="AG323" t="e">
            <v>#N/A</v>
          </cell>
          <cell r="AH323" t="e">
            <v>#N/A</v>
          </cell>
          <cell r="AI323" t="e">
            <v>#N/A</v>
          </cell>
          <cell r="AJ323" t="e">
            <v>#N/A</v>
          </cell>
          <cell r="AL323" t="e">
            <v>#N/A</v>
          </cell>
          <cell r="AM323" t="e">
            <v>#N/A</v>
          </cell>
          <cell r="AN323" t="str">
            <v>NON</v>
          </cell>
          <cell r="AO323" t="e">
            <v>#NAME?</v>
          </cell>
          <cell r="AP323" t="e">
            <v>#NAME?</v>
          </cell>
          <cell r="AQ323" t="e">
            <v>#NAME?</v>
          </cell>
          <cell r="AR323" t="str">
            <v>NON</v>
          </cell>
          <cell r="AS323" t="e">
            <v>#NAME?</v>
          </cell>
        </row>
        <row r="324">
          <cell r="B324">
            <v>318</v>
          </cell>
          <cell r="C324">
            <v>0</v>
          </cell>
          <cell r="D324">
            <v>0</v>
          </cell>
          <cell r="E324">
            <v>0</v>
          </cell>
          <cell r="F324">
            <v>0</v>
          </cell>
          <cell r="G324">
            <v>0</v>
          </cell>
          <cell r="H324">
            <v>0</v>
          </cell>
          <cell r="I324" t="str">
            <v>OUI</v>
          </cell>
          <cell r="J324">
            <v>40787</v>
          </cell>
          <cell r="K324" t="e">
            <v>#NAME?</v>
          </cell>
          <cell r="L324" t="e">
            <v>#NAME?</v>
          </cell>
          <cell r="M324" t="e">
            <v>#NAME?</v>
          </cell>
          <cell r="N324" t="e">
            <v>#NAME?</v>
          </cell>
          <cell r="O324" t="e">
            <v>#NAME?</v>
          </cell>
          <cell r="Q324" t="e">
            <v>#N/A</v>
          </cell>
          <cell r="R324" t="str">
            <v>HTG</v>
          </cell>
          <cell r="S324" t="e">
            <v>#VALUE!</v>
          </cell>
          <cell r="T324" t="str">
            <v>HTG</v>
          </cell>
          <cell r="V324">
            <v>0</v>
          </cell>
          <cell r="X324" t="e">
            <v>#N/A</v>
          </cell>
          <cell r="Y324" t="e">
            <v>#NAME?</v>
          </cell>
          <cell r="Z324" t="e">
            <v>#N/A</v>
          </cell>
          <cell r="AA324" t="e">
            <v>#N/A</v>
          </cell>
          <cell r="AB324" t="e">
            <v>#N/A</v>
          </cell>
          <cell r="AC324" t="e">
            <v>#N/A</v>
          </cell>
          <cell r="AD324" t="e">
            <v>#N/A</v>
          </cell>
          <cell r="AE324" t="e">
            <v>#N/A</v>
          </cell>
          <cell r="AF324" t="e">
            <v>#N/A</v>
          </cell>
          <cell r="AG324" t="e">
            <v>#N/A</v>
          </cell>
          <cell r="AH324" t="e">
            <v>#N/A</v>
          </cell>
          <cell r="AI324" t="e">
            <v>#N/A</v>
          </cell>
          <cell r="AJ324" t="e">
            <v>#N/A</v>
          </cell>
          <cell r="AL324" t="e">
            <v>#N/A</v>
          </cell>
          <cell r="AM324" t="e">
            <v>#N/A</v>
          </cell>
          <cell r="AN324" t="str">
            <v>NON</v>
          </cell>
          <cell r="AO324" t="e">
            <v>#NAME?</v>
          </cell>
          <cell r="AP324" t="e">
            <v>#NAME?</v>
          </cell>
          <cell r="AQ324" t="e">
            <v>#NAME?</v>
          </cell>
          <cell r="AR324" t="str">
            <v>NON</v>
          </cell>
          <cell r="AS324" t="e">
            <v>#NAME?</v>
          </cell>
        </row>
        <row r="325">
          <cell r="B325">
            <v>319</v>
          </cell>
          <cell r="C325">
            <v>0</v>
          </cell>
          <cell r="D325">
            <v>0</v>
          </cell>
          <cell r="E325">
            <v>0</v>
          </cell>
          <cell r="F325">
            <v>0</v>
          </cell>
          <cell r="G325">
            <v>0</v>
          </cell>
          <cell r="H325">
            <v>0</v>
          </cell>
          <cell r="I325" t="str">
            <v>OUI</v>
          </cell>
          <cell r="J325">
            <v>40787</v>
          </cell>
          <cell r="K325" t="e">
            <v>#NAME?</v>
          </cell>
          <cell r="L325" t="e">
            <v>#NAME?</v>
          </cell>
          <cell r="M325" t="e">
            <v>#NAME?</v>
          </cell>
          <cell r="N325" t="e">
            <v>#NAME?</v>
          </cell>
          <cell r="O325" t="e">
            <v>#NAME?</v>
          </cell>
          <cell r="Q325" t="e">
            <v>#N/A</v>
          </cell>
          <cell r="R325" t="str">
            <v>HTG</v>
          </cell>
          <cell r="S325" t="e">
            <v>#VALUE!</v>
          </cell>
          <cell r="T325" t="str">
            <v>HTG</v>
          </cell>
          <cell r="V325">
            <v>0</v>
          </cell>
          <cell r="X325" t="e">
            <v>#N/A</v>
          </cell>
          <cell r="Y325" t="e">
            <v>#NAME?</v>
          </cell>
          <cell r="Z325" t="e">
            <v>#N/A</v>
          </cell>
          <cell r="AA325" t="e">
            <v>#N/A</v>
          </cell>
          <cell r="AB325" t="e">
            <v>#N/A</v>
          </cell>
          <cell r="AC325" t="e">
            <v>#N/A</v>
          </cell>
          <cell r="AD325" t="e">
            <v>#N/A</v>
          </cell>
          <cell r="AE325" t="e">
            <v>#N/A</v>
          </cell>
          <cell r="AF325" t="e">
            <v>#N/A</v>
          </cell>
          <cell r="AG325" t="e">
            <v>#N/A</v>
          </cell>
          <cell r="AH325" t="e">
            <v>#N/A</v>
          </cell>
          <cell r="AI325" t="e">
            <v>#N/A</v>
          </cell>
          <cell r="AJ325" t="e">
            <v>#N/A</v>
          </cell>
          <cell r="AL325" t="e">
            <v>#N/A</v>
          </cell>
          <cell r="AM325" t="e">
            <v>#N/A</v>
          </cell>
          <cell r="AN325" t="str">
            <v>NON</v>
          </cell>
          <cell r="AO325" t="e">
            <v>#NAME?</v>
          </cell>
          <cell r="AP325" t="e">
            <v>#NAME?</v>
          </cell>
          <cell r="AQ325" t="e">
            <v>#NAME?</v>
          </cell>
          <cell r="AR325" t="str">
            <v>NON</v>
          </cell>
          <cell r="AS325" t="e">
            <v>#NAME?</v>
          </cell>
        </row>
        <row r="326">
          <cell r="B326">
            <v>320</v>
          </cell>
          <cell r="C326">
            <v>0</v>
          </cell>
          <cell r="D326">
            <v>0</v>
          </cell>
          <cell r="E326">
            <v>0</v>
          </cell>
          <cell r="F326">
            <v>0</v>
          </cell>
          <cell r="G326">
            <v>0</v>
          </cell>
          <cell r="H326">
            <v>0</v>
          </cell>
          <cell r="I326" t="str">
            <v>OUI</v>
          </cell>
          <cell r="J326">
            <v>40787</v>
          </cell>
          <cell r="K326" t="e">
            <v>#NAME?</v>
          </cell>
          <cell r="L326" t="e">
            <v>#NAME?</v>
          </cell>
          <cell r="M326" t="e">
            <v>#NAME?</v>
          </cell>
          <cell r="N326" t="e">
            <v>#NAME?</v>
          </cell>
          <cell r="O326" t="e">
            <v>#NAME?</v>
          </cell>
          <cell r="Q326" t="e">
            <v>#N/A</v>
          </cell>
          <cell r="R326" t="str">
            <v>HTG</v>
          </cell>
          <cell r="S326" t="e">
            <v>#VALUE!</v>
          </cell>
          <cell r="T326" t="str">
            <v>HTG</v>
          </cell>
          <cell r="V326">
            <v>0</v>
          </cell>
          <cell r="X326" t="e">
            <v>#N/A</v>
          </cell>
          <cell r="Y326" t="e">
            <v>#NAME?</v>
          </cell>
          <cell r="Z326" t="e">
            <v>#N/A</v>
          </cell>
          <cell r="AA326" t="e">
            <v>#N/A</v>
          </cell>
          <cell r="AB326" t="e">
            <v>#N/A</v>
          </cell>
          <cell r="AC326" t="e">
            <v>#N/A</v>
          </cell>
          <cell r="AD326" t="e">
            <v>#N/A</v>
          </cell>
          <cell r="AE326" t="e">
            <v>#N/A</v>
          </cell>
          <cell r="AF326" t="e">
            <v>#N/A</v>
          </cell>
          <cell r="AG326" t="e">
            <v>#N/A</v>
          </cell>
          <cell r="AH326" t="e">
            <v>#N/A</v>
          </cell>
          <cell r="AI326" t="e">
            <v>#N/A</v>
          </cell>
          <cell r="AJ326" t="e">
            <v>#N/A</v>
          </cell>
          <cell r="AL326" t="e">
            <v>#N/A</v>
          </cell>
          <cell r="AM326" t="e">
            <v>#N/A</v>
          </cell>
          <cell r="AN326" t="str">
            <v>NON</v>
          </cell>
          <cell r="AO326" t="e">
            <v>#NAME?</v>
          </cell>
          <cell r="AP326" t="e">
            <v>#NAME?</v>
          </cell>
          <cell r="AQ326" t="e">
            <v>#NAME?</v>
          </cell>
          <cell r="AR326" t="str">
            <v>NON</v>
          </cell>
          <cell r="AS326" t="e">
            <v>#NAME?</v>
          </cell>
        </row>
        <row r="327">
          <cell r="B327">
            <v>321</v>
          </cell>
          <cell r="C327">
            <v>0</v>
          </cell>
          <cell r="D327">
            <v>0</v>
          </cell>
          <cell r="E327">
            <v>0</v>
          </cell>
          <cell r="F327">
            <v>0</v>
          </cell>
          <cell r="G327">
            <v>0</v>
          </cell>
          <cell r="H327">
            <v>0</v>
          </cell>
          <cell r="I327" t="str">
            <v>OUI</v>
          </cell>
          <cell r="J327">
            <v>40787</v>
          </cell>
          <cell r="K327" t="e">
            <v>#NAME?</v>
          </cell>
          <cell r="L327" t="e">
            <v>#NAME?</v>
          </cell>
          <cell r="M327" t="e">
            <v>#NAME?</v>
          </cell>
          <cell r="N327" t="e">
            <v>#NAME?</v>
          </cell>
          <cell r="O327" t="e">
            <v>#NAME?</v>
          </cell>
          <cell r="Q327" t="e">
            <v>#N/A</v>
          </cell>
          <cell r="R327" t="str">
            <v>HTG</v>
          </cell>
          <cell r="S327" t="e">
            <v>#VALUE!</v>
          </cell>
          <cell r="T327" t="str">
            <v>HTG</v>
          </cell>
          <cell r="V327">
            <v>0</v>
          </cell>
          <cell r="X327" t="e">
            <v>#N/A</v>
          </cell>
          <cell r="Y327" t="e">
            <v>#NAME?</v>
          </cell>
          <cell r="Z327" t="e">
            <v>#N/A</v>
          </cell>
          <cell r="AA327" t="e">
            <v>#N/A</v>
          </cell>
          <cell r="AB327" t="e">
            <v>#N/A</v>
          </cell>
          <cell r="AC327" t="e">
            <v>#N/A</v>
          </cell>
          <cell r="AD327" t="e">
            <v>#N/A</v>
          </cell>
          <cell r="AE327" t="e">
            <v>#N/A</v>
          </cell>
          <cell r="AF327" t="e">
            <v>#N/A</v>
          </cell>
          <cell r="AG327" t="e">
            <v>#N/A</v>
          </cell>
          <cell r="AH327" t="e">
            <v>#N/A</v>
          </cell>
          <cell r="AI327" t="e">
            <v>#N/A</v>
          </cell>
          <cell r="AJ327" t="e">
            <v>#N/A</v>
          </cell>
          <cell r="AL327" t="e">
            <v>#N/A</v>
          </cell>
          <cell r="AM327" t="e">
            <v>#N/A</v>
          </cell>
          <cell r="AN327" t="str">
            <v>NON</v>
          </cell>
          <cell r="AO327" t="e">
            <v>#NAME?</v>
          </cell>
          <cell r="AP327" t="e">
            <v>#NAME?</v>
          </cell>
          <cell r="AQ327" t="e">
            <v>#NAME?</v>
          </cell>
          <cell r="AR327" t="str">
            <v>NON</v>
          </cell>
          <cell r="AS327" t="e">
            <v>#NAME?</v>
          </cell>
        </row>
        <row r="328">
          <cell r="B328">
            <v>322</v>
          </cell>
          <cell r="C328">
            <v>0</v>
          </cell>
          <cell r="D328">
            <v>0</v>
          </cell>
          <cell r="E328">
            <v>0</v>
          </cell>
          <cell r="F328">
            <v>0</v>
          </cell>
          <cell r="G328">
            <v>0</v>
          </cell>
          <cell r="H328">
            <v>0</v>
          </cell>
          <cell r="I328" t="str">
            <v>OUI</v>
          </cell>
          <cell r="J328">
            <v>40787</v>
          </cell>
          <cell r="K328" t="e">
            <v>#NAME?</v>
          </cell>
          <cell r="L328" t="e">
            <v>#NAME?</v>
          </cell>
          <cell r="M328" t="e">
            <v>#NAME?</v>
          </cell>
          <cell r="N328" t="e">
            <v>#NAME?</v>
          </cell>
          <cell r="O328" t="e">
            <v>#NAME?</v>
          </cell>
          <cell r="Q328" t="e">
            <v>#N/A</v>
          </cell>
          <cell r="R328" t="str">
            <v>HTG</v>
          </cell>
          <cell r="S328" t="e">
            <v>#VALUE!</v>
          </cell>
          <cell r="T328" t="str">
            <v>HTG</v>
          </cell>
          <cell r="V328">
            <v>0</v>
          </cell>
          <cell r="X328" t="e">
            <v>#N/A</v>
          </cell>
          <cell r="Y328" t="e">
            <v>#NAME?</v>
          </cell>
          <cell r="Z328" t="e">
            <v>#N/A</v>
          </cell>
          <cell r="AA328" t="e">
            <v>#N/A</v>
          </cell>
          <cell r="AB328" t="e">
            <v>#N/A</v>
          </cell>
          <cell r="AC328" t="e">
            <v>#N/A</v>
          </cell>
          <cell r="AD328" t="e">
            <v>#N/A</v>
          </cell>
          <cell r="AE328" t="e">
            <v>#N/A</v>
          </cell>
          <cell r="AF328" t="e">
            <v>#N/A</v>
          </cell>
          <cell r="AG328" t="e">
            <v>#N/A</v>
          </cell>
          <cell r="AH328" t="e">
            <v>#N/A</v>
          </cell>
          <cell r="AI328" t="e">
            <v>#N/A</v>
          </cell>
          <cell r="AJ328" t="e">
            <v>#N/A</v>
          </cell>
          <cell r="AL328" t="e">
            <v>#N/A</v>
          </cell>
          <cell r="AM328" t="e">
            <v>#N/A</v>
          </cell>
          <cell r="AN328" t="str">
            <v>NON</v>
          </cell>
          <cell r="AO328" t="e">
            <v>#NAME?</v>
          </cell>
          <cell r="AP328" t="e">
            <v>#NAME?</v>
          </cell>
          <cell r="AQ328" t="e">
            <v>#NAME?</v>
          </cell>
          <cell r="AR328" t="str">
            <v>NON</v>
          </cell>
          <cell r="AS328" t="e">
            <v>#NAME?</v>
          </cell>
        </row>
        <row r="329">
          <cell r="B329">
            <v>323</v>
          </cell>
          <cell r="C329">
            <v>0</v>
          </cell>
          <cell r="D329">
            <v>0</v>
          </cell>
          <cell r="E329">
            <v>0</v>
          </cell>
          <cell r="F329">
            <v>0</v>
          </cell>
          <cell r="G329">
            <v>0</v>
          </cell>
          <cell r="H329">
            <v>0</v>
          </cell>
          <cell r="I329" t="str">
            <v>OUI</v>
          </cell>
          <cell r="J329">
            <v>40787</v>
          </cell>
          <cell r="K329" t="e">
            <v>#NAME?</v>
          </cell>
          <cell r="L329" t="e">
            <v>#NAME?</v>
          </cell>
          <cell r="M329" t="e">
            <v>#NAME?</v>
          </cell>
          <cell r="N329" t="e">
            <v>#NAME?</v>
          </cell>
          <cell r="O329" t="e">
            <v>#NAME?</v>
          </cell>
          <cell r="Q329" t="e">
            <v>#N/A</v>
          </cell>
          <cell r="R329" t="str">
            <v>HTG</v>
          </cell>
          <cell r="S329" t="e">
            <v>#VALUE!</v>
          </cell>
          <cell r="T329" t="str">
            <v>HTG</v>
          </cell>
          <cell r="V329">
            <v>0</v>
          </cell>
          <cell r="X329" t="e">
            <v>#N/A</v>
          </cell>
          <cell r="Y329" t="e">
            <v>#NAME?</v>
          </cell>
          <cell r="Z329" t="e">
            <v>#N/A</v>
          </cell>
          <cell r="AA329" t="e">
            <v>#N/A</v>
          </cell>
          <cell r="AB329" t="e">
            <v>#N/A</v>
          </cell>
          <cell r="AC329" t="e">
            <v>#N/A</v>
          </cell>
          <cell r="AD329" t="e">
            <v>#N/A</v>
          </cell>
          <cell r="AE329" t="e">
            <v>#N/A</v>
          </cell>
          <cell r="AF329" t="e">
            <v>#N/A</v>
          </cell>
          <cell r="AG329" t="e">
            <v>#N/A</v>
          </cell>
          <cell r="AH329" t="e">
            <v>#N/A</v>
          </cell>
          <cell r="AI329" t="e">
            <v>#N/A</v>
          </cell>
          <cell r="AJ329" t="e">
            <v>#N/A</v>
          </cell>
          <cell r="AL329" t="e">
            <v>#N/A</v>
          </cell>
          <cell r="AM329" t="e">
            <v>#N/A</v>
          </cell>
          <cell r="AN329" t="str">
            <v>NON</v>
          </cell>
          <cell r="AO329" t="e">
            <v>#NAME?</v>
          </cell>
          <cell r="AP329" t="e">
            <v>#NAME?</v>
          </cell>
          <cell r="AQ329" t="e">
            <v>#NAME?</v>
          </cell>
          <cell r="AR329" t="str">
            <v>NON</v>
          </cell>
          <cell r="AS329" t="e">
            <v>#NAME?</v>
          </cell>
        </row>
        <row r="330">
          <cell r="B330">
            <v>324</v>
          </cell>
          <cell r="C330">
            <v>0</v>
          </cell>
          <cell r="D330">
            <v>0</v>
          </cell>
          <cell r="E330">
            <v>0</v>
          </cell>
          <cell r="F330">
            <v>0</v>
          </cell>
          <cell r="G330">
            <v>0</v>
          </cell>
          <cell r="H330">
            <v>0</v>
          </cell>
          <cell r="I330" t="str">
            <v>OUI</v>
          </cell>
          <cell r="J330">
            <v>40787</v>
          </cell>
          <cell r="K330" t="e">
            <v>#NAME?</v>
          </cell>
          <cell r="L330" t="e">
            <v>#NAME?</v>
          </cell>
          <cell r="M330" t="e">
            <v>#NAME?</v>
          </cell>
          <cell r="N330" t="e">
            <v>#NAME?</v>
          </cell>
          <cell r="O330" t="e">
            <v>#NAME?</v>
          </cell>
          <cell r="Q330" t="e">
            <v>#N/A</v>
          </cell>
          <cell r="R330" t="str">
            <v>HTG</v>
          </cell>
          <cell r="S330" t="e">
            <v>#VALUE!</v>
          </cell>
          <cell r="T330" t="str">
            <v>HTG</v>
          </cell>
          <cell r="V330">
            <v>0</v>
          </cell>
          <cell r="X330" t="e">
            <v>#N/A</v>
          </cell>
          <cell r="Y330" t="e">
            <v>#NAME?</v>
          </cell>
          <cell r="Z330" t="e">
            <v>#N/A</v>
          </cell>
          <cell r="AA330" t="e">
            <v>#N/A</v>
          </cell>
          <cell r="AB330" t="e">
            <v>#N/A</v>
          </cell>
          <cell r="AC330" t="e">
            <v>#N/A</v>
          </cell>
          <cell r="AD330" t="e">
            <v>#N/A</v>
          </cell>
          <cell r="AE330" t="e">
            <v>#N/A</v>
          </cell>
          <cell r="AF330" t="e">
            <v>#N/A</v>
          </cell>
          <cell r="AG330" t="e">
            <v>#N/A</v>
          </cell>
          <cell r="AH330" t="e">
            <v>#N/A</v>
          </cell>
          <cell r="AI330" t="e">
            <v>#N/A</v>
          </cell>
          <cell r="AJ330" t="e">
            <v>#N/A</v>
          </cell>
          <cell r="AL330" t="e">
            <v>#N/A</v>
          </cell>
          <cell r="AM330" t="e">
            <v>#N/A</v>
          </cell>
          <cell r="AN330" t="str">
            <v>NON</v>
          </cell>
          <cell r="AO330" t="e">
            <v>#NAME?</v>
          </cell>
          <cell r="AP330" t="e">
            <v>#NAME?</v>
          </cell>
          <cell r="AQ330" t="e">
            <v>#NAME?</v>
          </cell>
          <cell r="AS330" t="e">
            <v>#NAME?</v>
          </cell>
        </row>
        <row r="331">
          <cell r="B331">
            <v>325</v>
          </cell>
          <cell r="C331">
            <v>0</v>
          </cell>
          <cell r="D331">
            <v>0</v>
          </cell>
          <cell r="E331">
            <v>0</v>
          </cell>
          <cell r="F331">
            <v>0</v>
          </cell>
          <cell r="G331">
            <v>0</v>
          </cell>
          <cell r="H331">
            <v>0</v>
          </cell>
          <cell r="I331" t="str">
            <v>OUI</v>
          </cell>
          <cell r="J331">
            <v>40787</v>
          </cell>
          <cell r="K331" t="e">
            <v>#NAME?</v>
          </cell>
          <cell r="L331" t="e">
            <v>#NAME?</v>
          </cell>
          <cell r="M331" t="e">
            <v>#NAME?</v>
          </cell>
          <cell r="N331" t="e">
            <v>#NAME?</v>
          </cell>
          <cell r="O331" t="e">
            <v>#NAME?</v>
          </cell>
          <cell r="Q331" t="e">
            <v>#N/A</v>
          </cell>
          <cell r="R331" t="str">
            <v>HTG</v>
          </cell>
          <cell r="S331" t="e">
            <v>#VALUE!</v>
          </cell>
          <cell r="T331" t="str">
            <v>HTG</v>
          </cell>
          <cell r="V331">
            <v>0</v>
          </cell>
          <cell r="X331" t="e">
            <v>#N/A</v>
          </cell>
          <cell r="Y331" t="e">
            <v>#NAME?</v>
          </cell>
          <cell r="Z331" t="e">
            <v>#N/A</v>
          </cell>
          <cell r="AA331" t="e">
            <v>#N/A</v>
          </cell>
          <cell r="AB331" t="e">
            <v>#N/A</v>
          </cell>
          <cell r="AC331" t="e">
            <v>#N/A</v>
          </cell>
          <cell r="AD331" t="e">
            <v>#N/A</v>
          </cell>
          <cell r="AE331" t="e">
            <v>#N/A</v>
          </cell>
          <cell r="AF331" t="e">
            <v>#N/A</v>
          </cell>
          <cell r="AG331" t="e">
            <v>#N/A</v>
          </cell>
          <cell r="AH331" t="e">
            <v>#N/A</v>
          </cell>
          <cell r="AI331" t="e">
            <v>#N/A</v>
          </cell>
          <cell r="AJ331" t="e">
            <v>#N/A</v>
          </cell>
          <cell r="AL331" t="e">
            <v>#N/A</v>
          </cell>
          <cell r="AM331" t="e">
            <v>#N/A</v>
          </cell>
          <cell r="AN331" t="str">
            <v>NON</v>
          </cell>
          <cell r="AO331" t="e">
            <v>#NAME?</v>
          </cell>
          <cell r="AP331" t="e">
            <v>#NAME?</v>
          </cell>
          <cell r="AQ331" t="e">
            <v>#NAME?</v>
          </cell>
          <cell r="AS331" t="e">
            <v>#NAME?</v>
          </cell>
        </row>
        <row r="332">
          <cell r="B332">
            <v>326</v>
          </cell>
          <cell r="C332">
            <v>0</v>
          </cell>
          <cell r="D332">
            <v>0</v>
          </cell>
          <cell r="E332">
            <v>0</v>
          </cell>
          <cell r="F332">
            <v>0</v>
          </cell>
          <cell r="G332">
            <v>0</v>
          </cell>
          <cell r="H332">
            <v>0</v>
          </cell>
          <cell r="I332" t="str">
            <v>OUI</v>
          </cell>
          <cell r="J332">
            <v>40787</v>
          </cell>
          <cell r="K332" t="e">
            <v>#NAME?</v>
          </cell>
          <cell r="L332" t="e">
            <v>#NAME?</v>
          </cell>
          <cell r="M332" t="e">
            <v>#NAME?</v>
          </cell>
          <cell r="N332" t="e">
            <v>#NAME?</v>
          </cell>
          <cell r="O332" t="e">
            <v>#NAME?</v>
          </cell>
          <cell r="Q332" t="e">
            <v>#N/A</v>
          </cell>
          <cell r="R332" t="str">
            <v>HTG</v>
          </cell>
          <cell r="S332" t="e">
            <v>#VALUE!</v>
          </cell>
          <cell r="T332" t="str">
            <v>HTG</v>
          </cell>
          <cell r="V332">
            <v>0</v>
          </cell>
          <cell r="X332" t="e">
            <v>#N/A</v>
          </cell>
          <cell r="Y332" t="e">
            <v>#NAME?</v>
          </cell>
          <cell r="Z332" t="e">
            <v>#N/A</v>
          </cell>
          <cell r="AA332" t="e">
            <v>#N/A</v>
          </cell>
          <cell r="AB332" t="e">
            <v>#N/A</v>
          </cell>
          <cell r="AC332" t="e">
            <v>#N/A</v>
          </cell>
          <cell r="AD332" t="e">
            <v>#N/A</v>
          </cell>
          <cell r="AE332" t="e">
            <v>#N/A</v>
          </cell>
          <cell r="AF332" t="e">
            <v>#N/A</v>
          </cell>
          <cell r="AG332" t="e">
            <v>#N/A</v>
          </cell>
          <cell r="AH332" t="e">
            <v>#N/A</v>
          </cell>
          <cell r="AI332" t="e">
            <v>#N/A</v>
          </cell>
          <cell r="AJ332" t="e">
            <v>#N/A</v>
          </cell>
          <cell r="AL332" t="e">
            <v>#N/A</v>
          </cell>
          <cell r="AM332" t="e">
            <v>#N/A</v>
          </cell>
          <cell r="AN332" t="str">
            <v>NON</v>
          </cell>
          <cell r="AO332" t="e">
            <v>#NAME?</v>
          </cell>
          <cell r="AP332" t="e">
            <v>#NAME?</v>
          </cell>
          <cell r="AQ332" t="e">
            <v>#NAME?</v>
          </cell>
          <cell r="AS332" t="e">
            <v>#NAME?</v>
          </cell>
        </row>
        <row r="333">
          <cell r="B333">
            <v>327</v>
          </cell>
          <cell r="C333">
            <v>0</v>
          </cell>
          <cell r="D333">
            <v>0</v>
          </cell>
          <cell r="E333">
            <v>0</v>
          </cell>
          <cell r="F333">
            <v>0</v>
          </cell>
          <cell r="G333">
            <v>0</v>
          </cell>
          <cell r="H333">
            <v>0</v>
          </cell>
          <cell r="I333" t="str">
            <v>OUI</v>
          </cell>
          <cell r="J333">
            <v>40787</v>
          </cell>
          <cell r="K333" t="e">
            <v>#NAME?</v>
          </cell>
          <cell r="L333" t="e">
            <v>#NAME?</v>
          </cell>
          <cell r="M333" t="e">
            <v>#NAME?</v>
          </cell>
          <cell r="N333" t="e">
            <v>#NAME?</v>
          </cell>
          <cell r="O333" t="e">
            <v>#NAME?</v>
          </cell>
          <cell r="Q333" t="e">
            <v>#N/A</v>
          </cell>
          <cell r="R333" t="str">
            <v>HTG</v>
          </cell>
          <cell r="S333" t="e">
            <v>#VALUE!</v>
          </cell>
          <cell r="T333" t="str">
            <v>HTG</v>
          </cell>
          <cell r="V333">
            <v>0</v>
          </cell>
          <cell r="X333" t="e">
            <v>#N/A</v>
          </cell>
          <cell r="Y333" t="e">
            <v>#NAME?</v>
          </cell>
          <cell r="Z333" t="e">
            <v>#N/A</v>
          </cell>
          <cell r="AA333" t="e">
            <v>#N/A</v>
          </cell>
          <cell r="AB333" t="e">
            <v>#N/A</v>
          </cell>
          <cell r="AC333" t="e">
            <v>#N/A</v>
          </cell>
          <cell r="AD333" t="e">
            <v>#N/A</v>
          </cell>
          <cell r="AE333" t="e">
            <v>#N/A</v>
          </cell>
          <cell r="AF333" t="e">
            <v>#N/A</v>
          </cell>
          <cell r="AG333" t="e">
            <v>#N/A</v>
          </cell>
          <cell r="AH333" t="e">
            <v>#N/A</v>
          </cell>
          <cell r="AI333" t="e">
            <v>#N/A</v>
          </cell>
          <cell r="AJ333" t="e">
            <v>#N/A</v>
          </cell>
          <cell r="AL333" t="e">
            <v>#N/A</v>
          </cell>
          <cell r="AM333" t="e">
            <v>#N/A</v>
          </cell>
          <cell r="AN333" t="str">
            <v>NON</v>
          </cell>
          <cell r="AO333" t="e">
            <v>#NAME?</v>
          </cell>
          <cell r="AP333" t="e">
            <v>#NAME?</v>
          </cell>
          <cell r="AQ333" t="e">
            <v>#NAME?</v>
          </cell>
          <cell r="AS333" t="e">
            <v>#NAME?</v>
          </cell>
        </row>
        <row r="334">
          <cell r="B334">
            <v>328</v>
          </cell>
          <cell r="C334">
            <v>0</v>
          </cell>
          <cell r="D334">
            <v>0</v>
          </cell>
          <cell r="E334">
            <v>0</v>
          </cell>
          <cell r="F334">
            <v>0</v>
          </cell>
          <cell r="G334">
            <v>0</v>
          </cell>
          <cell r="H334">
            <v>0</v>
          </cell>
          <cell r="I334" t="str">
            <v>OUI</v>
          </cell>
          <cell r="J334">
            <v>40787</v>
          </cell>
          <cell r="K334" t="e">
            <v>#NAME?</v>
          </cell>
          <cell r="L334" t="e">
            <v>#NAME?</v>
          </cell>
          <cell r="M334" t="e">
            <v>#NAME?</v>
          </cell>
          <cell r="N334" t="e">
            <v>#NAME?</v>
          </cell>
          <cell r="O334" t="e">
            <v>#NAME?</v>
          </cell>
          <cell r="Q334" t="e">
            <v>#N/A</v>
          </cell>
          <cell r="R334" t="str">
            <v>HTG</v>
          </cell>
          <cell r="S334" t="e">
            <v>#VALUE!</v>
          </cell>
          <cell r="T334" t="str">
            <v>HTG</v>
          </cell>
          <cell r="V334">
            <v>0</v>
          </cell>
          <cell r="X334" t="e">
            <v>#N/A</v>
          </cell>
          <cell r="Y334" t="e">
            <v>#NAME?</v>
          </cell>
          <cell r="Z334" t="e">
            <v>#N/A</v>
          </cell>
          <cell r="AA334" t="e">
            <v>#N/A</v>
          </cell>
          <cell r="AB334" t="e">
            <v>#N/A</v>
          </cell>
          <cell r="AC334" t="e">
            <v>#N/A</v>
          </cell>
          <cell r="AD334" t="e">
            <v>#N/A</v>
          </cell>
          <cell r="AE334" t="e">
            <v>#N/A</v>
          </cell>
          <cell r="AF334" t="e">
            <v>#N/A</v>
          </cell>
          <cell r="AG334" t="e">
            <v>#N/A</v>
          </cell>
          <cell r="AH334" t="e">
            <v>#N/A</v>
          </cell>
          <cell r="AI334" t="e">
            <v>#N/A</v>
          </cell>
          <cell r="AJ334" t="e">
            <v>#N/A</v>
          </cell>
          <cell r="AL334" t="e">
            <v>#N/A</v>
          </cell>
          <cell r="AM334" t="e">
            <v>#N/A</v>
          </cell>
          <cell r="AN334" t="str">
            <v>NON</v>
          </cell>
          <cell r="AO334" t="e">
            <v>#NAME?</v>
          </cell>
          <cell r="AP334" t="e">
            <v>#NAME?</v>
          </cell>
          <cell r="AQ334" t="e">
            <v>#NAME?</v>
          </cell>
          <cell r="AS334" t="e">
            <v>#NAME?</v>
          </cell>
        </row>
        <row r="335">
          <cell r="B335">
            <v>329</v>
          </cell>
          <cell r="C335">
            <v>0</v>
          </cell>
          <cell r="D335">
            <v>0</v>
          </cell>
          <cell r="E335">
            <v>0</v>
          </cell>
          <cell r="F335">
            <v>0</v>
          </cell>
          <cell r="G335">
            <v>0</v>
          </cell>
          <cell r="H335">
            <v>0</v>
          </cell>
          <cell r="I335" t="str">
            <v>OUI</v>
          </cell>
          <cell r="J335">
            <v>40787</v>
          </cell>
          <cell r="K335" t="e">
            <v>#NAME?</v>
          </cell>
          <cell r="L335" t="e">
            <v>#NAME?</v>
          </cell>
          <cell r="M335" t="e">
            <v>#NAME?</v>
          </cell>
          <cell r="N335" t="e">
            <v>#NAME?</v>
          </cell>
          <cell r="O335" t="e">
            <v>#NAME?</v>
          </cell>
          <cell r="Q335" t="e">
            <v>#N/A</v>
          </cell>
          <cell r="R335" t="str">
            <v>HTG</v>
          </cell>
          <cell r="S335" t="e">
            <v>#VALUE!</v>
          </cell>
          <cell r="T335" t="str">
            <v>HTG</v>
          </cell>
          <cell r="V335">
            <v>0</v>
          </cell>
          <cell r="X335" t="e">
            <v>#N/A</v>
          </cell>
          <cell r="Y335" t="e">
            <v>#NAME?</v>
          </cell>
          <cell r="Z335" t="e">
            <v>#N/A</v>
          </cell>
          <cell r="AA335" t="e">
            <v>#N/A</v>
          </cell>
          <cell r="AB335" t="e">
            <v>#N/A</v>
          </cell>
          <cell r="AC335" t="e">
            <v>#N/A</v>
          </cell>
          <cell r="AD335" t="e">
            <v>#N/A</v>
          </cell>
          <cell r="AE335" t="e">
            <v>#N/A</v>
          </cell>
          <cell r="AF335" t="e">
            <v>#N/A</v>
          </cell>
          <cell r="AG335" t="e">
            <v>#N/A</v>
          </cell>
          <cell r="AH335" t="e">
            <v>#N/A</v>
          </cell>
          <cell r="AI335" t="e">
            <v>#N/A</v>
          </cell>
          <cell r="AJ335" t="e">
            <v>#N/A</v>
          </cell>
          <cell r="AL335" t="e">
            <v>#N/A</v>
          </cell>
          <cell r="AM335" t="e">
            <v>#N/A</v>
          </cell>
          <cell r="AN335" t="str">
            <v>NON</v>
          </cell>
          <cell r="AO335" t="e">
            <v>#NAME?</v>
          </cell>
          <cell r="AP335" t="e">
            <v>#NAME?</v>
          </cell>
          <cell r="AQ335" t="e">
            <v>#NAME?</v>
          </cell>
          <cell r="AS335" t="e">
            <v>#NAME?</v>
          </cell>
        </row>
        <row r="336">
          <cell r="B336">
            <v>330</v>
          </cell>
          <cell r="C336">
            <v>0</v>
          </cell>
          <cell r="D336">
            <v>0</v>
          </cell>
          <cell r="E336">
            <v>0</v>
          </cell>
          <cell r="F336">
            <v>0</v>
          </cell>
          <cell r="G336">
            <v>0</v>
          </cell>
          <cell r="H336">
            <v>0</v>
          </cell>
          <cell r="I336" t="str">
            <v>OUI</v>
          </cell>
          <cell r="J336">
            <v>40787</v>
          </cell>
          <cell r="K336" t="e">
            <v>#NAME?</v>
          </cell>
          <cell r="L336" t="e">
            <v>#NAME?</v>
          </cell>
          <cell r="M336" t="e">
            <v>#NAME?</v>
          </cell>
          <cell r="N336" t="e">
            <v>#NAME?</v>
          </cell>
          <cell r="O336" t="e">
            <v>#NAME?</v>
          </cell>
          <cell r="Q336" t="e">
            <v>#N/A</v>
          </cell>
          <cell r="R336" t="str">
            <v>HTG</v>
          </cell>
          <cell r="S336" t="e">
            <v>#VALUE!</v>
          </cell>
          <cell r="T336" t="str">
            <v>HTG</v>
          </cell>
          <cell r="V336">
            <v>0</v>
          </cell>
          <cell r="X336" t="e">
            <v>#N/A</v>
          </cell>
          <cell r="Y336" t="e">
            <v>#NAME?</v>
          </cell>
          <cell r="Z336" t="e">
            <v>#N/A</v>
          </cell>
          <cell r="AA336" t="e">
            <v>#N/A</v>
          </cell>
          <cell r="AB336" t="e">
            <v>#N/A</v>
          </cell>
          <cell r="AC336" t="e">
            <v>#N/A</v>
          </cell>
          <cell r="AD336" t="e">
            <v>#N/A</v>
          </cell>
          <cell r="AE336" t="e">
            <v>#N/A</v>
          </cell>
          <cell r="AF336" t="e">
            <v>#N/A</v>
          </cell>
          <cell r="AG336" t="e">
            <v>#N/A</v>
          </cell>
          <cell r="AH336" t="e">
            <v>#N/A</v>
          </cell>
          <cell r="AI336" t="e">
            <v>#N/A</v>
          </cell>
          <cell r="AJ336" t="e">
            <v>#N/A</v>
          </cell>
          <cell r="AL336" t="e">
            <v>#N/A</v>
          </cell>
          <cell r="AM336" t="e">
            <v>#N/A</v>
          </cell>
          <cell r="AN336" t="str">
            <v>NON</v>
          </cell>
          <cell r="AO336" t="e">
            <v>#NAME?</v>
          </cell>
          <cell r="AP336" t="e">
            <v>#NAME?</v>
          </cell>
          <cell r="AQ336" t="e">
            <v>#NAME?</v>
          </cell>
          <cell r="AS336" t="e">
            <v>#NAME?</v>
          </cell>
        </row>
        <row r="337">
          <cell r="B337">
            <v>331</v>
          </cell>
          <cell r="C337">
            <v>0</v>
          </cell>
          <cell r="D337">
            <v>0</v>
          </cell>
          <cell r="E337">
            <v>0</v>
          </cell>
          <cell r="F337">
            <v>0</v>
          </cell>
          <cell r="G337">
            <v>0</v>
          </cell>
          <cell r="H337">
            <v>0</v>
          </cell>
          <cell r="I337" t="str">
            <v>OUI</v>
          </cell>
          <cell r="J337">
            <v>40787</v>
          </cell>
          <cell r="K337" t="e">
            <v>#NAME?</v>
          </cell>
          <cell r="L337" t="e">
            <v>#NAME?</v>
          </cell>
          <cell r="M337" t="e">
            <v>#NAME?</v>
          </cell>
          <cell r="N337" t="e">
            <v>#NAME?</v>
          </cell>
          <cell r="O337" t="e">
            <v>#NAME?</v>
          </cell>
          <cell r="Q337" t="e">
            <v>#N/A</v>
          </cell>
          <cell r="R337" t="str">
            <v>HTG</v>
          </cell>
          <cell r="S337" t="e">
            <v>#VALUE!</v>
          </cell>
          <cell r="T337" t="str">
            <v>HTG</v>
          </cell>
          <cell r="V337">
            <v>0</v>
          </cell>
          <cell r="X337" t="e">
            <v>#N/A</v>
          </cell>
          <cell r="Y337" t="e">
            <v>#NAME?</v>
          </cell>
          <cell r="Z337" t="e">
            <v>#N/A</v>
          </cell>
          <cell r="AA337" t="e">
            <v>#N/A</v>
          </cell>
          <cell r="AB337" t="e">
            <v>#N/A</v>
          </cell>
          <cell r="AC337" t="e">
            <v>#N/A</v>
          </cell>
          <cell r="AD337" t="e">
            <v>#N/A</v>
          </cell>
          <cell r="AE337" t="e">
            <v>#N/A</v>
          </cell>
          <cell r="AF337" t="e">
            <v>#N/A</v>
          </cell>
          <cell r="AG337" t="e">
            <v>#N/A</v>
          </cell>
          <cell r="AH337" t="e">
            <v>#N/A</v>
          </cell>
          <cell r="AI337" t="e">
            <v>#N/A</v>
          </cell>
          <cell r="AJ337" t="e">
            <v>#N/A</v>
          </cell>
          <cell r="AL337" t="e">
            <v>#N/A</v>
          </cell>
          <cell r="AM337" t="e">
            <v>#N/A</v>
          </cell>
          <cell r="AN337" t="str">
            <v>NON</v>
          </cell>
          <cell r="AO337" t="e">
            <v>#NAME?</v>
          </cell>
          <cell r="AP337" t="e">
            <v>#NAME?</v>
          </cell>
          <cell r="AQ337" t="e">
            <v>#NAME?</v>
          </cell>
          <cell r="AS337" t="e">
            <v>#NAME?</v>
          </cell>
        </row>
        <row r="338">
          <cell r="B338">
            <v>332</v>
          </cell>
          <cell r="C338">
            <v>0</v>
          </cell>
          <cell r="D338">
            <v>0</v>
          </cell>
          <cell r="E338">
            <v>0</v>
          </cell>
          <cell r="F338">
            <v>0</v>
          </cell>
          <cell r="G338">
            <v>0</v>
          </cell>
          <cell r="H338">
            <v>0</v>
          </cell>
          <cell r="I338" t="str">
            <v>OUI</v>
          </cell>
          <cell r="J338">
            <v>40787</v>
          </cell>
          <cell r="K338" t="e">
            <v>#NAME?</v>
          </cell>
          <cell r="L338" t="e">
            <v>#NAME?</v>
          </cell>
          <cell r="M338" t="e">
            <v>#NAME?</v>
          </cell>
          <cell r="N338" t="e">
            <v>#NAME?</v>
          </cell>
          <cell r="O338" t="e">
            <v>#NAME?</v>
          </cell>
          <cell r="Q338" t="e">
            <v>#N/A</v>
          </cell>
          <cell r="R338" t="str">
            <v>HTG</v>
          </cell>
          <cell r="S338" t="e">
            <v>#VALUE!</v>
          </cell>
          <cell r="T338" t="str">
            <v>HTG</v>
          </cell>
          <cell r="V338">
            <v>0</v>
          </cell>
          <cell r="X338" t="e">
            <v>#N/A</v>
          </cell>
          <cell r="Y338" t="e">
            <v>#NAME?</v>
          </cell>
          <cell r="Z338" t="e">
            <v>#N/A</v>
          </cell>
          <cell r="AA338" t="e">
            <v>#N/A</v>
          </cell>
          <cell r="AB338" t="e">
            <v>#N/A</v>
          </cell>
          <cell r="AC338" t="e">
            <v>#N/A</v>
          </cell>
          <cell r="AD338" t="e">
            <v>#N/A</v>
          </cell>
          <cell r="AE338" t="e">
            <v>#N/A</v>
          </cell>
          <cell r="AF338" t="e">
            <v>#N/A</v>
          </cell>
          <cell r="AG338" t="e">
            <v>#N/A</v>
          </cell>
          <cell r="AH338" t="e">
            <v>#N/A</v>
          </cell>
          <cell r="AI338" t="e">
            <v>#N/A</v>
          </cell>
          <cell r="AJ338" t="e">
            <v>#N/A</v>
          </cell>
          <cell r="AL338" t="e">
            <v>#N/A</v>
          </cell>
          <cell r="AM338" t="e">
            <v>#N/A</v>
          </cell>
          <cell r="AN338" t="str">
            <v>NON</v>
          </cell>
          <cell r="AO338" t="e">
            <v>#NAME?</v>
          </cell>
          <cell r="AP338" t="e">
            <v>#NAME?</v>
          </cell>
          <cell r="AQ338" t="e">
            <v>#NAME?</v>
          </cell>
          <cell r="AS338" t="e">
            <v>#NAME?</v>
          </cell>
        </row>
        <row r="339">
          <cell r="B339">
            <v>333</v>
          </cell>
          <cell r="C339">
            <v>0</v>
          </cell>
          <cell r="D339">
            <v>0</v>
          </cell>
          <cell r="E339">
            <v>0</v>
          </cell>
          <cell r="F339">
            <v>0</v>
          </cell>
          <cell r="G339">
            <v>0</v>
          </cell>
          <cell r="H339">
            <v>0</v>
          </cell>
          <cell r="I339" t="str">
            <v>OUI</v>
          </cell>
          <cell r="J339">
            <v>40787</v>
          </cell>
          <cell r="K339" t="e">
            <v>#NAME?</v>
          </cell>
          <cell r="L339" t="e">
            <v>#NAME?</v>
          </cell>
          <cell r="M339" t="e">
            <v>#NAME?</v>
          </cell>
          <cell r="N339" t="e">
            <v>#NAME?</v>
          </cell>
          <cell r="O339" t="e">
            <v>#NAME?</v>
          </cell>
          <cell r="Q339" t="e">
            <v>#N/A</v>
          </cell>
          <cell r="R339" t="str">
            <v>HTG</v>
          </cell>
          <cell r="S339" t="e">
            <v>#VALUE!</v>
          </cell>
          <cell r="T339" t="str">
            <v>HTG</v>
          </cell>
          <cell r="V339">
            <v>0</v>
          </cell>
          <cell r="X339" t="e">
            <v>#N/A</v>
          </cell>
          <cell r="Y339" t="e">
            <v>#NAME?</v>
          </cell>
          <cell r="Z339" t="e">
            <v>#N/A</v>
          </cell>
          <cell r="AA339" t="e">
            <v>#N/A</v>
          </cell>
          <cell r="AB339" t="e">
            <v>#N/A</v>
          </cell>
          <cell r="AC339" t="e">
            <v>#N/A</v>
          </cell>
          <cell r="AD339" t="e">
            <v>#N/A</v>
          </cell>
          <cell r="AE339" t="e">
            <v>#N/A</v>
          </cell>
          <cell r="AF339" t="e">
            <v>#N/A</v>
          </cell>
          <cell r="AG339" t="e">
            <v>#N/A</v>
          </cell>
          <cell r="AH339" t="e">
            <v>#N/A</v>
          </cell>
          <cell r="AI339" t="e">
            <v>#N/A</v>
          </cell>
          <cell r="AJ339" t="e">
            <v>#N/A</v>
          </cell>
          <cell r="AL339" t="e">
            <v>#N/A</v>
          </cell>
          <cell r="AM339" t="e">
            <v>#N/A</v>
          </cell>
          <cell r="AN339" t="str">
            <v>NON</v>
          </cell>
          <cell r="AO339" t="e">
            <v>#NAME?</v>
          </cell>
          <cell r="AP339" t="e">
            <v>#NAME?</v>
          </cell>
          <cell r="AQ339" t="e">
            <v>#NAME?</v>
          </cell>
          <cell r="AS339" t="e">
            <v>#NAME?</v>
          </cell>
        </row>
        <row r="340">
          <cell r="B340">
            <v>334</v>
          </cell>
          <cell r="C340">
            <v>0</v>
          </cell>
          <cell r="D340">
            <v>0</v>
          </cell>
          <cell r="E340">
            <v>0</v>
          </cell>
          <cell r="F340">
            <v>0</v>
          </cell>
          <cell r="G340">
            <v>0</v>
          </cell>
          <cell r="H340">
            <v>0</v>
          </cell>
          <cell r="I340" t="str">
            <v>OUI</v>
          </cell>
          <cell r="J340">
            <v>40787</v>
          </cell>
          <cell r="K340" t="e">
            <v>#NAME?</v>
          </cell>
          <cell r="L340" t="e">
            <v>#NAME?</v>
          </cell>
          <cell r="M340" t="e">
            <v>#NAME?</v>
          </cell>
          <cell r="N340" t="e">
            <v>#NAME?</v>
          </cell>
          <cell r="O340" t="e">
            <v>#NAME?</v>
          </cell>
          <cell r="Q340" t="e">
            <v>#N/A</v>
          </cell>
          <cell r="R340" t="str">
            <v>HTG</v>
          </cell>
          <cell r="S340" t="e">
            <v>#VALUE!</v>
          </cell>
          <cell r="T340" t="str">
            <v>HTG</v>
          </cell>
          <cell r="V340">
            <v>0</v>
          </cell>
          <cell r="X340" t="e">
            <v>#N/A</v>
          </cell>
          <cell r="Y340" t="e">
            <v>#NAME?</v>
          </cell>
          <cell r="Z340" t="e">
            <v>#N/A</v>
          </cell>
          <cell r="AA340" t="e">
            <v>#N/A</v>
          </cell>
          <cell r="AB340" t="e">
            <v>#N/A</v>
          </cell>
          <cell r="AC340" t="e">
            <v>#N/A</v>
          </cell>
          <cell r="AD340" t="e">
            <v>#N/A</v>
          </cell>
          <cell r="AE340" t="e">
            <v>#N/A</v>
          </cell>
          <cell r="AF340" t="e">
            <v>#N/A</v>
          </cell>
          <cell r="AG340" t="e">
            <v>#N/A</v>
          </cell>
          <cell r="AH340" t="e">
            <v>#N/A</v>
          </cell>
          <cell r="AI340" t="e">
            <v>#N/A</v>
          </cell>
          <cell r="AJ340" t="e">
            <v>#N/A</v>
          </cell>
          <cell r="AL340" t="e">
            <v>#N/A</v>
          </cell>
          <cell r="AM340" t="e">
            <v>#N/A</v>
          </cell>
          <cell r="AN340" t="str">
            <v>NON</v>
          </cell>
          <cell r="AO340" t="e">
            <v>#NAME?</v>
          </cell>
          <cell r="AP340" t="e">
            <v>#NAME?</v>
          </cell>
          <cell r="AQ340" t="e">
            <v>#NAME?</v>
          </cell>
          <cell r="AS340" t="e">
            <v>#NAME?</v>
          </cell>
        </row>
        <row r="341">
          <cell r="B341">
            <v>335</v>
          </cell>
          <cell r="C341">
            <v>0</v>
          </cell>
          <cell r="D341">
            <v>0</v>
          </cell>
          <cell r="E341">
            <v>0</v>
          </cell>
          <cell r="F341">
            <v>0</v>
          </cell>
          <cell r="G341">
            <v>0</v>
          </cell>
          <cell r="H341">
            <v>0</v>
          </cell>
          <cell r="I341" t="str">
            <v>OUI</v>
          </cell>
          <cell r="J341">
            <v>40787</v>
          </cell>
          <cell r="K341" t="e">
            <v>#NAME?</v>
          </cell>
          <cell r="L341" t="e">
            <v>#NAME?</v>
          </cell>
          <cell r="M341" t="e">
            <v>#NAME?</v>
          </cell>
          <cell r="N341" t="e">
            <v>#NAME?</v>
          </cell>
          <cell r="O341" t="e">
            <v>#NAME?</v>
          </cell>
          <cell r="Q341" t="e">
            <v>#N/A</v>
          </cell>
          <cell r="R341" t="str">
            <v>HTG</v>
          </cell>
          <cell r="S341" t="e">
            <v>#VALUE!</v>
          </cell>
          <cell r="T341" t="str">
            <v>HTG</v>
          </cell>
          <cell r="V341">
            <v>0</v>
          </cell>
          <cell r="X341" t="e">
            <v>#N/A</v>
          </cell>
          <cell r="Y341" t="e">
            <v>#NAME?</v>
          </cell>
          <cell r="Z341" t="e">
            <v>#N/A</v>
          </cell>
          <cell r="AA341" t="e">
            <v>#N/A</v>
          </cell>
          <cell r="AB341" t="e">
            <v>#N/A</v>
          </cell>
          <cell r="AC341" t="e">
            <v>#N/A</v>
          </cell>
          <cell r="AD341" t="e">
            <v>#N/A</v>
          </cell>
          <cell r="AE341" t="e">
            <v>#N/A</v>
          </cell>
          <cell r="AF341" t="e">
            <v>#N/A</v>
          </cell>
          <cell r="AG341" t="e">
            <v>#N/A</v>
          </cell>
          <cell r="AH341" t="e">
            <v>#N/A</v>
          </cell>
          <cell r="AI341" t="e">
            <v>#N/A</v>
          </cell>
          <cell r="AJ341" t="e">
            <v>#N/A</v>
          </cell>
          <cell r="AL341" t="e">
            <v>#N/A</v>
          </cell>
          <cell r="AM341" t="e">
            <v>#N/A</v>
          </cell>
          <cell r="AN341" t="str">
            <v>NON</v>
          </cell>
          <cell r="AO341" t="e">
            <v>#NAME?</v>
          </cell>
          <cell r="AP341" t="e">
            <v>#NAME?</v>
          </cell>
          <cell r="AQ341" t="e">
            <v>#NAME?</v>
          </cell>
          <cell r="AS341" t="e">
            <v>#NAME?</v>
          </cell>
        </row>
        <row r="342">
          <cell r="B342">
            <v>336</v>
          </cell>
          <cell r="C342">
            <v>0</v>
          </cell>
          <cell r="D342">
            <v>0</v>
          </cell>
          <cell r="E342">
            <v>0</v>
          </cell>
          <cell r="F342">
            <v>0</v>
          </cell>
          <cell r="G342">
            <v>0</v>
          </cell>
          <cell r="H342">
            <v>0</v>
          </cell>
          <cell r="I342" t="str">
            <v>OUI</v>
          </cell>
          <cell r="J342">
            <v>40787</v>
          </cell>
          <cell r="K342" t="e">
            <v>#NAME?</v>
          </cell>
          <cell r="L342" t="e">
            <v>#NAME?</v>
          </cell>
          <cell r="M342" t="e">
            <v>#NAME?</v>
          </cell>
          <cell r="N342" t="e">
            <v>#NAME?</v>
          </cell>
          <cell r="O342" t="e">
            <v>#NAME?</v>
          </cell>
          <cell r="Q342" t="e">
            <v>#N/A</v>
          </cell>
          <cell r="R342" t="str">
            <v>HTG</v>
          </cell>
          <cell r="S342" t="e">
            <v>#VALUE!</v>
          </cell>
          <cell r="T342" t="str">
            <v>HTG</v>
          </cell>
          <cell r="V342">
            <v>0</v>
          </cell>
          <cell r="X342" t="e">
            <v>#N/A</v>
          </cell>
          <cell r="Y342" t="e">
            <v>#NAME?</v>
          </cell>
          <cell r="Z342" t="e">
            <v>#N/A</v>
          </cell>
          <cell r="AA342" t="e">
            <v>#N/A</v>
          </cell>
          <cell r="AB342" t="e">
            <v>#N/A</v>
          </cell>
          <cell r="AC342" t="e">
            <v>#N/A</v>
          </cell>
          <cell r="AD342" t="e">
            <v>#N/A</v>
          </cell>
          <cell r="AE342" t="e">
            <v>#N/A</v>
          </cell>
          <cell r="AF342" t="e">
            <v>#N/A</v>
          </cell>
          <cell r="AG342" t="e">
            <v>#N/A</v>
          </cell>
          <cell r="AH342" t="e">
            <v>#N/A</v>
          </cell>
          <cell r="AI342" t="e">
            <v>#N/A</v>
          </cell>
          <cell r="AJ342" t="e">
            <v>#N/A</v>
          </cell>
          <cell r="AL342" t="e">
            <v>#N/A</v>
          </cell>
          <cell r="AM342" t="e">
            <v>#N/A</v>
          </cell>
          <cell r="AN342" t="str">
            <v>NON</v>
          </cell>
          <cell r="AO342" t="e">
            <v>#NAME?</v>
          </cell>
          <cell r="AP342" t="e">
            <v>#NAME?</v>
          </cell>
          <cell r="AQ342" t="e">
            <v>#NAME?</v>
          </cell>
          <cell r="AS342" t="e">
            <v>#NAME?</v>
          </cell>
        </row>
        <row r="343">
          <cell r="B343">
            <v>337</v>
          </cell>
          <cell r="C343">
            <v>0</v>
          </cell>
          <cell r="D343">
            <v>0</v>
          </cell>
          <cell r="E343">
            <v>0</v>
          </cell>
          <cell r="F343">
            <v>0</v>
          </cell>
          <cell r="G343">
            <v>0</v>
          </cell>
          <cell r="H343">
            <v>0</v>
          </cell>
          <cell r="I343" t="str">
            <v>OUI</v>
          </cell>
          <cell r="J343">
            <v>40787</v>
          </cell>
          <cell r="K343" t="e">
            <v>#NAME?</v>
          </cell>
          <cell r="L343" t="e">
            <v>#NAME?</v>
          </cell>
          <cell r="M343" t="e">
            <v>#NAME?</v>
          </cell>
          <cell r="N343" t="e">
            <v>#NAME?</v>
          </cell>
          <cell r="O343" t="e">
            <v>#NAME?</v>
          </cell>
          <cell r="Q343" t="e">
            <v>#N/A</v>
          </cell>
          <cell r="R343" t="str">
            <v>HTG</v>
          </cell>
          <cell r="S343" t="e">
            <v>#VALUE!</v>
          </cell>
          <cell r="T343" t="str">
            <v>HTG</v>
          </cell>
          <cell r="V343">
            <v>0</v>
          </cell>
          <cell r="X343" t="e">
            <v>#N/A</v>
          </cell>
          <cell r="Y343" t="e">
            <v>#NAME?</v>
          </cell>
          <cell r="Z343" t="e">
            <v>#N/A</v>
          </cell>
          <cell r="AA343" t="e">
            <v>#N/A</v>
          </cell>
          <cell r="AB343" t="e">
            <v>#N/A</v>
          </cell>
          <cell r="AC343" t="e">
            <v>#N/A</v>
          </cell>
          <cell r="AD343" t="e">
            <v>#N/A</v>
          </cell>
          <cell r="AE343" t="e">
            <v>#N/A</v>
          </cell>
          <cell r="AF343" t="e">
            <v>#N/A</v>
          </cell>
          <cell r="AG343" t="e">
            <v>#N/A</v>
          </cell>
          <cell r="AH343" t="e">
            <v>#N/A</v>
          </cell>
          <cell r="AI343" t="e">
            <v>#N/A</v>
          </cell>
          <cell r="AJ343" t="e">
            <v>#N/A</v>
          </cell>
          <cell r="AL343" t="e">
            <v>#N/A</v>
          </cell>
          <cell r="AM343" t="e">
            <v>#N/A</v>
          </cell>
          <cell r="AN343" t="str">
            <v>NON</v>
          </cell>
          <cell r="AO343" t="e">
            <v>#NAME?</v>
          </cell>
          <cell r="AP343" t="e">
            <v>#NAME?</v>
          </cell>
          <cell r="AQ343" t="e">
            <v>#NAME?</v>
          </cell>
          <cell r="AS343" t="e">
            <v>#NAME?</v>
          </cell>
        </row>
        <row r="344">
          <cell r="B344">
            <v>338</v>
          </cell>
          <cell r="C344">
            <v>0</v>
          </cell>
          <cell r="D344">
            <v>0</v>
          </cell>
          <cell r="E344">
            <v>0</v>
          </cell>
          <cell r="F344">
            <v>0</v>
          </cell>
          <cell r="G344">
            <v>0</v>
          </cell>
          <cell r="H344">
            <v>0</v>
          </cell>
          <cell r="I344" t="str">
            <v>OUI</v>
          </cell>
          <cell r="J344">
            <v>40787</v>
          </cell>
          <cell r="K344" t="e">
            <v>#NAME?</v>
          </cell>
          <cell r="L344" t="e">
            <v>#NAME?</v>
          </cell>
          <cell r="M344" t="e">
            <v>#NAME?</v>
          </cell>
          <cell r="N344" t="e">
            <v>#NAME?</v>
          </cell>
          <cell r="O344" t="e">
            <v>#NAME?</v>
          </cell>
          <cell r="Q344" t="e">
            <v>#N/A</v>
          </cell>
          <cell r="R344" t="str">
            <v>HTG</v>
          </cell>
          <cell r="S344" t="e">
            <v>#VALUE!</v>
          </cell>
          <cell r="T344" t="str">
            <v>HTG</v>
          </cell>
          <cell r="V344">
            <v>0</v>
          </cell>
          <cell r="X344" t="e">
            <v>#N/A</v>
          </cell>
          <cell r="Y344" t="e">
            <v>#NAME?</v>
          </cell>
          <cell r="Z344" t="e">
            <v>#N/A</v>
          </cell>
          <cell r="AA344" t="e">
            <v>#N/A</v>
          </cell>
          <cell r="AB344" t="e">
            <v>#N/A</v>
          </cell>
          <cell r="AC344" t="e">
            <v>#N/A</v>
          </cell>
          <cell r="AD344" t="e">
            <v>#N/A</v>
          </cell>
          <cell r="AE344" t="e">
            <v>#N/A</v>
          </cell>
          <cell r="AF344" t="e">
            <v>#N/A</v>
          </cell>
          <cell r="AG344" t="e">
            <v>#N/A</v>
          </cell>
          <cell r="AH344" t="e">
            <v>#N/A</v>
          </cell>
          <cell r="AI344" t="e">
            <v>#N/A</v>
          </cell>
          <cell r="AJ344" t="e">
            <v>#N/A</v>
          </cell>
          <cell r="AL344" t="e">
            <v>#N/A</v>
          </cell>
          <cell r="AM344" t="e">
            <v>#N/A</v>
          </cell>
          <cell r="AN344" t="str">
            <v>NON</v>
          </cell>
          <cell r="AO344" t="e">
            <v>#NAME?</v>
          </cell>
          <cell r="AP344" t="e">
            <v>#NAME?</v>
          </cell>
          <cell r="AQ344" t="e">
            <v>#NAME?</v>
          </cell>
          <cell r="AS344" t="e">
            <v>#NAME?</v>
          </cell>
        </row>
        <row r="345">
          <cell r="B345">
            <v>339</v>
          </cell>
          <cell r="C345">
            <v>0</v>
          </cell>
          <cell r="D345">
            <v>0</v>
          </cell>
          <cell r="E345">
            <v>0</v>
          </cell>
          <cell r="F345">
            <v>0</v>
          </cell>
          <cell r="G345">
            <v>0</v>
          </cell>
          <cell r="H345">
            <v>0</v>
          </cell>
          <cell r="I345" t="str">
            <v>OUI</v>
          </cell>
          <cell r="J345">
            <v>40787</v>
          </cell>
          <cell r="K345" t="e">
            <v>#NAME?</v>
          </cell>
          <cell r="L345" t="e">
            <v>#NAME?</v>
          </cell>
          <cell r="M345" t="e">
            <v>#NAME?</v>
          </cell>
          <cell r="N345" t="e">
            <v>#NAME?</v>
          </cell>
          <cell r="O345" t="e">
            <v>#NAME?</v>
          </cell>
          <cell r="Q345" t="e">
            <v>#N/A</v>
          </cell>
          <cell r="R345" t="str">
            <v>HTG</v>
          </cell>
          <cell r="S345" t="e">
            <v>#VALUE!</v>
          </cell>
          <cell r="T345" t="str">
            <v>HTG</v>
          </cell>
          <cell r="V345">
            <v>0</v>
          </cell>
          <cell r="X345" t="e">
            <v>#N/A</v>
          </cell>
          <cell r="Y345" t="e">
            <v>#NAME?</v>
          </cell>
          <cell r="Z345" t="e">
            <v>#N/A</v>
          </cell>
          <cell r="AA345" t="e">
            <v>#N/A</v>
          </cell>
          <cell r="AB345" t="e">
            <v>#N/A</v>
          </cell>
          <cell r="AC345" t="e">
            <v>#N/A</v>
          </cell>
          <cell r="AD345" t="e">
            <v>#N/A</v>
          </cell>
          <cell r="AE345" t="e">
            <v>#N/A</v>
          </cell>
          <cell r="AF345" t="e">
            <v>#N/A</v>
          </cell>
          <cell r="AG345" t="e">
            <v>#N/A</v>
          </cell>
          <cell r="AH345" t="e">
            <v>#N/A</v>
          </cell>
          <cell r="AI345" t="e">
            <v>#N/A</v>
          </cell>
          <cell r="AJ345" t="e">
            <v>#N/A</v>
          </cell>
          <cell r="AL345" t="e">
            <v>#N/A</v>
          </cell>
          <cell r="AM345" t="e">
            <v>#N/A</v>
          </cell>
          <cell r="AN345" t="str">
            <v>NON</v>
          </cell>
          <cell r="AO345" t="e">
            <v>#NAME?</v>
          </cell>
          <cell r="AP345" t="e">
            <v>#NAME?</v>
          </cell>
          <cell r="AQ345" t="e">
            <v>#NAME?</v>
          </cell>
          <cell r="AS345" t="e">
            <v>#NAME?</v>
          </cell>
        </row>
        <row r="346">
          <cell r="B346">
            <v>340</v>
          </cell>
          <cell r="C346">
            <v>0</v>
          </cell>
          <cell r="D346">
            <v>0</v>
          </cell>
          <cell r="E346">
            <v>0</v>
          </cell>
          <cell r="F346">
            <v>0</v>
          </cell>
          <cell r="G346">
            <v>0</v>
          </cell>
          <cell r="H346">
            <v>0</v>
          </cell>
          <cell r="I346" t="str">
            <v>OUI</v>
          </cell>
          <cell r="J346">
            <v>40787</v>
          </cell>
          <cell r="K346" t="e">
            <v>#NAME?</v>
          </cell>
          <cell r="L346" t="e">
            <v>#NAME?</v>
          </cell>
          <cell r="M346" t="e">
            <v>#NAME?</v>
          </cell>
          <cell r="N346" t="e">
            <v>#NAME?</v>
          </cell>
          <cell r="O346" t="e">
            <v>#NAME?</v>
          </cell>
          <cell r="Q346" t="e">
            <v>#N/A</v>
          </cell>
          <cell r="R346" t="str">
            <v>HTG</v>
          </cell>
          <cell r="S346" t="e">
            <v>#VALUE!</v>
          </cell>
          <cell r="T346" t="str">
            <v>HTG</v>
          </cell>
          <cell r="V346">
            <v>0</v>
          </cell>
          <cell r="X346" t="e">
            <v>#N/A</v>
          </cell>
          <cell r="Y346" t="e">
            <v>#NAME?</v>
          </cell>
          <cell r="Z346" t="e">
            <v>#N/A</v>
          </cell>
          <cell r="AA346" t="e">
            <v>#N/A</v>
          </cell>
          <cell r="AB346" t="e">
            <v>#N/A</v>
          </cell>
          <cell r="AC346" t="e">
            <v>#N/A</v>
          </cell>
          <cell r="AD346" t="e">
            <v>#N/A</v>
          </cell>
          <cell r="AE346" t="e">
            <v>#N/A</v>
          </cell>
          <cell r="AF346" t="e">
            <v>#N/A</v>
          </cell>
          <cell r="AG346" t="e">
            <v>#N/A</v>
          </cell>
          <cell r="AH346" t="e">
            <v>#N/A</v>
          </cell>
          <cell r="AI346" t="e">
            <v>#N/A</v>
          </cell>
          <cell r="AJ346" t="e">
            <v>#N/A</v>
          </cell>
          <cell r="AL346" t="e">
            <v>#N/A</v>
          </cell>
          <cell r="AM346" t="e">
            <v>#N/A</v>
          </cell>
          <cell r="AN346" t="str">
            <v>NON</v>
          </cell>
          <cell r="AO346" t="e">
            <v>#NAME?</v>
          </cell>
          <cell r="AP346" t="e">
            <v>#NAME?</v>
          </cell>
          <cell r="AQ346" t="e">
            <v>#NAME?</v>
          </cell>
          <cell r="AS346" t="e">
            <v>#NAME?</v>
          </cell>
        </row>
        <row r="347">
          <cell r="B347">
            <v>341</v>
          </cell>
          <cell r="C347">
            <v>0</v>
          </cell>
          <cell r="D347">
            <v>0</v>
          </cell>
          <cell r="E347">
            <v>0</v>
          </cell>
          <cell r="F347">
            <v>0</v>
          </cell>
          <cell r="G347">
            <v>0</v>
          </cell>
          <cell r="H347">
            <v>0</v>
          </cell>
          <cell r="I347" t="str">
            <v>OUI</v>
          </cell>
          <cell r="J347">
            <v>40787</v>
          </cell>
          <cell r="K347" t="e">
            <v>#NAME?</v>
          </cell>
          <cell r="L347" t="e">
            <v>#NAME?</v>
          </cell>
          <cell r="M347" t="e">
            <v>#NAME?</v>
          </cell>
          <cell r="N347" t="e">
            <v>#NAME?</v>
          </cell>
          <cell r="O347" t="e">
            <v>#NAME?</v>
          </cell>
          <cell r="Q347" t="e">
            <v>#N/A</v>
          </cell>
          <cell r="R347" t="str">
            <v>HTG</v>
          </cell>
          <cell r="S347" t="e">
            <v>#VALUE!</v>
          </cell>
          <cell r="T347" t="str">
            <v>HTG</v>
          </cell>
          <cell r="V347">
            <v>0</v>
          </cell>
          <cell r="X347" t="e">
            <v>#N/A</v>
          </cell>
          <cell r="Y347" t="e">
            <v>#NAME?</v>
          </cell>
          <cell r="Z347" t="e">
            <v>#N/A</v>
          </cell>
          <cell r="AA347" t="e">
            <v>#N/A</v>
          </cell>
          <cell r="AB347" t="e">
            <v>#N/A</v>
          </cell>
          <cell r="AC347" t="e">
            <v>#N/A</v>
          </cell>
          <cell r="AD347" t="e">
            <v>#N/A</v>
          </cell>
          <cell r="AE347" t="e">
            <v>#N/A</v>
          </cell>
          <cell r="AF347" t="e">
            <v>#N/A</v>
          </cell>
          <cell r="AG347" t="e">
            <v>#N/A</v>
          </cell>
          <cell r="AH347" t="e">
            <v>#N/A</v>
          </cell>
          <cell r="AI347" t="e">
            <v>#N/A</v>
          </cell>
          <cell r="AJ347" t="e">
            <v>#N/A</v>
          </cell>
          <cell r="AL347" t="e">
            <v>#N/A</v>
          </cell>
          <cell r="AM347" t="e">
            <v>#N/A</v>
          </cell>
          <cell r="AN347" t="str">
            <v>NON</v>
          </cell>
          <cell r="AO347" t="e">
            <v>#NAME?</v>
          </cell>
          <cell r="AP347" t="e">
            <v>#NAME?</v>
          </cell>
          <cell r="AQ347" t="e">
            <v>#NAME?</v>
          </cell>
          <cell r="AS347" t="e">
            <v>#NAME?</v>
          </cell>
        </row>
        <row r="348">
          <cell r="B348">
            <v>342</v>
          </cell>
          <cell r="C348">
            <v>0</v>
          </cell>
          <cell r="D348">
            <v>0</v>
          </cell>
          <cell r="E348">
            <v>0</v>
          </cell>
          <cell r="F348">
            <v>0</v>
          </cell>
          <cell r="G348">
            <v>0</v>
          </cell>
          <cell r="H348">
            <v>0</v>
          </cell>
          <cell r="I348" t="str">
            <v>OUI</v>
          </cell>
          <cell r="J348">
            <v>40787</v>
          </cell>
          <cell r="K348" t="e">
            <v>#NAME?</v>
          </cell>
          <cell r="L348" t="e">
            <v>#NAME?</v>
          </cell>
          <cell r="M348" t="e">
            <v>#NAME?</v>
          </cell>
          <cell r="N348" t="e">
            <v>#NAME?</v>
          </cell>
          <cell r="O348" t="e">
            <v>#NAME?</v>
          </cell>
          <cell r="Q348" t="e">
            <v>#N/A</v>
          </cell>
          <cell r="R348" t="str">
            <v>HTG</v>
          </cell>
          <cell r="S348" t="e">
            <v>#VALUE!</v>
          </cell>
          <cell r="T348" t="str">
            <v>HTG</v>
          </cell>
          <cell r="V348">
            <v>0</v>
          </cell>
          <cell r="X348" t="e">
            <v>#N/A</v>
          </cell>
          <cell r="Y348" t="e">
            <v>#NAME?</v>
          </cell>
          <cell r="Z348" t="e">
            <v>#N/A</v>
          </cell>
          <cell r="AA348" t="e">
            <v>#N/A</v>
          </cell>
          <cell r="AB348" t="e">
            <v>#N/A</v>
          </cell>
          <cell r="AC348" t="e">
            <v>#N/A</v>
          </cell>
          <cell r="AD348" t="e">
            <v>#N/A</v>
          </cell>
          <cell r="AE348" t="e">
            <v>#N/A</v>
          </cell>
          <cell r="AF348" t="e">
            <v>#N/A</v>
          </cell>
          <cell r="AG348" t="e">
            <v>#N/A</v>
          </cell>
          <cell r="AH348" t="e">
            <v>#N/A</v>
          </cell>
          <cell r="AI348" t="e">
            <v>#N/A</v>
          </cell>
          <cell r="AJ348" t="e">
            <v>#N/A</v>
          </cell>
          <cell r="AL348" t="e">
            <v>#N/A</v>
          </cell>
          <cell r="AM348" t="e">
            <v>#N/A</v>
          </cell>
          <cell r="AN348" t="str">
            <v>NON</v>
          </cell>
          <cell r="AO348" t="e">
            <v>#NAME?</v>
          </cell>
          <cell r="AP348" t="e">
            <v>#NAME?</v>
          </cell>
          <cell r="AQ348" t="e">
            <v>#NAME?</v>
          </cell>
          <cell r="AS348" t="e">
            <v>#NAME?</v>
          </cell>
        </row>
        <row r="349">
          <cell r="B349">
            <v>343</v>
          </cell>
          <cell r="C349">
            <v>0</v>
          </cell>
          <cell r="D349">
            <v>0</v>
          </cell>
          <cell r="E349">
            <v>0</v>
          </cell>
          <cell r="F349">
            <v>0</v>
          </cell>
          <cell r="G349">
            <v>0</v>
          </cell>
          <cell r="H349">
            <v>0</v>
          </cell>
          <cell r="I349" t="str">
            <v>OUI</v>
          </cell>
          <cell r="J349">
            <v>40787</v>
          </cell>
          <cell r="K349" t="e">
            <v>#NAME?</v>
          </cell>
          <cell r="L349" t="e">
            <v>#NAME?</v>
          </cell>
          <cell r="M349" t="e">
            <v>#NAME?</v>
          </cell>
          <cell r="N349" t="e">
            <v>#NAME?</v>
          </cell>
          <cell r="O349" t="e">
            <v>#NAME?</v>
          </cell>
          <cell r="Q349" t="e">
            <v>#N/A</v>
          </cell>
          <cell r="R349" t="str">
            <v>HTG</v>
          </cell>
          <cell r="S349" t="e">
            <v>#VALUE!</v>
          </cell>
          <cell r="T349" t="str">
            <v>HTG</v>
          </cell>
          <cell r="V349">
            <v>0</v>
          </cell>
          <cell r="X349" t="e">
            <v>#N/A</v>
          </cell>
          <cell r="Y349" t="e">
            <v>#NAME?</v>
          </cell>
          <cell r="Z349" t="e">
            <v>#N/A</v>
          </cell>
          <cell r="AA349" t="e">
            <v>#N/A</v>
          </cell>
          <cell r="AB349" t="e">
            <v>#N/A</v>
          </cell>
          <cell r="AC349" t="e">
            <v>#N/A</v>
          </cell>
          <cell r="AD349" t="e">
            <v>#N/A</v>
          </cell>
          <cell r="AE349" t="e">
            <v>#N/A</v>
          </cell>
          <cell r="AF349" t="e">
            <v>#N/A</v>
          </cell>
          <cell r="AG349" t="e">
            <v>#N/A</v>
          </cell>
          <cell r="AH349" t="e">
            <v>#N/A</v>
          </cell>
          <cell r="AI349" t="e">
            <v>#N/A</v>
          </cell>
          <cell r="AJ349" t="e">
            <v>#N/A</v>
          </cell>
          <cell r="AL349" t="e">
            <v>#N/A</v>
          </cell>
          <cell r="AM349" t="e">
            <v>#N/A</v>
          </cell>
          <cell r="AN349" t="str">
            <v>NON</v>
          </cell>
          <cell r="AO349" t="e">
            <v>#NAME?</v>
          </cell>
          <cell r="AP349" t="e">
            <v>#NAME?</v>
          </cell>
          <cell r="AQ349" t="e">
            <v>#NAME?</v>
          </cell>
          <cell r="AS349" t="e">
            <v>#NAME?</v>
          </cell>
        </row>
        <row r="350">
          <cell r="B350">
            <v>344</v>
          </cell>
          <cell r="C350">
            <v>0</v>
          </cell>
          <cell r="D350">
            <v>0</v>
          </cell>
          <cell r="E350">
            <v>0</v>
          </cell>
          <cell r="F350">
            <v>0</v>
          </cell>
          <cell r="G350">
            <v>0</v>
          </cell>
          <cell r="H350">
            <v>0</v>
          </cell>
          <cell r="I350" t="str">
            <v>OUI</v>
          </cell>
          <cell r="J350">
            <v>40787</v>
          </cell>
          <cell r="K350" t="e">
            <v>#NAME?</v>
          </cell>
          <cell r="L350" t="e">
            <v>#NAME?</v>
          </cell>
          <cell r="M350" t="e">
            <v>#NAME?</v>
          </cell>
          <cell r="N350" t="e">
            <v>#NAME?</v>
          </cell>
          <cell r="O350" t="e">
            <v>#NAME?</v>
          </cell>
          <cell r="Q350" t="e">
            <v>#N/A</v>
          </cell>
          <cell r="R350" t="str">
            <v>HTG</v>
          </cell>
          <cell r="S350" t="e">
            <v>#VALUE!</v>
          </cell>
          <cell r="T350" t="str">
            <v>HTG</v>
          </cell>
          <cell r="V350">
            <v>0</v>
          </cell>
          <cell r="X350" t="e">
            <v>#N/A</v>
          </cell>
          <cell r="Y350" t="e">
            <v>#NAME?</v>
          </cell>
          <cell r="Z350" t="e">
            <v>#N/A</v>
          </cell>
          <cell r="AA350" t="e">
            <v>#N/A</v>
          </cell>
          <cell r="AB350" t="e">
            <v>#N/A</v>
          </cell>
          <cell r="AC350" t="e">
            <v>#N/A</v>
          </cell>
          <cell r="AD350" t="e">
            <v>#N/A</v>
          </cell>
          <cell r="AE350" t="e">
            <v>#N/A</v>
          </cell>
          <cell r="AF350" t="e">
            <v>#N/A</v>
          </cell>
          <cell r="AG350" t="e">
            <v>#N/A</v>
          </cell>
          <cell r="AH350" t="e">
            <v>#N/A</v>
          </cell>
          <cell r="AI350" t="e">
            <v>#N/A</v>
          </cell>
          <cell r="AJ350" t="e">
            <v>#N/A</v>
          </cell>
          <cell r="AL350" t="e">
            <v>#N/A</v>
          </cell>
          <cell r="AM350" t="e">
            <v>#N/A</v>
          </cell>
          <cell r="AN350" t="str">
            <v>NON</v>
          </cell>
          <cell r="AO350" t="e">
            <v>#NAME?</v>
          </cell>
          <cell r="AP350" t="e">
            <v>#NAME?</v>
          </cell>
          <cell r="AQ350" t="e">
            <v>#NAME?</v>
          </cell>
          <cell r="AS350" t="e">
            <v>#NAME?</v>
          </cell>
        </row>
        <row r="351">
          <cell r="B351">
            <v>345</v>
          </cell>
          <cell r="C351">
            <v>0</v>
          </cell>
          <cell r="D351">
            <v>0</v>
          </cell>
          <cell r="E351">
            <v>0</v>
          </cell>
          <cell r="F351">
            <v>0</v>
          </cell>
          <cell r="G351">
            <v>0</v>
          </cell>
          <cell r="H351">
            <v>0</v>
          </cell>
          <cell r="I351" t="str">
            <v>OUI</v>
          </cell>
          <cell r="J351">
            <v>40787</v>
          </cell>
          <cell r="K351" t="e">
            <v>#NAME?</v>
          </cell>
          <cell r="L351" t="e">
            <v>#NAME?</v>
          </cell>
          <cell r="M351" t="e">
            <v>#NAME?</v>
          </cell>
          <cell r="N351" t="e">
            <v>#NAME?</v>
          </cell>
          <cell r="O351" t="e">
            <v>#NAME?</v>
          </cell>
          <cell r="Q351" t="e">
            <v>#N/A</v>
          </cell>
          <cell r="R351" t="str">
            <v>HTG</v>
          </cell>
          <cell r="S351" t="e">
            <v>#VALUE!</v>
          </cell>
          <cell r="T351" t="str">
            <v>HTG</v>
          </cell>
          <cell r="V351">
            <v>0</v>
          </cell>
          <cell r="X351" t="e">
            <v>#N/A</v>
          </cell>
          <cell r="Y351" t="e">
            <v>#NAME?</v>
          </cell>
          <cell r="Z351" t="e">
            <v>#N/A</v>
          </cell>
          <cell r="AA351" t="e">
            <v>#N/A</v>
          </cell>
          <cell r="AB351" t="e">
            <v>#N/A</v>
          </cell>
          <cell r="AC351" t="e">
            <v>#N/A</v>
          </cell>
          <cell r="AD351" t="e">
            <v>#N/A</v>
          </cell>
          <cell r="AE351" t="e">
            <v>#N/A</v>
          </cell>
          <cell r="AF351" t="e">
            <v>#N/A</v>
          </cell>
          <cell r="AG351" t="e">
            <v>#N/A</v>
          </cell>
          <cell r="AH351" t="e">
            <v>#N/A</v>
          </cell>
          <cell r="AI351" t="e">
            <v>#N/A</v>
          </cell>
          <cell r="AJ351" t="e">
            <v>#N/A</v>
          </cell>
          <cell r="AL351" t="e">
            <v>#N/A</v>
          </cell>
          <cell r="AM351" t="e">
            <v>#N/A</v>
          </cell>
          <cell r="AN351" t="str">
            <v>NON</v>
          </cell>
          <cell r="AO351" t="e">
            <v>#NAME?</v>
          </cell>
          <cell r="AP351" t="e">
            <v>#NAME?</v>
          </cell>
          <cell r="AQ351" t="e">
            <v>#NAME?</v>
          </cell>
          <cell r="AS351" t="e">
            <v>#NAME?</v>
          </cell>
        </row>
        <row r="352">
          <cell r="B352">
            <v>346</v>
          </cell>
          <cell r="C352">
            <v>0</v>
          </cell>
          <cell r="D352">
            <v>0</v>
          </cell>
          <cell r="E352">
            <v>0</v>
          </cell>
          <cell r="F352">
            <v>0</v>
          </cell>
          <cell r="G352">
            <v>0</v>
          </cell>
          <cell r="H352">
            <v>0</v>
          </cell>
          <cell r="I352" t="str">
            <v>OUI</v>
          </cell>
          <cell r="J352">
            <v>40787</v>
          </cell>
          <cell r="K352" t="e">
            <v>#NAME?</v>
          </cell>
          <cell r="L352" t="e">
            <v>#NAME?</v>
          </cell>
          <cell r="M352" t="e">
            <v>#NAME?</v>
          </cell>
          <cell r="N352" t="e">
            <v>#NAME?</v>
          </cell>
          <cell r="O352" t="e">
            <v>#NAME?</v>
          </cell>
          <cell r="Q352" t="e">
            <v>#N/A</v>
          </cell>
          <cell r="R352" t="str">
            <v>HTG</v>
          </cell>
          <cell r="S352" t="e">
            <v>#VALUE!</v>
          </cell>
          <cell r="T352" t="str">
            <v>HTG</v>
          </cell>
          <cell r="V352">
            <v>0</v>
          </cell>
          <cell r="X352" t="e">
            <v>#N/A</v>
          </cell>
          <cell r="Y352" t="e">
            <v>#NAME?</v>
          </cell>
          <cell r="Z352" t="e">
            <v>#N/A</v>
          </cell>
          <cell r="AA352" t="e">
            <v>#N/A</v>
          </cell>
          <cell r="AB352" t="e">
            <v>#N/A</v>
          </cell>
          <cell r="AC352" t="e">
            <v>#N/A</v>
          </cell>
          <cell r="AD352" t="e">
            <v>#N/A</v>
          </cell>
          <cell r="AE352" t="e">
            <v>#N/A</v>
          </cell>
          <cell r="AF352" t="e">
            <v>#N/A</v>
          </cell>
          <cell r="AG352" t="e">
            <v>#N/A</v>
          </cell>
          <cell r="AH352" t="e">
            <v>#N/A</v>
          </cell>
          <cell r="AI352" t="e">
            <v>#N/A</v>
          </cell>
          <cell r="AJ352" t="e">
            <v>#N/A</v>
          </cell>
          <cell r="AL352" t="e">
            <v>#N/A</v>
          </cell>
          <cell r="AM352" t="e">
            <v>#N/A</v>
          </cell>
          <cell r="AN352" t="str">
            <v>NON</v>
          </cell>
          <cell r="AO352" t="e">
            <v>#NAME?</v>
          </cell>
          <cell r="AP352" t="e">
            <v>#NAME?</v>
          </cell>
          <cell r="AQ352" t="e">
            <v>#NAME?</v>
          </cell>
          <cell r="AS352" t="e">
            <v>#NAME?</v>
          </cell>
        </row>
        <row r="353">
          <cell r="B353">
            <v>347</v>
          </cell>
          <cell r="C353">
            <v>0</v>
          </cell>
          <cell r="D353">
            <v>0</v>
          </cell>
          <cell r="E353">
            <v>0</v>
          </cell>
          <cell r="F353">
            <v>0</v>
          </cell>
          <cell r="G353">
            <v>0</v>
          </cell>
          <cell r="H353">
            <v>0</v>
          </cell>
          <cell r="I353" t="str">
            <v>OUI</v>
          </cell>
          <cell r="J353">
            <v>40787</v>
          </cell>
          <cell r="K353" t="e">
            <v>#NAME?</v>
          </cell>
          <cell r="L353" t="e">
            <v>#NAME?</v>
          </cell>
          <cell r="M353" t="e">
            <v>#NAME?</v>
          </cell>
          <cell r="N353" t="e">
            <v>#NAME?</v>
          </cell>
          <cell r="O353" t="e">
            <v>#NAME?</v>
          </cell>
          <cell r="Q353" t="e">
            <v>#N/A</v>
          </cell>
          <cell r="R353" t="str">
            <v>HTG</v>
          </cell>
          <cell r="S353" t="e">
            <v>#VALUE!</v>
          </cell>
          <cell r="T353" t="str">
            <v>HTG</v>
          </cell>
          <cell r="V353">
            <v>0</v>
          </cell>
          <cell r="X353" t="e">
            <v>#N/A</v>
          </cell>
          <cell r="Y353" t="e">
            <v>#NAME?</v>
          </cell>
          <cell r="Z353" t="e">
            <v>#N/A</v>
          </cell>
          <cell r="AA353" t="e">
            <v>#N/A</v>
          </cell>
          <cell r="AB353" t="e">
            <v>#N/A</v>
          </cell>
          <cell r="AC353" t="e">
            <v>#N/A</v>
          </cell>
          <cell r="AD353" t="e">
            <v>#N/A</v>
          </cell>
          <cell r="AE353" t="e">
            <v>#N/A</v>
          </cell>
          <cell r="AF353" t="e">
            <v>#N/A</v>
          </cell>
          <cell r="AG353" t="e">
            <v>#N/A</v>
          </cell>
          <cell r="AH353" t="e">
            <v>#N/A</v>
          </cell>
          <cell r="AI353" t="e">
            <v>#N/A</v>
          </cell>
          <cell r="AJ353" t="e">
            <v>#N/A</v>
          </cell>
          <cell r="AL353" t="e">
            <v>#N/A</v>
          </cell>
          <cell r="AM353" t="e">
            <v>#N/A</v>
          </cell>
          <cell r="AN353" t="str">
            <v>NON</v>
          </cell>
          <cell r="AO353" t="e">
            <v>#NAME?</v>
          </cell>
          <cell r="AP353" t="e">
            <v>#NAME?</v>
          </cell>
          <cell r="AQ353" t="e">
            <v>#NAME?</v>
          </cell>
          <cell r="AS353" t="e">
            <v>#NAME?</v>
          </cell>
        </row>
        <row r="354">
          <cell r="B354">
            <v>348</v>
          </cell>
          <cell r="C354">
            <v>0</v>
          </cell>
          <cell r="D354">
            <v>0</v>
          </cell>
          <cell r="E354">
            <v>0</v>
          </cell>
          <cell r="F354">
            <v>0</v>
          </cell>
          <cell r="G354">
            <v>0</v>
          </cell>
          <cell r="H354">
            <v>0</v>
          </cell>
          <cell r="I354" t="str">
            <v>OUI</v>
          </cell>
          <cell r="J354">
            <v>40787</v>
          </cell>
          <cell r="K354" t="e">
            <v>#NAME?</v>
          </cell>
          <cell r="L354" t="e">
            <v>#NAME?</v>
          </cell>
          <cell r="M354" t="e">
            <v>#NAME?</v>
          </cell>
          <cell r="N354" t="e">
            <v>#NAME?</v>
          </cell>
          <cell r="O354" t="e">
            <v>#NAME?</v>
          </cell>
          <cell r="Q354" t="e">
            <v>#N/A</v>
          </cell>
          <cell r="R354" t="str">
            <v>HTG</v>
          </cell>
          <cell r="S354" t="e">
            <v>#VALUE!</v>
          </cell>
          <cell r="T354" t="str">
            <v>HTG</v>
          </cell>
          <cell r="V354">
            <v>0</v>
          </cell>
          <cell r="X354" t="e">
            <v>#N/A</v>
          </cell>
          <cell r="Y354" t="e">
            <v>#NAME?</v>
          </cell>
          <cell r="Z354" t="e">
            <v>#N/A</v>
          </cell>
          <cell r="AA354" t="e">
            <v>#N/A</v>
          </cell>
          <cell r="AB354" t="e">
            <v>#N/A</v>
          </cell>
          <cell r="AC354" t="e">
            <v>#N/A</v>
          </cell>
          <cell r="AD354" t="e">
            <v>#N/A</v>
          </cell>
          <cell r="AE354" t="e">
            <v>#N/A</v>
          </cell>
          <cell r="AF354" t="e">
            <v>#N/A</v>
          </cell>
          <cell r="AG354" t="e">
            <v>#N/A</v>
          </cell>
          <cell r="AH354" t="e">
            <v>#N/A</v>
          </cell>
          <cell r="AI354" t="e">
            <v>#N/A</v>
          </cell>
          <cell r="AJ354" t="e">
            <v>#N/A</v>
          </cell>
          <cell r="AL354" t="e">
            <v>#N/A</v>
          </cell>
          <cell r="AM354" t="e">
            <v>#N/A</v>
          </cell>
          <cell r="AN354" t="str">
            <v>NON</v>
          </cell>
          <cell r="AO354" t="e">
            <v>#NAME?</v>
          </cell>
          <cell r="AP354" t="e">
            <v>#NAME?</v>
          </cell>
          <cell r="AQ354" t="e">
            <v>#NAME?</v>
          </cell>
          <cell r="AS354" t="e">
            <v>#NAME?</v>
          </cell>
        </row>
        <row r="355">
          <cell r="B355">
            <v>349</v>
          </cell>
          <cell r="C355">
            <v>0</v>
          </cell>
          <cell r="D355">
            <v>0</v>
          </cell>
          <cell r="E355">
            <v>0</v>
          </cell>
          <cell r="F355">
            <v>0</v>
          </cell>
          <cell r="G355">
            <v>0</v>
          </cell>
          <cell r="H355">
            <v>0</v>
          </cell>
          <cell r="I355" t="str">
            <v>OUI</v>
          </cell>
          <cell r="J355">
            <v>40787</v>
          </cell>
          <cell r="K355" t="e">
            <v>#NAME?</v>
          </cell>
          <cell r="L355" t="e">
            <v>#NAME?</v>
          </cell>
          <cell r="M355" t="e">
            <v>#NAME?</v>
          </cell>
          <cell r="N355" t="e">
            <v>#NAME?</v>
          </cell>
          <cell r="O355" t="e">
            <v>#NAME?</v>
          </cell>
          <cell r="Q355" t="e">
            <v>#N/A</v>
          </cell>
          <cell r="R355" t="str">
            <v>HTG</v>
          </cell>
          <cell r="S355" t="e">
            <v>#VALUE!</v>
          </cell>
          <cell r="T355" t="str">
            <v>HTG</v>
          </cell>
          <cell r="V355">
            <v>0</v>
          </cell>
          <cell r="X355" t="e">
            <v>#N/A</v>
          </cell>
          <cell r="Y355" t="e">
            <v>#NAME?</v>
          </cell>
          <cell r="Z355" t="e">
            <v>#N/A</v>
          </cell>
          <cell r="AA355" t="e">
            <v>#N/A</v>
          </cell>
          <cell r="AB355" t="e">
            <v>#N/A</v>
          </cell>
          <cell r="AC355" t="e">
            <v>#N/A</v>
          </cell>
          <cell r="AD355" t="e">
            <v>#N/A</v>
          </cell>
          <cell r="AE355" t="e">
            <v>#N/A</v>
          </cell>
          <cell r="AF355" t="e">
            <v>#N/A</v>
          </cell>
          <cell r="AG355" t="e">
            <v>#N/A</v>
          </cell>
          <cell r="AH355" t="e">
            <v>#N/A</v>
          </cell>
          <cell r="AI355" t="e">
            <v>#N/A</v>
          </cell>
          <cell r="AJ355" t="e">
            <v>#N/A</v>
          </cell>
          <cell r="AL355" t="e">
            <v>#N/A</v>
          </cell>
          <cell r="AM355" t="e">
            <v>#N/A</v>
          </cell>
          <cell r="AN355" t="str">
            <v>NON</v>
          </cell>
          <cell r="AO355" t="e">
            <v>#NAME?</v>
          </cell>
          <cell r="AP355" t="e">
            <v>#NAME?</v>
          </cell>
          <cell r="AQ355" t="e">
            <v>#NAME?</v>
          </cell>
          <cell r="AS355" t="e">
            <v>#NAME?</v>
          </cell>
        </row>
        <row r="356">
          <cell r="B356">
            <v>350</v>
          </cell>
          <cell r="C356">
            <v>0</v>
          </cell>
          <cell r="D356">
            <v>0</v>
          </cell>
          <cell r="E356">
            <v>0</v>
          </cell>
          <cell r="F356">
            <v>0</v>
          </cell>
          <cell r="G356">
            <v>0</v>
          </cell>
          <cell r="H356">
            <v>0</v>
          </cell>
          <cell r="I356" t="str">
            <v>OUI</v>
          </cell>
          <cell r="J356">
            <v>40787</v>
          </cell>
          <cell r="K356" t="e">
            <v>#NAME?</v>
          </cell>
          <cell r="L356" t="e">
            <v>#NAME?</v>
          </cell>
          <cell r="M356" t="e">
            <v>#NAME?</v>
          </cell>
          <cell r="N356" t="e">
            <v>#NAME?</v>
          </cell>
          <cell r="O356" t="e">
            <v>#NAME?</v>
          </cell>
          <cell r="Q356" t="e">
            <v>#N/A</v>
          </cell>
          <cell r="R356" t="str">
            <v>HTG</v>
          </cell>
          <cell r="S356" t="e">
            <v>#VALUE!</v>
          </cell>
          <cell r="T356" t="str">
            <v>HTG</v>
          </cell>
          <cell r="V356">
            <v>0</v>
          </cell>
          <cell r="X356" t="e">
            <v>#N/A</v>
          </cell>
          <cell r="Y356" t="e">
            <v>#NAME?</v>
          </cell>
          <cell r="Z356" t="e">
            <v>#N/A</v>
          </cell>
          <cell r="AA356" t="e">
            <v>#N/A</v>
          </cell>
          <cell r="AB356" t="e">
            <v>#N/A</v>
          </cell>
          <cell r="AC356" t="e">
            <v>#N/A</v>
          </cell>
          <cell r="AD356" t="e">
            <v>#N/A</v>
          </cell>
          <cell r="AE356" t="e">
            <v>#N/A</v>
          </cell>
          <cell r="AF356" t="e">
            <v>#N/A</v>
          </cell>
          <cell r="AG356" t="e">
            <v>#N/A</v>
          </cell>
          <cell r="AH356" t="e">
            <v>#N/A</v>
          </cell>
          <cell r="AI356" t="e">
            <v>#N/A</v>
          </cell>
          <cell r="AJ356" t="e">
            <v>#N/A</v>
          </cell>
          <cell r="AL356" t="e">
            <v>#N/A</v>
          </cell>
          <cell r="AM356" t="e">
            <v>#N/A</v>
          </cell>
          <cell r="AN356" t="str">
            <v>NON</v>
          </cell>
          <cell r="AO356" t="e">
            <v>#NAME?</v>
          </cell>
          <cell r="AP356" t="e">
            <v>#NAME?</v>
          </cell>
          <cell r="AQ356" t="e">
            <v>#NAME?</v>
          </cell>
          <cell r="AS356" t="e">
            <v>#NAME?</v>
          </cell>
        </row>
        <row r="357">
          <cell r="B357">
            <v>351</v>
          </cell>
          <cell r="C357">
            <v>0</v>
          </cell>
          <cell r="D357">
            <v>0</v>
          </cell>
          <cell r="E357">
            <v>0</v>
          </cell>
          <cell r="F357">
            <v>0</v>
          </cell>
          <cell r="G357">
            <v>0</v>
          </cell>
          <cell r="H357">
            <v>0</v>
          </cell>
          <cell r="I357" t="str">
            <v>OUI</v>
          </cell>
          <cell r="J357">
            <v>40787</v>
          </cell>
          <cell r="K357" t="e">
            <v>#NAME?</v>
          </cell>
          <cell r="L357" t="e">
            <v>#NAME?</v>
          </cell>
          <cell r="M357" t="e">
            <v>#NAME?</v>
          </cell>
          <cell r="N357" t="e">
            <v>#NAME?</v>
          </cell>
          <cell r="O357" t="e">
            <v>#NAME?</v>
          </cell>
          <cell r="Q357" t="e">
            <v>#N/A</v>
          </cell>
          <cell r="R357" t="str">
            <v>HTG</v>
          </cell>
          <cell r="S357" t="e">
            <v>#VALUE!</v>
          </cell>
          <cell r="T357" t="str">
            <v>HTG</v>
          </cell>
          <cell r="V357">
            <v>0</v>
          </cell>
          <cell r="X357" t="e">
            <v>#N/A</v>
          </cell>
          <cell r="Y357" t="e">
            <v>#NAME?</v>
          </cell>
          <cell r="Z357" t="e">
            <v>#N/A</v>
          </cell>
          <cell r="AA357" t="e">
            <v>#N/A</v>
          </cell>
          <cell r="AB357" t="e">
            <v>#N/A</v>
          </cell>
          <cell r="AC357" t="e">
            <v>#N/A</v>
          </cell>
          <cell r="AD357" t="e">
            <v>#N/A</v>
          </cell>
          <cell r="AE357" t="e">
            <v>#N/A</v>
          </cell>
          <cell r="AF357" t="e">
            <v>#N/A</v>
          </cell>
          <cell r="AG357" t="e">
            <v>#N/A</v>
          </cell>
          <cell r="AH357" t="e">
            <v>#N/A</v>
          </cell>
          <cell r="AI357" t="e">
            <v>#N/A</v>
          </cell>
          <cell r="AJ357" t="e">
            <v>#N/A</v>
          </cell>
          <cell r="AL357" t="e">
            <v>#N/A</v>
          </cell>
          <cell r="AM357" t="e">
            <v>#N/A</v>
          </cell>
          <cell r="AN357" t="str">
            <v>NON</v>
          </cell>
          <cell r="AO357" t="e">
            <v>#NAME?</v>
          </cell>
          <cell r="AP357" t="e">
            <v>#NAME?</v>
          </cell>
          <cell r="AQ357" t="e">
            <v>#NAME?</v>
          </cell>
          <cell r="AS357" t="e">
            <v>#NAME?</v>
          </cell>
        </row>
        <row r="358">
          <cell r="B358">
            <v>352</v>
          </cell>
          <cell r="C358">
            <v>0</v>
          </cell>
          <cell r="D358">
            <v>0</v>
          </cell>
          <cell r="E358">
            <v>0</v>
          </cell>
          <cell r="F358">
            <v>0</v>
          </cell>
          <cell r="G358">
            <v>0</v>
          </cell>
          <cell r="H358">
            <v>0</v>
          </cell>
          <cell r="I358" t="str">
            <v>OUI</v>
          </cell>
          <cell r="J358">
            <v>40787</v>
          </cell>
          <cell r="K358" t="e">
            <v>#NAME?</v>
          </cell>
          <cell r="L358" t="e">
            <v>#NAME?</v>
          </cell>
          <cell r="M358" t="e">
            <v>#NAME?</v>
          </cell>
          <cell r="N358" t="e">
            <v>#NAME?</v>
          </cell>
          <cell r="O358" t="e">
            <v>#NAME?</v>
          </cell>
          <cell r="Q358" t="e">
            <v>#N/A</v>
          </cell>
          <cell r="R358" t="str">
            <v>HTG</v>
          </cell>
          <cell r="S358" t="e">
            <v>#VALUE!</v>
          </cell>
          <cell r="T358" t="str">
            <v>HTG</v>
          </cell>
          <cell r="V358">
            <v>0</v>
          </cell>
          <cell r="X358" t="e">
            <v>#N/A</v>
          </cell>
          <cell r="Y358" t="e">
            <v>#NAME?</v>
          </cell>
          <cell r="Z358" t="e">
            <v>#N/A</v>
          </cell>
          <cell r="AA358" t="e">
            <v>#N/A</v>
          </cell>
          <cell r="AB358" t="e">
            <v>#N/A</v>
          </cell>
          <cell r="AC358" t="e">
            <v>#N/A</v>
          </cell>
          <cell r="AD358" t="e">
            <v>#N/A</v>
          </cell>
          <cell r="AE358" t="e">
            <v>#N/A</v>
          </cell>
          <cell r="AF358" t="e">
            <v>#N/A</v>
          </cell>
          <cell r="AG358" t="e">
            <v>#N/A</v>
          </cell>
          <cell r="AH358" t="e">
            <v>#N/A</v>
          </cell>
          <cell r="AI358" t="e">
            <v>#N/A</v>
          </cell>
          <cell r="AJ358" t="e">
            <v>#N/A</v>
          </cell>
          <cell r="AL358" t="e">
            <v>#N/A</v>
          </cell>
          <cell r="AM358" t="e">
            <v>#N/A</v>
          </cell>
          <cell r="AN358" t="str">
            <v>NON</v>
          </cell>
          <cell r="AO358" t="e">
            <v>#NAME?</v>
          </cell>
          <cell r="AP358" t="e">
            <v>#NAME?</v>
          </cell>
          <cell r="AQ358" t="e">
            <v>#NAME?</v>
          </cell>
          <cell r="AS358" t="e">
            <v>#NAME?</v>
          </cell>
        </row>
        <row r="359">
          <cell r="B359">
            <v>353</v>
          </cell>
          <cell r="C359">
            <v>0</v>
          </cell>
          <cell r="D359">
            <v>0</v>
          </cell>
          <cell r="E359">
            <v>0</v>
          </cell>
          <cell r="F359">
            <v>0</v>
          </cell>
          <cell r="G359">
            <v>0</v>
          </cell>
          <cell r="H359">
            <v>0</v>
          </cell>
          <cell r="I359" t="str">
            <v>OUI</v>
          </cell>
          <cell r="J359">
            <v>40787</v>
          </cell>
          <cell r="K359" t="e">
            <v>#NAME?</v>
          </cell>
          <cell r="L359" t="e">
            <v>#NAME?</v>
          </cell>
          <cell r="M359" t="e">
            <v>#NAME?</v>
          </cell>
          <cell r="N359" t="e">
            <v>#NAME?</v>
          </cell>
          <cell r="O359" t="e">
            <v>#NAME?</v>
          </cell>
          <cell r="Q359" t="e">
            <v>#N/A</v>
          </cell>
          <cell r="R359" t="str">
            <v>HTG</v>
          </cell>
          <cell r="S359" t="e">
            <v>#VALUE!</v>
          </cell>
          <cell r="T359" t="str">
            <v>HTG</v>
          </cell>
          <cell r="V359">
            <v>0</v>
          </cell>
          <cell r="X359" t="e">
            <v>#N/A</v>
          </cell>
          <cell r="Y359" t="e">
            <v>#NAME?</v>
          </cell>
          <cell r="Z359" t="e">
            <v>#N/A</v>
          </cell>
          <cell r="AA359" t="e">
            <v>#N/A</v>
          </cell>
          <cell r="AB359" t="e">
            <v>#N/A</v>
          </cell>
          <cell r="AC359" t="e">
            <v>#N/A</v>
          </cell>
          <cell r="AD359" t="e">
            <v>#N/A</v>
          </cell>
          <cell r="AE359" t="e">
            <v>#N/A</v>
          </cell>
          <cell r="AF359" t="e">
            <v>#N/A</v>
          </cell>
          <cell r="AG359" t="e">
            <v>#N/A</v>
          </cell>
          <cell r="AH359" t="e">
            <v>#N/A</v>
          </cell>
          <cell r="AI359" t="e">
            <v>#N/A</v>
          </cell>
          <cell r="AJ359" t="e">
            <v>#N/A</v>
          </cell>
          <cell r="AL359" t="e">
            <v>#N/A</v>
          </cell>
          <cell r="AM359" t="e">
            <v>#N/A</v>
          </cell>
          <cell r="AN359" t="str">
            <v>NON</v>
          </cell>
          <cell r="AO359" t="e">
            <v>#NAME?</v>
          </cell>
          <cell r="AP359" t="e">
            <v>#NAME?</v>
          </cell>
          <cell r="AQ359" t="e">
            <v>#NAME?</v>
          </cell>
          <cell r="AS359" t="e">
            <v>#NAME?</v>
          </cell>
        </row>
        <row r="360">
          <cell r="B360">
            <v>354</v>
          </cell>
          <cell r="C360">
            <v>0</v>
          </cell>
          <cell r="D360">
            <v>0</v>
          </cell>
          <cell r="E360">
            <v>0</v>
          </cell>
          <cell r="F360">
            <v>0</v>
          </cell>
          <cell r="G360">
            <v>0</v>
          </cell>
          <cell r="H360">
            <v>0</v>
          </cell>
          <cell r="I360" t="str">
            <v>OUI</v>
          </cell>
          <cell r="J360">
            <v>40787</v>
          </cell>
          <cell r="K360" t="e">
            <v>#NAME?</v>
          </cell>
          <cell r="L360" t="e">
            <v>#NAME?</v>
          </cell>
          <cell r="M360" t="e">
            <v>#NAME?</v>
          </cell>
          <cell r="N360" t="e">
            <v>#NAME?</v>
          </cell>
          <cell r="O360" t="e">
            <v>#NAME?</v>
          </cell>
          <cell r="Q360" t="e">
            <v>#N/A</v>
          </cell>
          <cell r="R360" t="str">
            <v>HTG</v>
          </cell>
          <cell r="S360" t="e">
            <v>#VALUE!</v>
          </cell>
          <cell r="T360" t="str">
            <v>HTG</v>
          </cell>
          <cell r="V360">
            <v>0</v>
          </cell>
          <cell r="X360" t="e">
            <v>#N/A</v>
          </cell>
          <cell r="Y360" t="e">
            <v>#NAME?</v>
          </cell>
          <cell r="Z360" t="e">
            <v>#N/A</v>
          </cell>
          <cell r="AA360" t="e">
            <v>#N/A</v>
          </cell>
          <cell r="AB360" t="e">
            <v>#N/A</v>
          </cell>
          <cell r="AC360" t="e">
            <v>#N/A</v>
          </cell>
          <cell r="AD360" t="e">
            <v>#N/A</v>
          </cell>
          <cell r="AE360" t="e">
            <v>#N/A</v>
          </cell>
          <cell r="AF360" t="e">
            <v>#N/A</v>
          </cell>
          <cell r="AG360" t="e">
            <v>#N/A</v>
          </cell>
          <cell r="AH360" t="e">
            <v>#N/A</v>
          </cell>
          <cell r="AI360" t="e">
            <v>#N/A</v>
          </cell>
          <cell r="AJ360" t="e">
            <v>#N/A</v>
          </cell>
          <cell r="AL360" t="e">
            <v>#N/A</v>
          </cell>
          <cell r="AM360" t="e">
            <v>#N/A</v>
          </cell>
          <cell r="AN360" t="str">
            <v>NON</v>
          </cell>
          <cell r="AO360" t="e">
            <v>#NAME?</v>
          </cell>
          <cell r="AP360" t="e">
            <v>#NAME?</v>
          </cell>
          <cell r="AQ360" t="e">
            <v>#NAME?</v>
          </cell>
          <cell r="AS360" t="e">
            <v>#NAME?</v>
          </cell>
        </row>
        <row r="361">
          <cell r="B361">
            <v>355</v>
          </cell>
          <cell r="C361">
            <v>0</v>
          </cell>
          <cell r="D361">
            <v>0</v>
          </cell>
          <cell r="E361">
            <v>0</v>
          </cell>
          <cell r="F361">
            <v>0</v>
          </cell>
          <cell r="G361">
            <v>0</v>
          </cell>
          <cell r="H361">
            <v>0</v>
          </cell>
          <cell r="I361" t="str">
            <v>OUI</v>
          </cell>
          <cell r="J361">
            <v>40787</v>
          </cell>
          <cell r="K361" t="e">
            <v>#NAME?</v>
          </cell>
          <cell r="L361" t="e">
            <v>#NAME?</v>
          </cell>
          <cell r="M361" t="e">
            <v>#NAME?</v>
          </cell>
          <cell r="N361" t="e">
            <v>#NAME?</v>
          </cell>
          <cell r="O361" t="e">
            <v>#NAME?</v>
          </cell>
          <cell r="Q361" t="e">
            <v>#N/A</v>
          </cell>
          <cell r="R361" t="str">
            <v>HTG</v>
          </cell>
          <cell r="S361" t="e">
            <v>#VALUE!</v>
          </cell>
          <cell r="T361" t="str">
            <v>HTG</v>
          </cell>
          <cell r="V361">
            <v>0</v>
          </cell>
          <cell r="X361" t="e">
            <v>#N/A</v>
          </cell>
          <cell r="Y361" t="e">
            <v>#NAME?</v>
          </cell>
          <cell r="Z361" t="e">
            <v>#N/A</v>
          </cell>
          <cell r="AA361" t="e">
            <v>#N/A</v>
          </cell>
          <cell r="AB361" t="e">
            <v>#N/A</v>
          </cell>
          <cell r="AC361" t="e">
            <v>#N/A</v>
          </cell>
          <cell r="AD361" t="e">
            <v>#N/A</v>
          </cell>
          <cell r="AE361" t="e">
            <v>#N/A</v>
          </cell>
          <cell r="AF361" t="e">
            <v>#N/A</v>
          </cell>
          <cell r="AG361" t="e">
            <v>#N/A</v>
          </cell>
          <cell r="AH361" t="e">
            <v>#N/A</v>
          </cell>
          <cell r="AI361" t="e">
            <v>#N/A</v>
          </cell>
          <cell r="AJ361" t="e">
            <v>#N/A</v>
          </cell>
          <cell r="AL361" t="e">
            <v>#N/A</v>
          </cell>
          <cell r="AM361" t="e">
            <v>#N/A</v>
          </cell>
          <cell r="AN361" t="str">
            <v>NON</v>
          </cell>
          <cell r="AO361" t="e">
            <v>#NAME?</v>
          </cell>
          <cell r="AP361" t="e">
            <v>#NAME?</v>
          </cell>
          <cell r="AQ361" t="e">
            <v>#NAME?</v>
          </cell>
          <cell r="AS361" t="e">
            <v>#NAME?</v>
          </cell>
        </row>
        <row r="362">
          <cell r="B362">
            <v>356</v>
          </cell>
          <cell r="C362">
            <v>0</v>
          </cell>
          <cell r="D362">
            <v>0</v>
          </cell>
          <cell r="E362">
            <v>0</v>
          </cell>
          <cell r="F362">
            <v>0</v>
          </cell>
          <cell r="G362">
            <v>0</v>
          </cell>
          <cell r="H362">
            <v>0</v>
          </cell>
          <cell r="I362" t="str">
            <v>OUI</v>
          </cell>
          <cell r="J362">
            <v>40787</v>
          </cell>
          <cell r="K362" t="e">
            <v>#NAME?</v>
          </cell>
          <cell r="L362" t="e">
            <v>#NAME?</v>
          </cell>
          <cell r="M362" t="e">
            <v>#NAME?</v>
          </cell>
          <cell r="N362" t="e">
            <v>#NAME?</v>
          </cell>
          <cell r="O362" t="e">
            <v>#NAME?</v>
          </cell>
          <cell r="Q362" t="e">
            <v>#N/A</v>
          </cell>
          <cell r="R362" t="str">
            <v>HTG</v>
          </cell>
          <cell r="S362" t="e">
            <v>#VALUE!</v>
          </cell>
          <cell r="T362" t="str">
            <v>HTG</v>
          </cell>
          <cell r="V362">
            <v>0</v>
          </cell>
          <cell r="X362" t="e">
            <v>#N/A</v>
          </cell>
          <cell r="Y362" t="e">
            <v>#NAME?</v>
          </cell>
          <cell r="Z362" t="e">
            <v>#N/A</v>
          </cell>
          <cell r="AA362" t="e">
            <v>#N/A</v>
          </cell>
          <cell r="AB362" t="e">
            <v>#N/A</v>
          </cell>
          <cell r="AC362" t="e">
            <v>#N/A</v>
          </cell>
          <cell r="AD362" t="e">
            <v>#N/A</v>
          </cell>
          <cell r="AE362" t="e">
            <v>#N/A</v>
          </cell>
          <cell r="AF362" t="e">
            <v>#N/A</v>
          </cell>
          <cell r="AG362" t="e">
            <v>#N/A</v>
          </cell>
          <cell r="AH362" t="e">
            <v>#N/A</v>
          </cell>
          <cell r="AI362" t="e">
            <v>#N/A</v>
          </cell>
          <cell r="AJ362" t="e">
            <v>#N/A</v>
          </cell>
          <cell r="AL362" t="e">
            <v>#N/A</v>
          </cell>
          <cell r="AM362" t="e">
            <v>#N/A</v>
          </cell>
          <cell r="AN362" t="str">
            <v>NON</v>
          </cell>
          <cell r="AO362" t="e">
            <v>#NAME?</v>
          </cell>
          <cell r="AP362" t="e">
            <v>#NAME?</v>
          </cell>
          <cell r="AQ362" t="e">
            <v>#NAME?</v>
          </cell>
          <cell r="AS362" t="e">
            <v>#NAME?</v>
          </cell>
        </row>
        <row r="363">
          <cell r="B363">
            <v>357</v>
          </cell>
          <cell r="C363">
            <v>0</v>
          </cell>
          <cell r="D363">
            <v>0</v>
          </cell>
          <cell r="E363">
            <v>0</v>
          </cell>
          <cell r="F363">
            <v>0</v>
          </cell>
          <cell r="G363">
            <v>0</v>
          </cell>
          <cell r="H363">
            <v>0</v>
          </cell>
          <cell r="I363" t="str">
            <v>OUI</v>
          </cell>
          <cell r="J363">
            <v>40787</v>
          </cell>
          <cell r="K363" t="e">
            <v>#NAME?</v>
          </cell>
          <cell r="L363" t="e">
            <v>#NAME?</v>
          </cell>
          <cell r="M363" t="e">
            <v>#NAME?</v>
          </cell>
          <cell r="N363" t="e">
            <v>#NAME?</v>
          </cell>
          <cell r="O363" t="e">
            <v>#NAME?</v>
          </cell>
          <cell r="Q363" t="e">
            <v>#N/A</v>
          </cell>
          <cell r="R363" t="str">
            <v>HTG</v>
          </cell>
          <cell r="S363" t="e">
            <v>#VALUE!</v>
          </cell>
          <cell r="T363" t="str">
            <v>HTG</v>
          </cell>
          <cell r="V363">
            <v>0</v>
          </cell>
          <cell r="X363" t="e">
            <v>#N/A</v>
          </cell>
          <cell r="Y363" t="e">
            <v>#NAME?</v>
          </cell>
          <cell r="Z363" t="e">
            <v>#N/A</v>
          </cell>
          <cell r="AA363" t="e">
            <v>#N/A</v>
          </cell>
          <cell r="AB363" t="e">
            <v>#N/A</v>
          </cell>
          <cell r="AC363" t="e">
            <v>#N/A</v>
          </cell>
          <cell r="AD363" t="e">
            <v>#N/A</v>
          </cell>
          <cell r="AE363" t="e">
            <v>#N/A</v>
          </cell>
          <cell r="AF363" t="e">
            <v>#N/A</v>
          </cell>
          <cell r="AG363" t="e">
            <v>#N/A</v>
          </cell>
          <cell r="AH363" t="e">
            <v>#N/A</v>
          </cell>
          <cell r="AI363" t="e">
            <v>#N/A</v>
          </cell>
          <cell r="AJ363" t="e">
            <v>#N/A</v>
          </cell>
          <cell r="AL363" t="e">
            <v>#N/A</v>
          </cell>
          <cell r="AM363" t="e">
            <v>#N/A</v>
          </cell>
          <cell r="AN363" t="str">
            <v>NON</v>
          </cell>
          <cell r="AO363" t="e">
            <v>#NAME?</v>
          </cell>
          <cell r="AP363" t="e">
            <v>#NAME?</v>
          </cell>
          <cell r="AQ363" t="e">
            <v>#NAME?</v>
          </cell>
          <cell r="AS363" t="e">
            <v>#NAME?</v>
          </cell>
        </row>
        <row r="364">
          <cell r="B364">
            <v>358</v>
          </cell>
          <cell r="C364">
            <v>0</v>
          </cell>
          <cell r="D364">
            <v>0</v>
          </cell>
          <cell r="E364">
            <v>0</v>
          </cell>
          <cell r="F364">
            <v>0</v>
          </cell>
          <cell r="G364">
            <v>0</v>
          </cell>
          <cell r="H364">
            <v>0</v>
          </cell>
          <cell r="I364" t="str">
            <v>OUI</v>
          </cell>
          <cell r="J364">
            <v>40787</v>
          </cell>
          <cell r="K364" t="e">
            <v>#NAME?</v>
          </cell>
          <cell r="L364" t="e">
            <v>#NAME?</v>
          </cell>
          <cell r="M364" t="e">
            <v>#NAME?</v>
          </cell>
          <cell r="N364" t="e">
            <v>#NAME?</v>
          </cell>
          <cell r="O364" t="e">
            <v>#NAME?</v>
          </cell>
          <cell r="Q364" t="e">
            <v>#N/A</v>
          </cell>
          <cell r="R364" t="str">
            <v>HTG</v>
          </cell>
          <cell r="S364" t="e">
            <v>#VALUE!</v>
          </cell>
          <cell r="T364" t="str">
            <v>HTG</v>
          </cell>
          <cell r="V364">
            <v>0</v>
          </cell>
          <cell r="X364" t="e">
            <v>#N/A</v>
          </cell>
          <cell r="Y364" t="e">
            <v>#NAME?</v>
          </cell>
          <cell r="Z364" t="e">
            <v>#N/A</v>
          </cell>
          <cell r="AA364" t="e">
            <v>#N/A</v>
          </cell>
          <cell r="AB364" t="e">
            <v>#N/A</v>
          </cell>
          <cell r="AC364" t="e">
            <v>#N/A</v>
          </cell>
          <cell r="AD364" t="e">
            <v>#N/A</v>
          </cell>
          <cell r="AE364" t="e">
            <v>#N/A</v>
          </cell>
          <cell r="AF364" t="e">
            <v>#N/A</v>
          </cell>
          <cell r="AG364" t="e">
            <v>#N/A</v>
          </cell>
          <cell r="AH364" t="e">
            <v>#N/A</v>
          </cell>
          <cell r="AI364" t="e">
            <v>#N/A</v>
          </cell>
          <cell r="AJ364" t="e">
            <v>#N/A</v>
          </cell>
          <cell r="AL364" t="e">
            <v>#N/A</v>
          </cell>
          <cell r="AM364" t="e">
            <v>#N/A</v>
          </cell>
          <cell r="AN364" t="str">
            <v>NON</v>
          </cell>
          <cell r="AO364" t="e">
            <v>#NAME?</v>
          </cell>
          <cell r="AP364" t="e">
            <v>#NAME?</v>
          </cell>
          <cell r="AQ364" t="e">
            <v>#NAME?</v>
          </cell>
          <cell r="AS364" t="e">
            <v>#NAME?</v>
          </cell>
        </row>
        <row r="365">
          <cell r="B365">
            <v>359</v>
          </cell>
          <cell r="C365">
            <v>0</v>
          </cell>
          <cell r="D365">
            <v>0</v>
          </cell>
          <cell r="E365">
            <v>0</v>
          </cell>
          <cell r="F365">
            <v>0</v>
          </cell>
          <cell r="G365">
            <v>0</v>
          </cell>
          <cell r="H365">
            <v>0</v>
          </cell>
          <cell r="I365" t="str">
            <v>OUI</v>
          </cell>
          <cell r="J365">
            <v>40787</v>
          </cell>
          <cell r="K365" t="e">
            <v>#NAME?</v>
          </cell>
          <cell r="L365" t="e">
            <v>#NAME?</v>
          </cell>
          <cell r="M365" t="e">
            <v>#NAME?</v>
          </cell>
          <cell r="N365" t="e">
            <v>#NAME?</v>
          </cell>
          <cell r="O365" t="e">
            <v>#NAME?</v>
          </cell>
          <cell r="Q365" t="e">
            <v>#N/A</v>
          </cell>
          <cell r="R365" t="str">
            <v>HTG</v>
          </cell>
          <cell r="S365" t="e">
            <v>#VALUE!</v>
          </cell>
          <cell r="T365" t="str">
            <v>HTG</v>
          </cell>
          <cell r="V365">
            <v>0</v>
          </cell>
          <cell r="X365" t="e">
            <v>#N/A</v>
          </cell>
          <cell r="Y365" t="e">
            <v>#NAME?</v>
          </cell>
          <cell r="Z365" t="e">
            <v>#N/A</v>
          </cell>
          <cell r="AA365" t="e">
            <v>#N/A</v>
          </cell>
          <cell r="AB365" t="e">
            <v>#N/A</v>
          </cell>
          <cell r="AC365" t="e">
            <v>#N/A</v>
          </cell>
          <cell r="AD365" t="e">
            <v>#N/A</v>
          </cell>
          <cell r="AE365" t="e">
            <v>#N/A</v>
          </cell>
          <cell r="AF365" t="e">
            <v>#N/A</v>
          </cell>
          <cell r="AG365" t="e">
            <v>#N/A</v>
          </cell>
          <cell r="AH365" t="e">
            <v>#N/A</v>
          </cell>
          <cell r="AI365" t="e">
            <v>#N/A</v>
          </cell>
          <cell r="AJ365" t="e">
            <v>#N/A</v>
          </cell>
          <cell r="AL365" t="e">
            <v>#N/A</v>
          </cell>
          <cell r="AM365" t="e">
            <v>#N/A</v>
          </cell>
          <cell r="AN365" t="str">
            <v>NON</v>
          </cell>
          <cell r="AO365" t="e">
            <v>#NAME?</v>
          </cell>
          <cell r="AP365" t="e">
            <v>#NAME?</v>
          </cell>
          <cell r="AQ365" t="e">
            <v>#NAME?</v>
          </cell>
          <cell r="AS365" t="e">
            <v>#NAME?</v>
          </cell>
        </row>
        <row r="366">
          <cell r="B366">
            <v>360</v>
          </cell>
          <cell r="C366">
            <v>0</v>
          </cell>
          <cell r="D366">
            <v>0</v>
          </cell>
          <cell r="E366">
            <v>0</v>
          </cell>
          <cell r="F366">
            <v>0</v>
          </cell>
          <cell r="G366">
            <v>0</v>
          </cell>
          <cell r="H366">
            <v>0</v>
          </cell>
          <cell r="I366" t="str">
            <v>OUI</v>
          </cell>
          <cell r="J366">
            <v>40787</v>
          </cell>
          <cell r="K366" t="e">
            <v>#NAME?</v>
          </cell>
          <cell r="L366" t="e">
            <v>#NAME?</v>
          </cell>
          <cell r="M366" t="e">
            <v>#NAME?</v>
          </cell>
          <cell r="N366" t="e">
            <v>#NAME?</v>
          </cell>
          <cell r="O366" t="e">
            <v>#NAME?</v>
          </cell>
          <cell r="Q366" t="e">
            <v>#N/A</v>
          </cell>
          <cell r="R366" t="str">
            <v>HTG</v>
          </cell>
          <cell r="S366" t="e">
            <v>#VALUE!</v>
          </cell>
          <cell r="T366" t="str">
            <v>HTG</v>
          </cell>
          <cell r="V366">
            <v>0</v>
          </cell>
          <cell r="X366" t="e">
            <v>#N/A</v>
          </cell>
          <cell r="Y366" t="e">
            <v>#NAME?</v>
          </cell>
          <cell r="Z366" t="e">
            <v>#N/A</v>
          </cell>
          <cell r="AA366" t="e">
            <v>#N/A</v>
          </cell>
          <cell r="AB366" t="e">
            <v>#N/A</v>
          </cell>
          <cell r="AC366" t="e">
            <v>#N/A</v>
          </cell>
          <cell r="AD366" t="e">
            <v>#N/A</v>
          </cell>
          <cell r="AE366" t="e">
            <v>#N/A</v>
          </cell>
          <cell r="AF366" t="e">
            <v>#N/A</v>
          </cell>
          <cell r="AG366" t="e">
            <v>#N/A</v>
          </cell>
          <cell r="AH366" t="e">
            <v>#N/A</v>
          </cell>
          <cell r="AI366" t="e">
            <v>#N/A</v>
          </cell>
          <cell r="AJ366" t="e">
            <v>#N/A</v>
          </cell>
          <cell r="AL366" t="e">
            <v>#N/A</v>
          </cell>
          <cell r="AM366" t="e">
            <v>#N/A</v>
          </cell>
          <cell r="AN366" t="str">
            <v>NON</v>
          </cell>
          <cell r="AO366" t="e">
            <v>#NAME?</v>
          </cell>
          <cell r="AP366" t="e">
            <v>#NAME?</v>
          </cell>
          <cell r="AQ366" t="e">
            <v>#NAME?</v>
          </cell>
          <cell r="AS366" t="e">
            <v>#NAME?</v>
          </cell>
        </row>
        <row r="367">
          <cell r="B367">
            <v>361</v>
          </cell>
          <cell r="C367">
            <v>0</v>
          </cell>
          <cell r="D367">
            <v>0</v>
          </cell>
          <cell r="E367">
            <v>0</v>
          </cell>
          <cell r="F367">
            <v>0</v>
          </cell>
          <cell r="G367">
            <v>0</v>
          </cell>
          <cell r="H367">
            <v>0</v>
          </cell>
          <cell r="I367" t="str">
            <v>OUI</v>
          </cell>
          <cell r="J367">
            <v>40787</v>
          </cell>
          <cell r="K367" t="e">
            <v>#NAME?</v>
          </cell>
          <cell r="L367" t="e">
            <v>#NAME?</v>
          </cell>
          <cell r="M367" t="e">
            <v>#NAME?</v>
          </cell>
          <cell r="N367" t="e">
            <v>#NAME?</v>
          </cell>
          <cell r="O367" t="e">
            <v>#NAME?</v>
          </cell>
          <cell r="Q367" t="e">
            <v>#N/A</v>
          </cell>
          <cell r="R367" t="str">
            <v>HTG</v>
          </cell>
          <cell r="S367" t="e">
            <v>#VALUE!</v>
          </cell>
          <cell r="T367" t="str">
            <v>HTG</v>
          </cell>
          <cell r="V367">
            <v>0</v>
          </cell>
          <cell r="X367" t="e">
            <v>#N/A</v>
          </cell>
          <cell r="Y367" t="e">
            <v>#NAME?</v>
          </cell>
          <cell r="Z367" t="e">
            <v>#N/A</v>
          </cell>
          <cell r="AA367" t="e">
            <v>#N/A</v>
          </cell>
          <cell r="AB367" t="e">
            <v>#N/A</v>
          </cell>
          <cell r="AC367" t="e">
            <v>#N/A</v>
          </cell>
          <cell r="AD367" t="e">
            <v>#N/A</v>
          </cell>
          <cell r="AE367" t="e">
            <v>#N/A</v>
          </cell>
          <cell r="AF367" t="e">
            <v>#N/A</v>
          </cell>
          <cell r="AG367" t="e">
            <v>#N/A</v>
          </cell>
          <cell r="AH367" t="e">
            <v>#N/A</v>
          </cell>
          <cell r="AI367" t="e">
            <v>#N/A</v>
          </cell>
          <cell r="AJ367" t="e">
            <v>#N/A</v>
          </cell>
          <cell r="AL367" t="e">
            <v>#N/A</v>
          </cell>
          <cell r="AM367" t="e">
            <v>#N/A</v>
          </cell>
          <cell r="AN367" t="str">
            <v>NON</v>
          </cell>
          <cell r="AO367" t="e">
            <v>#NAME?</v>
          </cell>
          <cell r="AP367" t="e">
            <v>#NAME?</v>
          </cell>
          <cell r="AQ367" t="e">
            <v>#NAME?</v>
          </cell>
          <cell r="AS367" t="e">
            <v>#NAME?</v>
          </cell>
        </row>
        <row r="368">
          <cell r="B368">
            <v>362</v>
          </cell>
          <cell r="C368">
            <v>0</v>
          </cell>
          <cell r="D368">
            <v>0</v>
          </cell>
          <cell r="E368">
            <v>0</v>
          </cell>
          <cell r="F368">
            <v>0</v>
          </cell>
          <cell r="G368">
            <v>0</v>
          </cell>
          <cell r="H368">
            <v>0</v>
          </cell>
          <cell r="I368" t="str">
            <v>OUI</v>
          </cell>
          <cell r="J368">
            <v>40787</v>
          </cell>
          <cell r="K368" t="e">
            <v>#NAME?</v>
          </cell>
          <cell r="L368" t="e">
            <v>#NAME?</v>
          </cell>
          <cell r="M368" t="e">
            <v>#NAME?</v>
          </cell>
          <cell r="N368" t="e">
            <v>#NAME?</v>
          </cell>
          <cell r="O368" t="e">
            <v>#NAME?</v>
          </cell>
          <cell r="Q368" t="e">
            <v>#N/A</v>
          </cell>
          <cell r="R368" t="str">
            <v>HTG</v>
          </cell>
          <cell r="S368" t="e">
            <v>#VALUE!</v>
          </cell>
          <cell r="T368" t="str">
            <v>HTG</v>
          </cell>
          <cell r="V368">
            <v>0</v>
          </cell>
          <cell r="X368" t="e">
            <v>#N/A</v>
          </cell>
          <cell r="Y368" t="e">
            <v>#NAME?</v>
          </cell>
          <cell r="Z368" t="e">
            <v>#N/A</v>
          </cell>
          <cell r="AA368" t="e">
            <v>#N/A</v>
          </cell>
          <cell r="AB368" t="e">
            <v>#N/A</v>
          </cell>
          <cell r="AC368" t="e">
            <v>#N/A</v>
          </cell>
          <cell r="AD368" t="e">
            <v>#N/A</v>
          </cell>
          <cell r="AE368" t="e">
            <v>#N/A</v>
          </cell>
          <cell r="AF368" t="e">
            <v>#N/A</v>
          </cell>
          <cell r="AG368" t="e">
            <v>#N/A</v>
          </cell>
          <cell r="AH368" t="e">
            <v>#N/A</v>
          </cell>
          <cell r="AI368" t="e">
            <v>#N/A</v>
          </cell>
          <cell r="AJ368" t="e">
            <v>#N/A</v>
          </cell>
          <cell r="AL368" t="e">
            <v>#N/A</v>
          </cell>
          <cell r="AM368" t="e">
            <v>#N/A</v>
          </cell>
          <cell r="AN368" t="str">
            <v>NON</v>
          </cell>
          <cell r="AO368" t="e">
            <v>#NAME?</v>
          </cell>
          <cell r="AP368" t="e">
            <v>#NAME?</v>
          </cell>
          <cell r="AQ368" t="e">
            <v>#NAME?</v>
          </cell>
          <cell r="AS368" t="e">
            <v>#NAME?</v>
          </cell>
        </row>
        <row r="369">
          <cell r="B369">
            <v>363</v>
          </cell>
          <cell r="C369">
            <v>0</v>
          </cell>
          <cell r="D369">
            <v>0</v>
          </cell>
          <cell r="E369">
            <v>0</v>
          </cell>
          <cell r="F369">
            <v>0</v>
          </cell>
          <cell r="G369">
            <v>0</v>
          </cell>
          <cell r="H369">
            <v>0</v>
          </cell>
          <cell r="I369" t="str">
            <v>OUI</v>
          </cell>
          <cell r="J369">
            <v>40787</v>
          </cell>
          <cell r="K369" t="e">
            <v>#NAME?</v>
          </cell>
          <cell r="L369" t="e">
            <v>#NAME?</v>
          </cell>
          <cell r="M369" t="e">
            <v>#NAME?</v>
          </cell>
          <cell r="N369" t="e">
            <v>#NAME?</v>
          </cell>
          <cell r="O369" t="e">
            <v>#NAME?</v>
          </cell>
          <cell r="Q369" t="e">
            <v>#N/A</v>
          </cell>
          <cell r="R369" t="str">
            <v>HTG</v>
          </cell>
          <cell r="S369" t="e">
            <v>#VALUE!</v>
          </cell>
          <cell r="T369" t="str">
            <v>HTG</v>
          </cell>
          <cell r="V369">
            <v>0</v>
          </cell>
          <cell r="X369" t="e">
            <v>#N/A</v>
          </cell>
          <cell r="Y369" t="e">
            <v>#NAME?</v>
          </cell>
          <cell r="Z369" t="e">
            <v>#N/A</v>
          </cell>
          <cell r="AA369" t="e">
            <v>#N/A</v>
          </cell>
          <cell r="AB369" t="e">
            <v>#N/A</v>
          </cell>
          <cell r="AC369" t="e">
            <v>#N/A</v>
          </cell>
          <cell r="AD369" t="e">
            <v>#N/A</v>
          </cell>
          <cell r="AE369" t="e">
            <v>#N/A</v>
          </cell>
          <cell r="AF369" t="e">
            <v>#N/A</v>
          </cell>
          <cell r="AG369" t="e">
            <v>#N/A</v>
          </cell>
          <cell r="AH369" t="e">
            <v>#N/A</v>
          </cell>
          <cell r="AI369" t="e">
            <v>#N/A</v>
          </cell>
          <cell r="AJ369" t="e">
            <v>#N/A</v>
          </cell>
          <cell r="AL369" t="e">
            <v>#N/A</v>
          </cell>
          <cell r="AM369" t="e">
            <v>#N/A</v>
          </cell>
          <cell r="AN369" t="str">
            <v>NON</v>
          </cell>
          <cell r="AO369" t="e">
            <v>#NAME?</v>
          </cell>
          <cell r="AP369" t="e">
            <v>#NAME?</v>
          </cell>
          <cell r="AQ369" t="e">
            <v>#NAME?</v>
          </cell>
          <cell r="AS369" t="e">
            <v>#NAME?</v>
          </cell>
        </row>
        <row r="370">
          <cell r="B370">
            <v>364</v>
          </cell>
          <cell r="C370">
            <v>0</v>
          </cell>
          <cell r="D370">
            <v>0</v>
          </cell>
          <cell r="E370">
            <v>0</v>
          </cell>
          <cell r="F370">
            <v>0</v>
          </cell>
          <cell r="G370">
            <v>0</v>
          </cell>
          <cell r="H370">
            <v>0</v>
          </cell>
          <cell r="I370" t="str">
            <v>OUI</v>
          </cell>
          <cell r="J370">
            <v>40787</v>
          </cell>
          <cell r="K370" t="e">
            <v>#NAME?</v>
          </cell>
          <cell r="L370" t="e">
            <v>#NAME?</v>
          </cell>
          <cell r="M370" t="e">
            <v>#NAME?</v>
          </cell>
          <cell r="N370" t="e">
            <v>#NAME?</v>
          </cell>
          <cell r="O370" t="e">
            <v>#NAME?</v>
          </cell>
          <cell r="Q370" t="e">
            <v>#N/A</v>
          </cell>
          <cell r="R370" t="str">
            <v>HTG</v>
          </cell>
          <cell r="S370" t="e">
            <v>#VALUE!</v>
          </cell>
          <cell r="T370" t="str">
            <v>HTG</v>
          </cell>
          <cell r="V370">
            <v>0</v>
          </cell>
          <cell r="X370" t="e">
            <v>#N/A</v>
          </cell>
          <cell r="Y370" t="e">
            <v>#NAME?</v>
          </cell>
          <cell r="Z370" t="e">
            <v>#N/A</v>
          </cell>
          <cell r="AA370" t="e">
            <v>#N/A</v>
          </cell>
          <cell r="AB370" t="e">
            <v>#N/A</v>
          </cell>
          <cell r="AC370" t="e">
            <v>#N/A</v>
          </cell>
          <cell r="AD370" t="e">
            <v>#N/A</v>
          </cell>
          <cell r="AE370" t="e">
            <v>#N/A</v>
          </cell>
          <cell r="AF370" t="e">
            <v>#N/A</v>
          </cell>
          <cell r="AG370" t="e">
            <v>#N/A</v>
          </cell>
          <cell r="AH370" t="e">
            <v>#N/A</v>
          </cell>
          <cell r="AI370" t="e">
            <v>#N/A</v>
          </cell>
          <cell r="AJ370" t="e">
            <v>#N/A</v>
          </cell>
          <cell r="AL370" t="e">
            <v>#N/A</v>
          </cell>
          <cell r="AM370" t="e">
            <v>#N/A</v>
          </cell>
          <cell r="AN370" t="str">
            <v>NON</v>
          </cell>
          <cell r="AO370" t="e">
            <v>#NAME?</v>
          </cell>
          <cell r="AP370" t="e">
            <v>#NAME?</v>
          </cell>
          <cell r="AQ370" t="e">
            <v>#NAME?</v>
          </cell>
          <cell r="AS370" t="e">
            <v>#NAME?</v>
          </cell>
        </row>
        <row r="371">
          <cell r="B371">
            <v>365</v>
          </cell>
          <cell r="C371">
            <v>0</v>
          </cell>
          <cell r="D371">
            <v>0</v>
          </cell>
          <cell r="E371">
            <v>0</v>
          </cell>
          <cell r="F371">
            <v>0</v>
          </cell>
          <cell r="G371">
            <v>0</v>
          </cell>
          <cell r="H371">
            <v>0</v>
          </cell>
          <cell r="I371" t="str">
            <v>OUI</v>
          </cell>
          <cell r="J371">
            <v>40787</v>
          </cell>
          <cell r="K371" t="e">
            <v>#NAME?</v>
          </cell>
          <cell r="L371" t="e">
            <v>#NAME?</v>
          </cell>
          <cell r="M371" t="e">
            <v>#NAME?</v>
          </cell>
          <cell r="N371" t="e">
            <v>#NAME?</v>
          </cell>
          <cell r="O371" t="e">
            <v>#NAME?</v>
          </cell>
          <cell r="Q371" t="e">
            <v>#N/A</v>
          </cell>
          <cell r="R371" t="str">
            <v>HTG</v>
          </cell>
          <cell r="S371" t="e">
            <v>#VALUE!</v>
          </cell>
          <cell r="T371" t="str">
            <v>HTG</v>
          </cell>
          <cell r="V371">
            <v>0</v>
          </cell>
          <cell r="X371" t="e">
            <v>#N/A</v>
          </cell>
          <cell r="Y371" t="e">
            <v>#NAME?</v>
          </cell>
          <cell r="Z371" t="e">
            <v>#N/A</v>
          </cell>
          <cell r="AA371" t="e">
            <v>#N/A</v>
          </cell>
          <cell r="AB371" t="e">
            <v>#N/A</v>
          </cell>
          <cell r="AC371" t="e">
            <v>#N/A</v>
          </cell>
          <cell r="AD371" t="e">
            <v>#N/A</v>
          </cell>
          <cell r="AE371" t="e">
            <v>#N/A</v>
          </cell>
          <cell r="AF371" t="e">
            <v>#N/A</v>
          </cell>
          <cell r="AG371" t="e">
            <v>#N/A</v>
          </cell>
          <cell r="AH371" t="e">
            <v>#N/A</v>
          </cell>
          <cell r="AI371" t="e">
            <v>#N/A</v>
          </cell>
          <cell r="AJ371" t="e">
            <v>#N/A</v>
          </cell>
          <cell r="AL371" t="e">
            <v>#N/A</v>
          </cell>
          <cell r="AM371" t="e">
            <v>#N/A</v>
          </cell>
          <cell r="AN371" t="str">
            <v>NON</v>
          </cell>
          <cell r="AO371" t="e">
            <v>#NAME?</v>
          </cell>
          <cell r="AP371" t="e">
            <v>#NAME?</v>
          </cell>
          <cell r="AQ371" t="e">
            <v>#NAME?</v>
          </cell>
          <cell r="AS371" t="e">
            <v>#NAME?</v>
          </cell>
        </row>
        <row r="372">
          <cell r="B372">
            <v>366</v>
          </cell>
          <cell r="C372">
            <v>0</v>
          </cell>
          <cell r="D372">
            <v>0</v>
          </cell>
          <cell r="E372">
            <v>0</v>
          </cell>
          <cell r="F372">
            <v>0</v>
          </cell>
          <cell r="G372">
            <v>0</v>
          </cell>
          <cell r="H372">
            <v>0</v>
          </cell>
          <cell r="I372" t="str">
            <v>OUI</v>
          </cell>
          <cell r="J372">
            <v>40787</v>
          </cell>
          <cell r="K372" t="e">
            <v>#NAME?</v>
          </cell>
          <cell r="L372" t="e">
            <v>#NAME?</v>
          </cell>
          <cell r="M372" t="e">
            <v>#NAME?</v>
          </cell>
          <cell r="N372" t="e">
            <v>#NAME?</v>
          </cell>
          <cell r="O372" t="e">
            <v>#NAME?</v>
          </cell>
          <cell r="Q372" t="e">
            <v>#N/A</v>
          </cell>
          <cell r="R372" t="str">
            <v>HTG</v>
          </cell>
          <cell r="S372" t="e">
            <v>#VALUE!</v>
          </cell>
          <cell r="T372" t="str">
            <v>HTG</v>
          </cell>
          <cell r="V372">
            <v>0</v>
          </cell>
          <cell r="X372" t="e">
            <v>#N/A</v>
          </cell>
          <cell r="Y372" t="e">
            <v>#NAME?</v>
          </cell>
          <cell r="Z372" t="e">
            <v>#N/A</v>
          </cell>
          <cell r="AA372" t="e">
            <v>#N/A</v>
          </cell>
          <cell r="AB372" t="e">
            <v>#N/A</v>
          </cell>
          <cell r="AC372" t="e">
            <v>#N/A</v>
          </cell>
          <cell r="AD372" t="e">
            <v>#N/A</v>
          </cell>
          <cell r="AE372" t="e">
            <v>#N/A</v>
          </cell>
          <cell r="AF372" t="e">
            <v>#N/A</v>
          </cell>
          <cell r="AG372" t="e">
            <v>#N/A</v>
          </cell>
          <cell r="AH372" t="e">
            <v>#N/A</v>
          </cell>
          <cell r="AI372" t="e">
            <v>#N/A</v>
          </cell>
          <cell r="AJ372" t="e">
            <v>#N/A</v>
          </cell>
          <cell r="AL372" t="e">
            <v>#N/A</v>
          </cell>
          <cell r="AM372" t="e">
            <v>#N/A</v>
          </cell>
          <cell r="AN372" t="str">
            <v>NON</v>
          </cell>
          <cell r="AO372" t="e">
            <v>#NAME?</v>
          </cell>
          <cell r="AP372" t="e">
            <v>#NAME?</v>
          </cell>
          <cell r="AQ372" t="e">
            <v>#NAME?</v>
          </cell>
          <cell r="AS372" t="e">
            <v>#NAME?</v>
          </cell>
        </row>
        <row r="373">
          <cell r="B373">
            <v>367</v>
          </cell>
          <cell r="C373">
            <v>0</v>
          </cell>
          <cell r="D373">
            <v>0</v>
          </cell>
          <cell r="E373">
            <v>0</v>
          </cell>
          <cell r="F373">
            <v>0</v>
          </cell>
          <cell r="G373">
            <v>0</v>
          </cell>
          <cell r="H373">
            <v>0</v>
          </cell>
          <cell r="I373" t="str">
            <v>OUI</v>
          </cell>
          <cell r="J373">
            <v>40787</v>
          </cell>
          <cell r="K373" t="e">
            <v>#NAME?</v>
          </cell>
          <cell r="L373" t="e">
            <v>#NAME?</v>
          </cell>
          <cell r="M373" t="e">
            <v>#NAME?</v>
          </cell>
          <cell r="N373" t="e">
            <v>#NAME?</v>
          </cell>
          <cell r="O373" t="e">
            <v>#NAME?</v>
          </cell>
          <cell r="Q373" t="e">
            <v>#N/A</v>
          </cell>
          <cell r="R373" t="str">
            <v>HTG</v>
          </cell>
          <cell r="S373" t="e">
            <v>#VALUE!</v>
          </cell>
          <cell r="T373" t="str">
            <v>HTG</v>
          </cell>
          <cell r="V373">
            <v>0</v>
          </cell>
          <cell r="X373" t="e">
            <v>#N/A</v>
          </cell>
          <cell r="Y373" t="e">
            <v>#NAME?</v>
          </cell>
          <cell r="Z373" t="e">
            <v>#N/A</v>
          </cell>
          <cell r="AA373" t="e">
            <v>#N/A</v>
          </cell>
          <cell r="AB373" t="e">
            <v>#N/A</v>
          </cell>
          <cell r="AC373" t="e">
            <v>#N/A</v>
          </cell>
          <cell r="AD373" t="e">
            <v>#N/A</v>
          </cell>
          <cell r="AE373" t="e">
            <v>#N/A</v>
          </cell>
          <cell r="AF373" t="e">
            <v>#N/A</v>
          </cell>
          <cell r="AG373" t="e">
            <v>#N/A</v>
          </cell>
          <cell r="AH373" t="e">
            <v>#N/A</v>
          </cell>
          <cell r="AI373" t="e">
            <v>#N/A</v>
          </cell>
          <cell r="AJ373" t="e">
            <v>#N/A</v>
          </cell>
          <cell r="AL373" t="e">
            <v>#N/A</v>
          </cell>
          <cell r="AM373" t="e">
            <v>#N/A</v>
          </cell>
          <cell r="AN373" t="str">
            <v>NON</v>
          </cell>
          <cell r="AO373" t="e">
            <v>#NAME?</v>
          </cell>
          <cell r="AP373" t="e">
            <v>#NAME?</v>
          </cell>
          <cell r="AQ373" t="e">
            <v>#NAME?</v>
          </cell>
          <cell r="AS373" t="e">
            <v>#NAME?</v>
          </cell>
        </row>
        <row r="374">
          <cell r="B374">
            <v>368</v>
          </cell>
          <cell r="C374">
            <v>0</v>
          </cell>
          <cell r="D374">
            <v>0</v>
          </cell>
          <cell r="E374">
            <v>0</v>
          </cell>
          <cell r="F374">
            <v>0</v>
          </cell>
          <cell r="G374">
            <v>0</v>
          </cell>
          <cell r="H374">
            <v>0</v>
          </cell>
          <cell r="I374" t="str">
            <v>OUI</v>
          </cell>
          <cell r="J374">
            <v>40787</v>
          </cell>
          <cell r="K374" t="e">
            <v>#NAME?</v>
          </cell>
          <cell r="L374" t="e">
            <v>#NAME?</v>
          </cell>
          <cell r="M374" t="e">
            <v>#NAME?</v>
          </cell>
          <cell r="N374" t="e">
            <v>#NAME?</v>
          </cell>
          <cell r="O374" t="e">
            <v>#NAME?</v>
          </cell>
          <cell r="Q374" t="e">
            <v>#N/A</v>
          </cell>
          <cell r="R374" t="str">
            <v>HTG</v>
          </cell>
          <cell r="S374" t="e">
            <v>#VALUE!</v>
          </cell>
          <cell r="T374" t="str">
            <v>HTG</v>
          </cell>
          <cell r="V374">
            <v>0</v>
          </cell>
          <cell r="X374" t="e">
            <v>#N/A</v>
          </cell>
          <cell r="Y374" t="e">
            <v>#NAME?</v>
          </cell>
          <cell r="Z374" t="e">
            <v>#N/A</v>
          </cell>
          <cell r="AA374" t="e">
            <v>#N/A</v>
          </cell>
          <cell r="AB374" t="e">
            <v>#N/A</v>
          </cell>
          <cell r="AC374" t="e">
            <v>#N/A</v>
          </cell>
          <cell r="AD374" t="e">
            <v>#N/A</v>
          </cell>
          <cell r="AE374" t="e">
            <v>#N/A</v>
          </cell>
          <cell r="AF374" t="e">
            <v>#N/A</v>
          </cell>
          <cell r="AG374" t="e">
            <v>#N/A</v>
          </cell>
          <cell r="AH374" t="e">
            <v>#N/A</v>
          </cell>
          <cell r="AI374" t="e">
            <v>#N/A</v>
          </cell>
          <cell r="AJ374" t="e">
            <v>#N/A</v>
          </cell>
          <cell r="AL374" t="e">
            <v>#N/A</v>
          </cell>
          <cell r="AM374" t="e">
            <v>#N/A</v>
          </cell>
          <cell r="AN374" t="str">
            <v>NON</v>
          </cell>
          <cell r="AO374" t="e">
            <v>#NAME?</v>
          </cell>
          <cell r="AP374" t="e">
            <v>#NAME?</v>
          </cell>
          <cell r="AQ374" t="e">
            <v>#NAME?</v>
          </cell>
          <cell r="AS374" t="e">
            <v>#NAME?</v>
          </cell>
        </row>
        <row r="375">
          <cell r="B375">
            <v>369</v>
          </cell>
          <cell r="C375">
            <v>0</v>
          </cell>
          <cell r="D375">
            <v>0</v>
          </cell>
          <cell r="E375">
            <v>0</v>
          </cell>
          <cell r="F375">
            <v>0</v>
          </cell>
          <cell r="G375">
            <v>0</v>
          </cell>
          <cell r="H375">
            <v>0</v>
          </cell>
          <cell r="I375" t="str">
            <v>OUI</v>
          </cell>
          <cell r="J375">
            <v>40787</v>
          </cell>
          <cell r="K375" t="e">
            <v>#NAME?</v>
          </cell>
          <cell r="L375" t="e">
            <v>#NAME?</v>
          </cell>
          <cell r="M375" t="e">
            <v>#NAME?</v>
          </cell>
          <cell r="N375" t="e">
            <v>#NAME?</v>
          </cell>
          <cell r="O375" t="e">
            <v>#NAME?</v>
          </cell>
          <cell r="Q375" t="e">
            <v>#N/A</v>
          </cell>
          <cell r="R375" t="str">
            <v>HTG</v>
          </cell>
          <cell r="S375" t="e">
            <v>#VALUE!</v>
          </cell>
          <cell r="T375" t="str">
            <v>HTG</v>
          </cell>
          <cell r="V375">
            <v>0</v>
          </cell>
          <cell r="X375" t="e">
            <v>#N/A</v>
          </cell>
          <cell r="Y375" t="e">
            <v>#NAME?</v>
          </cell>
          <cell r="Z375" t="e">
            <v>#N/A</v>
          </cell>
          <cell r="AA375" t="e">
            <v>#N/A</v>
          </cell>
          <cell r="AB375" t="e">
            <v>#N/A</v>
          </cell>
          <cell r="AC375" t="e">
            <v>#N/A</v>
          </cell>
          <cell r="AD375" t="e">
            <v>#N/A</v>
          </cell>
          <cell r="AE375" t="e">
            <v>#N/A</v>
          </cell>
          <cell r="AF375" t="e">
            <v>#N/A</v>
          </cell>
          <cell r="AG375" t="e">
            <v>#N/A</v>
          </cell>
          <cell r="AH375" t="e">
            <v>#N/A</v>
          </cell>
          <cell r="AI375" t="e">
            <v>#N/A</v>
          </cell>
          <cell r="AJ375" t="e">
            <v>#N/A</v>
          </cell>
          <cell r="AL375" t="e">
            <v>#N/A</v>
          </cell>
          <cell r="AM375" t="e">
            <v>#N/A</v>
          </cell>
          <cell r="AN375" t="str">
            <v>NON</v>
          </cell>
          <cell r="AO375" t="e">
            <v>#NAME?</v>
          </cell>
          <cell r="AP375" t="e">
            <v>#NAME?</v>
          </cell>
          <cell r="AQ375" t="e">
            <v>#NAME?</v>
          </cell>
          <cell r="AS375" t="e">
            <v>#NAME?</v>
          </cell>
        </row>
        <row r="376">
          <cell r="B376">
            <v>370</v>
          </cell>
          <cell r="C376">
            <v>0</v>
          </cell>
          <cell r="D376">
            <v>0</v>
          </cell>
          <cell r="E376">
            <v>0</v>
          </cell>
          <cell r="F376">
            <v>0</v>
          </cell>
          <cell r="G376">
            <v>0</v>
          </cell>
          <cell r="H376">
            <v>0</v>
          </cell>
          <cell r="I376" t="str">
            <v>OUI</v>
          </cell>
          <cell r="J376">
            <v>40787</v>
          </cell>
          <cell r="K376" t="e">
            <v>#NAME?</v>
          </cell>
          <cell r="L376" t="e">
            <v>#NAME?</v>
          </cell>
          <cell r="M376" t="e">
            <v>#NAME?</v>
          </cell>
          <cell r="N376" t="e">
            <v>#NAME?</v>
          </cell>
          <cell r="O376" t="e">
            <v>#NAME?</v>
          </cell>
          <cell r="Q376" t="e">
            <v>#N/A</v>
          </cell>
          <cell r="R376" t="str">
            <v>HTG</v>
          </cell>
          <cell r="S376" t="e">
            <v>#VALUE!</v>
          </cell>
          <cell r="T376" t="str">
            <v>HTG</v>
          </cell>
          <cell r="V376">
            <v>0</v>
          </cell>
          <cell r="X376" t="e">
            <v>#N/A</v>
          </cell>
          <cell r="Y376" t="e">
            <v>#NAME?</v>
          </cell>
          <cell r="Z376" t="e">
            <v>#N/A</v>
          </cell>
          <cell r="AA376" t="e">
            <v>#N/A</v>
          </cell>
          <cell r="AB376" t="e">
            <v>#N/A</v>
          </cell>
          <cell r="AC376" t="e">
            <v>#N/A</v>
          </cell>
          <cell r="AD376" t="e">
            <v>#N/A</v>
          </cell>
          <cell r="AE376" t="e">
            <v>#N/A</v>
          </cell>
          <cell r="AF376" t="e">
            <v>#N/A</v>
          </cell>
          <cell r="AG376" t="e">
            <v>#N/A</v>
          </cell>
          <cell r="AH376" t="e">
            <v>#N/A</v>
          </cell>
          <cell r="AI376" t="e">
            <v>#N/A</v>
          </cell>
          <cell r="AJ376" t="e">
            <v>#N/A</v>
          </cell>
          <cell r="AL376" t="e">
            <v>#N/A</v>
          </cell>
          <cell r="AM376" t="e">
            <v>#N/A</v>
          </cell>
          <cell r="AN376" t="str">
            <v>NON</v>
          </cell>
          <cell r="AO376" t="e">
            <v>#NAME?</v>
          </cell>
          <cell r="AP376" t="e">
            <v>#NAME?</v>
          </cell>
          <cell r="AQ376" t="e">
            <v>#NAME?</v>
          </cell>
          <cell r="AS376" t="e">
            <v>#NAME?</v>
          </cell>
        </row>
        <row r="377">
          <cell r="B377">
            <v>371</v>
          </cell>
          <cell r="C377">
            <v>0</v>
          </cell>
          <cell r="D377">
            <v>0</v>
          </cell>
          <cell r="E377">
            <v>0</v>
          </cell>
          <cell r="F377">
            <v>0</v>
          </cell>
          <cell r="G377">
            <v>0</v>
          </cell>
          <cell r="H377">
            <v>0</v>
          </cell>
          <cell r="I377" t="str">
            <v>OUI</v>
          </cell>
          <cell r="J377">
            <v>40787</v>
          </cell>
          <cell r="K377" t="e">
            <v>#NAME?</v>
          </cell>
          <cell r="L377" t="e">
            <v>#NAME?</v>
          </cell>
          <cell r="M377" t="e">
            <v>#NAME?</v>
          </cell>
          <cell r="N377" t="e">
            <v>#NAME?</v>
          </cell>
          <cell r="O377" t="e">
            <v>#NAME?</v>
          </cell>
          <cell r="Q377" t="e">
            <v>#N/A</v>
          </cell>
          <cell r="R377" t="str">
            <v>HTG</v>
          </cell>
          <cell r="S377" t="e">
            <v>#VALUE!</v>
          </cell>
          <cell r="T377" t="str">
            <v>HTG</v>
          </cell>
          <cell r="V377">
            <v>0</v>
          </cell>
          <cell r="X377" t="e">
            <v>#N/A</v>
          </cell>
          <cell r="Y377" t="e">
            <v>#NAME?</v>
          </cell>
          <cell r="Z377" t="e">
            <v>#N/A</v>
          </cell>
          <cell r="AA377" t="e">
            <v>#N/A</v>
          </cell>
          <cell r="AB377" t="e">
            <v>#N/A</v>
          </cell>
          <cell r="AC377" t="e">
            <v>#N/A</v>
          </cell>
          <cell r="AD377" t="e">
            <v>#N/A</v>
          </cell>
          <cell r="AE377" t="e">
            <v>#N/A</v>
          </cell>
          <cell r="AF377" t="e">
            <v>#N/A</v>
          </cell>
          <cell r="AG377" t="e">
            <v>#N/A</v>
          </cell>
          <cell r="AH377" t="e">
            <v>#N/A</v>
          </cell>
          <cell r="AI377" t="e">
            <v>#N/A</v>
          </cell>
          <cell r="AJ377" t="e">
            <v>#N/A</v>
          </cell>
          <cell r="AL377" t="e">
            <v>#N/A</v>
          </cell>
          <cell r="AM377" t="e">
            <v>#N/A</v>
          </cell>
          <cell r="AN377" t="str">
            <v>NON</v>
          </cell>
          <cell r="AO377" t="e">
            <v>#NAME?</v>
          </cell>
          <cell r="AP377" t="e">
            <v>#NAME?</v>
          </cell>
          <cell r="AQ377" t="e">
            <v>#NAME?</v>
          </cell>
          <cell r="AS377" t="e">
            <v>#NAME?</v>
          </cell>
        </row>
        <row r="378">
          <cell r="B378">
            <v>372</v>
          </cell>
          <cell r="C378">
            <v>0</v>
          </cell>
          <cell r="D378">
            <v>0</v>
          </cell>
          <cell r="E378">
            <v>0</v>
          </cell>
          <cell r="F378">
            <v>0</v>
          </cell>
          <cell r="G378">
            <v>0</v>
          </cell>
          <cell r="H378">
            <v>0</v>
          </cell>
          <cell r="I378" t="str">
            <v>OUI</v>
          </cell>
          <cell r="J378">
            <v>40787</v>
          </cell>
          <cell r="K378" t="e">
            <v>#NAME?</v>
          </cell>
          <cell r="L378" t="e">
            <v>#NAME?</v>
          </cell>
          <cell r="M378" t="e">
            <v>#NAME?</v>
          </cell>
          <cell r="N378" t="e">
            <v>#NAME?</v>
          </cell>
          <cell r="O378" t="e">
            <v>#NAME?</v>
          </cell>
          <cell r="Q378" t="e">
            <v>#N/A</v>
          </cell>
          <cell r="R378" t="str">
            <v>HTG</v>
          </cell>
          <cell r="S378" t="e">
            <v>#VALUE!</v>
          </cell>
          <cell r="T378" t="str">
            <v>HTG</v>
          </cell>
          <cell r="V378">
            <v>0</v>
          </cell>
          <cell r="X378" t="e">
            <v>#N/A</v>
          </cell>
          <cell r="Y378" t="e">
            <v>#NAME?</v>
          </cell>
          <cell r="Z378" t="e">
            <v>#N/A</v>
          </cell>
          <cell r="AA378" t="e">
            <v>#N/A</v>
          </cell>
          <cell r="AB378" t="e">
            <v>#N/A</v>
          </cell>
          <cell r="AC378" t="e">
            <v>#N/A</v>
          </cell>
          <cell r="AD378" t="e">
            <v>#N/A</v>
          </cell>
          <cell r="AE378" t="e">
            <v>#N/A</v>
          </cell>
          <cell r="AF378" t="e">
            <v>#N/A</v>
          </cell>
          <cell r="AG378" t="e">
            <v>#N/A</v>
          </cell>
          <cell r="AH378" t="e">
            <v>#N/A</v>
          </cell>
          <cell r="AI378" t="e">
            <v>#N/A</v>
          </cell>
          <cell r="AJ378" t="e">
            <v>#N/A</v>
          </cell>
          <cell r="AL378" t="e">
            <v>#N/A</v>
          </cell>
          <cell r="AM378" t="e">
            <v>#N/A</v>
          </cell>
          <cell r="AN378" t="str">
            <v>NON</v>
          </cell>
          <cell r="AO378" t="e">
            <v>#NAME?</v>
          </cell>
          <cell r="AP378" t="e">
            <v>#NAME?</v>
          </cell>
          <cell r="AQ378" t="e">
            <v>#NAME?</v>
          </cell>
          <cell r="AS378" t="e">
            <v>#NAME?</v>
          </cell>
        </row>
        <row r="379">
          <cell r="B379">
            <v>373</v>
          </cell>
          <cell r="C379">
            <v>0</v>
          </cell>
          <cell r="D379">
            <v>0</v>
          </cell>
          <cell r="E379">
            <v>0</v>
          </cell>
          <cell r="F379">
            <v>0</v>
          </cell>
          <cell r="G379">
            <v>0</v>
          </cell>
          <cell r="H379">
            <v>0</v>
          </cell>
          <cell r="I379" t="str">
            <v>OUI</v>
          </cell>
          <cell r="J379">
            <v>40787</v>
          </cell>
          <cell r="K379" t="e">
            <v>#NAME?</v>
          </cell>
          <cell r="L379" t="e">
            <v>#NAME?</v>
          </cell>
          <cell r="M379" t="e">
            <v>#NAME?</v>
          </cell>
          <cell r="N379" t="e">
            <v>#NAME?</v>
          </cell>
          <cell r="O379" t="e">
            <v>#NAME?</v>
          </cell>
          <cell r="Q379" t="e">
            <v>#N/A</v>
          </cell>
          <cell r="R379" t="str">
            <v>HTG</v>
          </cell>
          <cell r="S379" t="e">
            <v>#VALUE!</v>
          </cell>
          <cell r="T379" t="str">
            <v>HTG</v>
          </cell>
          <cell r="V379">
            <v>0</v>
          </cell>
          <cell r="X379" t="e">
            <v>#N/A</v>
          </cell>
          <cell r="Y379" t="e">
            <v>#NAME?</v>
          </cell>
          <cell r="Z379" t="e">
            <v>#N/A</v>
          </cell>
          <cell r="AA379" t="e">
            <v>#N/A</v>
          </cell>
          <cell r="AB379" t="e">
            <v>#N/A</v>
          </cell>
          <cell r="AC379" t="e">
            <v>#N/A</v>
          </cell>
          <cell r="AD379" t="e">
            <v>#N/A</v>
          </cell>
          <cell r="AE379" t="e">
            <v>#N/A</v>
          </cell>
          <cell r="AF379" t="e">
            <v>#N/A</v>
          </cell>
          <cell r="AG379" t="e">
            <v>#N/A</v>
          </cell>
          <cell r="AH379" t="e">
            <v>#N/A</v>
          </cell>
          <cell r="AI379" t="e">
            <v>#N/A</v>
          </cell>
          <cell r="AJ379" t="e">
            <v>#N/A</v>
          </cell>
          <cell r="AL379" t="e">
            <v>#N/A</v>
          </cell>
          <cell r="AM379" t="e">
            <v>#N/A</v>
          </cell>
          <cell r="AN379" t="str">
            <v>NON</v>
          </cell>
          <cell r="AO379" t="e">
            <v>#NAME?</v>
          </cell>
          <cell r="AP379" t="e">
            <v>#NAME?</v>
          </cell>
          <cell r="AQ379" t="e">
            <v>#NAME?</v>
          </cell>
          <cell r="AS379" t="e">
            <v>#NAME?</v>
          </cell>
        </row>
        <row r="380">
          <cell r="B380">
            <v>374</v>
          </cell>
          <cell r="C380">
            <v>0</v>
          </cell>
          <cell r="D380">
            <v>0</v>
          </cell>
          <cell r="E380">
            <v>0</v>
          </cell>
          <cell r="F380">
            <v>0</v>
          </cell>
          <cell r="G380">
            <v>0</v>
          </cell>
          <cell r="H380">
            <v>0</v>
          </cell>
          <cell r="I380" t="str">
            <v>OUI</v>
          </cell>
          <cell r="J380">
            <v>40787</v>
          </cell>
          <cell r="K380" t="e">
            <v>#NAME?</v>
          </cell>
          <cell r="L380" t="e">
            <v>#NAME?</v>
          </cell>
          <cell r="M380" t="e">
            <v>#NAME?</v>
          </cell>
          <cell r="N380" t="e">
            <v>#NAME?</v>
          </cell>
          <cell r="O380" t="e">
            <v>#NAME?</v>
          </cell>
          <cell r="Q380" t="e">
            <v>#N/A</v>
          </cell>
          <cell r="R380" t="str">
            <v>HTG</v>
          </cell>
          <cell r="S380" t="e">
            <v>#VALUE!</v>
          </cell>
          <cell r="T380" t="str">
            <v>HTG</v>
          </cell>
          <cell r="V380">
            <v>0</v>
          </cell>
          <cell r="X380" t="e">
            <v>#N/A</v>
          </cell>
          <cell r="Y380" t="e">
            <v>#NAME?</v>
          </cell>
          <cell r="Z380" t="e">
            <v>#N/A</v>
          </cell>
          <cell r="AA380" t="e">
            <v>#N/A</v>
          </cell>
          <cell r="AB380" t="e">
            <v>#N/A</v>
          </cell>
          <cell r="AC380" t="e">
            <v>#N/A</v>
          </cell>
          <cell r="AD380" t="e">
            <v>#N/A</v>
          </cell>
          <cell r="AE380" t="e">
            <v>#N/A</v>
          </cell>
          <cell r="AF380" t="e">
            <v>#N/A</v>
          </cell>
          <cell r="AG380" t="e">
            <v>#N/A</v>
          </cell>
          <cell r="AH380" t="e">
            <v>#N/A</v>
          </cell>
          <cell r="AI380" t="e">
            <v>#N/A</v>
          </cell>
          <cell r="AJ380" t="e">
            <v>#N/A</v>
          </cell>
          <cell r="AL380" t="e">
            <v>#N/A</v>
          </cell>
          <cell r="AM380" t="e">
            <v>#N/A</v>
          </cell>
          <cell r="AN380" t="str">
            <v>NON</v>
          </cell>
          <cell r="AO380" t="e">
            <v>#NAME?</v>
          </cell>
          <cell r="AP380" t="e">
            <v>#NAME?</v>
          </cell>
          <cell r="AQ380" t="e">
            <v>#NAME?</v>
          </cell>
          <cell r="AS380" t="e">
            <v>#NAME?</v>
          </cell>
        </row>
        <row r="381">
          <cell r="B381">
            <v>375</v>
          </cell>
          <cell r="C381">
            <v>0</v>
          </cell>
          <cell r="D381">
            <v>0</v>
          </cell>
          <cell r="E381">
            <v>0</v>
          </cell>
          <cell r="F381">
            <v>0</v>
          </cell>
          <cell r="G381">
            <v>0</v>
          </cell>
          <cell r="H381">
            <v>0</v>
          </cell>
          <cell r="I381" t="str">
            <v>OUI</v>
          </cell>
          <cell r="J381">
            <v>40787</v>
          </cell>
          <cell r="K381" t="e">
            <v>#NAME?</v>
          </cell>
          <cell r="L381" t="e">
            <v>#NAME?</v>
          </cell>
          <cell r="M381" t="e">
            <v>#NAME?</v>
          </cell>
          <cell r="N381" t="e">
            <v>#NAME?</v>
          </cell>
          <cell r="O381" t="e">
            <v>#NAME?</v>
          </cell>
          <cell r="Q381" t="e">
            <v>#N/A</v>
          </cell>
          <cell r="R381" t="str">
            <v>HTG</v>
          </cell>
          <cell r="S381" t="e">
            <v>#VALUE!</v>
          </cell>
          <cell r="T381" t="str">
            <v>HTG</v>
          </cell>
          <cell r="V381">
            <v>0</v>
          </cell>
          <cell r="X381" t="e">
            <v>#N/A</v>
          </cell>
          <cell r="Y381" t="e">
            <v>#NAME?</v>
          </cell>
          <cell r="Z381" t="e">
            <v>#N/A</v>
          </cell>
          <cell r="AA381" t="e">
            <v>#N/A</v>
          </cell>
          <cell r="AB381" t="e">
            <v>#N/A</v>
          </cell>
          <cell r="AC381" t="e">
            <v>#N/A</v>
          </cell>
          <cell r="AD381" t="e">
            <v>#N/A</v>
          </cell>
          <cell r="AE381" t="e">
            <v>#N/A</v>
          </cell>
          <cell r="AF381" t="e">
            <v>#N/A</v>
          </cell>
          <cell r="AG381" t="e">
            <v>#N/A</v>
          </cell>
          <cell r="AH381" t="e">
            <v>#N/A</v>
          </cell>
          <cell r="AI381" t="e">
            <v>#N/A</v>
          </cell>
          <cell r="AJ381" t="e">
            <v>#N/A</v>
          </cell>
          <cell r="AL381" t="e">
            <v>#N/A</v>
          </cell>
          <cell r="AM381" t="e">
            <v>#N/A</v>
          </cell>
          <cell r="AN381" t="str">
            <v>NON</v>
          </cell>
          <cell r="AO381" t="e">
            <v>#NAME?</v>
          </cell>
          <cell r="AP381" t="e">
            <v>#NAME?</v>
          </cell>
          <cell r="AQ381" t="e">
            <v>#NAME?</v>
          </cell>
          <cell r="AS381" t="e">
            <v>#NAME?</v>
          </cell>
        </row>
        <row r="382">
          <cell r="B382">
            <v>376</v>
          </cell>
          <cell r="C382">
            <v>0</v>
          </cell>
          <cell r="D382">
            <v>0</v>
          </cell>
          <cell r="E382">
            <v>0</v>
          </cell>
          <cell r="F382">
            <v>0</v>
          </cell>
          <cell r="G382">
            <v>0</v>
          </cell>
          <cell r="H382">
            <v>0</v>
          </cell>
          <cell r="I382" t="str">
            <v>OUI</v>
          </cell>
          <cell r="J382">
            <v>40787</v>
          </cell>
          <cell r="K382" t="e">
            <v>#NAME?</v>
          </cell>
          <cell r="L382" t="e">
            <v>#NAME?</v>
          </cell>
          <cell r="M382" t="e">
            <v>#NAME?</v>
          </cell>
          <cell r="N382" t="e">
            <v>#NAME?</v>
          </cell>
          <cell r="O382" t="e">
            <v>#NAME?</v>
          </cell>
          <cell r="Q382" t="e">
            <v>#N/A</v>
          </cell>
          <cell r="R382" t="str">
            <v>HTG</v>
          </cell>
          <cell r="S382" t="e">
            <v>#VALUE!</v>
          </cell>
          <cell r="T382" t="str">
            <v>HTG</v>
          </cell>
          <cell r="V382">
            <v>0</v>
          </cell>
          <cell r="X382" t="e">
            <v>#N/A</v>
          </cell>
          <cell r="Y382" t="e">
            <v>#NAME?</v>
          </cell>
          <cell r="Z382" t="e">
            <v>#N/A</v>
          </cell>
          <cell r="AA382" t="e">
            <v>#N/A</v>
          </cell>
          <cell r="AB382" t="e">
            <v>#N/A</v>
          </cell>
          <cell r="AC382" t="e">
            <v>#N/A</v>
          </cell>
          <cell r="AD382" t="e">
            <v>#N/A</v>
          </cell>
          <cell r="AE382" t="e">
            <v>#N/A</v>
          </cell>
          <cell r="AF382" t="e">
            <v>#N/A</v>
          </cell>
          <cell r="AG382" t="e">
            <v>#N/A</v>
          </cell>
          <cell r="AH382" t="e">
            <v>#N/A</v>
          </cell>
          <cell r="AI382" t="e">
            <v>#N/A</v>
          </cell>
          <cell r="AJ382" t="e">
            <v>#N/A</v>
          </cell>
          <cell r="AL382" t="e">
            <v>#N/A</v>
          </cell>
          <cell r="AM382" t="e">
            <v>#N/A</v>
          </cell>
          <cell r="AN382" t="str">
            <v>NON</v>
          </cell>
          <cell r="AO382" t="e">
            <v>#NAME?</v>
          </cell>
          <cell r="AP382" t="e">
            <v>#NAME?</v>
          </cell>
          <cell r="AQ382" t="e">
            <v>#NAME?</v>
          </cell>
          <cell r="AS382" t="e">
            <v>#NAME?</v>
          </cell>
        </row>
        <row r="383">
          <cell r="B383">
            <v>377</v>
          </cell>
          <cell r="C383">
            <v>0</v>
          </cell>
          <cell r="D383">
            <v>0</v>
          </cell>
          <cell r="E383">
            <v>0</v>
          </cell>
          <cell r="F383">
            <v>0</v>
          </cell>
          <cell r="G383">
            <v>0</v>
          </cell>
          <cell r="H383">
            <v>0</v>
          </cell>
          <cell r="I383" t="str">
            <v>OUI</v>
          </cell>
          <cell r="J383">
            <v>40787</v>
          </cell>
          <cell r="K383" t="e">
            <v>#NAME?</v>
          </cell>
          <cell r="L383" t="e">
            <v>#NAME?</v>
          </cell>
          <cell r="M383" t="e">
            <v>#NAME?</v>
          </cell>
          <cell r="N383" t="e">
            <v>#NAME?</v>
          </cell>
          <cell r="O383" t="e">
            <v>#NAME?</v>
          </cell>
          <cell r="Q383" t="e">
            <v>#N/A</v>
          </cell>
          <cell r="R383" t="str">
            <v>HTG</v>
          </cell>
          <cell r="S383" t="e">
            <v>#VALUE!</v>
          </cell>
          <cell r="T383" t="str">
            <v>HTG</v>
          </cell>
          <cell r="V383">
            <v>0</v>
          </cell>
          <cell r="X383" t="e">
            <v>#N/A</v>
          </cell>
          <cell r="Y383" t="e">
            <v>#NAME?</v>
          </cell>
          <cell r="Z383" t="e">
            <v>#N/A</v>
          </cell>
          <cell r="AA383" t="e">
            <v>#N/A</v>
          </cell>
          <cell r="AB383" t="e">
            <v>#N/A</v>
          </cell>
          <cell r="AC383" t="e">
            <v>#N/A</v>
          </cell>
          <cell r="AD383" t="e">
            <v>#N/A</v>
          </cell>
          <cell r="AE383" t="e">
            <v>#N/A</v>
          </cell>
          <cell r="AF383" t="e">
            <v>#N/A</v>
          </cell>
          <cell r="AG383" t="e">
            <v>#N/A</v>
          </cell>
          <cell r="AH383" t="e">
            <v>#N/A</v>
          </cell>
          <cell r="AI383" t="e">
            <v>#N/A</v>
          </cell>
          <cell r="AJ383" t="e">
            <v>#N/A</v>
          </cell>
          <cell r="AL383" t="e">
            <v>#N/A</v>
          </cell>
          <cell r="AM383" t="e">
            <v>#N/A</v>
          </cell>
          <cell r="AN383" t="str">
            <v>NON</v>
          </cell>
          <cell r="AO383" t="e">
            <v>#NAME?</v>
          </cell>
          <cell r="AP383" t="e">
            <v>#NAME?</v>
          </cell>
          <cell r="AQ383" t="e">
            <v>#NAME?</v>
          </cell>
          <cell r="AS383" t="e">
            <v>#NAME?</v>
          </cell>
        </row>
        <row r="384">
          <cell r="B384">
            <v>378</v>
          </cell>
          <cell r="C384">
            <v>0</v>
          </cell>
          <cell r="D384">
            <v>0</v>
          </cell>
          <cell r="E384">
            <v>0</v>
          </cell>
          <cell r="F384">
            <v>0</v>
          </cell>
          <cell r="G384">
            <v>0</v>
          </cell>
          <cell r="H384">
            <v>0</v>
          </cell>
          <cell r="I384" t="str">
            <v>OUI</v>
          </cell>
          <cell r="J384">
            <v>40787</v>
          </cell>
          <cell r="K384" t="e">
            <v>#NAME?</v>
          </cell>
          <cell r="L384" t="e">
            <v>#NAME?</v>
          </cell>
          <cell r="M384" t="e">
            <v>#NAME?</v>
          </cell>
          <cell r="N384" t="e">
            <v>#NAME?</v>
          </cell>
          <cell r="O384" t="e">
            <v>#NAME?</v>
          </cell>
          <cell r="Q384" t="e">
            <v>#N/A</v>
          </cell>
          <cell r="R384" t="str">
            <v>HTG</v>
          </cell>
          <cell r="S384" t="e">
            <v>#VALUE!</v>
          </cell>
          <cell r="T384" t="str">
            <v>HTG</v>
          </cell>
          <cell r="V384">
            <v>0</v>
          </cell>
          <cell r="X384" t="e">
            <v>#N/A</v>
          </cell>
          <cell r="Y384" t="e">
            <v>#NAME?</v>
          </cell>
          <cell r="Z384" t="e">
            <v>#N/A</v>
          </cell>
          <cell r="AA384" t="e">
            <v>#N/A</v>
          </cell>
          <cell r="AB384" t="e">
            <v>#N/A</v>
          </cell>
          <cell r="AC384" t="e">
            <v>#N/A</v>
          </cell>
          <cell r="AD384" t="e">
            <v>#N/A</v>
          </cell>
          <cell r="AE384" t="e">
            <v>#N/A</v>
          </cell>
          <cell r="AF384" t="e">
            <v>#N/A</v>
          </cell>
          <cell r="AG384" t="e">
            <v>#N/A</v>
          </cell>
          <cell r="AH384" t="e">
            <v>#N/A</v>
          </cell>
          <cell r="AI384" t="e">
            <v>#N/A</v>
          </cell>
          <cell r="AJ384" t="e">
            <v>#N/A</v>
          </cell>
          <cell r="AL384" t="e">
            <v>#N/A</v>
          </cell>
          <cell r="AM384" t="e">
            <v>#N/A</v>
          </cell>
          <cell r="AN384" t="str">
            <v>NON</v>
          </cell>
          <cell r="AO384" t="e">
            <v>#NAME?</v>
          </cell>
          <cell r="AP384" t="e">
            <v>#NAME?</v>
          </cell>
          <cell r="AQ384" t="e">
            <v>#NAME?</v>
          </cell>
          <cell r="AS384" t="e">
            <v>#NAME?</v>
          </cell>
        </row>
        <row r="385">
          <cell r="B385">
            <v>379</v>
          </cell>
          <cell r="C385">
            <v>0</v>
          </cell>
          <cell r="D385">
            <v>0</v>
          </cell>
          <cell r="E385">
            <v>0</v>
          </cell>
          <cell r="F385">
            <v>0</v>
          </cell>
          <cell r="G385">
            <v>0</v>
          </cell>
          <cell r="H385">
            <v>0</v>
          </cell>
          <cell r="I385" t="str">
            <v>OUI</v>
          </cell>
          <cell r="J385">
            <v>40787</v>
          </cell>
          <cell r="K385" t="e">
            <v>#NAME?</v>
          </cell>
          <cell r="L385" t="e">
            <v>#NAME?</v>
          </cell>
          <cell r="M385" t="e">
            <v>#NAME?</v>
          </cell>
          <cell r="N385" t="e">
            <v>#NAME?</v>
          </cell>
          <cell r="O385" t="e">
            <v>#NAME?</v>
          </cell>
          <cell r="Q385" t="e">
            <v>#N/A</v>
          </cell>
          <cell r="R385" t="str">
            <v>HTG</v>
          </cell>
          <cell r="S385" t="e">
            <v>#VALUE!</v>
          </cell>
          <cell r="T385" t="str">
            <v>HTG</v>
          </cell>
          <cell r="V385">
            <v>0</v>
          </cell>
          <cell r="X385" t="e">
            <v>#N/A</v>
          </cell>
          <cell r="Y385" t="e">
            <v>#NAME?</v>
          </cell>
          <cell r="Z385" t="e">
            <v>#N/A</v>
          </cell>
          <cell r="AA385" t="e">
            <v>#N/A</v>
          </cell>
          <cell r="AB385" t="e">
            <v>#N/A</v>
          </cell>
          <cell r="AC385" t="e">
            <v>#N/A</v>
          </cell>
          <cell r="AD385" t="e">
            <v>#N/A</v>
          </cell>
          <cell r="AE385" t="e">
            <v>#N/A</v>
          </cell>
          <cell r="AF385" t="e">
            <v>#N/A</v>
          </cell>
          <cell r="AG385" t="e">
            <v>#N/A</v>
          </cell>
          <cell r="AH385" t="e">
            <v>#N/A</v>
          </cell>
          <cell r="AI385" t="e">
            <v>#N/A</v>
          </cell>
          <cell r="AJ385" t="e">
            <v>#N/A</v>
          </cell>
          <cell r="AL385" t="e">
            <v>#N/A</v>
          </cell>
          <cell r="AM385" t="e">
            <v>#N/A</v>
          </cell>
          <cell r="AN385" t="str">
            <v>NON</v>
          </cell>
          <cell r="AO385" t="e">
            <v>#NAME?</v>
          </cell>
          <cell r="AP385" t="e">
            <v>#NAME?</v>
          </cell>
          <cell r="AQ385" t="e">
            <v>#NAME?</v>
          </cell>
          <cell r="AS385" t="e">
            <v>#NAME?</v>
          </cell>
        </row>
        <row r="386">
          <cell r="B386">
            <v>380</v>
          </cell>
          <cell r="C386">
            <v>0</v>
          </cell>
          <cell r="D386">
            <v>0</v>
          </cell>
          <cell r="E386">
            <v>0</v>
          </cell>
          <cell r="F386">
            <v>0</v>
          </cell>
          <cell r="G386">
            <v>0</v>
          </cell>
          <cell r="H386">
            <v>0</v>
          </cell>
          <cell r="I386" t="str">
            <v>OUI</v>
          </cell>
          <cell r="J386">
            <v>40787</v>
          </cell>
          <cell r="K386" t="e">
            <v>#NAME?</v>
          </cell>
          <cell r="L386" t="e">
            <v>#NAME?</v>
          </cell>
          <cell r="M386" t="e">
            <v>#NAME?</v>
          </cell>
          <cell r="N386" t="e">
            <v>#NAME?</v>
          </cell>
          <cell r="O386" t="e">
            <v>#NAME?</v>
          </cell>
          <cell r="Q386" t="e">
            <v>#N/A</v>
          </cell>
          <cell r="R386" t="str">
            <v>HTG</v>
          </cell>
          <cell r="S386" t="e">
            <v>#VALUE!</v>
          </cell>
          <cell r="T386" t="str">
            <v>HTG</v>
          </cell>
          <cell r="V386">
            <v>0</v>
          </cell>
          <cell r="X386" t="e">
            <v>#N/A</v>
          </cell>
          <cell r="Y386" t="e">
            <v>#NAME?</v>
          </cell>
          <cell r="Z386" t="e">
            <v>#N/A</v>
          </cell>
          <cell r="AA386" t="e">
            <v>#N/A</v>
          </cell>
          <cell r="AB386" t="e">
            <v>#N/A</v>
          </cell>
          <cell r="AC386" t="e">
            <v>#N/A</v>
          </cell>
          <cell r="AD386" t="e">
            <v>#N/A</v>
          </cell>
          <cell r="AE386" t="e">
            <v>#N/A</v>
          </cell>
          <cell r="AF386" t="e">
            <v>#N/A</v>
          </cell>
          <cell r="AG386" t="e">
            <v>#N/A</v>
          </cell>
          <cell r="AH386" t="e">
            <v>#N/A</v>
          </cell>
          <cell r="AI386" t="e">
            <v>#N/A</v>
          </cell>
          <cell r="AJ386" t="e">
            <v>#N/A</v>
          </cell>
          <cell r="AL386" t="e">
            <v>#N/A</v>
          </cell>
          <cell r="AM386" t="e">
            <v>#N/A</v>
          </cell>
          <cell r="AN386" t="str">
            <v>NON</v>
          </cell>
          <cell r="AO386" t="e">
            <v>#NAME?</v>
          </cell>
          <cell r="AP386" t="e">
            <v>#NAME?</v>
          </cell>
          <cell r="AQ386" t="e">
            <v>#NAME?</v>
          </cell>
          <cell r="AS386" t="e">
            <v>#NAME?</v>
          </cell>
        </row>
        <row r="387">
          <cell r="B387">
            <v>381</v>
          </cell>
          <cell r="C387">
            <v>0</v>
          </cell>
          <cell r="D387">
            <v>0</v>
          </cell>
          <cell r="E387">
            <v>0</v>
          </cell>
          <cell r="F387">
            <v>0</v>
          </cell>
          <cell r="G387">
            <v>0</v>
          </cell>
          <cell r="H387">
            <v>0</v>
          </cell>
          <cell r="I387" t="str">
            <v>OUI</v>
          </cell>
          <cell r="J387">
            <v>40787</v>
          </cell>
          <cell r="K387" t="e">
            <v>#NAME?</v>
          </cell>
          <cell r="L387" t="e">
            <v>#NAME?</v>
          </cell>
          <cell r="M387" t="e">
            <v>#NAME?</v>
          </cell>
          <cell r="N387" t="e">
            <v>#NAME?</v>
          </cell>
          <cell r="O387" t="e">
            <v>#NAME?</v>
          </cell>
          <cell r="Q387" t="e">
            <v>#N/A</v>
          </cell>
          <cell r="R387" t="str">
            <v>HTG</v>
          </cell>
          <cell r="S387" t="e">
            <v>#VALUE!</v>
          </cell>
          <cell r="T387" t="str">
            <v>HTG</v>
          </cell>
          <cell r="V387">
            <v>0</v>
          </cell>
          <cell r="X387" t="e">
            <v>#N/A</v>
          </cell>
          <cell r="Y387" t="e">
            <v>#NAME?</v>
          </cell>
          <cell r="Z387" t="e">
            <v>#N/A</v>
          </cell>
          <cell r="AA387" t="e">
            <v>#N/A</v>
          </cell>
          <cell r="AB387" t="e">
            <v>#N/A</v>
          </cell>
          <cell r="AC387" t="e">
            <v>#N/A</v>
          </cell>
          <cell r="AD387" t="e">
            <v>#N/A</v>
          </cell>
          <cell r="AE387" t="e">
            <v>#N/A</v>
          </cell>
          <cell r="AF387" t="e">
            <v>#N/A</v>
          </cell>
          <cell r="AG387" t="e">
            <v>#N/A</v>
          </cell>
          <cell r="AH387" t="e">
            <v>#N/A</v>
          </cell>
          <cell r="AI387" t="e">
            <v>#N/A</v>
          </cell>
          <cell r="AJ387" t="e">
            <v>#N/A</v>
          </cell>
          <cell r="AL387" t="e">
            <v>#N/A</v>
          </cell>
          <cell r="AM387" t="e">
            <v>#N/A</v>
          </cell>
          <cell r="AN387" t="str">
            <v>NON</v>
          </cell>
          <cell r="AO387" t="e">
            <v>#NAME?</v>
          </cell>
          <cell r="AP387" t="e">
            <v>#NAME?</v>
          </cell>
          <cell r="AQ387" t="e">
            <v>#NAME?</v>
          </cell>
          <cell r="AS387" t="e">
            <v>#NAME?</v>
          </cell>
        </row>
        <row r="388">
          <cell r="B388">
            <v>382</v>
          </cell>
          <cell r="C388">
            <v>0</v>
          </cell>
          <cell r="D388">
            <v>0</v>
          </cell>
          <cell r="E388">
            <v>0</v>
          </cell>
          <cell r="F388">
            <v>0</v>
          </cell>
          <cell r="G388">
            <v>0</v>
          </cell>
          <cell r="H388">
            <v>0</v>
          </cell>
          <cell r="I388" t="str">
            <v>OUI</v>
          </cell>
          <cell r="J388">
            <v>40787</v>
          </cell>
          <cell r="K388" t="e">
            <v>#NAME?</v>
          </cell>
          <cell r="L388" t="e">
            <v>#NAME?</v>
          </cell>
          <cell r="M388" t="e">
            <v>#NAME?</v>
          </cell>
          <cell r="N388" t="e">
            <v>#NAME?</v>
          </cell>
          <cell r="O388" t="e">
            <v>#NAME?</v>
          </cell>
          <cell r="Q388" t="e">
            <v>#N/A</v>
          </cell>
          <cell r="R388" t="str">
            <v>HTG</v>
          </cell>
          <cell r="S388" t="e">
            <v>#VALUE!</v>
          </cell>
          <cell r="T388" t="str">
            <v>HTG</v>
          </cell>
          <cell r="V388">
            <v>0</v>
          </cell>
          <cell r="X388" t="e">
            <v>#N/A</v>
          </cell>
          <cell r="Y388" t="e">
            <v>#NAME?</v>
          </cell>
          <cell r="Z388" t="e">
            <v>#N/A</v>
          </cell>
          <cell r="AA388" t="e">
            <v>#N/A</v>
          </cell>
          <cell r="AB388" t="e">
            <v>#N/A</v>
          </cell>
          <cell r="AC388" t="e">
            <v>#N/A</v>
          </cell>
          <cell r="AD388" t="e">
            <v>#N/A</v>
          </cell>
          <cell r="AE388" t="e">
            <v>#N/A</v>
          </cell>
          <cell r="AF388" t="e">
            <v>#N/A</v>
          </cell>
          <cell r="AG388" t="e">
            <v>#N/A</v>
          </cell>
          <cell r="AH388" t="e">
            <v>#N/A</v>
          </cell>
          <cell r="AI388" t="e">
            <v>#N/A</v>
          </cell>
          <cell r="AJ388" t="e">
            <v>#N/A</v>
          </cell>
          <cell r="AL388" t="e">
            <v>#N/A</v>
          </cell>
          <cell r="AM388" t="e">
            <v>#N/A</v>
          </cell>
          <cell r="AN388" t="str">
            <v>NON</v>
          </cell>
          <cell r="AO388" t="e">
            <v>#NAME?</v>
          </cell>
          <cell r="AP388" t="e">
            <v>#NAME?</v>
          </cell>
          <cell r="AQ388" t="e">
            <v>#NAME?</v>
          </cell>
          <cell r="AS388" t="e">
            <v>#NAME?</v>
          </cell>
        </row>
        <row r="389">
          <cell r="B389">
            <v>383</v>
          </cell>
          <cell r="C389">
            <v>0</v>
          </cell>
          <cell r="D389">
            <v>0</v>
          </cell>
          <cell r="E389">
            <v>0</v>
          </cell>
          <cell r="F389">
            <v>0</v>
          </cell>
          <cell r="G389">
            <v>0</v>
          </cell>
          <cell r="H389">
            <v>0</v>
          </cell>
          <cell r="I389" t="str">
            <v>OUI</v>
          </cell>
          <cell r="J389">
            <v>40787</v>
          </cell>
          <cell r="K389" t="e">
            <v>#NAME?</v>
          </cell>
          <cell r="L389" t="e">
            <v>#NAME?</v>
          </cell>
          <cell r="M389" t="e">
            <v>#NAME?</v>
          </cell>
          <cell r="N389" t="e">
            <v>#NAME?</v>
          </cell>
          <cell r="O389" t="e">
            <v>#NAME?</v>
          </cell>
          <cell r="Q389" t="e">
            <v>#N/A</v>
          </cell>
          <cell r="R389" t="str">
            <v>HTG</v>
          </cell>
          <cell r="S389" t="e">
            <v>#VALUE!</v>
          </cell>
          <cell r="T389" t="str">
            <v>HTG</v>
          </cell>
          <cell r="V389">
            <v>0</v>
          </cell>
          <cell r="X389" t="e">
            <v>#N/A</v>
          </cell>
          <cell r="Y389" t="e">
            <v>#NAME?</v>
          </cell>
          <cell r="Z389" t="e">
            <v>#N/A</v>
          </cell>
          <cell r="AA389" t="e">
            <v>#N/A</v>
          </cell>
          <cell r="AB389" t="e">
            <v>#N/A</v>
          </cell>
          <cell r="AC389" t="e">
            <v>#N/A</v>
          </cell>
          <cell r="AD389" t="e">
            <v>#N/A</v>
          </cell>
          <cell r="AE389" t="e">
            <v>#N/A</v>
          </cell>
          <cell r="AF389" t="e">
            <v>#N/A</v>
          </cell>
          <cell r="AG389" t="e">
            <v>#N/A</v>
          </cell>
          <cell r="AH389" t="e">
            <v>#N/A</v>
          </cell>
          <cell r="AI389" t="e">
            <v>#N/A</v>
          </cell>
          <cell r="AJ389" t="e">
            <v>#N/A</v>
          </cell>
          <cell r="AL389" t="e">
            <v>#N/A</v>
          </cell>
          <cell r="AM389" t="e">
            <v>#N/A</v>
          </cell>
          <cell r="AN389" t="str">
            <v>NON</v>
          </cell>
          <cell r="AO389" t="e">
            <v>#NAME?</v>
          </cell>
          <cell r="AP389" t="e">
            <v>#NAME?</v>
          </cell>
          <cell r="AQ389" t="e">
            <v>#NAME?</v>
          </cell>
          <cell r="AS389" t="e">
            <v>#NAME?</v>
          </cell>
        </row>
        <row r="390">
          <cell r="B390">
            <v>384</v>
          </cell>
          <cell r="C390">
            <v>0</v>
          </cell>
          <cell r="D390">
            <v>0</v>
          </cell>
          <cell r="E390">
            <v>0</v>
          </cell>
          <cell r="F390">
            <v>0</v>
          </cell>
          <cell r="G390">
            <v>0</v>
          </cell>
          <cell r="H390">
            <v>0</v>
          </cell>
          <cell r="I390" t="str">
            <v>OUI</v>
          </cell>
          <cell r="J390">
            <v>40787</v>
          </cell>
          <cell r="K390" t="e">
            <v>#NAME?</v>
          </cell>
          <cell r="L390" t="e">
            <v>#NAME?</v>
          </cell>
          <cell r="M390" t="e">
            <v>#NAME?</v>
          </cell>
          <cell r="N390" t="e">
            <v>#NAME?</v>
          </cell>
          <cell r="O390" t="e">
            <v>#NAME?</v>
          </cell>
          <cell r="Q390" t="e">
            <v>#N/A</v>
          </cell>
          <cell r="R390" t="str">
            <v>HTG</v>
          </cell>
          <cell r="S390" t="e">
            <v>#VALUE!</v>
          </cell>
          <cell r="T390" t="str">
            <v>HTG</v>
          </cell>
          <cell r="V390">
            <v>0</v>
          </cell>
          <cell r="X390" t="e">
            <v>#N/A</v>
          </cell>
          <cell r="Y390" t="e">
            <v>#NAME?</v>
          </cell>
          <cell r="Z390" t="e">
            <v>#N/A</v>
          </cell>
          <cell r="AA390" t="e">
            <v>#N/A</v>
          </cell>
          <cell r="AB390" t="e">
            <v>#N/A</v>
          </cell>
          <cell r="AC390" t="e">
            <v>#N/A</v>
          </cell>
          <cell r="AD390" t="e">
            <v>#N/A</v>
          </cell>
          <cell r="AE390" t="e">
            <v>#N/A</v>
          </cell>
          <cell r="AF390" t="e">
            <v>#N/A</v>
          </cell>
          <cell r="AG390" t="e">
            <v>#N/A</v>
          </cell>
          <cell r="AH390" t="e">
            <v>#N/A</v>
          </cell>
          <cell r="AI390" t="e">
            <v>#N/A</v>
          </cell>
          <cell r="AJ390" t="e">
            <v>#N/A</v>
          </cell>
          <cell r="AL390" t="e">
            <v>#N/A</v>
          </cell>
          <cell r="AM390" t="e">
            <v>#N/A</v>
          </cell>
          <cell r="AN390" t="str">
            <v>NON</v>
          </cell>
          <cell r="AO390" t="e">
            <v>#NAME?</v>
          </cell>
          <cell r="AP390" t="e">
            <v>#NAME?</v>
          </cell>
          <cell r="AQ390" t="e">
            <v>#NAME?</v>
          </cell>
          <cell r="AS390" t="e">
            <v>#NAME?</v>
          </cell>
        </row>
        <row r="391">
          <cell r="B391">
            <v>385</v>
          </cell>
          <cell r="C391">
            <v>0</v>
          </cell>
          <cell r="D391">
            <v>0</v>
          </cell>
          <cell r="E391">
            <v>0</v>
          </cell>
          <cell r="F391">
            <v>0</v>
          </cell>
          <cell r="G391">
            <v>0</v>
          </cell>
          <cell r="H391">
            <v>0</v>
          </cell>
          <cell r="I391" t="str">
            <v>OUI</v>
          </cell>
          <cell r="J391">
            <v>40787</v>
          </cell>
          <cell r="K391" t="e">
            <v>#NAME?</v>
          </cell>
          <cell r="L391" t="e">
            <v>#NAME?</v>
          </cell>
          <cell r="M391" t="e">
            <v>#NAME?</v>
          </cell>
          <cell r="N391" t="e">
            <v>#NAME?</v>
          </cell>
          <cell r="O391" t="e">
            <v>#NAME?</v>
          </cell>
          <cell r="Q391" t="e">
            <v>#N/A</v>
          </cell>
          <cell r="R391" t="str">
            <v>HTG</v>
          </cell>
          <cell r="S391" t="e">
            <v>#VALUE!</v>
          </cell>
          <cell r="T391" t="str">
            <v>HTG</v>
          </cell>
          <cell r="V391">
            <v>0</v>
          </cell>
          <cell r="X391" t="e">
            <v>#N/A</v>
          </cell>
          <cell r="Y391" t="e">
            <v>#NAME?</v>
          </cell>
          <cell r="Z391" t="e">
            <v>#N/A</v>
          </cell>
          <cell r="AA391" t="e">
            <v>#N/A</v>
          </cell>
          <cell r="AB391" t="e">
            <v>#N/A</v>
          </cell>
          <cell r="AC391" t="e">
            <v>#N/A</v>
          </cell>
          <cell r="AD391" t="e">
            <v>#N/A</v>
          </cell>
          <cell r="AE391" t="e">
            <v>#N/A</v>
          </cell>
          <cell r="AF391" t="e">
            <v>#N/A</v>
          </cell>
          <cell r="AG391" t="e">
            <v>#N/A</v>
          </cell>
          <cell r="AH391" t="e">
            <v>#N/A</v>
          </cell>
          <cell r="AI391" t="e">
            <v>#N/A</v>
          </cell>
          <cell r="AJ391" t="e">
            <v>#N/A</v>
          </cell>
          <cell r="AL391" t="e">
            <v>#N/A</v>
          </cell>
          <cell r="AM391" t="e">
            <v>#N/A</v>
          </cell>
          <cell r="AN391" t="str">
            <v>NON</v>
          </cell>
          <cell r="AO391" t="e">
            <v>#NAME?</v>
          </cell>
          <cell r="AP391" t="e">
            <v>#NAME?</v>
          </cell>
          <cell r="AQ391" t="e">
            <v>#NAME?</v>
          </cell>
          <cell r="AS391" t="e">
            <v>#NAME?</v>
          </cell>
        </row>
        <row r="392">
          <cell r="B392">
            <v>386</v>
          </cell>
          <cell r="C392">
            <v>0</v>
          </cell>
          <cell r="D392">
            <v>0</v>
          </cell>
          <cell r="E392">
            <v>0</v>
          </cell>
          <cell r="F392">
            <v>0</v>
          </cell>
          <cell r="G392">
            <v>0</v>
          </cell>
          <cell r="H392">
            <v>0</v>
          </cell>
          <cell r="I392" t="str">
            <v>OUI</v>
          </cell>
          <cell r="J392">
            <v>40787</v>
          </cell>
          <cell r="K392" t="e">
            <v>#NAME?</v>
          </cell>
          <cell r="L392" t="e">
            <v>#NAME?</v>
          </cell>
          <cell r="M392" t="e">
            <v>#NAME?</v>
          </cell>
          <cell r="N392" t="e">
            <v>#NAME?</v>
          </cell>
          <cell r="O392" t="e">
            <v>#NAME?</v>
          </cell>
          <cell r="Q392" t="e">
            <v>#N/A</v>
          </cell>
          <cell r="R392" t="str">
            <v>HTG</v>
          </cell>
          <cell r="S392" t="e">
            <v>#VALUE!</v>
          </cell>
          <cell r="T392" t="str">
            <v>HTG</v>
          </cell>
          <cell r="V392">
            <v>0</v>
          </cell>
          <cell r="X392" t="e">
            <v>#N/A</v>
          </cell>
          <cell r="Y392" t="e">
            <v>#NAME?</v>
          </cell>
          <cell r="Z392" t="e">
            <v>#N/A</v>
          </cell>
          <cell r="AA392" t="e">
            <v>#N/A</v>
          </cell>
          <cell r="AB392" t="e">
            <v>#N/A</v>
          </cell>
          <cell r="AC392" t="e">
            <v>#N/A</v>
          </cell>
          <cell r="AD392" t="e">
            <v>#N/A</v>
          </cell>
          <cell r="AE392" t="e">
            <v>#N/A</v>
          </cell>
          <cell r="AF392" t="e">
            <v>#N/A</v>
          </cell>
          <cell r="AG392" t="e">
            <v>#N/A</v>
          </cell>
          <cell r="AH392" t="e">
            <v>#N/A</v>
          </cell>
          <cell r="AI392" t="e">
            <v>#N/A</v>
          </cell>
          <cell r="AJ392" t="e">
            <v>#N/A</v>
          </cell>
          <cell r="AL392" t="e">
            <v>#N/A</v>
          </cell>
          <cell r="AM392" t="e">
            <v>#N/A</v>
          </cell>
          <cell r="AN392" t="str">
            <v>NON</v>
          </cell>
          <cell r="AO392" t="e">
            <v>#NAME?</v>
          </cell>
          <cell r="AP392" t="e">
            <v>#NAME?</v>
          </cell>
          <cell r="AQ392" t="e">
            <v>#NAME?</v>
          </cell>
          <cell r="AS392" t="e">
            <v>#NAME?</v>
          </cell>
        </row>
        <row r="393">
          <cell r="B393">
            <v>387</v>
          </cell>
          <cell r="C393">
            <v>0</v>
          </cell>
          <cell r="D393">
            <v>0</v>
          </cell>
          <cell r="E393">
            <v>0</v>
          </cell>
          <cell r="F393">
            <v>0</v>
          </cell>
          <cell r="G393">
            <v>0</v>
          </cell>
          <cell r="H393">
            <v>0</v>
          </cell>
          <cell r="I393" t="str">
            <v>OUI</v>
          </cell>
          <cell r="J393">
            <v>40787</v>
          </cell>
          <cell r="K393" t="e">
            <v>#NAME?</v>
          </cell>
          <cell r="L393" t="e">
            <v>#NAME?</v>
          </cell>
          <cell r="M393" t="e">
            <v>#NAME?</v>
          </cell>
          <cell r="N393" t="e">
            <v>#NAME?</v>
          </cell>
          <cell r="O393" t="e">
            <v>#NAME?</v>
          </cell>
          <cell r="Q393" t="e">
            <v>#N/A</v>
          </cell>
          <cell r="R393" t="str">
            <v>HTG</v>
          </cell>
          <cell r="S393" t="e">
            <v>#VALUE!</v>
          </cell>
          <cell r="T393" t="str">
            <v>HTG</v>
          </cell>
          <cell r="V393">
            <v>0</v>
          </cell>
          <cell r="X393" t="e">
            <v>#N/A</v>
          </cell>
          <cell r="Y393" t="e">
            <v>#NAME?</v>
          </cell>
          <cell r="Z393" t="e">
            <v>#N/A</v>
          </cell>
          <cell r="AA393" t="e">
            <v>#N/A</v>
          </cell>
          <cell r="AB393" t="e">
            <v>#N/A</v>
          </cell>
          <cell r="AC393" t="e">
            <v>#N/A</v>
          </cell>
          <cell r="AD393" t="e">
            <v>#N/A</v>
          </cell>
          <cell r="AE393" t="e">
            <v>#N/A</v>
          </cell>
          <cell r="AF393" t="e">
            <v>#N/A</v>
          </cell>
          <cell r="AG393" t="e">
            <v>#N/A</v>
          </cell>
          <cell r="AH393" t="e">
            <v>#N/A</v>
          </cell>
          <cell r="AI393" t="e">
            <v>#N/A</v>
          </cell>
          <cell r="AJ393" t="e">
            <v>#N/A</v>
          </cell>
          <cell r="AL393" t="e">
            <v>#N/A</v>
          </cell>
          <cell r="AM393" t="e">
            <v>#N/A</v>
          </cell>
          <cell r="AN393" t="str">
            <v>NON</v>
          </cell>
          <cell r="AO393" t="e">
            <v>#NAME?</v>
          </cell>
          <cell r="AP393" t="e">
            <v>#NAME?</v>
          </cell>
          <cell r="AQ393" t="e">
            <v>#NAME?</v>
          </cell>
          <cell r="AS393" t="e">
            <v>#NAME?</v>
          </cell>
        </row>
        <row r="394">
          <cell r="B394">
            <v>388</v>
          </cell>
          <cell r="C394">
            <v>0</v>
          </cell>
          <cell r="D394">
            <v>0</v>
          </cell>
          <cell r="E394">
            <v>0</v>
          </cell>
          <cell r="F394">
            <v>0</v>
          </cell>
          <cell r="G394">
            <v>0</v>
          </cell>
          <cell r="H394">
            <v>0</v>
          </cell>
          <cell r="I394" t="str">
            <v>OUI</v>
          </cell>
          <cell r="J394">
            <v>40787</v>
          </cell>
          <cell r="K394" t="e">
            <v>#NAME?</v>
          </cell>
          <cell r="L394" t="e">
            <v>#NAME?</v>
          </cell>
          <cell r="M394" t="e">
            <v>#NAME?</v>
          </cell>
          <cell r="N394" t="e">
            <v>#NAME?</v>
          </cell>
          <cell r="O394" t="e">
            <v>#NAME?</v>
          </cell>
          <cell r="Q394" t="e">
            <v>#N/A</v>
          </cell>
          <cell r="R394" t="str">
            <v>HTG</v>
          </cell>
          <cell r="S394" t="e">
            <v>#VALUE!</v>
          </cell>
          <cell r="T394" t="str">
            <v>HTG</v>
          </cell>
          <cell r="V394">
            <v>0</v>
          </cell>
          <cell r="X394" t="e">
            <v>#N/A</v>
          </cell>
          <cell r="Y394" t="e">
            <v>#NAME?</v>
          </cell>
          <cell r="Z394" t="e">
            <v>#N/A</v>
          </cell>
          <cell r="AA394" t="e">
            <v>#N/A</v>
          </cell>
          <cell r="AB394" t="e">
            <v>#N/A</v>
          </cell>
          <cell r="AC394" t="e">
            <v>#N/A</v>
          </cell>
          <cell r="AD394" t="e">
            <v>#N/A</v>
          </cell>
          <cell r="AE394" t="e">
            <v>#N/A</v>
          </cell>
          <cell r="AF394" t="e">
            <v>#N/A</v>
          </cell>
          <cell r="AG394" t="e">
            <v>#N/A</v>
          </cell>
          <cell r="AH394" t="e">
            <v>#N/A</v>
          </cell>
          <cell r="AI394" t="e">
            <v>#N/A</v>
          </cell>
          <cell r="AJ394" t="e">
            <v>#N/A</v>
          </cell>
          <cell r="AL394" t="e">
            <v>#N/A</v>
          </cell>
          <cell r="AM394" t="e">
            <v>#N/A</v>
          </cell>
          <cell r="AN394" t="str">
            <v>NON</v>
          </cell>
          <cell r="AO394" t="e">
            <v>#NAME?</v>
          </cell>
          <cell r="AP394" t="e">
            <v>#NAME?</v>
          </cell>
          <cell r="AQ394" t="e">
            <v>#NAME?</v>
          </cell>
          <cell r="AS394" t="e">
            <v>#NAME?</v>
          </cell>
        </row>
        <row r="395">
          <cell r="B395">
            <v>389</v>
          </cell>
          <cell r="C395">
            <v>0</v>
          </cell>
          <cell r="D395">
            <v>0</v>
          </cell>
          <cell r="E395">
            <v>0</v>
          </cell>
          <cell r="F395">
            <v>0</v>
          </cell>
          <cell r="G395">
            <v>0</v>
          </cell>
          <cell r="H395">
            <v>0</v>
          </cell>
          <cell r="I395" t="str">
            <v>OUI</v>
          </cell>
          <cell r="J395">
            <v>40787</v>
          </cell>
          <cell r="K395" t="e">
            <v>#NAME?</v>
          </cell>
          <cell r="L395" t="e">
            <v>#NAME?</v>
          </cell>
          <cell r="M395" t="e">
            <v>#NAME?</v>
          </cell>
          <cell r="N395" t="e">
            <v>#NAME?</v>
          </cell>
          <cell r="O395" t="e">
            <v>#NAME?</v>
          </cell>
          <cell r="Q395" t="e">
            <v>#N/A</v>
          </cell>
          <cell r="R395" t="str">
            <v>HTG</v>
          </cell>
          <cell r="S395" t="e">
            <v>#VALUE!</v>
          </cell>
          <cell r="T395" t="str">
            <v>HTG</v>
          </cell>
          <cell r="V395">
            <v>0</v>
          </cell>
          <cell r="X395" t="e">
            <v>#N/A</v>
          </cell>
          <cell r="Y395" t="e">
            <v>#NAME?</v>
          </cell>
          <cell r="Z395" t="e">
            <v>#N/A</v>
          </cell>
          <cell r="AA395" t="e">
            <v>#N/A</v>
          </cell>
          <cell r="AB395" t="e">
            <v>#N/A</v>
          </cell>
          <cell r="AC395" t="e">
            <v>#N/A</v>
          </cell>
          <cell r="AD395" t="e">
            <v>#N/A</v>
          </cell>
          <cell r="AE395" t="e">
            <v>#N/A</v>
          </cell>
          <cell r="AF395" t="e">
            <v>#N/A</v>
          </cell>
          <cell r="AG395" t="e">
            <v>#N/A</v>
          </cell>
          <cell r="AH395" t="e">
            <v>#N/A</v>
          </cell>
          <cell r="AI395" t="e">
            <v>#N/A</v>
          </cell>
          <cell r="AJ395" t="e">
            <v>#N/A</v>
          </cell>
          <cell r="AL395" t="e">
            <v>#N/A</v>
          </cell>
          <cell r="AM395" t="e">
            <v>#N/A</v>
          </cell>
          <cell r="AN395" t="str">
            <v>NON</v>
          </cell>
          <cell r="AO395" t="e">
            <v>#NAME?</v>
          </cell>
          <cell r="AP395" t="e">
            <v>#NAME?</v>
          </cell>
          <cell r="AQ395" t="e">
            <v>#NAME?</v>
          </cell>
          <cell r="AS395" t="e">
            <v>#NAME?</v>
          </cell>
        </row>
        <row r="396">
          <cell r="B396">
            <v>390</v>
          </cell>
          <cell r="C396">
            <v>0</v>
          </cell>
          <cell r="D396">
            <v>0</v>
          </cell>
          <cell r="E396">
            <v>0</v>
          </cell>
          <cell r="F396">
            <v>0</v>
          </cell>
          <cell r="G396">
            <v>0</v>
          </cell>
          <cell r="H396">
            <v>0</v>
          </cell>
          <cell r="I396" t="str">
            <v>OUI</v>
          </cell>
          <cell r="J396">
            <v>40787</v>
          </cell>
          <cell r="K396" t="e">
            <v>#NAME?</v>
          </cell>
          <cell r="L396" t="e">
            <v>#NAME?</v>
          </cell>
          <cell r="M396" t="e">
            <v>#NAME?</v>
          </cell>
          <cell r="N396" t="e">
            <v>#NAME?</v>
          </cell>
          <cell r="O396" t="e">
            <v>#NAME?</v>
          </cell>
          <cell r="Q396" t="e">
            <v>#N/A</v>
          </cell>
          <cell r="R396" t="str">
            <v>HTG</v>
          </cell>
          <cell r="S396" t="e">
            <v>#VALUE!</v>
          </cell>
          <cell r="T396" t="str">
            <v>HTG</v>
          </cell>
          <cell r="V396">
            <v>0</v>
          </cell>
          <cell r="X396" t="e">
            <v>#N/A</v>
          </cell>
          <cell r="Y396" t="e">
            <v>#NAME?</v>
          </cell>
          <cell r="Z396" t="e">
            <v>#N/A</v>
          </cell>
          <cell r="AA396" t="e">
            <v>#N/A</v>
          </cell>
          <cell r="AB396" t="e">
            <v>#N/A</v>
          </cell>
          <cell r="AC396" t="e">
            <v>#N/A</v>
          </cell>
          <cell r="AD396" t="e">
            <v>#N/A</v>
          </cell>
          <cell r="AE396" t="e">
            <v>#N/A</v>
          </cell>
          <cell r="AF396" t="e">
            <v>#N/A</v>
          </cell>
          <cell r="AG396" t="e">
            <v>#N/A</v>
          </cell>
          <cell r="AH396" t="e">
            <v>#N/A</v>
          </cell>
          <cell r="AI396" t="e">
            <v>#N/A</v>
          </cell>
          <cell r="AJ396" t="e">
            <v>#N/A</v>
          </cell>
          <cell r="AL396" t="e">
            <v>#N/A</v>
          </cell>
          <cell r="AM396" t="e">
            <v>#N/A</v>
          </cell>
          <cell r="AN396" t="str">
            <v>NON</v>
          </cell>
          <cell r="AO396" t="e">
            <v>#NAME?</v>
          </cell>
          <cell r="AP396" t="e">
            <v>#NAME?</v>
          </cell>
          <cell r="AQ396" t="e">
            <v>#NAME?</v>
          </cell>
          <cell r="AS396" t="e">
            <v>#NAME?</v>
          </cell>
        </row>
        <row r="397">
          <cell r="B397">
            <v>391</v>
          </cell>
          <cell r="C397">
            <v>0</v>
          </cell>
          <cell r="D397">
            <v>0</v>
          </cell>
          <cell r="E397">
            <v>0</v>
          </cell>
          <cell r="F397">
            <v>0</v>
          </cell>
          <cell r="G397">
            <v>0</v>
          </cell>
          <cell r="H397">
            <v>0</v>
          </cell>
          <cell r="I397" t="str">
            <v>OUI</v>
          </cell>
          <cell r="J397">
            <v>40787</v>
          </cell>
          <cell r="K397" t="e">
            <v>#NAME?</v>
          </cell>
          <cell r="L397" t="e">
            <v>#NAME?</v>
          </cell>
          <cell r="M397" t="e">
            <v>#NAME?</v>
          </cell>
          <cell r="N397" t="e">
            <v>#NAME?</v>
          </cell>
          <cell r="O397" t="e">
            <v>#NAME?</v>
          </cell>
          <cell r="Q397" t="e">
            <v>#N/A</v>
          </cell>
          <cell r="R397" t="str">
            <v>HTG</v>
          </cell>
          <cell r="S397" t="e">
            <v>#VALUE!</v>
          </cell>
          <cell r="T397" t="str">
            <v>HTG</v>
          </cell>
          <cell r="V397">
            <v>0</v>
          </cell>
          <cell r="X397" t="e">
            <v>#N/A</v>
          </cell>
          <cell r="Y397" t="e">
            <v>#NAME?</v>
          </cell>
          <cell r="Z397" t="e">
            <v>#N/A</v>
          </cell>
          <cell r="AA397" t="e">
            <v>#N/A</v>
          </cell>
          <cell r="AB397" t="e">
            <v>#N/A</v>
          </cell>
          <cell r="AC397" t="e">
            <v>#N/A</v>
          </cell>
          <cell r="AD397" t="e">
            <v>#N/A</v>
          </cell>
          <cell r="AE397" t="e">
            <v>#N/A</v>
          </cell>
          <cell r="AF397" t="e">
            <v>#N/A</v>
          </cell>
          <cell r="AG397" t="e">
            <v>#N/A</v>
          </cell>
          <cell r="AH397" t="e">
            <v>#N/A</v>
          </cell>
          <cell r="AI397" t="e">
            <v>#N/A</v>
          </cell>
          <cell r="AJ397" t="e">
            <v>#N/A</v>
          </cell>
          <cell r="AL397" t="e">
            <v>#N/A</v>
          </cell>
          <cell r="AM397" t="e">
            <v>#N/A</v>
          </cell>
          <cell r="AN397" t="str">
            <v>NON</v>
          </cell>
          <cell r="AO397" t="e">
            <v>#NAME?</v>
          </cell>
          <cell r="AP397" t="e">
            <v>#NAME?</v>
          </cell>
          <cell r="AQ397" t="e">
            <v>#NAME?</v>
          </cell>
          <cell r="AS397" t="e">
            <v>#NAME?</v>
          </cell>
        </row>
        <row r="398">
          <cell r="B398">
            <v>392</v>
          </cell>
          <cell r="C398">
            <v>0</v>
          </cell>
          <cell r="D398">
            <v>0</v>
          </cell>
          <cell r="E398">
            <v>0</v>
          </cell>
          <cell r="F398">
            <v>0</v>
          </cell>
          <cell r="G398">
            <v>0</v>
          </cell>
          <cell r="H398">
            <v>0</v>
          </cell>
          <cell r="I398" t="str">
            <v>OUI</v>
          </cell>
          <cell r="J398">
            <v>40787</v>
          </cell>
          <cell r="K398" t="e">
            <v>#NAME?</v>
          </cell>
          <cell r="L398" t="e">
            <v>#NAME?</v>
          </cell>
          <cell r="M398" t="e">
            <v>#NAME?</v>
          </cell>
          <cell r="N398" t="e">
            <v>#NAME?</v>
          </cell>
          <cell r="O398" t="e">
            <v>#NAME?</v>
          </cell>
          <cell r="Q398" t="e">
            <v>#N/A</v>
          </cell>
          <cell r="R398" t="str">
            <v>HTG</v>
          </cell>
          <cell r="S398" t="e">
            <v>#VALUE!</v>
          </cell>
          <cell r="T398" t="str">
            <v>HTG</v>
          </cell>
          <cell r="V398">
            <v>0</v>
          </cell>
          <cell r="X398" t="e">
            <v>#N/A</v>
          </cell>
          <cell r="Y398" t="e">
            <v>#NAME?</v>
          </cell>
          <cell r="Z398" t="e">
            <v>#N/A</v>
          </cell>
          <cell r="AA398" t="e">
            <v>#N/A</v>
          </cell>
          <cell r="AB398" t="e">
            <v>#N/A</v>
          </cell>
          <cell r="AC398" t="e">
            <v>#N/A</v>
          </cell>
          <cell r="AD398" t="e">
            <v>#N/A</v>
          </cell>
          <cell r="AE398" t="e">
            <v>#N/A</v>
          </cell>
          <cell r="AF398" t="e">
            <v>#N/A</v>
          </cell>
          <cell r="AG398" t="e">
            <v>#N/A</v>
          </cell>
          <cell r="AH398" t="e">
            <v>#N/A</v>
          </cell>
          <cell r="AI398" t="e">
            <v>#N/A</v>
          </cell>
          <cell r="AJ398" t="e">
            <v>#N/A</v>
          </cell>
          <cell r="AL398" t="e">
            <v>#N/A</v>
          </cell>
          <cell r="AM398" t="e">
            <v>#N/A</v>
          </cell>
          <cell r="AN398" t="str">
            <v>NON</v>
          </cell>
          <cell r="AO398" t="e">
            <v>#NAME?</v>
          </cell>
          <cell r="AP398" t="e">
            <v>#NAME?</v>
          </cell>
          <cell r="AQ398" t="e">
            <v>#NAME?</v>
          </cell>
          <cell r="AS398" t="e">
            <v>#NAME?</v>
          </cell>
        </row>
        <row r="399">
          <cell r="B399">
            <v>393</v>
          </cell>
          <cell r="C399">
            <v>0</v>
          </cell>
          <cell r="D399">
            <v>0</v>
          </cell>
          <cell r="E399">
            <v>0</v>
          </cell>
          <cell r="F399">
            <v>0</v>
          </cell>
          <cell r="G399">
            <v>0</v>
          </cell>
          <cell r="H399">
            <v>0</v>
          </cell>
          <cell r="I399" t="str">
            <v>OUI</v>
          </cell>
          <cell r="J399">
            <v>40787</v>
          </cell>
          <cell r="K399" t="e">
            <v>#NAME?</v>
          </cell>
          <cell r="L399" t="e">
            <v>#NAME?</v>
          </cell>
          <cell r="M399" t="e">
            <v>#NAME?</v>
          </cell>
          <cell r="N399" t="e">
            <v>#NAME?</v>
          </cell>
          <cell r="O399" t="e">
            <v>#NAME?</v>
          </cell>
          <cell r="Q399" t="e">
            <v>#N/A</v>
          </cell>
          <cell r="R399" t="str">
            <v>HTG</v>
          </cell>
          <cell r="S399" t="e">
            <v>#VALUE!</v>
          </cell>
          <cell r="T399" t="str">
            <v>HTG</v>
          </cell>
          <cell r="V399">
            <v>0</v>
          </cell>
          <cell r="X399" t="e">
            <v>#N/A</v>
          </cell>
          <cell r="Y399" t="e">
            <v>#NAME?</v>
          </cell>
          <cell r="Z399" t="e">
            <v>#N/A</v>
          </cell>
          <cell r="AA399" t="e">
            <v>#N/A</v>
          </cell>
          <cell r="AB399" t="e">
            <v>#N/A</v>
          </cell>
          <cell r="AC399" t="e">
            <v>#N/A</v>
          </cell>
          <cell r="AD399" t="e">
            <v>#N/A</v>
          </cell>
          <cell r="AE399" t="e">
            <v>#N/A</v>
          </cell>
          <cell r="AF399" t="e">
            <v>#N/A</v>
          </cell>
          <cell r="AG399" t="e">
            <v>#N/A</v>
          </cell>
          <cell r="AH399" t="e">
            <v>#N/A</v>
          </cell>
          <cell r="AI399" t="e">
            <v>#N/A</v>
          </cell>
          <cell r="AJ399" t="e">
            <v>#N/A</v>
          </cell>
          <cell r="AL399" t="e">
            <v>#N/A</v>
          </cell>
          <cell r="AM399" t="e">
            <v>#N/A</v>
          </cell>
          <cell r="AN399" t="str">
            <v>NON</v>
          </cell>
          <cell r="AO399" t="e">
            <v>#NAME?</v>
          </cell>
          <cell r="AP399" t="e">
            <v>#NAME?</v>
          </cell>
          <cell r="AQ399" t="e">
            <v>#NAME?</v>
          </cell>
          <cell r="AS399" t="e">
            <v>#NAME?</v>
          </cell>
        </row>
        <row r="400">
          <cell r="B400">
            <v>394</v>
          </cell>
          <cell r="C400">
            <v>0</v>
          </cell>
          <cell r="D400">
            <v>0</v>
          </cell>
          <cell r="E400">
            <v>0</v>
          </cell>
          <cell r="F400">
            <v>0</v>
          </cell>
          <cell r="G400">
            <v>0</v>
          </cell>
          <cell r="H400">
            <v>0</v>
          </cell>
          <cell r="I400" t="str">
            <v>OUI</v>
          </cell>
          <cell r="J400">
            <v>40787</v>
          </cell>
          <cell r="K400" t="e">
            <v>#NAME?</v>
          </cell>
          <cell r="L400" t="e">
            <v>#NAME?</v>
          </cell>
          <cell r="M400" t="e">
            <v>#NAME?</v>
          </cell>
          <cell r="N400" t="e">
            <v>#NAME?</v>
          </cell>
          <cell r="O400" t="e">
            <v>#NAME?</v>
          </cell>
          <cell r="Q400" t="e">
            <v>#N/A</v>
          </cell>
          <cell r="R400" t="str">
            <v>HTG</v>
          </cell>
          <cell r="S400" t="e">
            <v>#VALUE!</v>
          </cell>
          <cell r="T400" t="str">
            <v>HTG</v>
          </cell>
          <cell r="V400">
            <v>0</v>
          </cell>
          <cell r="X400" t="e">
            <v>#N/A</v>
          </cell>
          <cell r="Y400" t="e">
            <v>#NAME?</v>
          </cell>
          <cell r="Z400" t="e">
            <v>#N/A</v>
          </cell>
          <cell r="AA400" t="e">
            <v>#N/A</v>
          </cell>
          <cell r="AB400" t="e">
            <v>#N/A</v>
          </cell>
          <cell r="AC400" t="e">
            <v>#N/A</v>
          </cell>
          <cell r="AD400" t="e">
            <v>#N/A</v>
          </cell>
          <cell r="AE400" t="e">
            <v>#N/A</v>
          </cell>
          <cell r="AF400" t="e">
            <v>#N/A</v>
          </cell>
          <cell r="AG400" t="e">
            <v>#N/A</v>
          </cell>
          <cell r="AH400" t="e">
            <v>#N/A</v>
          </cell>
          <cell r="AI400" t="e">
            <v>#N/A</v>
          </cell>
          <cell r="AJ400" t="e">
            <v>#N/A</v>
          </cell>
          <cell r="AL400" t="e">
            <v>#N/A</v>
          </cell>
          <cell r="AM400" t="e">
            <v>#N/A</v>
          </cell>
          <cell r="AN400" t="str">
            <v>NON</v>
          </cell>
          <cell r="AO400" t="e">
            <v>#NAME?</v>
          </cell>
          <cell r="AP400" t="e">
            <v>#NAME?</v>
          </cell>
          <cell r="AQ400" t="e">
            <v>#NAME?</v>
          </cell>
          <cell r="AS400" t="e">
            <v>#NAME?</v>
          </cell>
        </row>
        <row r="401">
          <cell r="B401">
            <v>395</v>
          </cell>
          <cell r="C401">
            <v>0</v>
          </cell>
          <cell r="D401">
            <v>0</v>
          </cell>
          <cell r="E401">
            <v>0</v>
          </cell>
          <cell r="F401">
            <v>0</v>
          </cell>
          <cell r="G401">
            <v>0</v>
          </cell>
          <cell r="H401">
            <v>0</v>
          </cell>
          <cell r="I401" t="str">
            <v>OUI</v>
          </cell>
          <cell r="J401">
            <v>40787</v>
          </cell>
          <cell r="K401" t="e">
            <v>#NAME?</v>
          </cell>
          <cell r="L401" t="e">
            <v>#NAME?</v>
          </cell>
          <cell r="M401" t="e">
            <v>#NAME?</v>
          </cell>
          <cell r="N401" t="e">
            <v>#NAME?</v>
          </cell>
          <cell r="O401" t="e">
            <v>#NAME?</v>
          </cell>
          <cell r="Q401" t="e">
            <v>#N/A</v>
          </cell>
          <cell r="R401" t="str">
            <v>HTG</v>
          </cell>
          <cell r="S401" t="e">
            <v>#VALUE!</v>
          </cell>
          <cell r="T401" t="str">
            <v>HTG</v>
          </cell>
          <cell r="V401">
            <v>0</v>
          </cell>
          <cell r="X401" t="e">
            <v>#N/A</v>
          </cell>
          <cell r="Y401" t="e">
            <v>#NAME?</v>
          </cell>
          <cell r="Z401" t="e">
            <v>#N/A</v>
          </cell>
          <cell r="AA401" t="e">
            <v>#N/A</v>
          </cell>
          <cell r="AB401" t="e">
            <v>#N/A</v>
          </cell>
          <cell r="AC401" t="e">
            <v>#N/A</v>
          </cell>
          <cell r="AD401" t="e">
            <v>#N/A</v>
          </cell>
          <cell r="AE401" t="e">
            <v>#N/A</v>
          </cell>
          <cell r="AF401" t="e">
            <v>#N/A</v>
          </cell>
          <cell r="AG401" t="e">
            <v>#N/A</v>
          </cell>
          <cell r="AH401" t="e">
            <v>#N/A</v>
          </cell>
          <cell r="AI401" t="e">
            <v>#N/A</v>
          </cell>
          <cell r="AJ401" t="e">
            <v>#N/A</v>
          </cell>
          <cell r="AL401" t="e">
            <v>#N/A</v>
          </cell>
          <cell r="AM401" t="e">
            <v>#N/A</v>
          </cell>
          <cell r="AN401" t="str">
            <v>NON</v>
          </cell>
          <cell r="AO401" t="e">
            <v>#NAME?</v>
          </cell>
          <cell r="AP401" t="e">
            <v>#NAME?</v>
          </cell>
          <cell r="AQ401" t="e">
            <v>#NAME?</v>
          </cell>
          <cell r="AS401" t="e">
            <v>#NAME?</v>
          </cell>
        </row>
        <row r="402">
          <cell r="B402">
            <v>396</v>
          </cell>
          <cell r="C402">
            <v>0</v>
          </cell>
          <cell r="D402">
            <v>0</v>
          </cell>
          <cell r="E402">
            <v>0</v>
          </cell>
          <cell r="F402">
            <v>0</v>
          </cell>
          <cell r="G402">
            <v>0</v>
          </cell>
          <cell r="H402">
            <v>0</v>
          </cell>
          <cell r="I402" t="str">
            <v>OUI</v>
          </cell>
          <cell r="J402">
            <v>40787</v>
          </cell>
          <cell r="K402" t="e">
            <v>#NAME?</v>
          </cell>
          <cell r="L402" t="e">
            <v>#NAME?</v>
          </cell>
          <cell r="M402" t="e">
            <v>#NAME?</v>
          </cell>
          <cell r="N402" t="e">
            <v>#NAME?</v>
          </cell>
          <cell r="O402" t="e">
            <v>#NAME?</v>
          </cell>
          <cell r="Q402" t="e">
            <v>#N/A</v>
          </cell>
          <cell r="R402" t="str">
            <v>HTG</v>
          </cell>
          <cell r="S402" t="e">
            <v>#VALUE!</v>
          </cell>
          <cell r="T402" t="str">
            <v>HTG</v>
          </cell>
          <cell r="V402">
            <v>0</v>
          </cell>
          <cell r="X402" t="e">
            <v>#N/A</v>
          </cell>
          <cell r="Y402" t="e">
            <v>#NAME?</v>
          </cell>
          <cell r="Z402" t="e">
            <v>#N/A</v>
          </cell>
          <cell r="AA402" t="e">
            <v>#N/A</v>
          </cell>
          <cell r="AB402" t="e">
            <v>#N/A</v>
          </cell>
          <cell r="AC402" t="e">
            <v>#N/A</v>
          </cell>
          <cell r="AD402" t="e">
            <v>#N/A</v>
          </cell>
          <cell r="AE402" t="e">
            <v>#N/A</v>
          </cell>
          <cell r="AF402" t="e">
            <v>#N/A</v>
          </cell>
          <cell r="AG402" t="e">
            <v>#N/A</v>
          </cell>
          <cell r="AH402" t="e">
            <v>#N/A</v>
          </cell>
          <cell r="AI402" t="e">
            <v>#N/A</v>
          </cell>
          <cell r="AJ402" t="e">
            <v>#N/A</v>
          </cell>
          <cell r="AL402" t="e">
            <v>#N/A</v>
          </cell>
          <cell r="AM402" t="e">
            <v>#N/A</v>
          </cell>
          <cell r="AN402" t="str">
            <v>NON</v>
          </cell>
          <cell r="AO402" t="e">
            <v>#NAME?</v>
          </cell>
          <cell r="AP402" t="e">
            <v>#NAME?</v>
          </cell>
          <cell r="AQ402" t="e">
            <v>#NAME?</v>
          </cell>
          <cell r="AS402" t="e">
            <v>#NAME?</v>
          </cell>
        </row>
        <row r="403">
          <cell r="B403">
            <v>397</v>
          </cell>
          <cell r="C403">
            <v>0</v>
          </cell>
          <cell r="D403">
            <v>0</v>
          </cell>
          <cell r="E403">
            <v>0</v>
          </cell>
          <cell r="F403">
            <v>0</v>
          </cell>
          <cell r="G403">
            <v>0</v>
          </cell>
          <cell r="H403">
            <v>0</v>
          </cell>
          <cell r="I403" t="str">
            <v>OUI</v>
          </cell>
          <cell r="J403">
            <v>40787</v>
          </cell>
          <cell r="K403" t="e">
            <v>#NAME?</v>
          </cell>
          <cell r="L403" t="e">
            <v>#NAME?</v>
          </cell>
          <cell r="M403" t="e">
            <v>#NAME?</v>
          </cell>
          <cell r="N403" t="e">
            <v>#NAME?</v>
          </cell>
          <cell r="O403" t="e">
            <v>#NAME?</v>
          </cell>
          <cell r="Q403" t="e">
            <v>#N/A</v>
          </cell>
          <cell r="R403" t="str">
            <v>HTG</v>
          </cell>
          <cell r="S403" t="e">
            <v>#VALUE!</v>
          </cell>
          <cell r="T403" t="str">
            <v>HTG</v>
          </cell>
          <cell r="V403">
            <v>0</v>
          </cell>
          <cell r="X403" t="e">
            <v>#N/A</v>
          </cell>
          <cell r="Y403" t="e">
            <v>#NAME?</v>
          </cell>
          <cell r="Z403" t="e">
            <v>#N/A</v>
          </cell>
          <cell r="AA403" t="e">
            <v>#N/A</v>
          </cell>
          <cell r="AB403" t="e">
            <v>#N/A</v>
          </cell>
          <cell r="AC403" t="e">
            <v>#N/A</v>
          </cell>
          <cell r="AD403" t="e">
            <v>#N/A</v>
          </cell>
          <cell r="AE403" t="e">
            <v>#N/A</v>
          </cell>
          <cell r="AF403" t="e">
            <v>#N/A</v>
          </cell>
          <cell r="AG403" t="e">
            <v>#N/A</v>
          </cell>
          <cell r="AH403" t="e">
            <v>#N/A</v>
          </cell>
          <cell r="AI403" t="e">
            <v>#N/A</v>
          </cell>
          <cell r="AJ403" t="e">
            <v>#N/A</v>
          </cell>
          <cell r="AL403" t="e">
            <v>#N/A</v>
          </cell>
          <cell r="AM403" t="e">
            <v>#N/A</v>
          </cell>
          <cell r="AN403" t="str">
            <v>NON</v>
          </cell>
          <cell r="AO403" t="e">
            <v>#NAME?</v>
          </cell>
          <cell r="AP403" t="e">
            <v>#NAME?</v>
          </cell>
          <cell r="AQ403" t="e">
            <v>#NAME?</v>
          </cell>
          <cell r="AS403" t="e">
            <v>#NAME?</v>
          </cell>
        </row>
        <row r="404">
          <cell r="B404">
            <v>398</v>
          </cell>
          <cell r="C404">
            <v>0</v>
          </cell>
          <cell r="D404">
            <v>0</v>
          </cell>
          <cell r="E404">
            <v>0</v>
          </cell>
          <cell r="F404">
            <v>0</v>
          </cell>
          <cell r="G404">
            <v>0</v>
          </cell>
          <cell r="H404">
            <v>0</v>
          </cell>
          <cell r="I404" t="str">
            <v>OUI</v>
          </cell>
          <cell r="J404">
            <v>40787</v>
          </cell>
          <cell r="K404" t="e">
            <v>#NAME?</v>
          </cell>
          <cell r="L404" t="e">
            <v>#NAME?</v>
          </cell>
          <cell r="M404" t="e">
            <v>#NAME?</v>
          </cell>
          <cell r="N404" t="e">
            <v>#NAME?</v>
          </cell>
          <cell r="O404" t="e">
            <v>#NAME?</v>
          </cell>
          <cell r="Q404" t="e">
            <v>#N/A</v>
          </cell>
          <cell r="R404" t="str">
            <v>HTG</v>
          </cell>
          <cell r="S404" t="e">
            <v>#VALUE!</v>
          </cell>
          <cell r="T404" t="str">
            <v>HTG</v>
          </cell>
          <cell r="V404">
            <v>0</v>
          </cell>
          <cell r="X404" t="e">
            <v>#N/A</v>
          </cell>
          <cell r="Y404" t="e">
            <v>#NAME?</v>
          </cell>
          <cell r="Z404" t="e">
            <v>#N/A</v>
          </cell>
          <cell r="AA404" t="e">
            <v>#N/A</v>
          </cell>
          <cell r="AB404" t="e">
            <v>#N/A</v>
          </cell>
          <cell r="AC404" t="e">
            <v>#N/A</v>
          </cell>
          <cell r="AD404" t="e">
            <v>#N/A</v>
          </cell>
          <cell r="AE404" t="e">
            <v>#N/A</v>
          </cell>
          <cell r="AF404" t="e">
            <v>#N/A</v>
          </cell>
          <cell r="AG404" t="e">
            <v>#N/A</v>
          </cell>
          <cell r="AH404" t="e">
            <v>#N/A</v>
          </cell>
          <cell r="AI404" t="e">
            <v>#N/A</v>
          </cell>
          <cell r="AJ404" t="e">
            <v>#N/A</v>
          </cell>
          <cell r="AL404" t="e">
            <v>#N/A</v>
          </cell>
          <cell r="AM404" t="e">
            <v>#N/A</v>
          </cell>
          <cell r="AN404" t="str">
            <v>NON</v>
          </cell>
          <cell r="AO404" t="e">
            <v>#NAME?</v>
          </cell>
          <cell r="AP404" t="e">
            <v>#NAME?</v>
          </cell>
          <cell r="AQ404" t="e">
            <v>#NAME?</v>
          </cell>
          <cell r="AS404" t="e">
            <v>#NAME?</v>
          </cell>
        </row>
        <row r="405">
          <cell r="B405">
            <v>399</v>
          </cell>
          <cell r="C405">
            <v>0</v>
          </cell>
          <cell r="D405">
            <v>0</v>
          </cell>
          <cell r="E405">
            <v>0</v>
          </cell>
          <cell r="F405">
            <v>0</v>
          </cell>
          <cell r="G405">
            <v>0</v>
          </cell>
          <cell r="H405">
            <v>0</v>
          </cell>
          <cell r="I405" t="str">
            <v>OUI</v>
          </cell>
          <cell r="J405">
            <v>40787</v>
          </cell>
          <cell r="K405" t="e">
            <v>#NAME?</v>
          </cell>
          <cell r="L405" t="e">
            <v>#NAME?</v>
          </cell>
          <cell r="M405" t="e">
            <v>#NAME?</v>
          </cell>
          <cell r="N405" t="e">
            <v>#NAME?</v>
          </cell>
          <cell r="O405" t="e">
            <v>#NAME?</v>
          </cell>
          <cell r="Q405" t="e">
            <v>#N/A</v>
          </cell>
          <cell r="R405" t="str">
            <v>HTG</v>
          </cell>
          <cell r="S405" t="e">
            <v>#VALUE!</v>
          </cell>
          <cell r="T405" t="str">
            <v>HTG</v>
          </cell>
          <cell r="V405">
            <v>0</v>
          </cell>
          <cell r="X405" t="e">
            <v>#N/A</v>
          </cell>
          <cell r="Y405" t="e">
            <v>#NAME?</v>
          </cell>
          <cell r="Z405" t="e">
            <v>#N/A</v>
          </cell>
          <cell r="AA405" t="e">
            <v>#N/A</v>
          </cell>
          <cell r="AB405" t="e">
            <v>#N/A</v>
          </cell>
          <cell r="AC405" t="e">
            <v>#N/A</v>
          </cell>
          <cell r="AD405" t="e">
            <v>#N/A</v>
          </cell>
          <cell r="AE405" t="e">
            <v>#N/A</v>
          </cell>
          <cell r="AF405" t="e">
            <v>#N/A</v>
          </cell>
          <cell r="AG405" t="e">
            <v>#N/A</v>
          </cell>
          <cell r="AH405" t="e">
            <v>#N/A</v>
          </cell>
          <cell r="AI405" t="e">
            <v>#N/A</v>
          </cell>
          <cell r="AJ405" t="e">
            <v>#N/A</v>
          </cell>
          <cell r="AL405" t="e">
            <v>#N/A</v>
          </cell>
          <cell r="AM405" t="e">
            <v>#N/A</v>
          </cell>
          <cell r="AN405" t="str">
            <v>NON</v>
          </cell>
          <cell r="AO405" t="e">
            <v>#NAME?</v>
          </cell>
          <cell r="AP405" t="e">
            <v>#NAME?</v>
          </cell>
          <cell r="AQ405" t="e">
            <v>#NAME?</v>
          </cell>
          <cell r="AS405" t="e">
            <v>#NAME?</v>
          </cell>
        </row>
        <row r="406">
          <cell r="B406">
            <v>400</v>
          </cell>
          <cell r="C406">
            <v>0</v>
          </cell>
          <cell r="D406">
            <v>0</v>
          </cell>
          <cell r="E406">
            <v>0</v>
          </cell>
          <cell r="F406">
            <v>0</v>
          </cell>
          <cell r="G406">
            <v>0</v>
          </cell>
          <cell r="H406">
            <v>0</v>
          </cell>
          <cell r="I406" t="str">
            <v>OUI</v>
          </cell>
          <cell r="J406">
            <v>40787</v>
          </cell>
          <cell r="K406" t="e">
            <v>#NAME?</v>
          </cell>
          <cell r="L406" t="e">
            <v>#NAME?</v>
          </cell>
          <cell r="M406" t="e">
            <v>#NAME?</v>
          </cell>
          <cell r="N406" t="e">
            <v>#NAME?</v>
          </cell>
          <cell r="O406" t="e">
            <v>#NAME?</v>
          </cell>
          <cell r="Q406" t="e">
            <v>#N/A</v>
          </cell>
          <cell r="R406" t="str">
            <v>HTG</v>
          </cell>
          <cell r="S406" t="e">
            <v>#VALUE!</v>
          </cell>
          <cell r="T406" t="str">
            <v>HTG</v>
          </cell>
          <cell r="V406">
            <v>0</v>
          </cell>
          <cell r="X406" t="e">
            <v>#N/A</v>
          </cell>
          <cell r="Y406" t="e">
            <v>#NAME?</v>
          </cell>
          <cell r="Z406" t="e">
            <v>#N/A</v>
          </cell>
          <cell r="AA406" t="e">
            <v>#N/A</v>
          </cell>
          <cell r="AB406" t="e">
            <v>#N/A</v>
          </cell>
          <cell r="AC406" t="e">
            <v>#N/A</v>
          </cell>
          <cell r="AD406" t="e">
            <v>#N/A</v>
          </cell>
          <cell r="AE406" t="e">
            <v>#N/A</v>
          </cell>
          <cell r="AF406" t="e">
            <v>#N/A</v>
          </cell>
          <cell r="AG406" t="e">
            <v>#N/A</v>
          </cell>
          <cell r="AH406" t="e">
            <v>#N/A</v>
          </cell>
          <cell r="AI406" t="e">
            <v>#N/A</v>
          </cell>
          <cell r="AJ406" t="e">
            <v>#N/A</v>
          </cell>
          <cell r="AL406" t="e">
            <v>#N/A</v>
          </cell>
          <cell r="AM406" t="e">
            <v>#N/A</v>
          </cell>
          <cell r="AN406" t="str">
            <v>NON</v>
          </cell>
          <cell r="AO406" t="e">
            <v>#NAME?</v>
          </cell>
          <cell r="AP406" t="e">
            <v>#NAME?</v>
          </cell>
          <cell r="AQ406" t="e">
            <v>#NAME?</v>
          </cell>
          <cell r="AS406" t="e">
            <v>#NAME?</v>
          </cell>
        </row>
        <row r="407">
          <cell r="B407">
            <v>401</v>
          </cell>
          <cell r="C407">
            <v>0</v>
          </cell>
          <cell r="D407">
            <v>0</v>
          </cell>
          <cell r="E407">
            <v>0</v>
          </cell>
          <cell r="F407">
            <v>0</v>
          </cell>
          <cell r="G407">
            <v>0</v>
          </cell>
          <cell r="H407">
            <v>0</v>
          </cell>
          <cell r="I407" t="str">
            <v>OUI</v>
          </cell>
          <cell r="J407">
            <v>40787</v>
          </cell>
          <cell r="K407" t="e">
            <v>#NAME?</v>
          </cell>
          <cell r="L407" t="e">
            <v>#NAME?</v>
          </cell>
          <cell r="M407" t="e">
            <v>#NAME?</v>
          </cell>
          <cell r="N407" t="e">
            <v>#NAME?</v>
          </cell>
          <cell r="O407" t="e">
            <v>#NAME?</v>
          </cell>
          <cell r="Q407" t="e">
            <v>#N/A</v>
          </cell>
          <cell r="R407" t="str">
            <v>HTG</v>
          </cell>
          <cell r="S407" t="e">
            <v>#VALUE!</v>
          </cell>
          <cell r="T407" t="str">
            <v>HTG</v>
          </cell>
          <cell r="V407">
            <v>0</v>
          </cell>
          <cell r="X407" t="e">
            <v>#N/A</v>
          </cell>
          <cell r="Y407" t="e">
            <v>#NAME?</v>
          </cell>
          <cell r="Z407" t="e">
            <v>#N/A</v>
          </cell>
          <cell r="AA407" t="e">
            <v>#N/A</v>
          </cell>
          <cell r="AB407" t="e">
            <v>#N/A</v>
          </cell>
          <cell r="AC407" t="e">
            <v>#N/A</v>
          </cell>
          <cell r="AD407" t="e">
            <v>#N/A</v>
          </cell>
          <cell r="AE407" t="e">
            <v>#N/A</v>
          </cell>
          <cell r="AF407" t="e">
            <v>#N/A</v>
          </cell>
          <cell r="AG407" t="e">
            <v>#N/A</v>
          </cell>
          <cell r="AH407" t="e">
            <v>#N/A</v>
          </cell>
          <cell r="AI407" t="e">
            <v>#N/A</v>
          </cell>
          <cell r="AJ407" t="e">
            <v>#N/A</v>
          </cell>
          <cell r="AL407" t="e">
            <v>#N/A</v>
          </cell>
          <cell r="AM407" t="e">
            <v>#N/A</v>
          </cell>
          <cell r="AN407" t="str">
            <v>NON</v>
          </cell>
          <cell r="AO407" t="e">
            <v>#NAME?</v>
          </cell>
          <cell r="AP407" t="e">
            <v>#NAME?</v>
          </cell>
          <cell r="AQ407" t="e">
            <v>#NAME?</v>
          </cell>
          <cell r="AS407" t="e">
            <v>#NAME?</v>
          </cell>
        </row>
        <row r="408">
          <cell r="B408">
            <v>402</v>
          </cell>
          <cell r="C408">
            <v>0</v>
          </cell>
          <cell r="D408">
            <v>0</v>
          </cell>
          <cell r="E408">
            <v>0</v>
          </cell>
          <cell r="F408">
            <v>0</v>
          </cell>
          <cell r="G408">
            <v>0</v>
          </cell>
          <cell r="H408">
            <v>0</v>
          </cell>
          <cell r="I408" t="str">
            <v>OUI</v>
          </cell>
          <cell r="J408">
            <v>40787</v>
          </cell>
          <cell r="K408" t="e">
            <v>#NAME?</v>
          </cell>
          <cell r="L408" t="e">
            <v>#NAME?</v>
          </cell>
          <cell r="M408" t="e">
            <v>#NAME?</v>
          </cell>
          <cell r="N408" t="e">
            <v>#NAME?</v>
          </cell>
          <cell r="O408" t="e">
            <v>#NAME?</v>
          </cell>
          <cell r="Q408" t="e">
            <v>#N/A</v>
          </cell>
          <cell r="R408" t="str">
            <v>HTG</v>
          </cell>
          <cell r="S408" t="e">
            <v>#VALUE!</v>
          </cell>
          <cell r="T408" t="str">
            <v>HTG</v>
          </cell>
          <cell r="V408">
            <v>0</v>
          </cell>
          <cell r="X408" t="e">
            <v>#N/A</v>
          </cell>
          <cell r="Y408" t="e">
            <v>#NAME?</v>
          </cell>
          <cell r="Z408" t="e">
            <v>#N/A</v>
          </cell>
          <cell r="AA408" t="e">
            <v>#N/A</v>
          </cell>
          <cell r="AB408" t="e">
            <v>#N/A</v>
          </cell>
          <cell r="AC408" t="e">
            <v>#N/A</v>
          </cell>
          <cell r="AD408" t="e">
            <v>#N/A</v>
          </cell>
          <cell r="AE408" t="e">
            <v>#N/A</v>
          </cell>
          <cell r="AF408" t="e">
            <v>#N/A</v>
          </cell>
          <cell r="AG408" t="e">
            <v>#N/A</v>
          </cell>
          <cell r="AH408" t="e">
            <v>#N/A</v>
          </cell>
          <cell r="AI408" t="e">
            <v>#N/A</v>
          </cell>
          <cell r="AJ408" t="e">
            <v>#N/A</v>
          </cell>
          <cell r="AL408" t="e">
            <v>#N/A</v>
          </cell>
          <cell r="AM408" t="e">
            <v>#N/A</v>
          </cell>
          <cell r="AN408" t="str">
            <v>NON</v>
          </cell>
          <cell r="AO408" t="e">
            <v>#NAME?</v>
          </cell>
          <cell r="AP408" t="e">
            <v>#NAME?</v>
          </cell>
          <cell r="AQ408" t="e">
            <v>#NAME?</v>
          </cell>
          <cell r="AS408" t="e">
            <v>#NAME?</v>
          </cell>
        </row>
        <row r="409">
          <cell r="B409">
            <v>403</v>
          </cell>
          <cell r="C409">
            <v>0</v>
          </cell>
          <cell r="D409">
            <v>0</v>
          </cell>
          <cell r="E409">
            <v>0</v>
          </cell>
          <cell r="F409">
            <v>0</v>
          </cell>
          <cell r="G409">
            <v>0</v>
          </cell>
          <cell r="H409">
            <v>0</v>
          </cell>
          <cell r="I409" t="str">
            <v>OUI</v>
          </cell>
          <cell r="J409">
            <v>40787</v>
          </cell>
          <cell r="K409" t="e">
            <v>#NAME?</v>
          </cell>
          <cell r="L409" t="e">
            <v>#NAME?</v>
          </cell>
          <cell r="M409" t="e">
            <v>#NAME?</v>
          </cell>
          <cell r="N409" t="e">
            <v>#NAME?</v>
          </cell>
          <cell r="O409" t="e">
            <v>#NAME?</v>
          </cell>
          <cell r="Q409" t="e">
            <v>#N/A</v>
          </cell>
          <cell r="R409" t="str">
            <v>HTG</v>
          </cell>
          <cell r="S409" t="e">
            <v>#VALUE!</v>
          </cell>
          <cell r="T409" t="str">
            <v>HTG</v>
          </cell>
          <cell r="V409">
            <v>0</v>
          </cell>
          <cell r="X409" t="e">
            <v>#N/A</v>
          </cell>
          <cell r="Y409" t="e">
            <v>#NAME?</v>
          </cell>
          <cell r="Z409" t="e">
            <v>#N/A</v>
          </cell>
          <cell r="AA409" t="e">
            <v>#N/A</v>
          </cell>
          <cell r="AB409" t="e">
            <v>#N/A</v>
          </cell>
          <cell r="AC409" t="e">
            <v>#N/A</v>
          </cell>
          <cell r="AD409" t="e">
            <v>#N/A</v>
          </cell>
          <cell r="AE409" t="e">
            <v>#N/A</v>
          </cell>
          <cell r="AF409" t="e">
            <v>#N/A</v>
          </cell>
          <cell r="AG409" t="e">
            <v>#N/A</v>
          </cell>
          <cell r="AH409" t="e">
            <v>#N/A</v>
          </cell>
          <cell r="AI409" t="e">
            <v>#N/A</v>
          </cell>
          <cell r="AJ409" t="e">
            <v>#N/A</v>
          </cell>
          <cell r="AL409" t="e">
            <v>#N/A</v>
          </cell>
          <cell r="AM409" t="e">
            <v>#N/A</v>
          </cell>
          <cell r="AN409" t="str">
            <v>NON</v>
          </cell>
          <cell r="AO409" t="e">
            <v>#NAME?</v>
          </cell>
          <cell r="AP409" t="e">
            <v>#NAME?</v>
          </cell>
          <cell r="AQ409" t="e">
            <v>#NAME?</v>
          </cell>
          <cell r="AS409" t="e">
            <v>#NAME?</v>
          </cell>
        </row>
        <row r="410">
          <cell r="B410">
            <v>404</v>
          </cell>
          <cell r="C410">
            <v>0</v>
          </cell>
          <cell r="D410">
            <v>0</v>
          </cell>
          <cell r="E410">
            <v>0</v>
          </cell>
          <cell r="F410">
            <v>0</v>
          </cell>
          <cell r="G410">
            <v>0</v>
          </cell>
          <cell r="H410">
            <v>0</v>
          </cell>
          <cell r="I410" t="str">
            <v>OUI</v>
          </cell>
          <cell r="J410">
            <v>40787</v>
          </cell>
          <cell r="K410" t="e">
            <v>#NAME?</v>
          </cell>
          <cell r="L410" t="e">
            <v>#NAME?</v>
          </cell>
          <cell r="M410" t="e">
            <v>#NAME?</v>
          </cell>
          <cell r="N410" t="e">
            <v>#NAME?</v>
          </cell>
          <cell r="O410" t="e">
            <v>#NAME?</v>
          </cell>
          <cell r="Q410" t="e">
            <v>#N/A</v>
          </cell>
          <cell r="R410" t="str">
            <v>HTG</v>
          </cell>
          <cell r="S410" t="e">
            <v>#VALUE!</v>
          </cell>
          <cell r="T410" t="str">
            <v>HTG</v>
          </cell>
          <cell r="V410">
            <v>0</v>
          </cell>
          <cell r="X410" t="e">
            <v>#N/A</v>
          </cell>
          <cell r="Y410" t="e">
            <v>#NAME?</v>
          </cell>
          <cell r="Z410" t="e">
            <v>#N/A</v>
          </cell>
          <cell r="AA410" t="e">
            <v>#N/A</v>
          </cell>
          <cell r="AB410" t="e">
            <v>#N/A</v>
          </cell>
          <cell r="AC410" t="e">
            <v>#N/A</v>
          </cell>
          <cell r="AD410" t="e">
            <v>#N/A</v>
          </cell>
          <cell r="AE410" t="e">
            <v>#N/A</v>
          </cell>
          <cell r="AF410" t="e">
            <v>#N/A</v>
          </cell>
          <cell r="AG410" t="e">
            <v>#N/A</v>
          </cell>
          <cell r="AH410" t="e">
            <v>#N/A</v>
          </cell>
          <cell r="AI410" t="e">
            <v>#N/A</v>
          </cell>
          <cell r="AJ410" t="e">
            <v>#N/A</v>
          </cell>
          <cell r="AL410" t="e">
            <v>#N/A</v>
          </cell>
          <cell r="AM410" t="e">
            <v>#N/A</v>
          </cell>
          <cell r="AN410" t="str">
            <v>NON</v>
          </cell>
          <cell r="AO410" t="e">
            <v>#NAME?</v>
          </cell>
          <cell r="AP410" t="e">
            <v>#NAME?</v>
          </cell>
          <cell r="AQ410" t="e">
            <v>#NAME?</v>
          </cell>
          <cell r="AS410" t="e">
            <v>#NAME?</v>
          </cell>
        </row>
        <row r="411">
          <cell r="B411">
            <v>405</v>
          </cell>
          <cell r="C411">
            <v>0</v>
          </cell>
          <cell r="D411">
            <v>0</v>
          </cell>
          <cell r="E411">
            <v>0</v>
          </cell>
          <cell r="F411">
            <v>0</v>
          </cell>
          <cell r="G411">
            <v>0</v>
          </cell>
          <cell r="H411">
            <v>0</v>
          </cell>
          <cell r="I411" t="str">
            <v>OUI</v>
          </cell>
          <cell r="J411">
            <v>40787</v>
          </cell>
          <cell r="K411" t="e">
            <v>#NAME?</v>
          </cell>
          <cell r="L411" t="e">
            <v>#NAME?</v>
          </cell>
          <cell r="M411" t="e">
            <v>#NAME?</v>
          </cell>
          <cell r="N411" t="e">
            <v>#NAME?</v>
          </cell>
          <cell r="O411" t="e">
            <v>#NAME?</v>
          </cell>
          <cell r="Q411" t="e">
            <v>#N/A</v>
          </cell>
          <cell r="R411" t="str">
            <v>HTG</v>
          </cell>
          <cell r="S411" t="e">
            <v>#VALUE!</v>
          </cell>
          <cell r="T411" t="str">
            <v>HTG</v>
          </cell>
          <cell r="V411">
            <v>0</v>
          </cell>
          <cell r="X411" t="e">
            <v>#N/A</v>
          </cell>
          <cell r="Y411" t="e">
            <v>#NAME?</v>
          </cell>
          <cell r="Z411" t="e">
            <v>#N/A</v>
          </cell>
          <cell r="AA411" t="e">
            <v>#N/A</v>
          </cell>
          <cell r="AB411" t="e">
            <v>#N/A</v>
          </cell>
          <cell r="AC411" t="e">
            <v>#N/A</v>
          </cell>
          <cell r="AD411" t="e">
            <v>#N/A</v>
          </cell>
          <cell r="AE411" t="e">
            <v>#N/A</v>
          </cell>
          <cell r="AF411" t="e">
            <v>#N/A</v>
          </cell>
          <cell r="AG411" t="e">
            <v>#N/A</v>
          </cell>
          <cell r="AH411" t="e">
            <v>#N/A</v>
          </cell>
          <cell r="AI411" t="e">
            <v>#N/A</v>
          </cell>
          <cell r="AJ411" t="e">
            <v>#N/A</v>
          </cell>
          <cell r="AL411" t="e">
            <v>#N/A</v>
          </cell>
          <cell r="AM411" t="e">
            <v>#N/A</v>
          </cell>
          <cell r="AN411" t="str">
            <v>NON</v>
          </cell>
          <cell r="AO411" t="e">
            <v>#NAME?</v>
          </cell>
          <cell r="AP411" t="e">
            <v>#NAME?</v>
          </cell>
          <cell r="AQ411" t="e">
            <v>#NAME?</v>
          </cell>
          <cell r="AS411" t="e">
            <v>#NAME?</v>
          </cell>
        </row>
        <row r="412">
          <cell r="B412">
            <v>406</v>
          </cell>
          <cell r="C412">
            <v>0</v>
          </cell>
          <cell r="D412">
            <v>0</v>
          </cell>
          <cell r="E412">
            <v>0</v>
          </cell>
          <cell r="F412">
            <v>0</v>
          </cell>
          <cell r="G412">
            <v>0</v>
          </cell>
          <cell r="H412">
            <v>0</v>
          </cell>
          <cell r="I412" t="str">
            <v>OUI</v>
          </cell>
          <cell r="J412">
            <v>40787</v>
          </cell>
          <cell r="K412" t="e">
            <v>#NAME?</v>
          </cell>
          <cell r="L412" t="e">
            <v>#NAME?</v>
          </cell>
          <cell r="M412" t="e">
            <v>#NAME?</v>
          </cell>
          <cell r="N412" t="e">
            <v>#NAME?</v>
          </cell>
          <cell r="O412" t="e">
            <v>#NAME?</v>
          </cell>
          <cell r="Q412" t="e">
            <v>#N/A</v>
          </cell>
          <cell r="R412" t="str">
            <v>HTG</v>
          </cell>
          <cell r="S412" t="e">
            <v>#VALUE!</v>
          </cell>
          <cell r="T412" t="str">
            <v>HTG</v>
          </cell>
          <cell r="V412">
            <v>0</v>
          </cell>
          <cell r="X412" t="e">
            <v>#N/A</v>
          </cell>
          <cell r="Y412" t="e">
            <v>#NAME?</v>
          </cell>
          <cell r="Z412" t="e">
            <v>#N/A</v>
          </cell>
          <cell r="AA412" t="e">
            <v>#N/A</v>
          </cell>
          <cell r="AB412" t="e">
            <v>#N/A</v>
          </cell>
          <cell r="AC412" t="e">
            <v>#N/A</v>
          </cell>
          <cell r="AD412" t="e">
            <v>#N/A</v>
          </cell>
          <cell r="AE412" t="e">
            <v>#N/A</v>
          </cell>
          <cell r="AF412" t="e">
            <v>#N/A</v>
          </cell>
          <cell r="AG412" t="e">
            <v>#N/A</v>
          </cell>
          <cell r="AH412" t="e">
            <v>#N/A</v>
          </cell>
          <cell r="AI412" t="e">
            <v>#N/A</v>
          </cell>
          <cell r="AJ412" t="e">
            <v>#N/A</v>
          </cell>
          <cell r="AL412" t="e">
            <v>#N/A</v>
          </cell>
          <cell r="AM412" t="e">
            <v>#N/A</v>
          </cell>
          <cell r="AN412" t="str">
            <v>NON</v>
          </cell>
          <cell r="AO412" t="e">
            <v>#NAME?</v>
          </cell>
          <cell r="AP412" t="e">
            <v>#NAME?</v>
          </cell>
          <cell r="AQ412" t="e">
            <v>#NAME?</v>
          </cell>
          <cell r="AS412" t="e">
            <v>#NAME?</v>
          </cell>
        </row>
        <row r="413">
          <cell r="B413">
            <v>407</v>
          </cell>
          <cell r="C413">
            <v>0</v>
          </cell>
          <cell r="D413">
            <v>0</v>
          </cell>
          <cell r="E413">
            <v>0</v>
          </cell>
          <cell r="F413">
            <v>0</v>
          </cell>
          <cell r="G413">
            <v>0</v>
          </cell>
          <cell r="H413">
            <v>0</v>
          </cell>
          <cell r="I413" t="str">
            <v>OUI</v>
          </cell>
          <cell r="J413">
            <v>40787</v>
          </cell>
          <cell r="K413" t="e">
            <v>#NAME?</v>
          </cell>
          <cell r="L413" t="e">
            <v>#NAME?</v>
          </cell>
          <cell r="M413" t="e">
            <v>#NAME?</v>
          </cell>
          <cell r="N413" t="e">
            <v>#NAME?</v>
          </cell>
          <cell r="O413" t="e">
            <v>#NAME?</v>
          </cell>
          <cell r="Q413" t="e">
            <v>#N/A</v>
          </cell>
          <cell r="R413" t="str">
            <v>HTG</v>
          </cell>
          <cell r="S413" t="e">
            <v>#VALUE!</v>
          </cell>
          <cell r="T413" t="str">
            <v>HTG</v>
          </cell>
          <cell r="V413">
            <v>0</v>
          </cell>
          <cell r="X413" t="e">
            <v>#N/A</v>
          </cell>
          <cell r="Y413" t="e">
            <v>#NAME?</v>
          </cell>
          <cell r="Z413" t="e">
            <v>#N/A</v>
          </cell>
          <cell r="AA413" t="e">
            <v>#N/A</v>
          </cell>
          <cell r="AB413" t="e">
            <v>#N/A</v>
          </cell>
          <cell r="AC413" t="e">
            <v>#N/A</v>
          </cell>
          <cell r="AD413" t="e">
            <v>#N/A</v>
          </cell>
          <cell r="AE413" t="e">
            <v>#N/A</v>
          </cell>
          <cell r="AF413" t="e">
            <v>#N/A</v>
          </cell>
          <cell r="AG413" t="e">
            <v>#N/A</v>
          </cell>
          <cell r="AH413" t="e">
            <v>#N/A</v>
          </cell>
          <cell r="AI413" t="e">
            <v>#N/A</v>
          </cell>
          <cell r="AJ413" t="e">
            <v>#N/A</v>
          </cell>
          <cell r="AL413" t="e">
            <v>#N/A</v>
          </cell>
          <cell r="AM413" t="e">
            <v>#N/A</v>
          </cell>
          <cell r="AN413" t="str">
            <v>NON</v>
          </cell>
          <cell r="AO413" t="e">
            <v>#NAME?</v>
          </cell>
          <cell r="AP413" t="e">
            <v>#NAME?</v>
          </cell>
          <cell r="AQ413" t="e">
            <v>#NAME?</v>
          </cell>
          <cell r="AS413" t="e">
            <v>#NAME?</v>
          </cell>
        </row>
        <row r="414">
          <cell r="B414">
            <v>408</v>
          </cell>
          <cell r="C414">
            <v>0</v>
          </cell>
          <cell r="D414">
            <v>0</v>
          </cell>
          <cell r="E414">
            <v>0</v>
          </cell>
          <cell r="F414">
            <v>0</v>
          </cell>
          <cell r="G414">
            <v>0</v>
          </cell>
          <cell r="H414">
            <v>0</v>
          </cell>
          <cell r="I414" t="str">
            <v>OUI</v>
          </cell>
          <cell r="J414">
            <v>40787</v>
          </cell>
          <cell r="K414" t="e">
            <v>#NAME?</v>
          </cell>
          <cell r="L414" t="e">
            <v>#NAME?</v>
          </cell>
          <cell r="M414" t="e">
            <v>#NAME?</v>
          </cell>
          <cell r="N414" t="e">
            <v>#NAME?</v>
          </cell>
          <cell r="O414" t="e">
            <v>#NAME?</v>
          </cell>
          <cell r="Q414" t="e">
            <v>#N/A</v>
          </cell>
          <cell r="R414" t="str">
            <v>HTG</v>
          </cell>
          <cell r="S414" t="e">
            <v>#VALUE!</v>
          </cell>
          <cell r="T414" t="str">
            <v>HTG</v>
          </cell>
          <cell r="V414">
            <v>0</v>
          </cell>
          <cell r="X414" t="e">
            <v>#N/A</v>
          </cell>
          <cell r="Y414" t="e">
            <v>#NAME?</v>
          </cell>
          <cell r="Z414" t="e">
            <v>#N/A</v>
          </cell>
          <cell r="AA414" t="e">
            <v>#N/A</v>
          </cell>
          <cell r="AB414" t="e">
            <v>#N/A</v>
          </cell>
          <cell r="AC414" t="e">
            <v>#N/A</v>
          </cell>
          <cell r="AD414" t="e">
            <v>#N/A</v>
          </cell>
          <cell r="AE414" t="e">
            <v>#N/A</v>
          </cell>
          <cell r="AF414" t="e">
            <v>#N/A</v>
          </cell>
          <cell r="AG414" t="e">
            <v>#N/A</v>
          </cell>
          <cell r="AH414" t="e">
            <v>#N/A</v>
          </cell>
          <cell r="AI414" t="e">
            <v>#N/A</v>
          </cell>
          <cell r="AJ414" t="e">
            <v>#N/A</v>
          </cell>
          <cell r="AL414" t="e">
            <v>#N/A</v>
          </cell>
          <cell r="AM414" t="e">
            <v>#N/A</v>
          </cell>
          <cell r="AN414" t="str">
            <v>NON</v>
          </cell>
          <cell r="AO414" t="e">
            <v>#NAME?</v>
          </cell>
          <cell r="AP414" t="e">
            <v>#NAME?</v>
          </cell>
          <cell r="AQ414" t="e">
            <v>#NAME?</v>
          </cell>
          <cell r="AS414" t="e">
            <v>#NAME?</v>
          </cell>
        </row>
        <row r="415">
          <cell r="B415">
            <v>409</v>
          </cell>
          <cell r="C415">
            <v>0</v>
          </cell>
          <cell r="D415">
            <v>0</v>
          </cell>
          <cell r="E415">
            <v>0</v>
          </cell>
          <cell r="F415">
            <v>0</v>
          </cell>
          <cell r="G415">
            <v>0</v>
          </cell>
          <cell r="H415">
            <v>0</v>
          </cell>
          <cell r="I415" t="str">
            <v>OUI</v>
          </cell>
          <cell r="J415">
            <v>40787</v>
          </cell>
          <cell r="K415" t="e">
            <v>#NAME?</v>
          </cell>
          <cell r="L415" t="e">
            <v>#NAME?</v>
          </cell>
          <cell r="M415" t="e">
            <v>#NAME?</v>
          </cell>
          <cell r="N415" t="e">
            <v>#NAME?</v>
          </cell>
          <cell r="O415" t="e">
            <v>#NAME?</v>
          </cell>
          <cell r="Q415" t="e">
            <v>#N/A</v>
          </cell>
          <cell r="R415" t="str">
            <v>HTG</v>
          </cell>
          <cell r="S415" t="e">
            <v>#VALUE!</v>
          </cell>
          <cell r="T415" t="str">
            <v>HTG</v>
          </cell>
          <cell r="V415">
            <v>0</v>
          </cell>
          <cell r="X415" t="e">
            <v>#N/A</v>
          </cell>
          <cell r="Y415" t="e">
            <v>#NAME?</v>
          </cell>
          <cell r="Z415" t="e">
            <v>#N/A</v>
          </cell>
          <cell r="AA415" t="e">
            <v>#N/A</v>
          </cell>
          <cell r="AB415" t="e">
            <v>#N/A</v>
          </cell>
          <cell r="AC415" t="e">
            <v>#N/A</v>
          </cell>
          <cell r="AD415" t="e">
            <v>#N/A</v>
          </cell>
          <cell r="AE415" t="e">
            <v>#N/A</v>
          </cell>
          <cell r="AF415" t="e">
            <v>#N/A</v>
          </cell>
          <cell r="AG415" t="e">
            <v>#N/A</v>
          </cell>
          <cell r="AH415" t="e">
            <v>#N/A</v>
          </cell>
          <cell r="AI415" t="e">
            <v>#N/A</v>
          </cell>
          <cell r="AJ415" t="e">
            <v>#N/A</v>
          </cell>
          <cell r="AL415" t="e">
            <v>#N/A</v>
          </cell>
          <cell r="AM415" t="e">
            <v>#N/A</v>
          </cell>
          <cell r="AN415" t="str">
            <v>NON</v>
          </cell>
          <cell r="AO415" t="e">
            <v>#NAME?</v>
          </cell>
          <cell r="AP415" t="e">
            <v>#NAME?</v>
          </cell>
          <cell r="AQ415" t="e">
            <v>#NAME?</v>
          </cell>
          <cell r="AS415" t="e">
            <v>#NAME?</v>
          </cell>
        </row>
        <row r="416">
          <cell r="B416">
            <v>410</v>
          </cell>
          <cell r="C416">
            <v>0</v>
          </cell>
          <cell r="D416">
            <v>0</v>
          </cell>
          <cell r="E416">
            <v>0</v>
          </cell>
          <cell r="F416">
            <v>0</v>
          </cell>
          <cell r="G416">
            <v>0</v>
          </cell>
          <cell r="H416">
            <v>0</v>
          </cell>
          <cell r="I416" t="str">
            <v>OUI</v>
          </cell>
          <cell r="J416">
            <v>40787</v>
          </cell>
          <cell r="K416" t="e">
            <v>#NAME?</v>
          </cell>
          <cell r="L416" t="e">
            <v>#NAME?</v>
          </cell>
          <cell r="M416" t="e">
            <v>#NAME?</v>
          </cell>
          <cell r="N416" t="e">
            <v>#NAME?</v>
          </cell>
          <cell r="O416" t="e">
            <v>#NAME?</v>
          </cell>
          <cell r="Q416" t="e">
            <v>#N/A</v>
          </cell>
          <cell r="R416" t="str">
            <v>HTG</v>
          </cell>
          <cell r="S416" t="e">
            <v>#VALUE!</v>
          </cell>
          <cell r="T416" t="str">
            <v>HTG</v>
          </cell>
          <cell r="V416">
            <v>0</v>
          </cell>
          <cell r="X416" t="e">
            <v>#N/A</v>
          </cell>
          <cell r="Y416" t="e">
            <v>#NAME?</v>
          </cell>
          <cell r="Z416" t="e">
            <v>#N/A</v>
          </cell>
          <cell r="AA416" t="e">
            <v>#N/A</v>
          </cell>
          <cell r="AB416" t="e">
            <v>#N/A</v>
          </cell>
          <cell r="AC416" t="e">
            <v>#N/A</v>
          </cell>
          <cell r="AD416" t="e">
            <v>#N/A</v>
          </cell>
          <cell r="AE416" t="e">
            <v>#N/A</v>
          </cell>
          <cell r="AF416" t="e">
            <v>#N/A</v>
          </cell>
          <cell r="AG416" t="e">
            <v>#N/A</v>
          </cell>
          <cell r="AH416" t="e">
            <v>#N/A</v>
          </cell>
          <cell r="AI416" t="e">
            <v>#N/A</v>
          </cell>
          <cell r="AJ416" t="e">
            <v>#N/A</v>
          </cell>
          <cell r="AL416" t="e">
            <v>#N/A</v>
          </cell>
          <cell r="AM416" t="e">
            <v>#N/A</v>
          </cell>
          <cell r="AN416" t="str">
            <v>NON</v>
          </cell>
          <cell r="AO416" t="e">
            <v>#NAME?</v>
          </cell>
          <cell r="AP416" t="e">
            <v>#NAME?</v>
          </cell>
          <cell r="AQ416" t="e">
            <v>#NAME?</v>
          </cell>
          <cell r="AS416" t="e">
            <v>#NAME?</v>
          </cell>
        </row>
        <row r="417">
          <cell r="B417">
            <v>411</v>
          </cell>
          <cell r="C417">
            <v>0</v>
          </cell>
          <cell r="D417">
            <v>0</v>
          </cell>
          <cell r="E417">
            <v>0</v>
          </cell>
          <cell r="F417">
            <v>0</v>
          </cell>
          <cell r="G417">
            <v>0</v>
          </cell>
          <cell r="H417">
            <v>0</v>
          </cell>
          <cell r="I417" t="str">
            <v>OUI</v>
          </cell>
          <cell r="J417">
            <v>40787</v>
          </cell>
          <cell r="K417" t="e">
            <v>#NAME?</v>
          </cell>
          <cell r="L417" t="e">
            <v>#NAME?</v>
          </cell>
          <cell r="M417" t="e">
            <v>#NAME?</v>
          </cell>
          <cell r="N417" t="e">
            <v>#NAME?</v>
          </cell>
          <cell r="O417" t="e">
            <v>#NAME?</v>
          </cell>
          <cell r="Q417" t="e">
            <v>#N/A</v>
          </cell>
          <cell r="R417" t="str">
            <v>HTG</v>
          </cell>
          <cell r="S417" t="e">
            <v>#VALUE!</v>
          </cell>
          <cell r="T417" t="str">
            <v>HTG</v>
          </cell>
          <cell r="V417">
            <v>0</v>
          </cell>
          <cell r="X417" t="e">
            <v>#N/A</v>
          </cell>
          <cell r="Y417" t="e">
            <v>#NAME?</v>
          </cell>
          <cell r="Z417" t="e">
            <v>#N/A</v>
          </cell>
          <cell r="AA417" t="e">
            <v>#N/A</v>
          </cell>
          <cell r="AB417" t="e">
            <v>#N/A</v>
          </cell>
          <cell r="AC417" t="e">
            <v>#N/A</v>
          </cell>
          <cell r="AD417" t="e">
            <v>#N/A</v>
          </cell>
          <cell r="AE417" t="e">
            <v>#N/A</v>
          </cell>
          <cell r="AF417" t="e">
            <v>#N/A</v>
          </cell>
          <cell r="AG417" t="e">
            <v>#N/A</v>
          </cell>
          <cell r="AH417" t="e">
            <v>#N/A</v>
          </cell>
          <cell r="AI417" t="e">
            <v>#N/A</v>
          </cell>
          <cell r="AJ417" t="e">
            <v>#N/A</v>
          </cell>
          <cell r="AL417" t="e">
            <v>#N/A</v>
          </cell>
          <cell r="AM417" t="e">
            <v>#N/A</v>
          </cell>
          <cell r="AN417" t="str">
            <v>NON</v>
          </cell>
          <cell r="AO417" t="e">
            <v>#NAME?</v>
          </cell>
          <cell r="AP417" t="e">
            <v>#NAME?</v>
          </cell>
          <cell r="AQ417" t="e">
            <v>#NAME?</v>
          </cell>
          <cell r="AS417" t="e">
            <v>#NAME?</v>
          </cell>
        </row>
        <row r="418">
          <cell r="B418">
            <v>412</v>
          </cell>
          <cell r="C418">
            <v>0</v>
          </cell>
          <cell r="D418">
            <v>0</v>
          </cell>
          <cell r="E418">
            <v>0</v>
          </cell>
          <cell r="F418">
            <v>0</v>
          </cell>
          <cell r="G418">
            <v>0</v>
          </cell>
          <cell r="H418">
            <v>0</v>
          </cell>
          <cell r="I418" t="str">
            <v>OUI</v>
          </cell>
          <cell r="J418">
            <v>40787</v>
          </cell>
          <cell r="K418" t="e">
            <v>#NAME?</v>
          </cell>
          <cell r="L418" t="e">
            <v>#NAME?</v>
          </cell>
          <cell r="M418" t="e">
            <v>#NAME?</v>
          </cell>
          <cell r="N418" t="e">
            <v>#NAME?</v>
          </cell>
          <cell r="O418" t="e">
            <v>#NAME?</v>
          </cell>
          <cell r="Q418" t="e">
            <v>#N/A</v>
          </cell>
          <cell r="R418" t="str">
            <v>HTG</v>
          </cell>
          <cell r="S418" t="e">
            <v>#VALUE!</v>
          </cell>
          <cell r="T418" t="str">
            <v>HTG</v>
          </cell>
          <cell r="V418">
            <v>0</v>
          </cell>
          <cell r="X418" t="e">
            <v>#N/A</v>
          </cell>
          <cell r="Y418" t="e">
            <v>#NAME?</v>
          </cell>
          <cell r="Z418" t="e">
            <v>#N/A</v>
          </cell>
          <cell r="AA418" t="e">
            <v>#N/A</v>
          </cell>
          <cell r="AB418" t="e">
            <v>#N/A</v>
          </cell>
          <cell r="AC418" t="e">
            <v>#N/A</v>
          </cell>
          <cell r="AD418" t="e">
            <v>#N/A</v>
          </cell>
          <cell r="AE418" t="e">
            <v>#N/A</v>
          </cell>
          <cell r="AF418" t="e">
            <v>#N/A</v>
          </cell>
          <cell r="AG418" t="e">
            <v>#N/A</v>
          </cell>
          <cell r="AH418" t="e">
            <v>#N/A</v>
          </cell>
          <cell r="AI418" t="e">
            <v>#N/A</v>
          </cell>
          <cell r="AJ418" t="e">
            <v>#N/A</v>
          </cell>
          <cell r="AL418" t="e">
            <v>#N/A</v>
          </cell>
          <cell r="AM418" t="e">
            <v>#N/A</v>
          </cell>
          <cell r="AN418" t="str">
            <v>NON</v>
          </cell>
          <cell r="AO418" t="e">
            <v>#NAME?</v>
          </cell>
          <cell r="AP418" t="e">
            <v>#NAME?</v>
          </cell>
          <cell r="AQ418" t="e">
            <v>#NAME?</v>
          </cell>
          <cell r="AS418" t="e">
            <v>#NAME?</v>
          </cell>
        </row>
        <row r="419">
          <cell r="B419">
            <v>413</v>
          </cell>
          <cell r="C419">
            <v>0</v>
          </cell>
          <cell r="D419">
            <v>0</v>
          </cell>
          <cell r="E419">
            <v>0</v>
          </cell>
          <cell r="F419">
            <v>0</v>
          </cell>
          <cell r="G419">
            <v>0</v>
          </cell>
          <cell r="H419">
            <v>0</v>
          </cell>
          <cell r="I419" t="str">
            <v>OUI</v>
          </cell>
          <cell r="J419">
            <v>40787</v>
          </cell>
          <cell r="K419" t="e">
            <v>#NAME?</v>
          </cell>
          <cell r="L419" t="e">
            <v>#NAME?</v>
          </cell>
          <cell r="M419" t="e">
            <v>#NAME?</v>
          </cell>
          <cell r="N419" t="e">
            <v>#NAME?</v>
          </cell>
          <cell r="O419" t="e">
            <v>#NAME?</v>
          </cell>
          <cell r="Q419" t="e">
            <v>#N/A</v>
          </cell>
          <cell r="R419" t="str">
            <v>HTG</v>
          </cell>
          <cell r="S419" t="e">
            <v>#VALUE!</v>
          </cell>
          <cell r="T419" t="str">
            <v>HTG</v>
          </cell>
          <cell r="V419">
            <v>0</v>
          </cell>
          <cell r="X419" t="e">
            <v>#N/A</v>
          </cell>
          <cell r="Y419" t="e">
            <v>#NAME?</v>
          </cell>
          <cell r="Z419" t="e">
            <v>#N/A</v>
          </cell>
          <cell r="AA419" t="e">
            <v>#N/A</v>
          </cell>
          <cell r="AB419" t="e">
            <v>#N/A</v>
          </cell>
          <cell r="AC419" t="e">
            <v>#N/A</v>
          </cell>
          <cell r="AD419" t="e">
            <v>#N/A</v>
          </cell>
          <cell r="AE419" t="e">
            <v>#N/A</v>
          </cell>
          <cell r="AF419" t="e">
            <v>#N/A</v>
          </cell>
          <cell r="AG419" t="e">
            <v>#N/A</v>
          </cell>
          <cell r="AH419" t="e">
            <v>#N/A</v>
          </cell>
          <cell r="AI419" t="e">
            <v>#N/A</v>
          </cell>
          <cell r="AJ419" t="e">
            <v>#N/A</v>
          </cell>
          <cell r="AL419" t="e">
            <v>#N/A</v>
          </cell>
          <cell r="AM419" t="e">
            <v>#N/A</v>
          </cell>
          <cell r="AN419" t="str">
            <v>NON</v>
          </cell>
          <cell r="AO419" t="e">
            <v>#NAME?</v>
          </cell>
          <cell r="AP419" t="e">
            <v>#NAME?</v>
          </cell>
          <cell r="AQ419" t="e">
            <v>#NAME?</v>
          </cell>
          <cell r="AS419" t="e">
            <v>#NAME?</v>
          </cell>
        </row>
        <row r="420">
          <cell r="B420">
            <v>414</v>
          </cell>
          <cell r="C420">
            <v>0</v>
          </cell>
          <cell r="D420">
            <v>0</v>
          </cell>
          <cell r="E420">
            <v>0</v>
          </cell>
          <cell r="F420">
            <v>0</v>
          </cell>
          <cell r="G420">
            <v>0</v>
          </cell>
          <cell r="H420">
            <v>0</v>
          </cell>
          <cell r="I420" t="str">
            <v>OUI</v>
          </cell>
          <cell r="J420">
            <v>40787</v>
          </cell>
          <cell r="K420" t="e">
            <v>#NAME?</v>
          </cell>
          <cell r="L420" t="e">
            <v>#NAME?</v>
          </cell>
          <cell r="M420" t="e">
            <v>#NAME?</v>
          </cell>
          <cell r="N420" t="e">
            <v>#NAME?</v>
          </cell>
          <cell r="O420" t="e">
            <v>#NAME?</v>
          </cell>
          <cell r="Q420" t="e">
            <v>#N/A</v>
          </cell>
          <cell r="R420" t="str">
            <v>HTG</v>
          </cell>
          <cell r="S420" t="e">
            <v>#VALUE!</v>
          </cell>
          <cell r="T420" t="str">
            <v>HTG</v>
          </cell>
          <cell r="V420">
            <v>0</v>
          </cell>
          <cell r="X420" t="e">
            <v>#N/A</v>
          </cell>
          <cell r="Y420" t="e">
            <v>#NAME?</v>
          </cell>
          <cell r="Z420" t="e">
            <v>#N/A</v>
          </cell>
          <cell r="AA420" t="e">
            <v>#N/A</v>
          </cell>
          <cell r="AB420" t="e">
            <v>#N/A</v>
          </cell>
          <cell r="AC420" t="e">
            <v>#N/A</v>
          </cell>
          <cell r="AD420" t="e">
            <v>#N/A</v>
          </cell>
          <cell r="AE420" t="e">
            <v>#N/A</v>
          </cell>
          <cell r="AF420" t="e">
            <v>#N/A</v>
          </cell>
          <cell r="AG420" t="e">
            <v>#N/A</v>
          </cell>
          <cell r="AH420" t="e">
            <v>#N/A</v>
          </cell>
          <cell r="AI420" t="e">
            <v>#N/A</v>
          </cell>
          <cell r="AJ420" t="e">
            <v>#N/A</v>
          </cell>
          <cell r="AL420" t="e">
            <v>#N/A</v>
          </cell>
          <cell r="AM420" t="e">
            <v>#N/A</v>
          </cell>
          <cell r="AN420" t="str">
            <v>NON</v>
          </cell>
          <cell r="AO420" t="e">
            <v>#NAME?</v>
          </cell>
          <cell r="AP420" t="e">
            <v>#NAME?</v>
          </cell>
          <cell r="AQ420" t="e">
            <v>#NAME?</v>
          </cell>
          <cell r="AS420" t="e">
            <v>#NAME?</v>
          </cell>
        </row>
        <row r="421">
          <cell r="B421">
            <v>415</v>
          </cell>
          <cell r="C421">
            <v>0</v>
          </cell>
          <cell r="D421">
            <v>0</v>
          </cell>
          <cell r="E421">
            <v>0</v>
          </cell>
          <cell r="F421">
            <v>0</v>
          </cell>
          <cell r="G421">
            <v>0</v>
          </cell>
          <cell r="H421">
            <v>0</v>
          </cell>
          <cell r="I421" t="str">
            <v>OUI</v>
          </cell>
          <cell r="J421">
            <v>40787</v>
          </cell>
          <cell r="K421" t="e">
            <v>#NAME?</v>
          </cell>
          <cell r="L421" t="e">
            <v>#NAME?</v>
          </cell>
          <cell r="M421" t="e">
            <v>#NAME?</v>
          </cell>
          <cell r="N421" t="e">
            <v>#NAME?</v>
          </cell>
          <cell r="O421" t="e">
            <v>#NAME?</v>
          </cell>
          <cell r="Q421" t="e">
            <v>#N/A</v>
          </cell>
          <cell r="R421" t="str">
            <v>HTG</v>
          </cell>
          <cell r="S421" t="e">
            <v>#VALUE!</v>
          </cell>
          <cell r="T421" t="str">
            <v>HTG</v>
          </cell>
          <cell r="V421">
            <v>0</v>
          </cell>
          <cell r="X421" t="e">
            <v>#N/A</v>
          </cell>
          <cell r="Y421" t="e">
            <v>#NAME?</v>
          </cell>
          <cell r="Z421" t="e">
            <v>#N/A</v>
          </cell>
          <cell r="AA421" t="e">
            <v>#N/A</v>
          </cell>
          <cell r="AB421" t="e">
            <v>#N/A</v>
          </cell>
          <cell r="AC421" t="e">
            <v>#N/A</v>
          </cell>
          <cell r="AD421" t="e">
            <v>#N/A</v>
          </cell>
          <cell r="AE421" t="e">
            <v>#N/A</v>
          </cell>
          <cell r="AF421" t="e">
            <v>#N/A</v>
          </cell>
          <cell r="AG421" t="e">
            <v>#N/A</v>
          </cell>
          <cell r="AH421" t="e">
            <v>#N/A</v>
          </cell>
          <cell r="AI421" t="e">
            <v>#N/A</v>
          </cell>
          <cell r="AJ421" t="e">
            <v>#N/A</v>
          </cell>
          <cell r="AL421" t="e">
            <v>#N/A</v>
          </cell>
          <cell r="AM421" t="e">
            <v>#N/A</v>
          </cell>
          <cell r="AN421" t="str">
            <v>NON</v>
          </cell>
          <cell r="AO421" t="e">
            <v>#NAME?</v>
          </cell>
          <cell r="AP421" t="e">
            <v>#NAME?</v>
          </cell>
          <cell r="AQ421" t="e">
            <v>#NAME?</v>
          </cell>
          <cell r="AS421" t="e">
            <v>#NAME?</v>
          </cell>
        </row>
        <row r="422">
          <cell r="B422">
            <v>416</v>
          </cell>
          <cell r="C422">
            <v>0</v>
          </cell>
          <cell r="D422">
            <v>0</v>
          </cell>
          <cell r="E422">
            <v>0</v>
          </cell>
          <cell r="F422">
            <v>0</v>
          </cell>
          <cell r="G422">
            <v>0</v>
          </cell>
          <cell r="H422">
            <v>0</v>
          </cell>
          <cell r="I422" t="str">
            <v>OUI</v>
          </cell>
          <cell r="J422">
            <v>40787</v>
          </cell>
          <cell r="K422" t="e">
            <v>#NAME?</v>
          </cell>
          <cell r="L422" t="e">
            <v>#NAME?</v>
          </cell>
          <cell r="M422" t="e">
            <v>#NAME?</v>
          </cell>
          <cell r="N422" t="e">
            <v>#NAME?</v>
          </cell>
          <cell r="O422" t="e">
            <v>#NAME?</v>
          </cell>
          <cell r="Q422" t="e">
            <v>#N/A</v>
          </cell>
          <cell r="R422" t="str">
            <v>HTG</v>
          </cell>
          <cell r="S422" t="e">
            <v>#VALUE!</v>
          </cell>
          <cell r="T422" t="str">
            <v>HTG</v>
          </cell>
          <cell r="V422">
            <v>0</v>
          </cell>
          <cell r="X422" t="e">
            <v>#N/A</v>
          </cell>
          <cell r="Y422" t="e">
            <v>#NAME?</v>
          </cell>
          <cell r="Z422" t="e">
            <v>#N/A</v>
          </cell>
          <cell r="AA422" t="e">
            <v>#N/A</v>
          </cell>
          <cell r="AB422" t="e">
            <v>#N/A</v>
          </cell>
          <cell r="AC422" t="e">
            <v>#N/A</v>
          </cell>
          <cell r="AD422" t="e">
            <v>#N/A</v>
          </cell>
          <cell r="AE422" t="e">
            <v>#N/A</v>
          </cell>
          <cell r="AF422" t="e">
            <v>#N/A</v>
          </cell>
          <cell r="AG422" t="e">
            <v>#N/A</v>
          </cell>
          <cell r="AH422" t="e">
            <v>#N/A</v>
          </cell>
          <cell r="AI422" t="e">
            <v>#N/A</v>
          </cell>
          <cell r="AJ422" t="e">
            <v>#N/A</v>
          </cell>
          <cell r="AL422" t="e">
            <v>#N/A</v>
          </cell>
          <cell r="AM422" t="e">
            <v>#N/A</v>
          </cell>
          <cell r="AN422" t="str">
            <v>NON</v>
          </cell>
          <cell r="AO422" t="e">
            <v>#NAME?</v>
          </cell>
          <cell r="AP422" t="e">
            <v>#NAME?</v>
          </cell>
          <cell r="AQ422" t="e">
            <v>#NAME?</v>
          </cell>
          <cell r="AS422" t="e">
            <v>#NAME?</v>
          </cell>
        </row>
        <row r="423">
          <cell r="B423">
            <v>417</v>
          </cell>
          <cell r="C423">
            <v>0</v>
          </cell>
          <cell r="D423">
            <v>0</v>
          </cell>
          <cell r="E423">
            <v>0</v>
          </cell>
          <cell r="F423">
            <v>0</v>
          </cell>
          <cell r="G423">
            <v>0</v>
          </cell>
          <cell r="H423">
            <v>0</v>
          </cell>
          <cell r="I423" t="str">
            <v>OUI</v>
          </cell>
          <cell r="J423">
            <v>40787</v>
          </cell>
          <cell r="K423" t="e">
            <v>#NAME?</v>
          </cell>
          <cell r="L423" t="e">
            <v>#NAME?</v>
          </cell>
          <cell r="M423" t="e">
            <v>#NAME?</v>
          </cell>
          <cell r="N423" t="e">
            <v>#NAME?</v>
          </cell>
          <cell r="O423" t="e">
            <v>#NAME?</v>
          </cell>
          <cell r="Q423" t="e">
            <v>#N/A</v>
          </cell>
          <cell r="R423" t="str">
            <v>HTG</v>
          </cell>
          <cell r="S423" t="e">
            <v>#VALUE!</v>
          </cell>
          <cell r="T423" t="str">
            <v>HTG</v>
          </cell>
          <cell r="V423">
            <v>0</v>
          </cell>
          <cell r="X423" t="e">
            <v>#N/A</v>
          </cell>
          <cell r="Y423" t="e">
            <v>#NAME?</v>
          </cell>
          <cell r="Z423" t="e">
            <v>#N/A</v>
          </cell>
          <cell r="AA423" t="e">
            <v>#N/A</v>
          </cell>
          <cell r="AB423" t="e">
            <v>#N/A</v>
          </cell>
          <cell r="AC423" t="e">
            <v>#N/A</v>
          </cell>
          <cell r="AD423" t="e">
            <v>#N/A</v>
          </cell>
          <cell r="AE423" t="e">
            <v>#N/A</v>
          </cell>
          <cell r="AF423" t="e">
            <v>#N/A</v>
          </cell>
          <cell r="AG423" t="e">
            <v>#N/A</v>
          </cell>
          <cell r="AH423" t="e">
            <v>#N/A</v>
          </cell>
          <cell r="AI423" t="e">
            <v>#N/A</v>
          </cell>
          <cell r="AJ423" t="e">
            <v>#N/A</v>
          </cell>
          <cell r="AL423" t="e">
            <v>#N/A</v>
          </cell>
          <cell r="AM423" t="e">
            <v>#N/A</v>
          </cell>
          <cell r="AN423" t="str">
            <v>NON</v>
          </cell>
          <cell r="AO423" t="e">
            <v>#NAME?</v>
          </cell>
          <cell r="AP423" t="e">
            <v>#NAME?</v>
          </cell>
          <cell r="AQ423" t="e">
            <v>#NAME?</v>
          </cell>
          <cell r="AS423" t="e">
            <v>#NAME?</v>
          </cell>
        </row>
        <row r="424">
          <cell r="B424">
            <v>418</v>
          </cell>
          <cell r="C424">
            <v>0</v>
          </cell>
          <cell r="D424">
            <v>0</v>
          </cell>
          <cell r="E424">
            <v>0</v>
          </cell>
          <cell r="F424">
            <v>0</v>
          </cell>
          <cell r="G424">
            <v>0</v>
          </cell>
          <cell r="H424">
            <v>0</v>
          </cell>
          <cell r="I424" t="str">
            <v>OUI</v>
          </cell>
          <cell r="J424">
            <v>40787</v>
          </cell>
          <cell r="K424" t="e">
            <v>#NAME?</v>
          </cell>
          <cell r="L424" t="e">
            <v>#NAME?</v>
          </cell>
          <cell r="M424" t="e">
            <v>#NAME?</v>
          </cell>
          <cell r="N424" t="e">
            <v>#NAME?</v>
          </cell>
          <cell r="O424" t="e">
            <v>#NAME?</v>
          </cell>
          <cell r="Q424" t="e">
            <v>#N/A</v>
          </cell>
          <cell r="R424" t="str">
            <v>HTG</v>
          </cell>
          <cell r="S424" t="e">
            <v>#VALUE!</v>
          </cell>
          <cell r="T424" t="str">
            <v>HTG</v>
          </cell>
          <cell r="V424">
            <v>0</v>
          </cell>
          <cell r="X424" t="e">
            <v>#N/A</v>
          </cell>
          <cell r="Y424" t="e">
            <v>#NAME?</v>
          </cell>
          <cell r="Z424" t="e">
            <v>#N/A</v>
          </cell>
          <cell r="AA424" t="e">
            <v>#N/A</v>
          </cell>
          <cell r="AB424" t="e">
            <v>#N/A</v>
          </cell>
          <cell r="AC424" t="e">
            <v>#N/A</v>
          </cell>
          <cell r="AD424" t="e">
            <v>#N/A</v>
          </cell>
          <cell r="AE424" t="e">
            <v>#N/A</v>
          </cell>
          <cell r="AF424" t="e">
            <v>#N/A</v>
          </cell>
          <cell r="AG424" t="e">
            <v>#N/A</v>
          </cell>
          <cell r="AH424" t="e">
            <v>#N/A</v>
          </cell>
          <cell r="AI424" t="e">
            <v>#N/A</v>
          </cell>
          <cell r="AJ424" t="e">
            <v>#N/A</v>
          </cell>
          <cell r="AL424" t="e">
            <v>#N/A</v>
          </cell>
          <cell r="AM424" t="e">
            <v>#N/A</v>
          </cell>
          <cell r="AN424" t="str">
            <v>NON</v>
          </cell>
          <cell r="AO424" t="e">
            <v>#NAME?</v>
          </cell>
          <cell r="AP424" t="e">
            <v>#NAME?</v>
          </cell>
          <cell r="AQ424" t="e">
            <v>#NAME?</v>
          </cell>
          <cell r="AS424" t="e">
            <v>#NAME?</v>
          </cell>
        </row>
        <row r="425">
          <cell r="B425">
            <v>419</v>
          </cell>
          <cell r="C425">
            <v>0</v>
          </cell>
          <cell r="D425">
            <v>0</v>
          </cell>
          <cell r="E425">
            <v>0</v>
          </cell>
          <cell r="F425">
            <v>0</v>
          </cell>
          <cell r="G425">
            <v>0</v>
          </cell>
          <cell r="H425">
            <v>0</v>
          </cell>
          <cell r="I425" t="str">
            <v>OUI</v>
          </cell>
          <cell r="J425">
            <v>40787</v>
          </cell>
          <cell r="K425" t="e">
            <v>#NAME?</v>
          </cell>
          <cell r="L425" t="e">
            <v>#NAME?</v>
          </cell>
          <cell r="M425" t="e">
            <v>#NAME?</v>
          </cell>
          <cell r="N425" t="e">
            <v>#NAME?</v>
          </cell>
          <cell r="O425" t="e">
            <v>#NAME?</v>
          </cell>
          <cell r="Q425" t="e">
            <v>#N/A</v>
          </cell>
          <cell r="R425" t="str">
            <v>HTG</v>
          </cell>
          <cell r="S425" t="e">
            <v>#VALUE!</v>
          </cell>
          <cell r="T425" t="str">
            <v>HTG</v>
          </cell>
          <cell r="V425">
            <v>0</v>
          </cell>
          <cell r="X425" t="e">
            <v>#N/A</v>
          </cell>
          <cell r="Y425" t="e">
            <v>#NAME?</v>
          </cell>
          <cell r="Z425" t="e">
            <v>#N/A</v>
          </cell>
          <cell r="AA425" t="e">
            <v>#N/A</v>
          </cell>
          <cell r="AB425" t="e">
            <v>#N/A</v>
          </cell>
          <cell r="AC425" t="e">
            <v>#N/A</v>
          </cell>
          <cell r="AD425" t="e">
            <v>#N/A</v>
          </cell>
          <cell r="AE425" t="e">
            <v>#N/A</v>
          </cell>
          <cell r="AF425" t="e">
            <v>#N/A</v>
          </cell>
          <cell r="AG425" t="e">
            <v>#N/A</v>
          </cell>
          <cell r="AH425" t="e">
            <v>#N/A</v>
          </cell>
          <cell r="AI425" t="e">
            <v>#N/A</v>
          </cell>
          <cell r="AJ425" t="e">
            <v>#N/A</v>
          </cell>
          <cell r="AL425" t="e">
            <v>#N/A</v>
          </cell>
          <cell r="AM425" t="e">
            <v>#N/A</v>
          </cell>
          <cell r="AN425" t="str">
            <v>NON</v>
          </cell>
          <cell r="AO425" t="e">
            <v>#NAME?</v>
          </cell>
          <cell r="AP425" t="e">
            <v>#NAME?</v>
          </cell>
          <cell r="AQ425" t="e">
            <v>#NAME?</v>
          </cell>
          <cell r="AS425" t="e">
            <v>#NAME?</v>
          </cell>
        </row>
        <row r="426">
          <cell r="B426">
            <v>420</v>
          </cell>
          <cell r="C426">
            <v>0</v>
          </cell>
          <cell r="D426">
            <v>0</v>
          </cell>
          <cell r="E426">
            <v>0</v>
          </cell>
          <cell r="F426">
            <v>0</v>
          </cell>
          <cell r="G426">
            <v>0</v>
          </cell>
          <cell r="H426">
            <v>0</v>
          </cell>
          <cell r="I426" t="str">
            <v>OUI</v>
          </cell>
          <cell r="J426">
            <v>40787</v>
          </cell>
          <cell r="K426" t="e">
            <v>#NAME?</v>
          </cell>
          <cell r="L426" t="e">
            <v>#NAME?</v>
          </cell>
          <cell r="M426" t="e">
            <v>#NAME?</v>
          </cell>
          <cell r="N426" t="e">
            <v>#NAME?</v>
          </cell>
          <cell r="O426" t="e">
            <v>#NAME?</v>
          </cell>
          <cell r="Q426" t="e">
            <v>#N/A</v>
          </cell>
          <cell r="R426" t="str">
            <v>HTG</v>
          </cell>
          <cell r="S426" t="e">
            <v>#VALUE!</v>
          </cell>
          <cell r="T426" t="str">
            <v>HTG</v>
          </cell>
          <cell r="V426">
            <v>0</v>
          </cell>
          <cell r="X426" t="e">
            <v>#N/A</v>
          </cell>
          <cell r="Y426" t="e">
            <v>#NAME?</v>
          </cell>
          <cell r="Z426" t="e">
            <v>#N/A</v>
          </cell>
          <cell r="AA426" t="e">
            <v>#N/A</v>
          </cell>
          <cell r="AB426" t="e">
            <v>#N/A</v>
          </cell>
          <cell r="AC426" t="e">
            <v>#N/A</v>
          </cell>
          <cell r="AD426" t="e">
            <v>#N/A</v>
          </cell>
          <cell r="AE426" t="e">
            <v>#N/A</v>
          </cell>
          <cell r="AF426" t="e">
            <v>#N/A</v>
          </cell>
          <cell r="AG426" t="e">
            <v>#N/A</v>
          </cell>
          <cell r="AH426" t="e">
            <v>#N/A</v>
          </cell>
          <cell r="AI426" t="e">
            <v>#N/A</v>
          </cell>
          <cell r="AJ426" t="e">
            <v>#N/A</v>
          </cell>
          <cell r="AL426" t="e">
            <v>#N/A</v>
          </cell>
          <cell r="AM426" t="e">
            <v>#N/A</v>
          </cell>
          <cell r="AN426" t="str">
            <v>NON</v>
          </cell>
          <cell r="AO426" t="e">
            <v>#NAME?</v>
          </cell>
          <cell r="AP426" t="e">
            <v>#NAME?</v>
          </cell>
          <cell r="AQ426" t="e">
            <v>#NAME?</v>
          </cell>
          <cell r="AS426" t="e">
            <v>#NAME?</v>
          </cell>
        </row>
        <row r="427">
          <cell r="B427">
            <v>421</v>
          </cell>
          <cell r="C427">
            <v>0</v>
          </cell>
          <cell r="D427">
            <v>0</v>
          </cell>
          <cell r="E427">
            <v>0</v>
          </cell>
          <cell r="F427">
            <v>0</v>
          </cell>
          <cell r="G427">
            <v>0</v>
          </cell>
          <cell r="H427">
            <v>0</v>
          </cell>
          <cell r="I427" t="str">
            <v>OUI</v>
          </cell>
          <cell r="J427">
            <v>40787</v>
          </cell>
          <cell r="K427" t="e">
            <v>#NAME?</v>
          </cell>
          <cell r="L427" t="e">
            <v>#NAME?</v>
          </cell>
          <cell r="M427" t="e">
            <v>#NAME?</v>
          </cell>
          <cell r="N427" t="e">
            <v>#NAME?</v>
          </cell>
          <cell r="O427" t="e">
            <v>#NAME?</v>
          </cell>
          <cell r="Q427" t="e">
            <v>#N/A</v>
          </cell>
          <cell r="R427" t="str">
            <v>HTG</v>
          </cell>
          <cell r="S427" t="e">
            <v>#VALUE!</v>
          </cell>
          <cell r="T427" t="str">
            <v>HTG</v>
          </cell>
          <cell r="V427">
            <v>0</v>
          </cell>
          <cell r="X427" t="e">
            <v>#N/A</v>
          </cell>
          <cell r="Y427" t="e">
            <v>#NAME?</v>
          </cell>
          <cell r="Z427" t="e">
            <v>#N/A</v>
          </cell>
          <cell r="AA427" t="e">
            <v>#N/A</v>
          </cell>
          <cell r="AB427" t="e">
            <v>#N/A</v>
          </cell>
          <cell r="AC427" t="e">
            <v>#N/A</v>
          </cell>
          <cell r="AD427" t="e">
            <v>#N/A</v>
          </cell>
          <cell r="AE427" t="e">
            <v>#N/A</v>
          </cell>
          <cell r="AF427" t="e">
            <v>#N/A</v>
          </cell>
          <cell r="AG427" t="e">
            <v>#N/A</v>
          </cell>
          <cell r="AH427" t="e">
            <v>#N/A</v>
          </cell>
          <cell r="AI427" t="e">
            <v>#N/A</v>
          </cell>
          <cell r="AJ427" t="e">
            <v>#N/A</v>
          </cell>
          <cell r="AL427" t="e">
            <v>#N/A</v>
          </cell>
          <cell r="AM427" t="e">
            <v>#N/A</v>
          </cell>
          <cell r="AN427" t="str">
            <v>NON</v>
          </cell>
          <cell r="AO427" t="e">
            <v>#NAME?</v>
          </cell>
          <cell r="AP427" t="e">
            <v>#NAME?</v>
          </cell>
          <cell r="AQ427" t="e">
            <v>#NAME?</v>
          </cell>
          <cell r="AS427" t="e">
            <v>#NAME?</v>
          </cell>
        </row>
        <row r="428">
          <cell r="B428">
            <v>422</v>
          </cell>
          <cell r="C428">
            <v>0</v>
          </cell>
          <cell r="D428">
            <v>0</v>
          </cell>
          <cell r="E428">
            <v>0</v>
          </cell>
          <cell r="F428">
            <v>0</v>
          </cell>
          <cell r="G428">
            <v>0</v>
          </cell>
          <cell r="H428">
            <v>0</v>
          </cell>
          <cell r="I428" t="str">
            <v>OUI</v>
          </cell>
          <cell r="J428">
            <v>40787</v>
          </cell>
          <cell r="K428" t="e">
            <v>#NAME?</v>
          </cell>
          <cell r="L428" t="e">
            <v>#NAME?</v>
          </cell>
          <cell r="M428" t="e">
            <v>#NAME?</v>
          </cell>
          <cell r="N428" t="e">
            <v>#NAME?</v>
          </cell>
          <cell r="O428" t="e">
            <v>#NAME?</v>
          </cell>
          <cell r="Q428" t="e">
            <v>#N/A</v>
          </cell>
          <cell r="R428" t="str">
            <v>HTG</v>
          </cell>
          <cell r="S428" t="e">
            <v>#VALUE!</v>
          </cell>
          <cell r="T428" t="str">
            <v>HTG</v>
          </cell>
          <cell r="V428">
            <v>0</v>
          </cell>
          <cell r="X428" t="e">
            <v>#N/A</v>
          </cell>
          <cell r="Y428" t="e">
            <v>#NAME?</v>
          </cell>
          <cell r="Z428" t="e">
            <v>#N/A</v>
          </cell>
          <cell r="AA428" t="e">
            <v>#N/A</v>
          </cell>
          <cell r="AB428" t="e">
            <v>#N/A</v>
          </cell>
          <cell r="AC428" t="e">
            <v>#N/A</v>
          </cell>
          <cell r="AD428" t="e">
            <v>#N/A</v>
          </cell>
          <cell r="AE428" t="e">
            <v>#N/A</v>
          </cell>
          <cell r="AF428" t="e">
            <v>#N/A</v>
          </cell>
          <cell r="AG428" t="e">
            <v>#N/A</v>
          </cell>
          <cell r="AH428" t="e">
            <v>#N/A</v>
          </cell>
          <cell r="AI428" t="e">
            <v>#N/A</v>
          </cell>
          <cell r="AJ428" t="e">
            <v>#N/A</v>
          </cell>
          <cell r="AL428" t="e">
            <v>#N/A</v>
          </cell>
          <cell r="AM428" t="e">
            <v>#N/A</v>
          </cell>
          <cell r="AN428" t="str">
            <v>NON</v>
          </cell>
          <cell r="AO428" t="e">
            <v>#NAME?</v>
          </cell>
          <cell r="AP428" t="e">
            <v>#NAME?</v>
          </cell>
          <cell r="AQ428" t="e">
            <v>#NAME?</v>
          </cell>
          <cell r="AS428" t="e">
            <v>#NAME?</v>
          </cell>
        </row>
        <row r="429">
          <cell r="B429">
            <v>423</v>
          </cell>
          <cell r="C429">
            <v>0</v>
          </cell>
          <cell r="D429">
            <v>0</v>
          </cell>
          <cell r="E429">
            <v>0</v>
          </cell>
          <cell r="F429">
            <v>0</v>
          </cell>
          <cell r="G429">
            <v>0</v>
          </cell>
          <cell r="H429">
            <v>0</v>
          </cell>
          <cell r="I429" t="str">
            <v>OUI</v>
          </cell>
          <cell r="J429">
            <v>40787</v>
          </cell>
          <cell r="K429" t="e">
            <v>#NAME?</v>
          </cell>
          <cell r="L429" t="e">
            <v>#NAME?</v>
          </cell>
          <cell r="M429" t="e">
            <v>#NAME?</v>
          </cell>
          <cell r="N429" t="e">
            <v>#NAME?</v>
          </cell>
          <cell r="O429" t="e">
            <v>#NAME?</v>
          </cell>
          <cell r="Q429" t="e">
            <v>#N/A</v>
          </cell>
          <cell r="R429" t="str">
            <v>HTG</v>
          </cell>
          <cell r="S429" t="e">
            <v>#VALUE!</v>
          </cell>
          <cell r="T429" t="str">
            <v>HTG</v>
          </cell>
          <cell r="V429">
            <v>0</v>
          </cell>
          <cell r="X429" t="e">
            <v>#N/A</v>
          </cell>
          <cell r="Y429" t="e">
            <v>#NAME?</v>
          </cell>
          <cell r="Z429" t="e">
            <v>#N/A</v>
          </cell>
          <cell r="AA429" t="e">
            <v>#N/A</v>
          </cell>
          <cell r="AB429" t="e">
            <v>#N/A</v>
          </cell>
          <cell r="AC429" t="e">
            <v>#N/A</v>
          </cell>
          <cell r="AD429" t="e">
            <v>#N/A</v>
          </cell>
          <cell r="AE429" t="e">
            <v>#N/A</v>
          </cell>
          <cell r="AF429" t="e">
            <v>#N/A</v>
          </cell>
          <cell r="AG429" t="e">
            <v>#N/A</v>
          </cell>
          <cell r="AH429" t="e">
            <v>#N/A</v>
          </cell>
          <cell r="AI429" t="e">
            <v>#N/A</v>
          </cell>
          <cell r="AJ429" t="e">
            <v>#N/A</v>
          </cell>
          <cell r="AL429" t="e">
            <v>#N/A</v>
          </cell>
          <cell r="AM429" t="e">
            <v>#N/A</v>
          </cell>
          <cell r="AN429" t="str">
            <v>NON</v>
          </cell>
          <cell r="AO429" t="e">
            <v>#NAME?</v>
          </cell>
          <cell r="AP429" t="e">
            <v>#NAME?</v>
          </cell>
          <cell r="AQ429" t="e">
            <v>#NAME?</v>
          </cell>
          <cell r="AS429" t="e">
            <v>#NAME?</v>
          </cell>
        </row>
        <row r="430">
          <cell r="B430">
            <v>424</v>
          </cell>
          <cell r="C430">
            <v>0</v>
          </cell>
          <cell r="D430">
            <v>0</v>
          </cell>
          <cell r="E430">
            <v>0</v>
          </cell>
          <cell r="F430">
            <v>0</v>
          </cell>
          <cell r="G430">
            <v>0</v>
          </cell>
          <cell r="H430">
            <v>0</v>
          </cell>
          <cell r="I430" t="str">
            <v>OUI</v>
          </cell>
          <cell r="J430">
            <v>40787</v>
          </cell>
          <cell r="K430" t="e">
            <v>#NAME?</v>
          </cell>
          <cell r="L430" t="e">
            <v>#NAME?</v>
          </cell>
          <cell r="M430" t="e">
            <v>#NAME?</v>
          </cell>
          <cell r="N430" t="e">
            <v>#NAME?</v>
          </cell>
          <cell r="O430" t="e">
            <v>#NAME?</v>
          </cell>
          <cell r="Q430" t="e">
            <v>#N/A</v>
          </cell>
          <cell r="R430" t="str">
            <v>HTG</v>
          </cell>
          <cell r="S430" t="e">
            <v>#VALUE!</v>
          </cell>
          <cell r="T430" t="str">
            <v>HTG</v>
          </cell>
          <cell r="V430">
            <v>0</v>
          </cell>
          <cell r="X430" t="e">
            <v>#N/A</v>
          </cell>
          <cell r="Y430" t="e">
            <v>#NAME?</v>
          </cell>
          <cell r="Z430" t="e">
            <v>#N/A</v>
          </cell>
          <cell r="AA430" t="e">
            <v>#N/A</v>
          </cell>
          <cell r="AB430" t="e">
            <v>#N/A</v>
          </cell>
          <cell r="AC430" t="e">
            <v>#N/A</v>
          </cell>
          <cell r="AD430" t="e">
            <v>#N/A</v>
          </cell>
          <cell r="AE430" t="e">
            <v>#N/A</v>
          </cell>
          <cell r="AF430" t="e">
            <v>#N/A</v>
          </cell>
          <cell r="AG430" t="e">
            <v>#N/A</v>
          </cell>
          <cell r="AH430" t="e">
            <v>#N/A</v>
          </cell>
          <cell r="AI430" t="e">
            <v>#N/A</v>
          </cell>
          <cell r="AJ430" t="e">
            <v>#N/A</v>
          </cell>
          <cell r="AL430" t="e">
            <v>#N/A</v>
          </cell>
          <cell r="AM430" t="e">
            <v>#N/A</v>
          </cell>
          <cell r="AN430" t="str">
            <v>NON</v>
          </cell>
          <cell r="AO430" t="e">
            <v>#NAME?</v>
          </cell>
          <cell r="AP430" t="e">
            <v>#NAME?</v>
          </cell>
          <cell r="AQ430" t="e">
            <v>#NAME?</v>
          </cell>
          <cell r="AS430" t="e">
            <v>#NAME?</v>
          </cell>
        </row>
        <row r="431">
          <cell r="B431">
            <v>425</v>
          </cell>
          <cell r="C431">
            <v>0</v>
          </cell>
          <cell r="D431">
            <v>0</v>
          </cell>
          <cell r="E431">
            <v>0</v>
          </cell>
          <cell r="F431">
            <v>0</v>
          </cell>
          <cell r="G431">
            <v>0</v>
          </cell>
          <cell r="H431">
            <v>0</v>
          </cell>
          <cell r="I431" t="str">
            <v>OUI</v>
          </cell>
          <cell r="J431">
            <v>40787</v>
          </cell>
          <cell r="K431" t="e">
            <v>#NAME?</v>
          </cell>
          <cell r="L431" t="e">
            <v>#NAME?</v>
          </cell>
          <cell r="M431" t="e">
            <v>#NAME?</v>
          </cell>
          <cell r="N431" t="e">
            <v>#NAME?</v>
          </cell>
          <cell r="O431" t="e">
            <v>#NAME?</v>
          </cell>
          <cell r="Q431" t="e">
            <v>#N/A</v>
          </cell>
          <cell r="R431" t="str">
            <v>HTG</v>
          </cell>
          <cell r="S431" t="e">
            <v>#VALUE!</v>
          </cell>
          <cell r="T431" t="str">
            <v>HTG</v>
          </cell>
          <cell r="V431">
            <v>0</v>
          </cell>
          <cell r="X431" t="e">
            <v>#N/A</v>
          </cell>
          <cell r="Y431" t="e">
            <v>#NAME?</v>
          </cell>
          <cell r="Z431" t="e">
            <v>#N/A</v>
          </cell>
          <cell r="AA431" t="e">
            <v>#N/A</v>
          </cell>
          <cell r="AB431" t="e">
            <v>#N/A</v>
          </cell>
          <cell r="AC431" t="e">
            <v>#N/A</v>
          </cell>
          <cell r="AD431" t="e">
            <v>#N/A</v>
          </cell>
          <cell r="AE431" t="e">
            <v>#N/A</v>
          </cell>
          <cell r="AF431" t="e">
            <v>#N/A</v>
          </cell>
          <cell r="AG431" t="e">
            <v>#N/A</v>
          </cell>
          <cell r="AH431" t="e">
            <v>#N/A</v>
          </cell>
          <cell r="AI431" t="e">
            <v>#N/A</v>
          </cell>
          <cell r="AJ431" t="e">
            <v>#N/A</v>
          </cell>
          <cell r="AL431" t="e">
            <v>#N/A</v>
          </cell>
          <cell r="AM431" t="e">
            <v>#N/A</v>
          </cell>
          <cell r="AN431" t="str">
            <v>NON</v>
          </cell>
          <cell r="AO431" t="e">
            <v>#NAME?</v>
          </cell>
          <cell r="AP431" t="e">
            <v>#NAME?</v>
          </cell>
          <cell r="AQ431" t="e">
            <v>#NAME?</v>
          </cell>
          <cell r="AS431" t="e">
            <v>#NAME?</v>
          </cell>
        </row>
        <row r="432">
          <cell r="B432">
            <v>426</v>
          </cell>
          <cell r="C432">
            <v>0</v>
          </cell>
          <cell r="D432">
            <v>0</v>
          </cell>
          <cell r="E432">
            <v>0</v>
          </cell>
          <cell r="F432">
            <v>0</v>
          </cell>
          <cell r="G432">
            <v>0</v>
          </cell>
          <cell r="H432">
            <v>0</v>
          </cell>
          <cell r="I432" t="str">
            <v>OUI</v>
          </cell>
          <cell r="J432">
            <v>40787</v>
          </cell>
          <cell r="K432" t="e">
            <v>#NAME?</v>
          </cell>
          <cell r="L432" t="e">
            <v>#NAME?</v>
          </cell>
          <cell r="M432" t="e">
            <v>#NAME?</v>
          </cell>
          <cell r="N432" t="e">
            <v>#NAME?</v>
          </cell>
          <cell r="O432" t="e">
            <v>#NAME?</v>
          </cell>
          <cell r="Q432" t="e">
            <v>#N/A</v>
          </cell>
          <cell r="R432" t="str">
            <v>HTG</v>
          </cell>
          <cell r="S432" t="e">
            <v>#VALUE!</v>
          </cell>
          <cell r="T432" t="str">
            <v>HTG</v>
          </cell>
          <cell r="V432">
            <v>0</v>
          </cell>
          <cell r="X432" t="e">
            <v>#N/A</v>
          </cell>
          <cell r="Y432" t="e">
            <v>#NAME?</v>
          </cell>
          <cell r="Z432" t="e">
            <v>#N/A</v>
          </cell>
          <cell r="AA432" t="e">
            <v>#N/A</v>
          </cell>
          <cell r="AB432" t="e">
            <v>#N/A</v>
          </cell>
          <cell r="AC432" t="e">
            <v>#N/A</v>
          </cell>
          <cell r="AD432" t="e">
            <v>#N/A</v>
          </cell>
          <cell r="AE432" t="e">
            <v>#N/A</v>
          </cell>
          <cell r="AF432" t="e">
            <v>#N/A</v>
          </cell>
          <cell r="AG432" t="e">
            <v>#N/A</v>
          </cell>
          <cell r="AH432" t="e">
            <v>#N/A</v>
          </cell>
          <cell r="AI432" t="e">
            <v>#N/A</v>
          </cell>
          <cell r="AJ432" t="e">
            <v>#N/A</v>
          </cell>
          <cell r="AL432" t="e">
            <v>#N/A</v>
          </cell>
          <cell r="AM432" t="e">
            <v>#N/A</v>
          </cell>
          <cell r="AN432" t="str">
            <v>NON</v>
          </cell>
          <cell r="AO432" t="e">
            <v>#NAME?</v>
          </cell>
          <cell r="AP432" t="e">
            <v>#NAME?</v>
          </cell>
          <cell r="AQ432" t="e">
            <v>#NAME?</v>
          </cell>
          <cell r="AS432" t="e">
            <v>#NAME?</v>
          </cell>
        </row>
        <row r="433">
          <cell r="B433">
            <v>427</v>
          </cell>
          <cell r="C433">
            <v>0</v>
          </cell>
          <cell r="D433">
            <v>0</v>
          </cell>
          <cell r="E433">
            <v>0</v>
          </cell>
          <cell r="F433">
            <v>0</v>
          </cell>
          <cell r="G433">
            <v>0</v>
          </cell>
          <cell r="H433">
            <v>0</v>
          </cell>
          <cell r="I433" t="str">
            <v>OUI</v>
          </cell>
          <cell r="J433">
            <v>40787</v>
          </cell>
          <cell r="K433" t="e">
            <v>#NAME?</v>
          </cell>
          <cell r="L433" t="e">
            <v>#NAME?</v>
          </cell>
          <cell r="M433" t="e">
            <v>#NAME?</v>
          </cell>
          <cell r="N433" t="e">
            <v>#NAME?</v>
          </cell>
          <cell r="O433" t="e">
            <v>#NAME?</v>
          </cell>
          <cell r="Q433" t="e">
            <v>#N/A</v>
          </cell>
          <cell r="R433" t="str">
            <v>HTG</v>
          </cell>
          <cell r="S433" t="e">
            <v>#VALUE!</v>
          </cell>
          <cell r="T433" t="str">
            <v>HTG</v>
          </cell>
          <cell r="V433">
            <v>0</v>
          </cell>
          <cell r="X433" t="e">
            <v>#N/A</v>
          </cell>
          <cell r="Y433" t="e">
            <v>#NAME?</v>
          </cell>
          <cell r="Z433" t="e">
            <v>#N/A</v>
          </cell>
          <cell r="AA433" t="e">
            <v>#N/A</v>
          </cell>
          <cell r="AB433" t="e">
            <v>#N/A</v>
          </cell>
          <cell r="AC433" t="e">
            <v>#N/A</v>
          </cell>
          <cell r="AD433" t="e">
            <v>#N/A</v>
          </cell>
          <cell r="AE433" t="e">
            <v>#N/A</v>
          </cell>
          <cell r="AF433" t="e">
            <v>#N/A</v>
          </cell>
          <cell r="AG433" t="e">
            <v>#N/A</v>
          </cell>
          <cell r="AH433" t="e">
            <v>#N/A</v>
          </cell>
          <cell r="AI433" t="e">
            <v>#N/A</v>
          </cell>
          <cell r="AJ433" t="e">
            <v>#N/A</v>
          </cell>
          <cell r="AL433" t="e">
            <v>#N/A</v>
          </cell>
          <cell r="AM433" t="e">
            <v>#N/A</v>
          </cell>
          <cell r="AN433" t="str">
            <v>NON</v>
          </cell>
          <cell r="AO433" t="e">
            <v>#NAME?</v>
          </cell>
          <cell r="AP433" t="e">
            <v>#NAME?</v>
          </cell>
          <cell r="AQ433" t="e">
            <v>#NAME?</v>
          </cell>
          <cell r="AS433" t="e">
            <v>#NAME?</v>
          </cell>
        </row>
        <row r="434">
          <cell r="B434">
            <v>428</v>
          </cell>
          <cell r="C434">
            <v>0</v>
          </cell>
          <cell r="D434">
            <v>0</v>
          </cell>
          <cell r="E434">
            <v>0</v>
          </cell>
          <cell r="F434">
            <v>0</v>
          </cell>
          <cell r="G434">
            <v>0</v>
          </cell>
          <cell r="H434">
            <v>0</v>
          </cell>
          <cell r="I434" t="str">
            <v>OUI</v>
          </cell>
          <cell r="J434">
            <v>40787</v>
          </cell>
          <cell r="K434" t="e">
            <v>#NAME?</v>
          </cell>
          <cell r="L434" t="e">
            <v>#NAME?</v>
          </cell>
          <cell r="M434" t="e">
            <v>#NAME?</v>
          </cell>
          <cell r="N434" t="e">
            <v>#NAME?</v>
          </cell>
          <cell r="O434" t="e">
            <v>#NAME?</v>
          </cell>
          <cell r="Q434" t="e">
            <v>#N/A</v>
          </cell>
          <cell r="R434" t="str">
            <v>HTG</v>
          </cell>
          <cell r="S434" t="e">
            <v>#VALUE!</v>
          </cell>
          <cell r="T434" t="str">
            <v>HTG</v>
          </cell>
          <cell r="V434">
            <v>0</v>
          </cell>
          <cell r="X434" t="e">
            <v>#N/A</v>
          </cell>
          <cell r="Y434" t="e">
            <v>#NAME?</v>
          </cell>
          <cell r="Z434" t="e">
            <v>#N/A</v>
          </cell>
          <cell r="AA434" t="e">
            <v>#N/A</v>
          </cell>
          <cell r="AB434" t="e">
            <v>#N/A</v>
          </cell>
          <cell r="AC434" t="e">
            <v>#N/A</v>
          </cell>
          <cell r="AD434" t="e">
            <v>#N/A</v>
          </cell>
          <cell r="AE434" t="e">
            <v>#N/A</v>
          </cell>
          <cell r="AF434" t="e">
            <v>#N/A</v>
          </cell>
          <cell r="AG434" t="e">
            <v>#N/A</v>
          </cell>
          <cell r="AH434" t="e">
            <v>#N/A</v>
          </cell>
          <cell r="AI434" t="e">
            <v>#N/A</v>
          </cell>
          <cell r="AJ434" t="e">
            <v>#N/A</v>
          </cell>
          <cell r="AL434" t="e">
            <v>#N/A</v>
          </cell>
          <cell r="AM434" t="e">
            <v>#N/A</v>
          </cell>
          <cell r="AN434" t="str">
            <v>NON</v>
          </cell>
          <cell r="AO434" t="e">
            <v>#NAME?</v>
          </cell>
          <cell r="AP434" t="e">
            <v>#NAME?</v>
          </cell>
          <cell r="AQ434" t="e">
            <v>#NAME?</v>
          </cell>
          <cell r="AS434" t="e">
            <v>#NAME?</v>
          </cell>
        </row>
        <row r="435">
          <cell r="B435">
            <v>429</v>
          </cell>
          <cell r="C435">
            <v>0</v>
          </cell>
          <cell r="D435">
            <v>0</v>
          </cell>
          <cell r="E435">
            <v>0</v>
          </cell>
          <cell r="F435">
            <v>0</v>
          </cell>
          <cell r="G435">
            <v>0</v>
          </cell>
          <cell r="H435">
            <v>0</v>
          </cell>
          <cell r="I435" t="str">
            <v>OUI</v>
          </cell>
          <cell r="J435">
            <v>40787</v>
          </cell>
          <cell r="K435" t="e">
            <v>#NAME?</v>
          </cell>
          <cell r="L435" t="e">
            <v>#NAME?</v>
          </cell>
          <cell r="M435" t="e">
            <v>#NAME?</v>
          </cell>
          <cell r="N435" t="e">
            <v>#NAME?</v>
          </cell>
          <cell r="O435" t="e">
            <v>#NAME?</v>
          </cell>
          <cell r="Q435" t="e">
            <v>#N/A</v>
          </cell>
          <cell r="R435" t="str">
            <v>HTG</v>
          </cell>
          <cell r="S435" t="e">
            <v>#VALUE!</v>
          </cell>
          <cell r="T435" t="str">
            <v>HTG</v>
          </cell>
          <cell r="V435">
            <v>0</v>
          </cell>
          <cell r="X435" t="e">
            <v>#N/A</v>
          </cell>
          <cell r="Y435" t="e">
            <v>#NAME?</v>
          </cell>
          <cell r="Z435" t="e">
            <v>#N/A</v>
          </cell>
          <cell r="AA435" t="e">
            <v>#N/A</v>
          </cell>
          <cell r="AB435" t="e">
            <v>#N/A</v>
          </cell>
          <cell r="AC435" t="e">
            <v>#N/A</v>
          </cell>
          <cell r="AD435" t="e">
            <v>#N/A</v>
          </cell>
          <cell r="AE435" t="e">
            <v>#N/A</v>
          </cell>
          <cell r="AF435" t="e">
            <v>#N/A</v>
          </cell>
          <cell r="AG435" t="e">
            <v>#N/A</v>
          </cell>
          <cell r="AH435" t="e">
            <v>#N/A</v>
          </cell>
          <cell r="AI435" t="e">
            <v>#N/A</v>
          </cell>
          <cell r="AJ435" t="e">
            <v>#N/A</v>
          </cell>
          <cell r="AL435" t="e">
            <v>#N/A</v>
          </cell>
          <cell r="AM435" t="e">
            <v>#N/A</v>
          </cell>
          <cell r="AN435" t="str">
            <v>NON</v>
          </cell>
          <cell r="AO435" t="e">
            <v>#NAME?</v>
          </cell>
          <cell r="AP435" t="e">
            <v>#NAME?</v>
          </cell>
          <cell r="AQ435" t="e">
            <v>#NAME?</v>
          </cell>
          <cell r="AS435" t="e">
            <v>#NAME?</v>
          </cell>
        </row>
        <row r="436">
          <cell r="B436">
            <v>430</v>
          </cell>
          <cell r="C436">
            <v>0</v>
          </cell>
          <cell r="D436">
            <v>0</v>
          </cell>
          <cell r="E436">
            <v>0</v>
          </cell>
          <cell r="F436">
            <v>0</v>
          </cell>
          <cell r="G436">
            <v>0</v>
          </cell>
          <cell r="H436">
            <v>0</v>
          </cell>
          <cell r="I436" t="str">
            <v>OUI</v>
          </cell>
          <cell r="J436">
            <v>40787</v>
          </cell>
          <cell r="K436" t="e">
            <v>#NAME?</v>
          </cell>
          <cell r="L436" t="e">
            <v>#NAME?</v>
          </cell>
          <cell r="M436" t="e">
            <v>#NAME?</v>
          </cell>
          <cell r="N436" t="e">
            <v>#NAME?</v>
          </cell>
          <cell r="O436" t="e">
            <v>#NAME?</v>
          </cell>
          <cell r="Q436" t="e">
            <v>#N/A</v>
          </cell>
          <cell r="R436" t="str">
            <v>HTG</v>
          </cell>
          <cell r="S436" t="e">
            <v>#VALUE!</v>
          </cell>
          <cell r="T436" t="str">
            <v>HTG</v>
          </cell>
          <cell r="V436">
            <v>0</v>
          </cell>
          <cell r="X436" t="e">
            <v>#N/A</v>
          </cell>
          <cell r="Y436" t="e">
            <v>#NAME?</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L436" t="e">
            <v>#N/A</v>
          </cell>
          <cell r="AM436" t="e">
            <v>#N/A</v>
          </cell>
          <cell r="AN436" t="str">
            <v>NON</v>
          </cell>
          <cell r="AO436" t="e">
            <v>#NAME?</v>
          </cell>
          <cell r="AP436" t="e">
            <v>#NAME?</v>
          </cell>
          <cell r="AQ436" t="e">
            <v>#NAME?</v>
          </cell>
          <cell r="AS436" t="e">
            <v>#NAME?</v>
          </cell>
        </row>
        <row r="437">
          <cell r="B437">
            <v>431</v>
          </cell>
          <cell r="C437">
            <v>0</v>
          </cell>
          <cell r="D437">
            <v>0</v>
          </cell>
          <cell r="E437">
            <v>0</v>
          </cell>
          <cell r="F437">
            <v>0</v>
          </cell>
          <cell r="G437">
            <v>0</v>
          </cell>
          <cell r="H437">
            <v>0</v>
          </cell>
          <cell r="I437" t="str">
            <v>OUI</v>
          </cell>
          <cell r="J437">
            <v>40787</v>
          </cell>
          <cell r="K437" t="e">
            <v>#NAME?</v>
          </cell>
          <cell r="L437" t="e">
            <v>#NAME?</v>
          </cell>
          <cell r="M437" t="e">
            <v>#NAME?</v>
          </cell>
          <cell r="N437" t="e">
            <v>#NAME?</v>
          </cell>
          <cell r="O437" t="e">
            <v>#NAME?</v>
          </cell>
          <cell r="Q437" t="e">
            <v>#N/A</v>
          </cell>
          <cell r="R437" t="str">
            <v>HTG</v>
          </cell>
          <cell r="S437" t="e">
            <v>#VALUE!</v>
          </cell>
          <cell r="T437" t="str">
            <v>HTG</v>
          </cell>
          <cell r="V437">
            <v>0</v>
          </cell>
          <cell r="X437" t="e">
            <v>#N/A</v>
          </cell>
          <cell r="Y437" t="e">
            <v>#NAME?</v>
          </cell>
          <cell r="Z437" t="e">
            <v>#N/A</v>
          </cell>
          <cell r="AA437" t="e">
            <v>#N/A</v>
          </cell>
          <cell r="AB437" t="e">
            <v>#N/A</v>
          </cell>
          <cell r="AC437" t="e">
            <v>#N/A</v>
          </cell>
          <cell r="AD437" t="e">
            <v>#N/A</v>
          </cell>
          <cell r="AE437" t="e">
            <v>#N/A</v>
          </cell>
          <cell r="AF437" t="e">
            <v>#N/A</v>
          </cell>
          <cell r="AG437" t="e">
            <v>#N/A</v>
          </cell>
          <cell r="AH437" t="e">
            <v>#N/A</v>
          </cell>
          <cell r="AI437" t="e">
            <v>#N/A</v>
          </cell>
          <cell r="AJ437" t="e">
            <v>#N/A</v>
          </cell>
          <cell r="AL437" t="e">
            <v>#N/A</v>
          </cell>
          <cell r="AM437" t="e">
            <v>#N/A</v>
          </cell>
          <cell r="AN437" t="str">
            <v>NON</v>
          </cell>
          <cell r="AO437" t="e">
            <v>#NAME?</v>
          </cell>
          <cell r="AP437" t="e">
            <v>#NAME?</v>
          </cell>
          <cell r="AQ437" t="e">
            <v>#NAME?</v>
          </cell>
          <cell r="AS437" t="e">
            <v>#NAME?</v>
          </cell>
        </row>
        <row r="438">
          <cell r="B438">
            <v>432</v>
          </cell>
          <cell r="C438">
            <v>0</v>
          </cell>
          <cell r="D438">
            <v>0</v>
          </cell>
          <cell r="E438">
            <v>0</v>
          </cell>
          <cell r="F438">
            <v>0</v>
          </cell>
          <cell r="G438">
            <v>0</v>
          </cell>
          <cell r="H438">
            <v>0</v>
          </cell>
          <cell r="I438" t="str">
            <v>OUI</v>
          </cell>
          <cell r="J438">
            <v>40787</v>
          </cell>
          <cell r="K438" t="e">
            <v>#NAME?</v>
          </cell>
          <cell r="L438" t="e">
            <v>#NAME?</v>
          </cell>
          <cell r="M438" t="e">
            <v>#NAME?</v>
          </cell>
          <cell r="N438" t="e">
            <v>#NAME?</v>
          </cell>
          <cell r="O438" t="e">
            <v>#NAME?</v>
          </cell>
          <cell r="Q438" t="e">
            <v>#N/A</v>
          </cell>
          <cell r="R438" t="str">
            <v>HTG</v>
          </cell>
          <cell r="S438" t="e">
            <v>#VALUE!</v>
          </cell>
          <cell r="T438" t="str">
            <v>HTG</v>
          </cell>
          <cell r="V438">
            <v>0</v>
          </cell>
          <cell r="X438" t="e">
            <v>#N/A</v>
          </cell>
          <cell r="Y438" t="e">
            <v>#NAME?</v>
          </cell>
          <cell r="Z438" t="e">
            <v>#N/A</v>
          </cell>
          <cell r="AA438" t="e">
            <v>#N/A</v>
          </cell>
          <cell r="AB438" t="e">
            <v>#N/A</v>
          </cell>
          <cell r="AC438" t="e">
            <v>#N/A</v>
          </cell>
          <cell r="AD438" t="e">
            <v>#N/A</v>
          </cell>
          <cell r="AE438" t="e">
            <v>#N/A</v>
          </cell>
          <cell r="AF438" t="e">
            <v>#N/A</v>
          </cell>
          <cell r="AG438" t="e">
            <v>#N/A</v>
          </cell>
          <cell r="AH438" t="e">
            <v>#N/A</v>
          </cell>
          <cell r="AI438" t="e">
            <v>#N/A</v>
          </cell>
          <cell r="AJ438" t="e">
            <v>#N/A</v>
          </cell>
          <cell r="AL438" t="e">
            <v>#N/A</v>
          </cell>
          <cell r="AM438" t="e">
            <v>#N/A</v>
          </cell>
          <cell r="AN438" t="str">
            <v>NON</v>
          </cell>
          <cell r="AO438" t="e">
            <v>#NAME?</v>
          </cell>
          <cell r="AP438" t="e">
            <v>#NAME?</v>
          </cell>
          <cell r="AQ438" t="e">
            <v>#NAME?</v>
          </cell>
          <cell r="AS438" t="e">
            <v>#NAME?</v>
          </cell>
        </row>
        <row r="439">
          <cell r="B439">
            <v>433</v>
          </cell>
          <cell r="C439">
            <v>0</v>
          </cell>
          <cell r="D439">
            <v>0</v>
          </cell>
          <cell r="E439">
            <v>0</v>
          </cell>
          <cell r="F439">
            <v>0</v>
          </cell>
          <cell r="G439">
            <v>0</v>
          </cell>
          <cell r="H439">
            <v>0</v>
          </cell>
          <cell r="I439" t="str">
            <v>OUI</v>
          </cell>
          <cell r="J439">
            <v>40787</v>
          </cell>
          <cell r="K439" t="e">
            <v>#NAME?</v>
          </cell>
          <cell r="L439" t="e">
            <v>#NAME?</v>
          </cell>
          <cell r="M439" t="e">
            <v>#NAME?</v>
          </cell>
          <cell r="N439" t="e">
            <v>#NAME?</v>
          </cell>
          <cell r="O439" t="e">
            <v>#NAME?</v>
          </cell>
          <cell r="Q439" t="e">
            <v>#N/A</v>
          </cell>
          <cell r="R439" t="str">
            <v>HTG</v>
          </cell>
          <cell r="S439" t="e">
            <v>#VALUE!</v>
          </cell>
          <cell r="T439" t="str">
            <v>HTG</v>
          </cell>
          <cell r="V439">
            <v>0</v>
          </cell>
          <cell r="X439" t="e">
            <v>#N/A</v>
          </cell>
          <cell r="Y439" t="e">
            <v>#NAME?</v>
          </cell>
          <cell r="Z439" t="e">
            <v>#N/A</v>
          </cell>
          <cell r="AA439" t="e">
            <v>#N/A</v>
          </cell>
          <cell r="AB439" t="e">
            <v>#N/A</v>
          </cell>
          <cell r="AC439" t="e">
            <v>#N/A</v>
          </cell>
          <cell r="AD439" t="e">
            <v>#N/A</v>
          </cell>
          <cell r="AE439" t="e">
            <v>#N/A</v>
          </cell>
          <cell r="AF439" t="e">
            <v>#N/A</v>
          </cell>
          <cell r="AG439" t="e">
            <v>#N/A</v>
          </cell>
          <cell r="AH439" t="e">
            <v>#N/A</v>
          </cell>
          <cell r="AI439" t="e">
            <v>#N/A</v>
          </cell>
          <cell r="AJ439" t="e">
            <v>#N/A</v>
          </cell>
          <cell r="AL439" t="e">
            <v>#N/A</v>
          </cell>
          <cell r="AM439" t="e">
            <v>#N/A</v>
          </cell>
          <cell r="AN439" t="str">
            <v>NON</v>
          </cell>
          <cell r="AO439" t="e">
            <v>#NAME?</v>
          </cell>
          <cell r="AP439" t="e">
            <v>#NAME?</v>
          </cell>
          <cell r="AQ439" t="e">
            <v>#NAME?</v>
          </cell>
          <cell r="AS439" t="e">
            <v>#NAME?</v>
          </cell>
        </row>
        <row r="440">
          <cell r="B440">
            <v>434</v>
          </cell>
          <cell r="C440">
            <v>0</v>
          </cell>
          <cell r="D440">
            <v>0</v>
          </cell>
          <cell r="E440">
            <v>0</v>
          </cell>
          <cell r="F440">
            <v>0</v>
          </cell>
          <cell r="G440">
            <v>0</v>
          </cell>
          <cell r="H440">
            <v>0</v>
          </cell>
          <cell r="I440" t="str">
            <v>OUI</v>
          </cell>
          <cell r="J440">
            <v>40787</v>
          </cell>
          <cell r="K440" t="e">
            <v>#NAME?</v>
          </cell>
          <cell r="L440" t="e">
            <v>#NAME?</v>
          </cell>
          <cell r="M440" t="e">
            <v>#NAME?</v>
          </cell>
          <cell r="N440" t="e">
            <v>#NAME?</v>
          </cell>
          <cell r="O440" t="e">
            <v>#NAME?</v>
          </cell>
          <cell r="Q440" t="e">
            <v>#N/A</v>
          </cell>
          <cell r="R440" t="str">
            <v>HTG</v>
          </cell>
          <cell r="S440" t="e">
            <v>#VALUE!</v>
          </cell>
          <cell r="T440" t="str">
            <v>HTG</v>
          </cell>
          <cell r="V440">
            <v>0</v>
          </cell>
          <cell r="X440" t="e">
            <v>#N/A</v>
          </cell>
          <cell r="Y440" t="e">
            <v>#NAME?</v>
          </cell>
          <cell r="Z440" t="e">
            <v>#N/A</v>
          </cell>
          <cell r="AA440" t="e">
            <v>#N/A</v>
          </cell>
          <cell r="AB440" t="e">
            <v>#N/A</v>
          </cell>
          <cell r="AC440" t="e">
            <v>#N/A</v>
          </cell>
          <cell r="AD440" t="e">
            <v>#N/A</v>
          </cell>
          <cell r="AE440" t="e">
            <v>#N/A</v>
          </cell>
          <cell r="AF440" t="e">
            <v>#N/A</v>
          </cell>
          <cell r="AG440" t="e">
            <v>#N/A</v>
          </cell>
          <cell r="AH440" t="e">
            <v>#N/A</v>
          </cell>
          <cell r="AI440" t="e">
            <v>#N/A</v>
          </cell>
          <cell r="AJ440" t="e">
            <v>#N/A</v>
          </cell>
          <cell r="AL440" t="e">
            <v>#N/A</v>
          </cell>
          <cell r="AM440" t="e">
            <v>#N/A</v>
          </cell>
          <cell r="AN440" t="str">
            <v>NON</v>
          </cell>
          <cell r="AO440" t="e">
            <v>#NAME?</v>
          </cell>
          <cell r="AP440" t="e">
            <v>#NAME?</v>
          </cell>
          <cell r="AQ440" t="e">
            <v>#NAME?</v>
          </cell>
          <cell r="AS440" t="e">
            <v>#NAME?</v>
          </cell>
        </row>
        <row r="441">
          <cell r="B441">
            <v>435</v>
          </cell>
          <cell r="C441">
            <v>0</v>
          </cell>
          <cell r="D441">
            <v>0</v>
          </cell>
          <cell r="E441">
            <v>0</v>
          </cell>
          <cell r="F441">
            <v>0</v>
          </cell>
          <cell r="G441">
            <v>0</v>
          </cell>
          <cell r="H441">
            <v>0</v>
          </cell>
          <cell r="I441" t="str">
            <v>OUI</v>
          </cell>
          <cell r="J441">
            <v>40787</v>
          </cell>
          <cell r="K441" t="e">
            <v>#NAME?</v>
          </cell>
          <cell r="L441" t="e">
            <v>#NAME?</v>
          </cell>
          <cell r="M441" t="e">
            <v>#NAME?</v>
          </cell>
          <cell r="N441" t="e">
            <v>#NAME?</v>
          </cell>
          <cell r="O441" t="e">
            <v>#NAME?</v>
          </cell>
          <cell r="Q441" t="e">
            <v>#N/A</v>
          </cell>
          <cell r="R441" t="str">
            <v>HTG</v>
          </cell>
          <cell r="S441" t="e">
            <v>#VALUE!</v>
          </cell>
          <cell r="T441" t="str">
            <v>HTG</v>
          </cell>
          <cell r="V441">
            <v>0</v>
          </cell>
          <cell r="X441" t="e">
            <v>#N/A</v>
          </cell>
          <cell r="Y441" t="e">
            <v>#NAME?</v>
          </cell>
          <cell r="Z441" t="e">
            <v>#N/A</v>
          </cell>
          <cell r="AA441" t="e">
            <v>#N/A</v>
          </cell>
          <cell r="AB441" t="e">
            <v>#N/A</v>
          </cell>
          <cell r="AC441" t="e">
            <v>#N/A</v>
          </cell>
          <cell r="AD441" t="e">
            <v>#N/A</v>
          </cell>
          <cell r="AE441" t="e">
            <v>#N/A</v>
          </cell>
          <cell r="AF441" t="e">
            <v>#N/A</v>
          </cell>
          <cell r="AG441" t="e">
            <v>#N/A</v>
          </cell>
          <cell r="AH441" t="e">
            <v>#N/A</v>
          </cell>
          <cell r="AI441" t="e">
            <v>#N/A</v>
          </cell>
          <cell r="AJ441" t="e">
            <v>#N/A</v>
          </cell>
          <cell r="AL441" t="e">
            <v>#N/A</v>
          </cell>
          <cell r="AM441" t="e">
            <v>#N/A</v>
          </cell>
          <cell r="AN441" t="str">
            <v>NON</v>
          </cell>
          <cell r="AO441" t="e">
            <v>#NAME?</v>
          </cell>
          <cell r="AP441" t="e">
            <v>#NAME?</v>
          </cell>
          <cell r="AQ441" t="e">
            <v>#NAME?</v>
          </cell>
          <cell r="AS441" t="e">
            <v>#NAME?</v>
          </cell>
        </row>
        <row r="442">
          <cell r="B442">
            <v>436</v>
          </cell>
          <cell r="C442">
            <v>0</v>
          </cell>
          <cell r="D442">
            <v>0</v>
          </cell>
          <cell r="E442">
            <v>0</v>
          </cell>
          <cell r="F442">
            <v>0</v>
          </cell>
          <cell r="G442">
            <v>0</v>
          </cell>
          <cell r="H442">
            <v>0</v>
          </cell>
          <cell r="I442" t="str">
            <v>OUI</v>
          </cell>
          <cell r="J442">
            <v>40787</v>
          </cell>
          <cell r="K442" t="e">
            <v>#NAME?</v>
          </cell>
          <cell r="L442" t="e">
            <v>#NAME?</v>
          </cell>
          <cell r="M442" t="e">
            <v>#NAME?</v>
          </cell>
          <cell r="N442" t="e">
            <v>#NAME?</v>
          </cell>
          <cell r="O442" t="e">
            <v>#NAME?</v>
          </cell>
          <cell r="Q442" t="e">
            <v>#N/A</v>
          </cell>
          <cell r="R442" t="str">
            <v>HTG</v>
          </cell>
          <cell r="S442" t="e">
            <v>#VALUE!</v>
          </cell>
          <cell r="T442" t="str">
            <v>HTG</v>
          </cell>
          <cell r="V442">
            <v>0</v>
          </cell>
          <cell r="X442" t="e">
            <v>#N/A</v>
          </cell>
          <cell r="Y442" t="e">
            <v>#NAME?</v>
          </cell>
          <cell r="Z442" t="e">
            <v>#N/A</v>
          </cell>
          <cell r="AA442" t="e">
            <v>#N/A</v>
          </cell>
          <cell r="AB442" t="e">
            <v>#N/A</v>
          </cell>
          <cell r="AC442" t="e">
            <v>#N/A</v>
          </cell>
          <cell r="AD442" t="e">
            <v>#N/A</v>
          </cell>
          <cell r="AE442" t="e">
            <v>#N/A</v>
          </cell>
          <cell r="AF442" t="e">
            <v>#N/A</v>
          </cell>
          <cell r="AG442" t="e">
            <v>#N/A</v>
          </cell>
          <cell r="AH442" t="e">
            <v>#N/A</v>
          </cell>
          <cell r="AI442" t="e">
            <v>#N/A</v>
          </cell>
          <cell r="AJ442" t="e">
            <v>#N/A</v>
          </cell>
          <cell r="AL442" t="e">
            <v>#N/A</v>
          </cell>
          <cell r="AM442" t="e">
            <v>#N/A</v>
          </cell>
          <cell r="AN442" t="str">
            <v>NON</v>
          </cell>
          <cell r="AO442" t="e">
            <v>#NAME?</v>
          </cell>
          <cell r="AP442" t="e">
            <v>#NAME?</v>
          </cell>
          <cell r="AQ442" t="e">
            <v>#NAME?</v>
          </cell>
          <cell r="AS442" t="e">
            <v>#NAME?</v>
          </cell>
        </row>
        <row r="443">
          <cell r="B443">
            <v>437</v>
          </cell>
          <cell r="C443">
            <v>0</v>
          </cell>
          <cell r="D443">
            <v>0</v>
          </cell>
          <cell r="E443">
            <v>0</v>
          </cell>
          <cell r="F443">
            <v>0</v>
          </cell>
          <cell r="G443">
            <v>0</v>
          </cell>
          <cell r="H443">
            <v>0</v>
          </cell>
          <cell r="I443" t="str">
            <v>OUI</v>
          </cell>
          <cell r="J443">
            <v>40787</v>
          </cell>
          <cell r="K443" t="e">
            <v>#NAME?</v>
          </cell>
          <cell r="L443" t="e">
            <v>#NAME?</v>
          </cell>
          <cell r="M443" t="e">
            <v>#NAME?</v>
          </cell>
          <cell r="N443" t="e">
            <v>#NAME?</v>
          </cell>
          <cell r="O443" t="e">
            <v>#NAME?</v>
          </cell>
          <cell r="Q443" t="e">
            <v>#N/A</v>
          </cell>
          <cell r="R443" t="str">
            <v>HTG</v>
          </cell>
          <cell r="S443" t="e">
            <v>#VALUE!</v>
          </cell>
          <cell r="T443" t="str">
            <v>HTG</v>
          </cell>
          <cell r="V443">
            <v>0</v>
          </cell>
          <cell r="X443" t="e">
            <v>#N/A</v>
          </cell>
          <cell r="Y443" t="e">
            <v>#NAME?</v>
          </cell>
          <cell r="Z443" t="e">
            <v>#N/A</v>
          </cell>
          <cell r="AA443" t="e">
            <v>#N/A</v>
          </cell>
          <cell r="AB443" t="e">
            <v>#N/A</v>
          </cell>
          <cell r="AC443" t="e">
            <v>#N/A</v>
          </cell>
          <cell r="AD443" t="e">
            <v>#N/A</v>
          </cell>
          <cell r="AE443" t="e">
            <v>#N/A</v>
          </cell>
          <cell r="AF443" t="e">
            <v>#N/A</v>
          </cell>
          <cell r="AG443" t="e">
            <v>#N/A</v>
          </cell>
          <cell r="AH443" t="e">
            <v>#N/A</v>
          </cell>
          <cell r="AI443" t="e">
            <v>#N/A</v>
          </cell>
          <cell r="AJ443" t="e">
            <v>#N/A</v>
          </cell>
          <cell r="AL443" t="e">
            <v>#N/A</v>
          </cell>
          <cell r="AM443" t="e">
            <v>#N/A</v>
          </cell>
          <cell r="AN443" t="str">
            <v>NON</v>
          </cell>
          <cell r="AO443" t="e">
            <v>#NAME?</v>
          </cell>
          <cell r="AP443" t="e">
            <v>#NAME?</v>
          </cell>
          <cell r="AQ443" t="e">
            <v>#NAME?</v>
          </cell>
          <cell r="AS443" t="e">
            <v>#NAME?</v>
          </cell>
        </row>
        <row r="444">
          <cell r="B444">
            <v>438</v>
          </cell>
          <cell r="C444">
            <v>0</v>
          </cell>
          <cell r="D444">
            <v>0</v>
          </cell>
          <cell r="E444">
            <v>0</v>
          </cell>
          <cell r="F444">
            <v>0</v>
          </cell>
          <cell r="G444">
            <v>0</v>
          </cell>
          <cell r="H444">
            <v>0</v>
          </cell>
          <cell r="I444" t="str">
            <v>OUI</v>
          </cell>
          <cell r="J444">
            <v>40787</v>
          </cell>
          <cell r="K444" t="e">
            <v>#NAME?</v>
          </cell>
          <cell r="L444" t="e">
            <v>#NAME?</v>
          </cell>
          <cell r="M444" t="e">
            <v>#NAME?</v>
          </cell>
          <cell r="N444" t="e">
            <v>#NAME?</v>
          </cell>
          <cell r="O444" t="e">
            <v>#NAME?</v>
          </cell>
          <cell r="Q444" t="e">
            <v>#N/A</v>
          </cell>
          <cell r="R444" t="str">
            <v>HTG</v>
          </cell>
          <cell r="S444" t="e">
            <v>#VALUE!</v>
          </cell>
          <cell r="T444" t="str">
            <v>HTG</v>
          </cell>
          <cell r="V444">
            <v>0</v>
          </cell>
          <cell r="X444" t="e">
            <v>#N/A</v>
          </cell>
          <cell r="Y444" t="e">
            <v>#NAME?</v>
          </cell>
          <cell r="Z444" t="e">
            <v>#N/A</v>
          </cell>
          <cell r="AA444" t="e">
            <v>#N/A</v>
          </cell>
          <cell r="AB444" t="e">
            <v>#N/A</v>
          </cell>
          <cell r="AC444" t="e">
            <v>#N/A</v>
          </cell>
          <cell r="AD444" t="e">
            <v>#N/A</v>
          </cell>
          <cell r="AE444" t="e">
            <v>#N/A</v>
          </cell>
          <cell r="AF444" t="e">
            <v>#N/A</v>
          </cell>
          <cell r="AG444" t="e">
            <v>#N/A</v>
          </cell>
          <cell r="AH444" t="e">
            <v>#N/A</v>
          </cell>
          <cell r="AI444" t="e">
            <v>#N/A</v>
          </cell>
          <cell r="AJ444" t="e">
            <v>#N/A</v>
          </cell>
          <cell r="AL444" t="e">
            <v>#N/A</v>
          </cell>
          <cell r="AM444" t="e">
            <v>#N/A</v>
          </cell>
          <cell r="AN444" t="str">
            <v>NON</v>
          </cell>
          <cell r="AO444" t="e">
            <v>#NAME?</v>
          </cell>
          <cell r="AP444" t="e">
            <v>#NAME?</v>
          </cell>
          <cell r="AQ444" t="e">
            <v>#NAME?</v>
          </cell>
          <cell r="AS444" t="e">
            <v>#NAME?</v>
          </cell>
        </row>
        <row r="445">
          <cell r="B445">
            <v>439</v>
          </cell>
          <cell r="C445">
            <v>0</v>
          </cell>
          <cell r="D445">
            <v>0</v>
          </cell>
          <cell r="E445">
            <v>0</v>
          </cell>
          <cell r="F445">
            <v>0</v>
          </cell>
          <cell r="G445">
            <v>0</v>
          </cell>
          <cell r="H445">
            <v>0</v>
          </cell>
          <cell r="I445" t="str">
            <v>OUI</v>
          </cell>
          <cell r="J445">
            <v>40787</v>
          </cell>
          <cell r="K445" t="e">
            <v>#NAME?</v>
          </cell>
          <cell r="L445" t="e">
            <v>#NAME?</v>
          </cell>
          <cell r="M445" t="e">
            <v>#NAME?</v>
          </cell>
          <cell r="N445" t="e">
            <v>#NAME?</v>
          </cell>
          <cell r="O445" t="e">
            <v>#NAME?</v>
          </cell>
          <cell r="Q445" t="e">
            <v>#N/A</v>
          </cell>
          <cell r="R445" t="str">
            <v>HTG</v>
          </cell>
          <cell r="S445" t="e">
            <v>#VALUE!</v>
          </cell>
          <cell r="T445" t="str">
            <v>HTG</v>
          </cell>
          <cell r="V445">
            <v>0</v>
          </cell>
          <cell r="X445" t="e">
            <v>#N/A</v>
          </cell>
          <cell r="Y445" t="e">
            <v>#NAME?</v>
          </cell>
          <cell r="Z445" t="e">
            <v>#N/A</v>
          </cell>
          <cell r="AA445" t="e">
            <v>#N/A</v>
          </cell>
          <cell r="AB445" t="e">
            <v>#N/A</v>
          </cell>
          <cell r="AC445" t="e">
            <v>#N/A</v>
          </cell>
          <cell r="AD445" t="e">
            <v>#N/A</v>
          </cell>
          <cell r="AE445" t="e">
            <v>#N/A</v>
          </cell>
          <cell r="AF445" t="e">
            <v>#N/A</v>
          </cell>
          <cell r="AG445" t="e">
            <v>#N/A</v>
          </cell>
          <cell r="AH445" t="e">
            <v>#N/A</v>
          </cell>
          <cell r="AI445" t="e">
            <v>#N/A</v>
          </cell>
          <cell r="AJ445" t="e">
            <v>#N/A</v>
          </cell>
          <cell r="AL445" t="e">
            <v>#N/A</v>
          </cell>
          <cell r="AM445" t="e">
            <v>#N/A</v>
          </cell>
          <cell r="AN445" t="str">
            <v>NON</v>
          </cell>
          <cell r="AO445" t="e">
            <v>#NAME?</v>
          </cell>
          <cell r="AP445" t="e">
            <v>#NAME?</v>
          </cell>
          <cell r="AQ445" t="e">
            <v>#NAME?</v>
          </cell>
          <cell r="AS445" t="e">
            <v>#NAME?</v>
          </cell>
        </row>
        <row r="446">
          <cell r="B446">
            <v>440</v>
          </cell>
          <cell r="C446">
            <v>0</v>
          </cell>
          <cell r="D446">
            <v>0</v>
          </cell>
          <cell r="E446">
            <v>0</v>
          </cell>
          <cell r="F446">
            <v>0</v>
          </cell>
          <cell r="G446">
            <v>0</v>
          </cell>
          <cell r="H446">
            <v>0</v>
          </cell>
          <cell r="I446" t="str">
            <v>OUI</v>
          </cell>
          <cell r="J446">
            <v>40787</v>
          </cell>
          <cell r="K446" t="e">
            <v>#NAME?</v>
          </cell>
          <cell r="L446" t="e">
            <v>#NAME?</v>
          </cell>
          <cell r="M446" t="e">
            <v>#NAME?</v>
          </cell>
          <cell r="N446" t="e">
            <v>#NAME?</v>
          </cell>
          <cell r="O446" t="e">
            <v>#NAME?</v>
          </cell>
          <cell r="Q446" t="e">
            <v>#N/A</v>
          </cell>
          <cell r="R446" t="str">
            <v>HTG</v>
          </cell>
          <cell r="S446" t="e">
            <v>#VALUE!</v>
          </cell>
          <cell r="T446" t="str">
            <v>HTG</v>
          </cell>
          <cell r="V446">
            <v>0</v>
          </cell>
          <cell r="X446" t="e">
            <v>#N/A</v>
          </cell>
          <cell r="Y446" t="e">
            <v>#NAME?</v>
          </cell>
          <cell r="Z446" t="e">
            <v>#N/A</v>
          </cell>
          <cell r="AA446" t="e">
            <v>#N/A</v>
          </cell>
          <cell r="AB446" t="e">
            <v>#N/A</v>
          </cell>
          <cell r="AC446" t="e">
            <v>#N/A</v>
          </cell>
          <cell r="AD446" t="e">
            <v>#N/A</v>
          </cell>
          <cell r="AE446" t="e">
            <v>#N/A</v>
          </cell>
          <cell r="AF446" t="e">
            <v>#N/A</v>
          </cell>
          <cell r="AG446" t="e">
            <v>#N/A</v>
          </cell>
          <cell r="AH446" t="e">
            <v>#N/A</v>
          </cell>
          <cell r="AI446" t="e">
            <v>#N/A</v>
          </cell>
          <cell r="AJ446" t="e">
            <v>#N/A</v>
          </cell>
          <cell r="AL446" t="e">
            <v>#N/A</v>
          </cell>
          <cell r="AM446" t="e">
            <v>#N/A</v>
          </cell>
          <cell r="AN446" t="str">
            <v>NON</v>
          </cell>
          <cell r="AO446" t="e">
            <v>#NAME?</v>
          </cell>
          <cell r="AP446" t="e">
            <v>#NAME?</v>
          </cell>
          <cell r="AQ446" t="e">
            <v>#NAME?</v>
          </cell>
          <cell r="AS446" t="e">
            <v>#NAME?</v>
          </cell>
        </row>
        <row r="447">
          <cell r="B447">
            <v>441</v>
          </cell>
          <cell r="C447">
            <v>0</v>
          </cell>
          <cell r="D447">
            <v>0</v>
          </cell>
          <cell r="E447">
            <v>0</v>
          </cell>
          <cell r="F447">
            <v>0</v>
          </cell>
          <cell r="G447">
            <v>0</v>
          </cell>
          <cell r="H447">
            <v>0</v>
          </cell>
          <cell r="I447" t="str">
            <v>OUI</v>
          </cell>
          <cell r="J447">
            <v>40787</v>
          </cell>
          <cell r="K447" t="e">
            <v>#NAME?</v>
          </cell>
          <cell r="L447" t="e">
            <v>#NAME?</v>
          </cell>
          <cell r="M447" t="e">
            <v>#NAME?</v>
          </cell>
          <cell r="N447" t="e">
            <v>#NAME?</v>
          </cell>
          <cell r="O447" t="e">
            <v>#NAME?</v>
          </cell>
          <cell r="Q447" t="e">
            <v>#N/A</v>
          </cell>
          <cell r="R447" t="str">
            <v>HTG</v>
          </cell>
          <cell r="S447" t="e">
            <v>#VALUE!</v>
          </cell>
          <cell r="T447" t="str">
            <v>HTG</v>
          </cell>
          <cell r="V447">
            <v>0</v>
          </cell>
          <cell r="X447" t="e">
            <v>#N/A</v>
          </cell>
          <cell r="Y447" t="e">
            <v>#NAME?</v>
          </cell>
          <cell r="Z447" t="e">
            <v>#N/A</v>
          </cell>
          <cell r="AA447" t="e">
            <v>#N/A</v>
          </cell>
          <cell r="AB447" t="e">
            <v>#N/A</v>
          </cell>
          <cell r="AC447" t="e">
            <v>#N/A</v>
          </cell>
          <cell r="AD447" t="e">
            <v>#N/A</v>
          </cell>
          <cell r="AE447" t="e">
            <v>#N/A</v>
          </cell>
          <cell r="AF447" t="e">
            <v>#N/A</v>
          </cell>
          <cell r="AG447" t="e">
            <v>#N/A</v>
          </cell>
          <cell r="AH447" t="e">
            <v>#N/A</v>
          </cell>
          <cell r="AI447" t="e">
            <v>#N/A</v>
          </cell>
          <cell r="AJ447" t="e">
            <v>#N/A</v>
          </cell>
          <cell r="AL447" t="e">
            <v>#N/A</v>
          </cell>
          <cell r="AM447" t="e">
            <v>#N/A</v>
          </cell>
          <cell r="AN447" t="str">
            <v>NON</v>
          </cell>
          <cell r="AO447" t="e">
            <v>#NAME?</v>
          </cell>
          <cell r="AP447" t="e">
            <v>#NAME?</v>
          </cell>
          <cell r="AQ447" t="e">
            <v>#NAME?</v>
          </cell>
          <cell r="AS447" t="e">
            <v>#NAME?</v>
          </cell>
        </row>
        <row r="448">
          <cell r="B448">
            <v>442</v>
          </cell>
          <cell r="C448">
            <v>0</v>
          </cell>
          <cell r="D448">
            <v>0</v>
          </cell>
          <cell r="E448">
            <v>0</v>
          </cell>
          <cell r="F448">
            <v>0</v>
          </cell>
          <cell r="G448">
            <v>0</v>
          </cell>
          <cell r="H448">
            <v>0</v>
          </cell>
          <cell r="I448" t="str">
            <v>OUI</v>
          </cell>
          <cell r="J448">
            <v>40787</v>
          </cell>
          <cell r="K448" t="e">
            <v>#NAME?</v>
          </cell>
          <cell r="L448" t="e">
            <v>#NAME?</v>
          </cell>
          <cell r="M448" t="e">
            <v>#NAME?</v>
          </cell>
          <cell r="N448" t="e">
            <v>#NAME?</v>
          </cell>
          <cell r="O448" t="e">
            <v>#NAME?</v>
          </cell>
          <cell r="Q448" t="e">
            <v>#N/A</v>
          </cell>
          <cell r="R448" t="str">
            <v>HTG</v>
          </cell>
          <cell r="S448" t="e">
            <v>#VALUE!</v>
          </cell>
          <cell r="T448" t="str">
            <v>HTG</v>
          </cell>
          <cell r="V448">
            <v>0</v>
          </cell>
          <cell r="X448" t="e">
            <v>#N/A</v>
          </cell>
          <cell r="Y448" t="e">
            <v>#NAME?</v>
          </cell>
          <cell r="Z448" t="e">
            <v>#N/A</v>
          </cell>
          <cell r="AA448" t="e">
            <v>#N/A</v>
          </cell>
          <cell r="AB448" t="e">
            <v>#N/A</v>
          </cell>
          <cell r="AC448" t="e">
            <v>#N/A</v>
          </cell>
          <cell r="AD448" t="e">
            <v>#N/A</v>
          </cell>
          <cell r="AE448" t="e">
            <v>#N/A</v>
          </cell>
          <cell r="AF448" t="e">
            <v>#N/A</v>
          </cell>
          <cell r="AG448" t="e">
            <v>#N/A</v>
          </cell>
          <cell r="AH448" t="e">
            <v>#N/A</v>
          </cell>
          <cell r="AI448" t="e">
            <v>#N/A</v>
          </cell>
          <cell r="AJ448" t="e">
            <v>#N/A</v>
          </cell>
          <cell r="AL448" t="e">
            <v>#N/A</v>
          </cell>
          <cell r="AM448" t="e">
            <v>#N/A</v>
          </cell>
          <cell r="AN448" t="str">
            <v>NON</v>
          </cell>
          <cell r="AO448" t="e">
            <v>#NAME?</v>
          </cell>
          <cell r="AP448" t="e">
            <v>#NAME?</v>
          </cell>
          <cell r="AQ448" t="e">
            <v>#NAME?</v>
          </cell>
          <cell r="AS448" t="e">
            <v>#NAME?</v>
          </cell>
        </row>
        <row r="449">
          <cell r="B449">
            <v>443</v>
          </cell>
          <cell r="C449">
            <v>0</v>
          </cell>
          <cell r="D449">
            <v>0</v>
          </cell>
          <cell r="E449">
            <v>0</v>
          </cell>
          <cell r="F449">
            <v>0</v>
          </cell>
          <cell r="G449">
            <v>0</v>
          </cell>
          <cell r="H449">
            <v>0</v>
          </cell>
          <cell r="I449" t="str">
            <v>OUI</v>
          </cell>
          <cell r="J449">
            <v>40787</v>
          </cell>
          <cell r="K449" t="e">
            <v>#NAME?</v>
          </cell>
          <cell r="L449" t="e">
            <v>#NAME?</v>
          </cell>
          <cell r="M449" t="e">
            <v>#NAME?</v>
          </cell>
          <cell r="N449" t="e">
            <v>#NAME?</v>
          </cell>
          <cell r="O449" t="e">
            <v>#NAME?</v>
          </cell>
          <cell r="Q449" t="e">
            <v>#N/A</v>
          </cell>
          <cell r="R449" t="str">
            <v>HTG</v>
          </cell>
          <cell r="S449" t="e">
            <v>#VALUE!</v>
          </cell>
          <cell r="T449" t="str">
            <v>HTG</v>
          </cell>
          <cell r="V449">
            <v>0</v>
          </cell>
          <cell r="X449" t="e">
            <v>#N/A</v>
          </cell>
          <cell r="Y449" t="e">
            <v>#NAME?</v>
          </cell>
          <cell r="Z449" t="e">
            <v>#N/A</v>
          </cell>
          <cell r="AA449" t="e">
            <v>#N/A</v>
          </cell>
          <cell r="AB449" t="e">
            <v>#N/A</v>
          </cell>
          <cell r="AC449" t="e">
            <v>#N/A</v>
          </cell>
          <cell r="AD449" t="e">
            <v>#N/A</v>
          </cell>
          <cell r="AE449" t="e">
            <v>#N/A</v>
          </cell>
          <cell r="AF449" t="e">
            <v>#N/A</v>
          </cell>
          <cell r="AG449" t="e">
            <v>#N/A</v>
          </cell>
          <cell r="AH449" t="e">
            <v>#N/A</v>
          </cell>
          <cell r="AI449" t="e">
            <v>#N/A</v>
          </cell>
          <cell r="AJ449" t="e">
            <v>#N/A</v>
          </cell>
          <cell r="AL449" t="e">
            <v>#N/A</v>
          </cell>
          <cell r="AM449" t="e">
            <v>#N/A</v>
          </cell>
          <cell r="AN449" t="str">
            <v>NON</v>
          </cell>
          <cell r="AO449" t="e">
            <v>#NAME?</v>
          </cell>
          <cell r="AP449" t="e">
            <v>#NAME?</v>
          </cell>
          <cell r="AQ449" t="e">
            <v>#NAME?</v>
          </cell>
          <cell r="AS449" t="e">
            <v>#NAME?</v>
          </cell>
        </row>
        <row r="450">
          <cell r="B450">
            <v>444</v>
          </cell>
          <cell r="C450">
            <v>0</v>
          </cell>
          <cell r="D450">
            <v>0</v>
          </cell>
          <cell r="E450">
            <v>0</v>
          </cell>
          <cell r="F450">
            <v>0</v>
          </cell>
          <cell r="G450">
            <v>0</v>
          </cell>
          <cell r="H450">
            <v>0</v>
          </cell>
          <cell r="I450" t="str">
            <v>OUI</v>
          </cell>
          <cell r="J450">
            <v>40787</v>
          </cell>
          <cell r="K450" t="e">
            <v>#NAME?</v>
          </cell>
          <cell r="L450" t="e">
            <v>#NAME?</v>
          </cell>
          <cell r="M450" t="e">
            <v>#NAME?</v>
          </cell>
          <cell r="N450" t="e">
            <v>#NAME?</v>
          </cell>
          <cell r="O450" t="e">
            <v>#NAME?</v>
          </cell>
          <cell r="Q450" t="e">
            <v>#N/A</v>
          </cell>
          <cell r="R450" t="str">
            <v>HTG</v>
          </cell>
          <cell r="S450" t="e">
            <v>#VALUE!</v>
          </cell>
          <cell r="T450" t="str">
            <v>HTG</v>
          </cell>
          <cell r="V450">
            <v>0</v>
          </cell>
          <cell r="X450" t="e">
            <v>#N/A</v>
          </cell>
          <cell r="Y450" t="e">
            <v>#NAME?</v>
          </cell>
          <cell r="Z450" t="e">
            <v>#N/A</v>
          </cell>
          <cell r="AA450" t="e">
            <v>#N/A</v>
          </cell>
          <cell r="AB450" t="e">
            <v>#N/A</v>
          </cell>
          <cell r="AC450" t="e">
            <v>#N/A</v>
          </cell>
          <cell r="AD450" t="e">
            <v>#N/A</v>
          </cell>
          <cell r="AE450" t="e">
            <v>#N/A</v>
          </cell>
          <cell r="AF450" t="e">
            <v>#N/A</v>
          </cell>
          <cell r="AG450" t="e">
            <v>#N/A</v>
          </cell>
          <cell r="AH450" t="e">
            <v>#N/A</v>
          </cell>
          <cell r="AI450" t="e">
            <v>#N/A</v>
          </cell>
          <cell r="AJ450" t="e">
            <v>#N/A</v>
          </cell>
          <cell r="AL450" t="e">
            <v>#N/A</v>
          </cell>
          <cell r="AM450" t="e">
            <v>#N/A</v>
          </cell>
          <cell r="AN450" t="str">
            <v>NON</v>
          </cell>
          <cell r="AO450" t="e">
            <v>#NAME?</v>
          </cell>
          <cell r="AP450" t="e">
            <v>#NAME?</v>
          </cell>
          <cell r="AQ450" t="e">
            <v>#NAME?</v>
          </cell>
          <cell r="AS450" t="e">
            <v>#NAME?</v>
          </cell>
        </row>
        <row r="451">
          <cell r="B451">
            <v>445</v>
          </cell>
          <cell r="C451">
            <v>0</v>
          </cell>
          <cell r="D451">
            <v>0</v>
          </cell>
          <cell r="E451">
            <v>0</v>
          </cell>
          <cell r="F451">
            <v>0</v>
          </cell>
          <cell r="G451">
            <v>0</v>
          </cell>
          <cell r="H451">
            <v>0</v>
          </cell>
          <cell r="I451" t="str">
            <v>OUI</v>
          </cell>
          <cell r="J451">
            <v>40787</v>
          </cell>
          <cell r="K451" t="e">
            <v>#NAME?</v>
          </cell>
          <cell r="L451" t="e">
            <v>#NAME?</v>
          </cell>
          <cell r="M451" t="e">
            <v>#NAME?</v>
          </cell>
          <cell r="N451" t="e">
            <v>#NAME?</v>
          </cell>
          <cell r="O451" t="e">
            <v>#NAME?</v>
          </cell>
          <cell r="Q451" t="e">
            <v>#N/A</v>
          </cell>
          <cell r="R451" t="str">
            <v>HTG</v>
          </cell>
          <cell r="S451" t="e">
            <v>#VALUE!</v>
          </cell>
          <cell r="T451" t="str">
            <v>HTG</v>
          </cell>
          <cell r="V451">
            <v>0</v>
          </cell>
          <cell r="X451" t="e">
            <v>#N/A</v>
          </cell>
          <cell r="Y451" t="e">
            <v>#NAME?</v>
          </cell>
          <cell r="Z451" t="e">
            <v>#N/A</v>
          </cell>
          <cell r="AA451" t="e">
            <v>#N/A</v>
          </cell>
          <cell r="AB451" t="e">
            <v>#N/A</v>
          </cell>
          <cell r="AC451" t="e">
            <v>#N/A</v>
          </cell>
          <cell r="AD451" t="e">
            <v>#N/A</v>
          </cell>
          <cell r="AE451" t="e">
            <v>#N/A</v>
          </cell>
          <cell r="AF451" t="e">
            <v>#N/A</v>
          </cell>
          <cell r="AG451" t="e">
            <v>#N/A</v>
          </cell>
          <cell r="AH451" t="e">
            <v>#N/A</v>
          </cell>
          <cell r="AI451" t="e">
            <v>#N/A</v>
          </cell>
          <cell r="AJ451" t="e">
            <v>#N/A</v>
          </cell>
          <cell r="AL451" t="e">
            <v>#N/A</v>
          </cell>
          <cell r="AM451" t="e">
            <v>#N/A</v>
          </cell>
          <cell r="AN451" t="str">
            <v>NON</v>
          </cell>
          <cell r="AO451" t="e">
            <v>#NAME?</v>
          </cell>
          <cell r="AP451" t="e">
            <v>#NAME?</v>
          </cell>
          <cell r="AQ451" t="e">
            <v>#NAME?</v>
          </cell>
          <cell r="AS451" t="e">
            <v>#NAME?</v>
          </cell>
        </row>
        <row r="452">
          <cell r="B452">
            <v>446</v>
          </cell>
          <cell r="C452">
            <v>0</v>
          </cell>
          <cell r="D452">
            <v>0</v>
          </cell>
          <cell r="E452">
            <v>0</v>
          </cell>
          <cell r="F452">
            <v>0</v>
          </cell>
          <cell r="G452">
            <v>0</v>
          </cell>
          <cell r="H452">
            <v>0</v>
          </cell>
          <cell r="I452" t="str">
            <v>OUI</v>
          </cell>
          <cell r="J452">
            <v>40787</v>
          </cell>
          <cell r="K452" t="e">
            <v>#NAME?</v>
          </cell>
          <cell r="L452" t="e">
            <v>#NAME?</v>
          </cell>
          <cell r="M452" t="e">
            <v>#NAME?</v>
          </cell>
          <cell r="N452" t="e">
            <v>#NAME?</v>
          </cell>
          <cell r="O452" t="e">
            <v>#NAME?</v>
          </cell>
          <cell r="Q452" t="e">
            <v>#N/A</v>
          </cell>
          <cell r="R452" t="str">
            <v>HTG</v>
          </cell>
          <cell r="S452" t="e">
            <v>#VALUE!</v>
          </cell>
          <cell r="T452" t="str">
            <v>HTG</v>
          </cell>
          <cell r="V452">
            <v>0</v>
          </cell>
          <cell r="X452" t="e">
            <v>#N/A</v>
          </cell>
          <cell r="Y452" t="e">
            <v>#NAME?</v>
          </cell>
          <cell r="Z452" t="e">
            <v>#N/A</v>
          </cell>
          <cell r="AA452" t="e">
            <v>#N/A</v>
          </cell>
          <cell r="AB452" t="e">
            <v>#N/A</v>
          </cell>
          <cell r="AC452" t="e">
            <v>#N/A</v>
          </cell>
          <cell r="AD452" t="e">
            <v>#N/A</v>
          </cell>
          <cell r="AE452" t="e">
            <v>#N/A</v>
          </cell>
          <cell r="AF452" t="e">
            <v>#N/A</v>
          </cell>
          <cell r="AG452" t="e">
            <v>#N/A</v>
          </cell>
          <cell r="AH452" t="e">
            <v>#N/A</v>
          </cell>
          <cell r="AI452" t="e">
            <v>#N/A</v>
          </cell>
          <cell r="AJ452" t="e">
            <v>#N/A</v>
          </cell>
          <cell r="AL452" t="e">
            <v>#N/A</v>
          </cell>
          <cell r="AM452" t="e">
            <v>#N/A</v>
          </cell>
          <cell r="AN452" t="str">
            <v>NON</v>
          </cell>
          <cell r="AO452" t="e">
            <v>#NAME?</v>
          </cell>
          <cell r="AP452" t="e">
            <v>#NAME?</v>
          </cell>
          <cell r="AQ452" t="e">
            <v>#NAME?</v>
          </cell>
          <cell r="AS452" t="e">
            <v>#NAME?</v>
          </cell>
        </row>
        <row r="453">
          <cell r="B453">
            <v>447</v>
          </cell>
          <cell r="C453">
            <v>0</v>
          </cell>
          <cell r="D453">
            <v>0</v>
          </cell>
          <cell r="E453">
            <v>0</v>
          </cell>
          <cell r="F453">
            <v>0</v>
          </cell>
          <cell r="G453">
            <v>0</v>
          </cell>
          <cell r="H453">
            <v>0</v>
          </cell>
          <cell r="I453" t="str">
            <v>OUI</v>
          </cell>
          <cell r="J453">
            <v>40787</v>
          </cell>
          <cell r="K453" t="e">
            <v>#NAME?</v>
          </cell>
          <cell r="L453" t="e">
            <v>#NAME?</v>
          </cell>
          <cell r="M453" t="e">
            <v>#NAME?</v>
          </cell>
          <cell r="N453" t="e">
            <v>#NAME?</v>
          </cell>
          <cell r="O453" t="e">
            <v>#NAME?</v>
          </cell>
          <cell r="Q453" t="e">
            <v>#N/A</v>
          </cell>
          <cell r="R453" t="str">
            <v>HTG</v>
          </cell>
          <cell r="S453" t="e">
            <v>#VALUE!</v>
          </cell>
          <cell r="T453" t="str">
            <v>HTG</v>
          </cell>
          <cell r="V453">
            <v>0</v>
          </cell>
          <cell r="X453" t="e">
            <v>#N/A</v>
          </cell>
          <cell r="Y453" t="e">
            <v>#NAME?</v>
          </cell>
          <cell r="Z453" t="e">
            <v>#N/A</v>
          </cell>
          <cell r="AA453" t="e">
            <v>#N/A</v>
          </cell>
          <cell r="AB453" t="e">
            <v>#N/A</v>
          </cell>
          <cell r="AC453" t="e">
            <v>#N/A</v>
          </cell>
          <cell r="AD453" t="e">
            <v>#N/A</v>
          </cell>
          <cell r="AE453" t="e">
            <v>#N/A</v>
          </cell>
          <cell r="AF453" t="e">
            <v>#N/A</v>
          </cell>
          <cell r="AG453" t="e">
            <v>#N/A</v>
          </cell>
          <cell r="AH453" t="e">
            <v>#N/A</v>
          </cell>
          <cell r="AI453" t="e">
            <v>#N/A</v>
          </cell>
          <cell r="AJ453" t="e">
            <v>#N/A</v>
          </cell>
          <cell r="AL453" t="e">
            <v>#N/A</v>
          </cell>
          <cell r="AM453" t="e">
            <v>#N/A</v>
          </cell>
          <cell r="AN453" t="str">
            <v>NON</v>
          </cell>
          <cell r="AO453" t="e">
            <v>#NAME?</v>
          </cell>
          <cell r="AP453" t="e">
            <v>#NAME?</v>
          </cell>
          <cell r="AQ453" t="e">
            <v>#NAME?</v>
          </cell>
          <cell r="AS453" t="e">
            <v>#NAME?</v>
          </cell>
        </row>
        <row r="454">
          <cell r="B454">
            <v>448</v>
          </cell>
          <cell r="C454">
            <v>0</v>
          </cell>
          <cell r="D454">
            <v>0</v>
          </cell>
          <cell r="E454">
            <v>0</v>
          </cell>
          <cell r="F454">
            <v>0</v>
          </cell>
          <cell r="G454">
            <v>0</v>
          </cell>
          <cell r="H454">
            <v>0</v>
          </cell>
          <cell r="I454" t="str">
            <v>OUI</v>
          </cell>
          <cell r="J454">
            <v>40787</v>
          </cell>
          <cell r="K454" t="e">
            <v>#NAME?</v>
          </cell>
          <cell r="L454" t="e">
            <v>#NAME?</v>
          </cell>
          <cell r="M454" t="e">
            <v>#NAME?</v>
          </cell>
          <cell r="N454" t="e">
            <v>#NAME?</v>
          </cell>
          <cell r="O454" t="e">
            <v>#NAME?</v>
          </cell>
          <cell r="Q454" t="e">
            <v>#N/A</v>
          </cell>
          <cell r="R454" t="str">
            <v>HTG</v>
          </cell>
          <cell r="S454" t="e">
            <v>#VALUE!</v>
          </cell>
          <cell r="T454" t="str">
            <v>HTG</v>
          </cell>
          <cell r="V454">
            <v>0</v>
          </cell>
          <cell r="X454" t="e">
            <v>#N/A</v>
          </cell>
          <cell r="Y454" t="e">
            <v>#NAME?</v>
          </cell>
          <cell r="Z454" t="e">
            <v>#N/A</v>
          </cell>
          <cell r="AA454" t="e">
            <v>#N/A</v>
          </cell>
          <cell r="AB454" t="e">
            <v>#N/A</v>
          </cell>
          <cell r="AC454" t="e">
            <v>#N/A</v>
          </cell>
          <cell r="AD454" t="e">
            <v>#N/A</v>
          </cell>
          <cell r="AE454" t="e">
            <v>#N/A</v>
          </cell>
          <cell r="AF454" t="e">
            <v>#N/A</v>
          </cell>
          <cell r="AG454" t="e">
            <v>#N/A</v>
          </cell>
          <cell r="AH454" t="e">
            <v>#N/A</v>
          </cell>
          <cell r="AI454" t="e">
            <v>#N/A</v>
          </cell>
          <cell r="AJ454" t="e">
            <v>#N/A</v>
          </cell>
          <cell r="AL454" t="e">
            <v>#N/A</v>
          </cell>
          <cell r="AM454" t="e">
            <v>#N/A</v>
          </cell>
          <cell r="AN454" t="str">
            <v>NON</v>
          </cell>
          <cell r="AO454" t="e">
            <v>#NAME?</v>
          </cell>
          <cell r="AP454" t="e">
            <v>#NAME?</v>
          </cell>
          <cell r="AQ454" t="e">
            <v>#NAME?</v>
          </cell>
          <cell r="AS454" t="e">
            <v>#NAME?</v>
          </cell>
        </row>
        <row r="455">
          <cell r="B455">
            <v>449</v>
          </cell>
          <cell r="C455">
            <v>0</v>
          </cell>
          <cell r="D455">
            <v>0</v>
          </cell>
          <cell r="E455">
            <v>0</v>
          </cell>
          <cell r="F455">
            <v>0</v>
          </cell>
          <cell r="G455">
            <v>0</v>
          </cell>
          <cell r="H455">
            <v>0</v>
          </cell>
          <cell r="I455" t="str">
            <v>OUI</v>
          </cell>
          <cell r="J455">
            <v>40787</v>
          </cell>
          <cell r="K455" t="e">
            <v>#NAME?</v>
          </cell>
          <cell r="L455" t="e">
            <v>#NAME?</v>
          </cell>
          <cell r="M455" t="e">
            <v>#NAME?</v>
          </cell>
          <cell r="N455" t="e">
            <v>#NAME?</v>
          </cell>
          <cell r="O455" t="e">
            <v>#NAME?</v>
          </cell>
          <cell r="Q455" t="e">
            <v>#N/A</v>
          </cell>
          <cell r="R455" t="str">
            <v>HTG</v>
          </cell>
          <cell r="S455" t="e">
            <v>#VALUE!</v>
          </cell>
          <cell r="T455" t="str">
            <v>HTG</v>
          </cell>
          <cell r="V455">
            <v>0</v>
          </cell>
          <cell r="X455" t="e">
            <v>#N/A</v>
          </cell>
          <cell r="Y455" t="e">
            <v>#NAME?</v>
          </cell>
          <cell r="Z455" t="e">
            <v>#N/A</v>
          </cell>
          <cell r="AA455" t="e">
            <v>#N/A</v>
          </cell>
          <cell r="AB455" t="e">
            <v>#N/A</v>
          </cell>
          <cell r="AC455" t="e">
            <v>#N/A</v>
          </cell>
          <cell r="AD455" t="e">
            <v>#N/A</v>
          </cell>
          <cell r="AE455" t="e">
            <v>#N/A</v>
          </cell>
          <cell r="AF455" t="e">
            <v>#N/A</v>
          </cell>
          <cell r="AG455" t="e">
            <v>#N/A</v>
          </cell>
          <cell r="AH455" t="e">
            <v>#N/A</v>
          </cell>
          <cell r="AI455" t="e">
            <v>#N/A</v>
          </cell>
          <cell r="AJ455" t="e">
            <v>#N/A</v>
          </cell>
          <cell r="AL455" t="e">
            <v>#N/A</v>
          </cell>
          <cell r="AM455" t="e">
            <v>#N/A</v>
          </cell>
          <cell r="AN455" t="str">
            <v>NON</v>
          </cell>
          <cell r="AO455" t="e">
            <v>#NAME?</v>
          </cell>
          <cell r="AP455" t="e">
            <v>#NAME?</v>
          </cell>
          <cell r="AQ455" t="e">
            <v>#NAME?</v>
          </cell>
          <cell r="AS455" t="e">
            <v>#NAME?</v>
          </cell>
        </row>
        <row r="456">
          <cell r="B456">
            <v>450</v>
          </cell>
          <cell r="C456">
            <v>0</v>
          </cell>
          <cell r="D456">
            <v>0</v>
          </cell>
          <cell r="E456">
            <v>0</v>
          </cell>
          <cell r="F456">
            <v>0</v>
          </cell>
          <cell r="G456">
            <v>0</v>
          </cell>
          <cell r="H456">
            <v>0</v>
          </cell>
          <cell r="I456" t="str">
            <v>OUI</v>
          </cell>
          <cell r="J456">
            <v>40787</v>
          </cell>
          <cell r="K456" t="e">
            <v>#NAME?</v>
          </cell>
          <cell r="L456" t="e">
            <v>#NAME?</v>
          </cell>
          <cell r="M456" t="e">
            <v>#NAME?</v>
          </cell>
          <cell r="N456" t="e">
            <v>#NAME?</v>
          </cell>
          <cell r="O456" t="e">
            <v>#NAME?</v>
          </cell>
          <cell r="Q456" t="e">
            <v>#N/A</v>
          </cell>
          <cell r="R456" t="str">
            <v>HTG</v>
          </cell>
          <cell r="S456" t="e">
            <v>#VALUE!</v>
          </cell>
          <cell r="T456" t="str">
            <v>HTG</v>
          </cell>
          <cell r="V456">
            <v>0</v>
          </cell>
          <cell r="X456" t="e">
            <v>#N/A</v>
          </cell>
          <cell r="Y456" t="e">
            <v>#NAME?</v>
          </cell>
          <cell r="Z456" t="e">
            <v>#N/A</v>
          </cell>
          <cell r="AA456" t="e">
            <v>#N/A</v>
          </cell>
          <cell r="AB456" t="e">
            <v>#N/A</v>
          </cell>
          <cell r="AC456" t="e">
            <v>#N/A</v>
          </cell>
          <cell r="AD456" t="e">
            <v>#N/A</v>
          </cell>
          <cell r="AE456" t="e">
            <v>#N/A</v>
          </cell>
          <cell r="AF456" t="e">
            <v>#N/A</v>
          </cell>
          <cell r="AG456" t="e">
            <v>#N/A</v>
          </cell>
          <cell r="AH456" t="e">
            <v>#N/A</v>
          </cell>
          <cell r="AI456" t="e">
            <v>#N/A</v>
          </cell>
          <cell r="AJ456" t="e">
            <v>#N/A</v>
          </cell>
          <cell r="AL456" t="e">
            <v>#N/A</v>
          </cell>
          <cell r="AM456" t="e">
            <v>#N/A</v>
          </cell>
          <cell r="AN456" t="str">
            <v>NON</v>
          </cell>
          <cell r="AO456" t="e">
            <v>#NAME?</v>
          </cell>
          <cell r="AP456" t="e">
            <v>#NAME?</v>
          </cell>
          <cell r="AQ456" t="e">
            <v>#NAME?</v>
          </cell>
          <cell r="AS456" t="e">
            <v>#NAME?</v>
          </cell>
        </row>
        <row r="457">
          <cell r="B457">
            <v>451</v>
          </cell>
          <cell r="C457">
            <v>0</v>
          </cell>
          <cell r="D457">
            <v>0</v>
          </cell>
          <cell r="E457">
            <v>0</v>
          </cell>
          <cell r="F457">
            <v>0</v>
          </cell>
          <cell r="G457">
            <v>0</v>
          </cell>
          <cell r="H457">
            <v>0</v>
          </cell>
          <cell r="I457" t="str">
            <v>OUI</v>
          </cell>
          <cell r="J457">
            <v>40787</v>
          </cell>
          <cell r="K457" t="e">
            <v>#NAME?</v>
          </cell>
          <cell r="L457" t="e">
            <v>#NAME?</v>
          </cell>
          <cell r="M457" t="e">
            <v>#NAME?</v>
          </cell>
          <cell r="N457" t="e">
            <v>#NAME?</v>
          </cell>
          <cell r="O457" t="e">
            <v>#NAME?</v>
          </cell>
          <cell r="Q457" t="e">
            <v>#N/A</v>
          </cell>
          <cell r="R457" t="str">
            <v>HTG</v>
          </cell>
          <cell r="S457" t="e">
            <v>#VALUE!</v>
          </cell>
          <cell r="T457" t="str">
            <v>HTG</v>
          </cell>
          <cell r="V457">
            <v>0</v>
          </cell>
          <cell r="X457" t="e">
            <v>#N/A</v>
          </cell>
          <cell r="Y457" t="e">
            <v>#NAME?</v>
          </cell>
          <cell r="Z457" t="e">
            <v>#N/A</v>
          </cell>
          <cell r="AA457" t="e">
            <v>#N/A</v>
          </cell>
          <cell r="AB457" t="e">
            <v>#N/A</v>
          </cell>
          <cell r="AC457" t="e">
            <v>#N/A</v>
          </cell>
          <cell r="AD457" t="e">
            <v>#N/A</v>
          </cell>
          <cell r="AE457" t="e">
            <v>#N/A</v>
          </cell>
          <cell r="AF457" t="e">
            <v>#N/A</v>
          </cell>
          <cell r="AG457" t="e">
            <v>#N/A</v>
          </cell>
          <cell r="AH457" t="e">
            <v>#N/A</v>
          </cell>
          <cell r="AI457" t="e">
            <v>#N/A</v>
          </cell>
          <cell r="AJ457" t="e">
            <v>#N/A</v>
          </cell>
          <cell r="AL457" t="e">
            <v>#N/A</v>
          </cell>
          <cell r="AM457" t="e">
            <v>#N/A</v>
          </cell>
          <cell r="AN457" t="str">
            <v>NON</v>
          </cell>
          <cell r="AO457" t="e">
            <v>#NAME?</v>
          </cell>
          <cell r="AP457" t="e">
            <v>#NAME?</v>
          </cell>
          <cell r="AQ457" t="e">
            <v>#NAME?</v>
          </cell>
          <cell r="AS457" t="e">
            <v>#NAME?</v>
          </cell>
        </row>
        <row r="458">
          <cell r="B458">
            <v>452</v>
          </cell>
          <cell r="C458">
            <v>0</v>
          </cell>
          <cell r="D458">
            <v>0</v>
          </cell>
          <cell r="E458">
            <v>0</v>
          </cell>
          <cell r="F458">
            <v>0</v>
          </cell>
          <cell r="G458">
            <v>0</v>
          </cell>
          <cell r="H458">
            <v>0</v>
          </cell>
          <cell r="I458" t="str">
            <v>OUI</v>
          </cell>
          <cell r="J458">
            <v>40787</v>
          </cell>
          <cell r="K458" t="e">
            <v>#NAME?</v>
          </cell>
          <cell r="L458" t="e">
            <v>#NAME?</v>
          </cell>
          <cell r="M458" t="e">
            <v>#NAME?</v>
          </cell>
          <cell r="N458" t="e">
            <v>#NAME?</v>
          </cell>
          <cell r="O458" t="e">
            <v>#NAME?</v>
          </cell>
          <cell r="Q458" t="e">
            <v>#N/A</v>
          </cell>
          <cell r="R458" t="str">
            <v>HTG</v>
          </cell>
          <cell r="S458" t="e">
            <v>#VALUE!</v>
          </cell>
          <cell r="T458" t="str">
            <v>HTG</v>
          </cell>
          <cell r="V458">
            <v>0</v>
          </cell>
          <cell r="X458" t="e">
            <v>#N/A</v>
          </cell>
          <cell r="Y458" t="e">
            <v>#NAME?</v>
          </cell>
          <cell r="Z458" t="e">
            <v>#N/A</v>
          </cell>
          <cell r="AA458" t="e">
            <v>#N/A</v>
          </cell>
          <cell r="AB458" t="e">
            <v>#N/A</v>
          </cell>
          <cell r="AC458" t="e">
            <v>#N/A</v>
          </cell>
          <cell r="AD458" t="e">
            <v>#N/A</v>
          </cell>
          <cell r="AE458" t="e">
            <v>#N/A</v>
          </cell>
          <cell r="AF458" t="e">
            <v>#N/A</v>
          </cell>
          <cell r="AG458" t="e">
            <v>#N/A</v>
          </cell>
          <cell r="AH458" t="e">
            <v>#N/A</v>
          </cell>
          <cell r="AI458" t="e">
            <v>#N/A</v>
          </cell>
          <cell r="AJ458" t="e">
            <v>#N/A</v>
          </cell>
          <cell r="AL458" t="e">
            <v>#N/A</v>
          </cell>
          <cell r="AM458" t="e">
            <v>#N/A</v>
          </cell>
          <cell r="AN458" t="str">
            <v>NON</v>
          </cell>
          <cell r="AO458" t="e">
            <v>#NAME?</v>
          </cell>
          <cell r="AP458" t="e">
            <v>#NAME?</v>
          </cell>
          <cell r="AQ458" t="e">
            <v>#NAME?</v>
          </cell>
          <cell r="AS458" t="e">
            <v>#NAME?</v>
          </cell>
        </row>
        <row r="459">
          <cell r="B459">
            <v>453</v>
          </cell>
          <cell r="C459">
            <v>0</v>
          </cell>
          <cell r="D459">
            <v>0</v>
          </cell>
          <cell r="E459">
            <v>0</v>
          </cell>
          <cell r="F459">
            <v>0</v>
          </cell>
          <cell r="G459">
            <v>0</v>
          </cell>
          <cell r="H459">
            <v>0</v>
          </cell>
          <cell r="I459" t="str">
            <v>OUI</v>
          </cell>
          <cell r="J459">
            <v>40787</v>
          </cell>
          <cell r="K459" t="e">
            <v>#NAME?</v>
          </cell>
          <cell r="L459" t="e">
            <v>#NAME?</v>
          </cell>
          <cell r="M459" t="e">
            <v>#NAME?</v>
          </cell>
          <cell r="N459" t="e">
            <v>#NAME?</v>
          </cell>
          <cell r="O459" t="e">
            <v>#NAME?</v>
          </cell>
          <cell r="Q459" t="e">
            <v>#N/A</v>
          </cell>
          <cell r="R459" t="str">
            <v>HTG</v>
          </cell>
          <cell r="S459" t="e">
            <v>#VALUE!</v>
          </cell>
          <cell r="T459" t="str">
            <v>HTG</v>
          </cell>
          <cell r="V459">
            <v>0</v>
          </cell>
          <cell r="X459" t="e">
            <v>#N/A</v>
          </cell>
          <cell r="Y459" t="e">
            <v>#NAME?</v>
          </cell>
          <cell r="Z459" t="e">
            <v>#N/A</v>
          </cell>
          <cell r="AA459" t="e">
            <v>#N/A</v>
          </cell>
          <cell r="AB459" t="e">
            <v>#N/A</v>
          </cell>
          <cell r="AC459" t="e">
            <v>#N/A</v>
          </cell>
          <cell r="AD459" t="e">
            <v>#N/A</v>
          </cell>
          <cell r="AE459" t="e">
            <v>#N/A</v>
          </cell>
          <cell r="AF459" t="e">
            <v>#N/A</v>
          </cell>
          <cell r="AG459" t="e">
            <v>#N/A</v>
          </cell>
          <cell r="AH459" t="e">
            <v>#N/A</v>
          </cell>
          <cell r="AI459" t="e">
            <v>#N/A</v>
          </cell>
          <cell r="AJ459" t="e">
            <v>#N/A</v>
          </cell>
          <cell r="AL459" t="e">
            <v>#N/A</v>
          </cell>
          <cell r="AM459" t="e">
            <v>#N/A</v>
          </cell>
          <cell r="AN459" t="str">
            <v>NON</v>
          </cell>
          <cell r="AO459" t="e">
            <v>#NAME?</v>
          </cell>
          <cell r="AP459" t="e">
            <v>#NAME?</v>
          </cell>
          <cell r="AQ459" t="e">
            <v>#NAME?</v>
          </cell>
          <cell r="AS459" t="e">
            <v>#NAME?</v>
          </cell>
        </row>
        <row r="460">
          <cell r="B460">
            <v>454</v>
          </cell>
          <cell r="C460">
            <v>0</v>
          </cell>
          <cell r="D460">
            <v>0</v>
          </cell>
          <cell r="E460">
            <v>0</v>
          </cell>
          <cell r="F460">
            <v>0</v>
          </cell>
          <cell r="G460">
            <v>0</v>
          </cell>
          <cell r="H460">
            <v>0</v>
          </cell>
          <cell r="I460" t="str">
            <v>OUI</v>
          </cell>
          <cell r="J460">
            <v>40787</v>
          </cell>
          <cell r="K460" t="e">
            <v>#NAME?</v>
          </cell>
          <cell r="L460" t="e">
            <v>#NAME?</v>
          </cell>
          <cell r="M460" t="e">
            <v>#NAME?</v>
          </cell>
          <cell r="N460" t="e">
            <v>#NAME?</v>
          </cell>
          <cell r="O460" t="e">
            <v>#NAME?</v>
          </cell>
          <cell r="Q460" t="e">
            <v>#N/A</v>
          </cell>
          <cell r="R460" t="str">
            <v>HTG</v>
          </cell>
          <cell r="S460" t="e">
            <v>#VALUE!</v>
          </cell>
          <cell r="T460" t="str">
            <v>HTG</v>
          </cell>
          <cell r="V460">
            <v>0</v>
          </cell>
          <cell r="X460" t="e">
            <v>#N/A</v>
          </cell>
          <cell r="Y460" t="e">
            <v>#NAME?</v>
          </cell>
          <cell r="Z460" t="e">
            <v>#N/A</v>
          </cell>
          <cell r="AA460" t="e">
            <v>#N/A</v>
          </cell>
          <cell r="AB460" t="e">
            <v>#N/A</v>
          </cell>
          <cell r="AC460" t="e">
            <v>#N/A</v>
          </cell>
          <cell r="AD460" t="e">
            <v>#N/A</v>
          </cell>
          <cell r="AE460" t="e">
            <v>#N/A</v>
          </cell>
          <cell r="AF460" t="e">
            <v>#N/A</v>
          </cell>
          <cell r="AG460" t="e">
            <v>#N/A</v>
          </cell>
          <cell r="AH460" t="e">
            <v>#N/A</v>
          </cell>
          <cell r="AI460" t="e">
            <v>#N/A</v>
          </cell>
          <cell r="AJ460" t="e">
            <v>#N/A</v>
          </cell>
          <cell r="AL460" t="e">
            <v>#N/A</v>
          </cell>
          <cell r="AM460" t="e">
            <v>#N/A</v>
          </cell>
          <cell r="AN460" t="str">
            <v>NON</v>
          </cell>
          <cell r="AO460" t="e">
            <v>#NAME?</v>
          </cell>
          <cell r="AP460" t="e">
            <v>#NAME?</v>
          </cell>
          <cell r="AQ460" t="e">
            <v>#NAME?</v>
          </cell>
          <cell r="AS460" t="e">
            <v>#NAME?</v>
          </cell>
        </row>
        <row r="461">
          <cell r="B461">
            <v>455</v>
          </cell>
          <cell r="C461">
            <v>0</v>
          </cell>
          <cell r="D461">
            <v>0</v>
          </cell>
          <cell r="E461">
            <v>0</v>
          </cell>
          <cell r="F461">
            <v>0</v>
          </cell>
          <cell r="G461">
            <v>0</v>
          </cell>
          <cell r="H461">
            <v>0</v>
          </cell>
          <cell r="I461" t="str">
            <v>OUI</v>
          </cell>
          <cell r="J461">
            <v>40787</v>
          </cell>
          <cell r="K461" t="e">
            <v>#NAME?</v>
          </cell>
          <cell r="L461" t="e">
            <v>#NAME?</v>
          </cell>
          <cell r="M461" t="e">
            <v>#NAME?</v>
          </cell>
          <cell r="N461" t="e">
            <v>#NAME?</v>
          </cell>
          <cell r="O461" t="e">
            <v>#NAME?</v>
          </cell>
          <cell r="Q461" t="e">
            <v>#N/A</v>
          </cell>
          <cell r="R461" t="str">
            <v>HTG</v>
          </cell>
          <cell r="S461" t="e">
            <v>#VALUE!</v>
          </cell>
          <cell r="T461" t="str">
            <v>HTG</v>
          </cell>
          <cell r="V461">
            <v>0</v>
          </cell>
          <cell r="X461" t="e">
            <v>#N/A</v>
          </cell>
          <cell r="Y461" t="e">
            <v>#NAME?</v>
          </cell>
          <cell r="Z461" t="e">
            <v>#N/A</v>
          </cell>
          <cell r="AA461" t="e">
            <v>#N/A</v>
          </cell>
          <cell r="AB461" t="e">
            <v>#N/A</v>
          </cell>
          <cell r="AC461" t="e">
            <v>#N/A</v>
          </cell>
          <cell r="AD461" t="e">
            <v>#N/A</v>
          </cell>
          <cell r="AE461" t="e">
            <v>#N/A</v>
          </cell>
          <cell r="AF461" t="e">
            <v>#N/A</v>
          </cell>
          <cell r="AG461" t="e">
            <v>#N/A</v>
          </cell>
          <cell r="AH461" t="e">
            <v>#N/A</v>
          </cell>
          <cell r="AI461" t="e">
            <v>#N/A</v>
          </cell>
          <cell r="AJ461" t="e">
            <v>#N/A</v>
          </cell>
          <cell r="AL461" t="e">
            <v>#N/A</v>
          </cell>
          <cell r="AM461" t="e">
            <v>#N/A</v>
          </cell>
          <cell r="AN461" t="str">
            <v>NON</v>
          </cell>
          <cell r="AO461" t="e">
            <v>#NAME?</v>
          </cell>
          <cell r="AP461" t="e">
            <v>#NAME?</v>
          </cell>
          <cell r="AQ461" t="e">
            <v>#NAME?</v>
          </cell>
          <cell r="AS461" t="e">
            <v>#NAME?</v>
          </cell>
        </row>
        <row r="462">
          <cell r="B462">
            <v>456</v>
          </cell>
          <cell r="C462">
            <v>0</v>
          </cell>
          <cell r="D462">
            <v>0</v>
          </cell>
          <cell r="E462">
            <v>0</v>
          </cell>
          <cell r="F462">
            <v>0</v>
          </cell>
          <cell r="G462">
            <v>0</v>
          </cell>
          <cell r="H462">
            <v>0</v>
          </cell>
          <cell r="I462" t="str">
            <v>OUI</v>
          </cell>
          <cell r="J462">
            <v>40787</v>
          </cell>
          <cell r="K462" t="e">
            <v>#NAME?</v>
          </cell>
          <cell r="L462" t="e">
            <v>#NAME?</v>
          </cell>
          <cell r="M462" t="e">
            <v>#NAME?</v>
          </cell>
          <cell r="N462" t="e">
            <v>#NAME?</v>
          </cell>
          <cell r="O462" t="e">
            <v>#NAME?</v>
          </cell>
          <cell r="Q462" t="e">
            <v>#N/A</v>
          </cell>
          <cell r="R462" t="str">
            <v>HTG</v>
          </cell>
          <cell r="S462" t="e">
            <v>#VALUE!</v>
          </cell>
          <cell r="T462" t="str">
            <v>HTG</v>
          </cell>
          <cell r="V462">
            <v>0</v>
          </cell>
          <cell r="X462" t="e">
            <v>#N/A</v>
          </cell>
          <cell r="Y462" t="e">
            <v>#NAME?</v>
          </cell>
          <cell r="Z462" t="e">
            <v>#N/A</v>
          </cell>
          <cell r="AA462" t="e">
            <v>#N/A</v>
          </cell>
          <cell r="AB462" t="e">
            <v>#N/A</v>
          </cell>
          <cell r="AC462" t="e">
            <v>#N/A</v>
          </cell>
          <cell r="AD462" t="e">
            <v>#N/A</v>
          </cell>
          <cell r="AE462" t="e">
            <v>#N/A</v>
          </cell>
          <cell r="AF462" t="e">
            <v>#N/A</v>
          </cell>
          <cell r="AG462" t="e">
            <v>#N/A</v>
          </cell>
          <cell r="AH462" t="e">
            <v>#N/A</v>
          </cell>
          <cell r="AI462" t="e">
            <v>#N/A</v>
          </cell>
          <cell r="AJ462" t="e">
            <v>#N/A</v>
          </cell>
          <cell r="AL462" t="e">
            <v>#N/A</v>
          </cell>
          <cell r="AM462" t="e">
            <v>#N/A</v>
          </cell>
          <cell r="AN462" t="str">
            <v>NON</v>
          </cell>
          <cell r="AO462" t="e">
            <v>#NAME?</v>
          </cell>
          <cell r="AP462" t="e">
            <v>#NAME?</v>
          </cell>
          <cell r="AQ462" t="e">
            <v>#NAME?</v>
          </cell>
          <cell r="AS462" t="e">
            <v>#NAME?</v>
          </cell>
        </row>
        <row r="463">
          <cell r="B463">
            <v>457</v>
          </cell>
          <cell r="C463">
            <v>0</v>
          </cell>
          <cell r="D463">
            <v>0</v>
          </cell>
          <cell r="E463">
            <v>0</v>
          </cell>
          <cell r="F463">
            <v>0</v>
          </cell>
          <cell r="G463">
            <v>0</v>
          </cell>
          <cell r="H463">
            <v>0</v>
          </cell>
          <cell r="I463" t="str">
            <v>OUI</v>
          </cell>
          <cell r="J463">
            <v>40787</v>
          </cell>
          <cell r="K463" t="e">
            <v>#NAME?</v>
          </cell>
          <cell r="L463" t="e">
            <v>#NAME?</v>
          </cell>
          <cell r="M463" t="e">
            <v>#NAME?</v>
          </cell>
          <cell r="N463" t="e">
            <v>#NAME?</v>
          </cell>
          <cell r="O463" t="e">
            <v>#NAME?</v>
          </cell>
          <cell r="Q463" t="e">
            <v>#N/A</v>
          </cell>
          <cell r="R463" t="str">
            <v>HTG</v>
          </cell>
          <cell r="S463" t="e">
            <v>#VALUE!</v>
          </cell>
          <cell r="T463" t="str">
            <v>HTG</v>
          </cell>
          <cell r="V463">
            <v>0</v>
          </cell>
          <cell r="X463" t="e">
            <v>#N/A</v>
          </cell>
          <cell r="Y463" t="e">
            <v>#NAME?</v>
          </cell>
          <cell r="Z463" t="e">
            <v>#N/A</v>
          </cell>
          <cell r="AA463" t="e">
            <v>#N/A</v>
          </cell>
          <cell r="AB463" t="e">
            <v>#N/A</v>
          </cell>
          <cell r="AC463" t="e">
            <v>#N/A</v>
          </cell>
          <cell r="AD463" t="e">
            <v>#N/A</v>
          </cell>
          <cell r="AE463" t="e">
            <v>#N/A</v>
          </cell>
          <cell r="AF463" t="e">
            <v>#N/A</v>
          </cell>
          <cell r="AG463" t="e">
            <v>#N/A</v>
          </cell>
          <cell r="AH463" t="e">
            <v>#N/A</v>
          </cell>
          <cell r="AI463" t="e">
            <v>#N/A</v>
          </cell>
          <cell r="AJ463" t="e">
            <v>#N/A</v>
          </cell>
          <cell r="AL463" t="e">
            <v>#N/A</v>
          </cell>
          <cell r="AM463" t="e">
            <v>#N/A</v>
          </cell>
          <cell r="AN463" t="str">
            <v>NON</v>
          </cell>
          <cell r="AO463" t="e">
            <v>#NAME?</v>
          </cell>
          <cell r="AP463" t="e">
            <v>#NAME?</v>
          </cell>
          <cell r="AQ463" t="e">
            <v>#NAME?</v>
          </cell>
          <cell r="AS463" t="e">
            <v>#NAME?</v>
          </cell>
        </row>
        <row r="464">
          <cell r="B464">
            <v>458</v>
          </cell>
          <cell r="C464">
            <v>0</v>
          </cell>
          <cell r="D464">
            <v>0</v>
          </cell>
          <cell r="E464">
            <v>0</v>
          </cell>
          <cell r="F464">
            <v>0</v>
          </cell>
          <cell r="G464">
            <v>0</v>
          </cell>
          <cell r="H464">
            <v>0</v>
          </cell>
          <cell r="I464" t="str">
            <v>OUI</v>
          </cell>
          <cell r="J464">
            <v>40787</v>
          </cell>
          <cell r="K464" t="e">
            <v>#NAME?</v>
          </cell>
          <cell r="L464" t="e">
            <v>#NAME?</v>
          </cell>
          <cell r="M464" t="e">
            <v>#NAME?</v>
          </cell>
          <cell r="N464" t="e">
            <v>#NAME?</v>
          </cell>
          <cell r="O464" t="e">
            <v>#NAME?</v>
          </cell>
          <cell r="Q464" t="e">
            <v>#N/A</v>
          </cell>
          <cell r="R464" t="str">
            <v>HTG</v>
          </cell>
          <cell r="S464" t="e">
            <v>#VALUE!</v>
          </cell>
          <cell r="T464" t="str">
            <v>HTG</v>
          </cell>
          <cell r="V464">
            <v>0</v>
          </cell>
          <cell r="X464" t="e">
            <v>#N/A</v>
          </cell>
          <cell r="Y464" t="e">
            <v>#NAME?</v>
          </cell>
          <cell r="Z464" t="e">
            <v>#N/A</v>
          </cell>
          <cell r="AA464" t="e">
            <v>#N/A</v>
          </cell>
          <cell r="AB464" t="e">
            <v>#N/A</v>
          </cell>
          <cell r="AC464" t="e">
            <v>#N/A</v>
          </cell>
          <cell r="AD464" t="e">
            <v>#N/A</v>
          </cell>
          <cell r="AE464" t="e">
            <v>#N/A</v>
          </cell>
          <cell r="AF464" t="e">
            <v>#N/A</v>
          </cell>
          <cell r="AG464" t="e">
            <v>#N/A</v>
          </cell>
          <cell r="AH464" t="e">
            <v>#N/A</v>
          </cell>
          <cell r="AI464" t="e">
            <v>#N/A</v>
          </cell>
          <cell r="AJ464" t="e">
            <v>#N/A</v>
          </cell>
          <cell r="AL464" t="e">
            <v>#N/A</v>
          </cell>
          <cell r="AM464" t="e">
            <v>#N/A</v>
          </cell>
          <cell r="AN464" t="str">
            <v>NON</v>
          </cell>
          <cell r="AO464" t="e">
            <v>#NAME?</v>
          </cell>
          <cell r="AP464" t="e">
            <v>#NAME?</v>
          </cell>
          <cell r="AQ464" t="e">
            <v>#NAME?</v>
          </cell>
          <cell r="AS464" t="e">
            <v>#NAME?</v>
          </cell>
        </row>
        <row r="465">
          <cell r="B465">
            <v>459</v>
          </cell>
          <cell r="C465">
            <v>0</v>
          </cell>
          <cell r="D465">
            <v>0</v>
          </cell>
          <cell r="E465">
            <v>0</v>
          </cell>
          <cell r="F465">
            <v>0</v>
          </cell>
          <cell r="G465">
            <v>0</v>
          </cell>
          <cell r="H465">
            <v>0</v>
          </cell>
          <cell r="I465" t="str">
            <v>OUI</v>
          </cell>
          <cell r="J465">
            <v>40787</v>
          </cell>
          <cell r="K465" t="e">
            <v>#NAME?</v>
          </cell>
          <cell r="L465" t="e">
            <v>#NAME?</v>
          </cell>
          <cell r="M465" t="e">
            <v>#NAME?</v>
          </cell>
          <cell r="N465" t="e">
            <v>#NAME?</v>
          </cell>
          <cell r="O465" t="e">
            <v>#NAME?</v>
          </cell>
          <cell r="Q465" t="e">
            <v>#N/A</v>
          </cell>
          <cell r="R465" t="str">
            <v>HTG</v>
          </cell>
          <cell r="S465" t="e">
            <v>#VALUE!</v>
          </cell>
          <cell r="T465" t="str">
            <v>HTG</v>
          </cell>
          <cell r="V465">
            <v>0</v>
          </cell>
          <cell r="X465" t="e">
            <v>#N/A</v>
          </cell>
          <cell r="Y465" t="e">
            <v>#NAME?</v>
          </cell>
          <cell r="Z465" t="e">
            <v>#N/A</v>
          </cell>
          <cell r="AA465" t="e">
            <v>#N/A</v>
          </cell>
          <cell r="AB465" t="e">
            <v>#N/A</v>
          </cell>
          <cell r="AC465" t="e">
            <v>#N/A</v>
          </cell>
          <cell r="AD465" t="e">
            <v>#N/A</v>
          </cell>
          <cell r="AE465" t="e">
            <v>#N/A</v>
          </cell>
          <cell r="AF465" t="e">
            <v>#N/A</v>
          </cell>
          <cell r="AG465" t="e">
            <v>#N/A</v>
          </cell>
          <cell r="AH465" t="e">
            <v>#N/A</v>
          </cell>
          <cell r="AI465" t="e">
            <v>#N/A</v>
          </cell>
          <cell r="AJ465" t="e">
            <v>#N/A</v>
          </cell>
          <cell r="AL465" t="e">
            <v>#N/A</v>
          </cell>
          <cell r="AM465" t="e">
            <v>#N/A</v>
          </cell>
          <cell r="AN465" t="str">
            <v>NON</v>
          </cell>
          <cell r="AO465" t="e">
            <v>#NAME?</v>
          </cell>
          <cell r="AP465" t="e">
            <v>#NAME?</v>
          </cell>
          <cell r="AQ465" t="e">
            <v>#NAME?</v>
          </cell>
          <cell r="AS465" t="e">
            <v>#NAME?</v>
          </cell>
        </row>
        <row r="466">
          <cell r="B466">
            <v>460</v>
          </cell>
          <cell r="C466">
            <v>0</v>
          </cell>
          <cell r="D466">
            <v>0</v>
          </cell>
          <cell r="E466">
            <v>0</v>
          </cell>
          <cell r="F466">
            <v>0</v>
          </cell>
          <cell r="G466">
            <v>0</v>
          </cell>
          <cell r="H466">
            <v>0</v>
          </cell>
          <cell r="I466" t="str">
            <v>OUI</v>
          </cell>
          <cell r="J466">
            <v>40787</v>
          </cell>
          <cell r="K466" t="e">
            <v>#NAME?</v>
          </cell>
          <cell r="L466" t="e">
            <v>#NAME?</v>
          </cell>
          <cell r="M466" t="e">
            <v>#NAME?</v>
          </cell>
          <cell r="N466" t="e">
            <v>#NAME?</v>
          </cell>
          <cell r="O466" t="e">
            <v>#NAME?</v>
          </cell>
          <cell r="Q466" t="e">
            <v>#N/A</v>
          </cell>
          <cell r="R466" t="str">
            <v>HTG</v>
          </cell>
          <cell r="S466" t="e">
            <v>#VALUE!</v>
          </cell>
          <cell r="T466" t="str">
            <v>HTG</v>
          </cell>
          <cell r="V466">
            <v>0</v>
          </cell>
          <cell r="X466" t="e">
            <v>#N/A</v>
          </cell>
          <cell r="Y466" t="e">
            <v>#NAME?</v>
          </cell>
          <cell r="Z466" t="e">
            <v>#N/A</v>
          </cell>
          <cell r="AA466" t="e">
            <v>#N/A</v>
          </cell>
          <cell r="AB466" t="e">
            <v>#N/A</v>
          </cell>
          <cell r="AC466" t="e">
            <v>#N/A</v>
          </cell>
          <cell r="AD466" t="e">
            <v>#N/A</v>
          </cell>
          <cell r="AE466" t="e">
            <v>#N/A</v>
          </cell>
          <cell r="AF466" t="e">
            <v>#N/A</v>
          </cell>
          <cell r="AG466" t="e">
            <v>#N/A</v>
          </cell>
          <cell r="AH466" t="e">
            <v>#N/A</v>
          </cell>
          <cell r="AI466" t="e">
            <v>#N/A</v>
          </cell>
          <cell r="AJ466" t="e">
            <v>#N/A</v>
          </cell>
          <cell r="AL466" t="e">
            <v>#N/A</v>
          </cell>
          <cell r="AM466" t="e">
            <v>#N/A</v>
          </cell>
          <cell r="AN466" t="str">
            <v>NON</v>
          </cell>
          <cell r="AO466" t="e">
            <v>#NAME?</v>
          </cell>
          <cell r="AP466" t="e">
            <v>#NAME?</v>
          </cell>
          <cell r="AQ466" t="e">
            <v>#NAME?</v>
          </cell>
          <cell r="AS466" t="e">
            <v>#NAME?</v>
          </cell>
        </row>
        <row r="467">
          <cell r="B467">
            <v>461</v>
          </cell>
          <cell r="C467">
            <v>0</v>
          </cell>
          <cell r="D467">
            <v>0</v>
          </cell>
          <cell r="E467">
            <v>0</v>
          </cell>
          <cell r="F467">
            <v>0</v>
          </cell>
          <cell r="G467">
            <v>0</v>
          </cell>
          <cell r="H467">
            <v>0</v>
          </cell>
          <cell r="I467" t="str">
            <v>OUI</v>
          </cell>
          <cell r="J467">
            <v>40787</v>
          </cell>
          <cell r="K467" t="e">
            <v>#NAME?</v>
          </cell>
          <cell r="L467" t="e">
            <v>#NAME?</v>
          </cell>
          <cell r="M467" t="e">
            <v>#NAME?</v>
          </cell>
          <cell r="N467" t="e">
            <v>#NAME?</v>
          </cell>
          <cell r="O467" t="e">
            <v>#NAME?</v>
          </cell>
          <cell r="Q467" t="e">
            <v>#N/A</v>
          </cell>
          <cell r="R467" t="str">
            <v>HTG</v>
          </cell>
          <cell r="S467" t="e">
            <v>#VALUE!</v>
          </cell>
          <cell r="T467" t="str">
            <v>HTG</v>
          </cell>
          <cell r="V467">
            <v>0</v>
          </cell>
          <cell r="X467" t="e">
            <v>#N/A</v>
          </cell>
          <cell r="Y467" t="e">
            <v>#NAME?</v>
          </cell>
          <cell r="Z467" t="e">
            <v>#N/A</v>
          </cell>
          <cell r="AA467" t="e">
            <v>#N/A</v>
          </cell>
          <cell r="AB467" t="e">
            <v>#N/A</v>
          </cell>
          <cell r="AC467" t="e">
            <v>#N/A</v>
          </cell>
          <cell r="AD467" t="e">
            <v>#N/A</v>
          </cell>
          <cell r="AE467" t="e">
            <v>#N/A</v>
          </cell>
          <cell r="AF467" t="e">
            <v>#N/A</v>
          </cell>
          <cell r="AG467" t="e">
            <v>#N/A</v>
          </cell>
          <cell r="AH467" t="e">
            <v>#N/A</v>
          </cell>
          <cell r="AI467" t="e">
            <v>#N/A</v>
          </cell>
          <cell r="AJ467" t="e">
            <v>#N/A</v>
          </cell>
          <cell r="AL467" t="e">
            <v>#N/A</v>
          </cell>
          <cell r="AM467" t="e">
            <v>#N/A</v>
          </cell>
          <cell r="AN467" t="str">
            <v>NON</v>
          </cell>
          <cell r="AO467" t="e">
            <v>#NAME?</v>
          </cell>
          <cell r="AP467" t="e">
            <v>#NAME?</v>
          </cell>
          <cell r="AQ467" t="e">
            <v>#NAME?</v>
          </cell>
          <cell r="AS467" t="e">
            <v>#NAME?</v>
          </cell>
        </row>
        <row r="468">
          <cell r="B468">
            <v>462</v>
          </cell>
          <cell r="C468">
            <v>0</v>
          </cell>
          <cell r="D468">
            <v>0</v>
          </cell>
          <cell r="E468">
            <v>0</v>
          </cell>
          <cell r="F468">
            <v>0</v>
          </cell>
          <cell r="G468">
            <v>0</v>
          </cell>
          <cell r="H468">
            <v>0</v>
          </cell>
          <cell r="I468" t="str">
            <v>OUI</v>
          </cell>
          <cell r="J468">
            <v>40787</v>
          </cell>
          <cell r="K468" t="e">
            <v>#NAME?</v>
          </cell>
          <cell r="L468" t="e">
            <v>#NAME?</v>
          </cell>
          <cell r="M468" t="e">
            <v>#NAME?</v>
          </cell>
          <cell r="N468" t="e">
            <v>#NAME?</v>
          </cell>
          <cell r="O468" t="e">
            <v>#NAME?</v>
          </cell>
          <cell r="Q468" t="e">
            <v>#N/A</v>
          </cell>
          <cell r="R468" t="str">
            <v>HTG</v>
          </cell>
          <cell r="S468" t="e">
            <v>#VALUE!</v>
          </cell>
          <cell r="T468" t="str">
            <v>HTG</v>
          </cell>
          <cell r="V468">
            <v>0</v>
          </cell>
          <cell r="X468" t="e">
            <v>#N/A</v>
          </cell>
          <cell r="Y468" t="e">
            <v>#NAME?</v>
          </cell>
          <cell r="Z468" t="e">
            <v>#N/A</v>
          </cell>
          <cell r="AA468" t="e">
            <v>#N/A</v>
          </cell>
          <cell r="AB468" t="e">
            <v>#N/A</v>
          </cell>
          <cell r="AC468" t="e">
            <v>#N/A</v>
          </cell>
          <cell r="AD468" t="e">
            <v>#N/A</v>
          </cell>
          <cell r="AE468" t="e">
            <v>#N/A</v>
          </cell>
          <cell r="AF468" t="e">
            <v>#N/A</v>
          </cell>
          <cell r="AG468" t="e">
            <v>#N/A</v>
          </cell>
          <cell r="AH468" t="e">
            <v>#N/A</v>
          </cell>
          <cell r="AI468" t="e">
            <v>#N/A</v>
          </cell>
          <cell r="AJ468" t="e">
            <v>#N/A</v>
          </cell>
          <cell r="AL468" t="e">
            <v>#N/A</v>
          </cell>
          <cell r="AM468" t="e">
            <v>#N/A</v>
          </cell>
          <cell r="AN468" t="str">
            <v>NON</v>
          </cell>
          <cell r="AO468" t="e">
            <v>#NAME?</v>
          </cell>
          <cell r="AP468" t="e">
            <v>#NAME?</v>
          </cell>
          <cell r="AQ468" t="e">
            <v>#NAME?</v>
          </cell>
          <cell r="AS468" t="e">
            <v>#NAME?</v>
          </cell>
        </row>
        <row r="469">
          <cell r="B469">
            <v>463</v>
          </cell>
          <cell r="C469">
            <v>0</v>
          </cell>
          <cell r="D469">
            <v>0</v>
          </cell>
          <cell r="E469">
            <v>0</v>
          </cell>
          <cell r="F469">
            <v>0</v>
          </cell>
          <cell r="G469">
            <v>0</v>
          </cell>
          <cell r="H469">
            <v>0</v>
          </cell>
          <cell r="I469" t="str">
            <v>OUI</v>
          </cell>
          <cell r="J469">
            <v>40787</v>
          </cell>
          <cell r="K469" t="e">
            <v>#NAME?</v>
          </cell>
          <cell r="L469" t="e">
            <v>#NAME?</v>
          </cell>
          <cell r="M469" t="e">
            <v>#NAME?</v>
          </cell>
          <cell r="N469" t="e">
            <v>#NAME?</v>
          </cell>
          <cell r="O469" t="e">
            <v>#NAME?</v>
          </cell>
          <cell r="Q469" t="e">
            <v>#N/A</v>
          </cell>
          <cell r="R469" t="str">
            <v>HTG</v>
          </cell>
          <cell r="S469" t="e">
            <v>#VALUE!</v>
          </cell>
          <cell r="T469" t="str">
            <v>HTG</v>
          </cell>
          <cell r="V469">
            <v>0</v>
          </cell>
          <cell r="X469" t="e">
            <v>#N/A</v>
          </cell>
          <cell r="Y469" t="e">
            <v>#NAME?</v>
          </cell>
          <cell r="Z469" t="e">
            <v>#N/A</v>
          </cell>
          <cell r="AA469" t="e">
            <v>#N/A</v>
          </cell>
          <cell r="AB469" t="e">
            <v>#N/A</v>
          </cell>
          <cell r="AC469" t="e">
            <v>#N/A</v>
          </cell>
          <cell r="AD469" t="e">
            <v>#N/A</v>
          </cell>
          <cell r="AE469" t="e">
            <v>#N/A</v>
          </cell>
          <cell r="AF469" t="e">
            <v>#N/A</v>
          </cell>
          <cell r="AG469" t="e">
            <v>#N/A</v>
          </cell>
          <cell r="AH469" t="e">
            <v>#N/A</v>
          </cell>
          <cell r="AI469" t="e">
            <v>#N/A</v>
          </cell>
          <cell r="AJ469" t="e">
            <v>#N/A</v>
          </cell>
          <cell r="AL469" t="e">
            <v>#N/A</v>
          </cell>
          <cell r="AM469" t="e">
            <v>#N/A</v>
          </cell>
          <cell r="AN469" t="str">
            <v>NON</v>
          </cell>
          <cell r="AO469" t="e">
            <v>#NAME?</v>
          </cell>
          <cell r="AP469" t="e">
            <v>#NAME?</v>
          </cell>
          <cell r="AQ469" t="e">
            <v>#NAME?</v>
          </cell>
          <cell r="AS469" t="e">
            <v>#NAME?</v>
          </cell>
        </row>
        <row r="470">
          <cell r="B470">
            <v>464</v>
          </cell>
          <cell r="C470">
            <v>0</v>
          </cell>
          <cell r="D470">
            <v>0</v>
          </cell>
          <cell r="E470">
            <v>0</v>
          </cell>
          <cell r="F470">
            <v>0</v>
          </cell>
          <cell r="G470">
            <v>0</v>
          </cell>
          <cell r="H470">
            <v>0</v>
          </cell>
          <cell r="I470" t="str">
            <v>OUI</v>
          </cell>
          <cell r="J470">
            <v>40787</v>
          </cell>
          <cell r="K470" t="e">
            <v>#NAME?</v>
          </cell>
          <cell r="L470" t="e">
            <v>#NAME?</v>
          </cell>
          <cell r="M470" t="e">
            <v>#NAME?</v>
          </cell>
          <cell r="N470" t="e">
            <v>#NAME?</v>
          </cell>
          <cell r="O470" t="e">
            <v>#NAME?</v>
          </cell>
          <cell r="Q470" t="e">
            <v>#N/A</v>
          </cell>
          <cell r="R470" t="str">
            <v>HTG</v>
          </cell>
          <cell r="S470" t="e">
            <v>#VALUE!</v>
          </cell>
          <cell r="T470" t="str">
            <v>HTG</v>
          </cell>
          <cell r="V470">
            <v>0</v>
          </cell>
          <cell r="X470" t="e">
            <v>#N/A</v>
          </cell>
          <cell r="Y470" t="e">
            <v>#NAME?</v>
          </cell>
          <cell r="Z470" t="e">
            <v>#N/A</v>
          </cell>
          <cell r="AA470" t="e">
            <v>#N/A</v>
          </cell>
          <cell r="AB470" t="e">
            <v>#N/A</v>
          </cell>
          <cell r="AC470" t="e">
            <v>#N/A</v>
          </cell>
          <cell r="AD470" t="e">
            <v>#N/A</v>
          </cell>
          <cell r="AE470" t="e">
            <v>#N/A</v>
          </cell>
          <cell r="AF470" t="e">
            <v>#N/A</v>
          </cell>
          <cell r="AG470" t="e">
            <v>#N/A</v>
          </cell>
          <cell r="AH470" t="e">
            <v>#N/A</v>
          </cell>
          <cell r="AI470" t="e">
            <v>#N/A</v>
          </cell>
          <cell r="AJ470" t="e">
            <v>#N/A</v>
          </cell>
          <cell r="AL470" t="e">
            <v>#N/A</v>
          </cell>
          <cell r="AM470" t="e">
            <v>#N/A</v>
          </cell>
          <cell r="AN470" t="str">
            <v>NON</v>
          </cell>
          <cell r="AO470" t="e">
            <v>#NAME?</v>
          </cell>
          <cell r="AP470" t="e">
            <v>#NAME?</v>
          </cell>
          <cell r="AQ470" t="e">
            <v>#NAME?</v>
          </cell>
          <cell r="AS470" t="e">
            <v>#NAME?</v>
          </cell>
        </row>
        <row r="471">
          <cell r="B471">
            <v>465</v>
          </cell>
          <cell r="C471">
            <v>0</v>
          </cell>
          <cell r="D471">
            <v>0</v>
          </cell>
          <cell r="E471">
            <v>0</v>
          </cell>
          <cell r="F471">
            <v>0</v>
          </cell>
          <cell r="G471">
            <v>0</v>
          </cell>
          <cell r="H471">
            <v>0</v>
          </cell>
          <cell r="I471" t="str">
            <v>OUI</v>
          </cell>
          <cell r="J471">
            <v>40787</v>
          </cell>
          <cell r="K471" t="e">
            <v>#NAME?</v>
          </cell>
          <cell r="L471" t="e">
            <v>#NAME?</v>
          </cell>
          <cell r="M471" t="e">
            <v>#NAME?</v>
          </cell>
          <cell r="N471" t="e">
            <v>#NAME?</v>
          </cell>
          <cell r="O471" t="e">
            <v>#NAME?</v>
          </cell>
          <cell r="Q471" t="e">
            <v>#N/A</v>
          </cell>
          <cell r="R471" t="str">
            <v>HTG</v>
          </cell>
          <cell r="S471" t="e">
            <v>#VALUE!</v>
          </cell>
          <cell r="T471" t="str">
            <v>HTG</v>
          </cell>
          <cell r="V471">
            <v>0</v>
          </cell>
          <cell r="X471" t="e">
            <v>#N/A</v>
          </cell>
          <cell r="Y471" t="e">
            <v>#NAME?</v>
          </cell>
          <cell r="Z471" t="e">
            <v>#N/A</v>
          </cell>
          <cell r="AA471" t="e">
            <v>#N/A</v>
          </cell>
          <cell r="AB471" t="e">
            <v>#N/A</v>
          </cell>
          <cell r="AC471" t="e">
            <v>#N/A</v>
          </cell>
          <cell r="AD471" t="e">
            <v>#N/A</v>
          </cell>
          <cell r="AE471" t="e">
            <v>#N/A</v>
          </cell>
          <cell r="AF471" t="e">
            <v>#N/A</v>
          </cell>
          <cell r="AG471" t="e">
            <v>#N/A</v>
          </cell>
          <cell r="AH471" t="e">
            <v>#N/A</v>
          </cell>
          <cell r="AI471" t="e">
            <v>#N/A</v>
          </cell>
          <cell r="AJ471" t="e">
            <v>#N/A</v>
          </cell>
          <cell r="AL471" t="e">
            <v>#N/A</v>
          </cell>
          <cell r="AM471" t="e">
            <v>#N/A</v>
          </cell>
          <cell r="AN471" t="str">
            <v>NON</v>
          </cell>
          <cell r="AO471" t="e">
            <v>#NAME?</v>
          </cell>
          <cell r="AP471" t="e">
            <v>#NAME?</v>
          </cell>
          <cell r="AQ471" t="e">
            <v>#NAME?</v>
          </cell>
          <cell r="AS471" t="e">
            <v>#NAME?</v>
          </cell>
        </row>
        <row r="472">
          <cell r="B472">
            <v>466</v>
          </cell>
          <cell r="C472">
            <v>0</v>
          </cell>
          <cell r="D472">
            <v>0</v>
          </cell>
          <cell r="E472">
            <v>0</v>
          </cell>
          <cell r="F472">
            <v>0</v>
          </cell>
          <cell r="G472">
            <v>0</v>
          </cell>
          <cell r="H472">
            <v>0</v>
          </cell>
          <cell r="I472" t="str">
            <v>OUI</v>
          </cell>
          <cell r="J472">
            <v>40787</v>
          </cell>
          <cell r="K472" t="e">
            <v>#NAME?</v>
          </cell>
          <cell r="L472" t="e">
            <v>#NAME?</v>
          </cell>
          <cell r="M472" t="e">
            <v>#NAME?</v>
          </cell>
          <cell r="N472" t="e">
            <v>#NAME?</v>
          </cell>
          <cell r="O472" t="e">
            <v>#NAME?</v>
          </cell>
          <cell r="Q472" t="e">
            <v>#N/A</v>
          </cell>
          <cell r="R472" t="str">
            <v>HTG</v>
          </cell>
          <cell r="S472" t="e">
            <v>#VALUE!</v>
          </cell>
          <cell r="T472" t="str">
            <v>HTG</v>
          </cell>
          <cell r="V472">
            <v>0</v>
          </cell>
          <cell r="X472" t="e">
            <v>#N/A</v>
          </cell>
          <cell r="Y472" t="e">
            <v>#NAME?</v>
          </cell>
          <cell r="Z472" t="e">
            <v>#N/A</v>
          </cell>
          <cell r="AA472" t="e">
            <v>#N/A</v>
          </cell>
          <cell r="AB472" t="e">
            <v>#N/A</v>
          </cell>
          <cell r="AC472" t="e">
            <v>#N/A</v>
          </cell>
          <cell r="AD472" t="e">
            <v>#N/A</v>
          </cell>
          <cell r="AE472" t="e">
            <v>#N/A</v>
          </cell>
          <cell r="AF472" t="e">
            <v>#N/A</v>
          </cell>
          <cell r="AG472" t="e">
            <v>#N/A</v>
          </cell>
          <cell r="AH472" t="e">
            <v>#N/A</v>
          </cell>
          <cell r="AI472" t="e">
            <v>#N/A</v>
          </cell>
          <cell r="AJ472" t="e">
            <v>#N/A</v>
          </cell>
          <cell r="AL472" t="e">
            <v>#N/A</v>
          </cell>
          <cell r="AM472" t="e">
            <v>#N/A</v>
          </cell>
          <cell r="AN472" t="str">
            <v>NON</v>
          </cell>
          <cell r="AO472" t="e">
            <v>#NAME?</v>
          </cell>
          <cell r="AP472" t="e">
            <v>#NAME?</v>
          </cell>
          <cell r="AQ472" t="e">
            <v>#NAME?</v>
          </cell>
          <cell r="AS472" t="e">
            <v>#NAME?</v>
          </cell>
        </row>
        <row r="473">
          <cell r="B473">
            <v>467</v>
          </cell>
          <cell r="C473">
            <v>0</v>
          </cell>
          <cell r="D473">
            <v>0</v>
          </cell>
          <cell r="E473">
            <v>0</v>
          </cell>
          <cell r="F473">
            <v>0</v>
          </cell>
          <cell r="G473">
            <v>0</v>
          </cell>
          <cell r="H473">
            <v>0</v>
          </cell>
          <cell r="I473" t="str">
            <v>OUI</v>
          </cell>
          <cell r="J473">
            <v>40787</v>
          </cell>
          <cell r="K473" t="e">
            <v>#NAME?</v>
          </cell>
          <cell r="L473" t="e">
            <v>#NAME?</v>
          </cell>
          <cell r="M473" t="e">
            <v>#NAME?</v>
          </cell>
          <cell r="N473" t="e">
            <v>#NAME?</v>
          </cell>
          <cell r="O473" t="e">
            <v>#NAME?</v>
          </cell>
          <cell r="Q473" t="e">
            <v>#N/A</v>
          </cell>
          <cell r="R473" t="str">
            <v>HTG</v>
          </cell>
          <cell r="S473" t="e">
            <v>#VALUE!</v>
          </cell>
          <cell r="T473" t="str">
            <v>HTG</v>
          </cell>
          <cell r="V473">
            <v>0</v>
          </cell>
          <cell r="X473" t="e">
            <v>#N/A</v>
          </cell>
          <cell r="Y473" t="e">
            <v>#NAME?</v>
          </cell>
          <cell r="Z473" t="e">
            <v>#N/A</v>
          </cell>
          <cell r="AA473" t="e">
            <v>#N/A</v>
          </cell>
          <cell r="AB473" t="e">
            <v>#N/A</v>
          </cell>
          <cell r="AC473" t="e">
            <v>#N/A</v>
          </cell>
          <cell r="AD473" t="e">
            <v>#N/A</v>
          </cell>
          <cell r="AE473" t="e">
            <v>#N/A</v>
          </cell>
          <cell r="AF473" t="e">
            <v>#N/A</v>
          </cell>
          <cell r="AG473" t="e">
            <v>#N/A</v>
          </cell>
          <cell r="AH473" t="e">
            <v>#N/A</v>
          </cell>
          <cell r="AI473" t="e">
            <v>#N/A</v>
          </cell>
          <cell r="AJ473" t="e">
            <v>#N/A</v>
          </cell>
          <cell r="AL473" t="e">
            <v>#N/A</v>
          </cell>
          <cell r="AM473" t="e">
            <v>#N/A</v>
          </cell>
          <cell r="AN473" t="str">
            <v>NON</v>
          </cell>
          <cell r="AO473" t="e">
            <v>#NAME?</v>
          </cell>
          <cell r="AP473" t="e">
            <v>#NAME?</v>
          </cell>
          <cell r="AQ473" t="e">
            <v>#NAME?</v>
          </cell>
          <cell r="AS473" t="e">
            <v>#NAME?</v>
          </cell>
        </row>
        <row r="474">
          <cell r="B474">
            <v>468</v>
          </cell>
          <cell r="C474">
            <v>0</v>
          </cell>
          <cell r="D474">
            <v>0</v>
          </cell>
          <cell r="E474">
            <v>0</v>
          </cell>
          <cell r="F474">
            <v>0</v>
          </cell>
          <cell r="G474">
            <v>0</v>
          </cell>
          <cell r="H474">
            <v>0</v>
          </cell>
          <cell r="I474" t="str">
            <v>OUI</v>
          </cell>
          <cell r="J474">
            <v>40787</v>
          </cell>
          <cell r="K474" t="e">
            <v>#NAME?</v>
          </cell>
          <cell r="L474" t="e">
            <v>#NAME?</v>
          </cell>
          <cell r="M474" t="e">
            <v>#NAME?</v>
          </cell>
          <cell r="N474" t="e">
            <v>#NAME?</v>
          </cell>
          <cell r="O474" t="e">
            <v>#NAME?</v>
          </cell>
          <cell r="Q474" t="e">
            <v>#N/A</v>
          </cell>
          <cell r="R474" t="str">
            <v>HTG</v>
          </cell>
          <cell r="S474" t="e">
            <v>#VALUE!</v>
          </cell>
          <cell r="T474" t="str">
            <v>HTG</v>
          </cell>
          <cell r="V474">
            <v>0</v>
          </cell>
          <cell r="X474" t="e">
            <v>#N/A</v>
          </cell>
          <cell r="Y474" t="e">
            <v>#NAME?</v>
          </cell>
          <cell r="Z474" t="e">
            <v>#N/A</v>
          </cell>
          <cell r="AA474" t="e">
            <v>#N/A</v>
          </cell>
          <cell r="AB474" t="e">
            <v>#N/A</v>
          </cell>
          <cell r="AC474" t="e">
            <v>#N/A</v>
          </cell>
          <cell r="AD474" t="e">
            <v>#N/A</v>
          </cell>
          <cell r="AE474" t="e">
            <v>#N/A</v>
          </cell>
          <cell r="AF474" t="e">
            <v>#N/A</v>
          </cell>
          <cell r="AG474" t="e">
            <v>#N/A</v>
          </cell>
          <cell r="AH474" t="e">
            <v>#N/A</v>
          </cell>
          <cell r="AI474" t="e">
            <v>#N/A</v>
          </cell>
          <cell r="AJ474" t="e">
            <v>#N/A</v>
          </cell>
          <cell r="AL474" t="e">
            <v>#N/A</v>
          </cell>
          <cell r="AM474" t="e">
            <v>#N/A</v>
          </cell>
          <cell r="AN474" t="str">
            <v>NON</v>
          </cell>
          <cell r="AO474" t="e">
            <v>#NAME?</v>
          </cell>
          <cell r="AP474" t="e">
            <v>#NAME?</v>
          </cell>
          <cell r="AQ474" t="e">
            <v>#NAME?</v>
          </cell>
          <cell r="AS474" t="e">
            <v>#NAME?</v>
          </cell>
        </row>
        <row r="475">
          <cell r="B475">
            <v>469</v>
          </cell>
          <cell r="C475">
            <v>0</v>
          </cell>
          <cell r="D475">
            <v>0</v>
          </cell>
          <cell r="E475">
            <v>0</v>
          </cell>
          <cell r="F475">
            <v>0</v>
          </cell>
          <cell r="G475">
            <v>0</v>
          </cell>
          <cell r="H475">
            <v>0</v>
          </cell>
          <cell r="I475" t="str">
            <v>OUI</v>
          </cell>
          <cell r="J475">
            <v>40787</v>
          </cell>
          <cell r="K475" t="e">
            <v>#NAME?</v>
          </cell>
          <cell r="L475" t="e">
            <v>#NAME?</v>
          </cell>
          <cell r="M475" t="e">
            <v>#NAME?</v>
          </cell>
          <cell r="N475" t="e">
            <v>#NAME?</v>
          </cell>
          <cell r="O475" t="e">
            <v>#NAME?</v>
          </cell>
          <cell r="Q475" t="e">
            <v>#N/A</v>
          </cell>
          <cell r="R475" t="str">
            <v>HTG</v>
          </cell>
          <cell r="S475" t="e">
            <v>#VALUE!</v>
          </cell>
          <cell r="T475" t="str">
            <v>HTG</v>
          </cell>
          <cell r="V475">
            <v>0</v>
          </cell>
          <cell r="X475" t="e">
            <v>#N/A</v>
          </cell>
          <cell r="Y475" t="e">
            <v>#NAME?</v>
          </cell>
          <cell r="Z475" t="e">
            <v>#N/A</v>
          </cell>
          <cell r="AA475" t="e">
            <v>#N/A</v>
          </cell>
          <cell r="AB475" t="e">
            <v>#N/A</v>
          </cell>
          <cell r="AC475" t="e">
            <v>#N/A</v>
          </cell>
          <cell r="AD475" t="e">
            <v>#N/A</v>
          </cell>
          <cell r="AE475" t="e">
            <v>#N/A</v>
          </cell>
          <cell r="AF475" t="e">
            <v>#N/A</v>
          </cell>
          <cell r="AG475" t="e">
            <v>#N/A</v>
          </cell>
          <cell r="AH475" t="e">
            <v>#N/A</v>
          </cell>
          <cell r="AI475" t="e">
            <v>#N/A</v>
          </cell>
          <cell r="AJ475" t="e">
            <v>#N/A</v>
          </cell>
          <cell r="AL475" t="e">
            <v>#N/A</v>
          </cell>
          <cell r="AM475" t="e">
            <v>#N/A</v>
          </cell>
          <cell r="AN475" t="str">
            <v>NON</v>
          </cell>
          <cell r="AO475" t="e">
            <v>#NAME?</v>
          </cell>
          <cell r="AP475" t="e">
            <v>#NAME?</v>
          </cell>
          <cell r="AQ475" t="e">
            <v>#NAME?</v>
          </cell>
          <cell r="AS475" t="e">
            <v>#NAME?</v>
          </cell>
        </row>
        <row r="476">
          <cell r="B476">
            <v>470</v>
          </cell>
          <cell r="C476">
            <v>0</v>
          </cell>
          <cell r="D476">
            <v>0</v>
          </cell>
          <cell r="E476">
            <v>0</v>
          </cell>
          <cell r="F476">
            <v>0</v>
          </cell>
          <cell r="G476">
            <v>0</v>
          </cell>
          <cell r="H476">
            <v>0</v>
          </cell>
          <cell r="I476" t="str">
            <v>OUI</v>
          </cell>
          <cell r="J476">
            <v>40787</v>
          </cell>
          <cell r="K476" t="e">
            <v>#NAME?</v>
          </cell>
          <cell r="L476" t="e">
            <v>#NAME?</v>
          </cell>
          <cell r="M476" t="e">
            <v>#NAME?</v>
          </cell>
          <cell r="N476" t="e">
            <v>#NAME?</v>
          </cell>
          <cell r="O476" t="e">
            <v>#NAME?</v>
          </cell>
          <cell r="Q476" t="e">
            <v>#N/A</v>
          </cell>
          <cell r="R476" t="str">
            <v>HTG</v>
          </cell>
          <cell r="S476" t="e">
            <v>#VALUE!</v>
          </cell>
          <cell r="T476" t="str">
            <v>HTG</v>
          </cell>
          <cell r="V476">
            <v>0</v>
          </cell>
          <cell r="X476" t="e">
            <v>#N/A</v>
          </cell>
          <cell r="Y476" t="e">
            <v>#NAME?</v>
          </cell>
          <cell r="Z476" t="e">
            <v>#N/A</v>
          </cell>
          <cell r="AA476" t="e">
            <v>#N/A</v>
          </cell>
          <cell r="AB476" t="e">
            <v>#N/A</v>
          </cell>
          <cell r="AC476" t="e">
            <v>#N/A</v>
          </cell>
          <cell r="AD476" t="e">
            <v>#N/A</v>
          </cell>
          <cell r="AE476" t="e">
            <v>#N/A</v>
          </cell>
          <cell r="AF476" t="e">
            <v>#N/A</v>
          </cell>
          <cell r="AG476" t="e">
            <v>#N/A</v>
          </cell>
          <cell r="AH476" t="e">
            <v>#N/A</v>
          </cell>
          <cell r="AI476" t="e">
            <v>#N/A</v>
          </cell>
          <cell r="AJ476" t="e">
            <v>#N/A</v>
          </cell>
          <cell r="AL476" t="e">
            <v>#N/A</v>
          </cell>
          <cell r="AM476" t="e">
            <v>#N/A</v>
          </cell>
          <cell r="AN476" t="str">
            <v>NON</v>
          </cell>
          <cell r="AO476" t="e">
            <v>#NAME?</v>
          </cell>
          <cell r="AP476" t="e">
            <v>#NAME?</v>
          </cell>
          <cell r="AQ476" t="e">
            <v>#NAME?</v>
          </cell>
          <cell r="AS476" t="e">
            <v>#NAME?</v>
          </cell>
        </row>
        <row r="477">
          <cell r="B477">
            <v>471</v>
          </cell>
          <cell r="C477">
            <v>0</v>
          </cell>
          <cell r="D477">
            <v>0</v>
          </cell>
          <cell r="E477">
            <v>0</v>
          </cell>
          <cell r="F477">
            <v>0</v>
          </cell>
          <cell r="G477">
            <v>0</v>
          </cell>
          <cell r="H477">
            <v>0</v>
          </cell>
          <cell r="I477" t="str">
            <v>OUI</v>
          </cell>
          <cell r="J477">
            <v>40787</v>
          </cell>
          <cell r="K477" t="e">
            <v>#NAME?</v>
          </cell>
          <cell r="L477" t="e">
            <v>#NAME?</v>
          </cell>
          <cell r="M477" t="e">
            <v>#NAME?</v>
          </cell>
          <cell r="N477" t="e">
            <v>#NAME?</v>
          </cell>
          <cell r="O477" t="e">
            <v>#NAME?</v>
          </cell>
          <cell r="Q477" t="e">
            <v>#N/A</v>
          </cell>
          <cell r="R477" t="str">
            <v>HTG</v>
          </cell>
          <cell r="S477" t="e">
            <v>#VALUE!</v>
          </cell>
          <cell r="T477" t="str">
            <v>HTG</v>
          </cell>
          <cell r="V477">
            <v>0</v>
          </cell>
          <cell r="X477" t="e">
            <v>#N/A</v>
          </cell>
          <cell r="Y477" t="e">
            <v>#NAME?</v>
          </cell>
          <cell r="Z477" t="e">
            <v>#N/A</v>
          </cell>
          <cell r="AA477" t="e">
            <v>#N/A</v>
          </cell>
          <cell r="AB477" t="e">
            <v>#N/A</v>
          </cell>
          <cell r="AC477" t="e">
            <v>#N/A</v>
          </cell>
          <cell r="AD477" t="e">
            <v>#N/A</v>
          </cell>
          <cell r="AE477" t="e">
            <v>#N/A</v>
          </cell>
          <cell r="AF477" t="e">
            <v>#N/A</v>
          </cell>
          <cell r="AG477" t="e">
            <v>#N/A</v>
          </cell>
          <cell r="AH477" t="e">
            <v>#N/A</v>
          </cell>
          <cell r="AI477" t="e">
            <v>#N/A</v>
          </cell>
          <cell r="AJ477" t="e">
            <v>#N/A</v>
          </cell>
          <cell r="AL477" t="e">
            <v>#N/A</v>
          </cell>
          <cell r="AM477" t="e">
            <v>#N/A</v>
          </cell>
          <cell r="AN477" t="str">
            <v>NON</v>
          </cell>
          <cell r="AO477" t="e">
            <v>#NAME?</v>
          </cell>
          <cell r="AP477" t="e">
            <v>#NAME?</v>
          </cell>
          <cell r="AQ477" t="e">
            <v>#NAME?</v>
          </cell>
          <cell r="AS477" t="e">
            <v>#NAME?</v>
          </cell>
        </row>
        <row r="478">
          <cell r="B478">
            <v>472</v>
          </cell>
          <cell r="C478">
            <v>0</v>
          </cell>
          <cell r="D478">
            <v>0</v>
          </cell>
          <cell r="E478">
            <v>0</v>
          </cell>
          <cell r="F478">
            <v>0</v>
          </cell>
          <cell r="G478">
            <v>0</v>
          </cell>
          <cell r="H478">
            <v>0</v>
          </cell>
          <cell r="I478" t="str">
            <v>OUI</v>
          </cell>
          <cell r="J478">
            <v>40787</v>
          </cell>
          <cell r="K478" t="e">
            <v>#NAME?</v>
          </cell>
          <cell r="L478" t="e">
            <v>#NAME?</v>
          </cell>
          <cell r="M478" t="e">
            <v>#NAME?</v>
          </cell>
          <cell r="N478" t="e">
            <v>#NAME?</v>
          </cell>
          <cell r="O478" t="e">
            <v>#NAME?</v>
          </cell>
          <cell r="Q478" t="e">
            <v>#N/A</v>
          </cell>
          <cell r="R478" t="str">
            <v>HTG</v>
          </cell>
          <cell r="S478" t="e">
            <v>#VALUE!</v>
          </cell>
          <cell r="T478" t="str">
            <v>HTG</v>
          </cell>
          <cell r="V478">
            <v>0</v>
          </cell>
          <cell r="X478" t="e">
            <v>#N/A</v>
          </cell>
          <cell r="Y478" t="e">
            <v>#NAME?</v>
          </cell>
          <cell r="Z478" t="e">
            <v>#N/A</v>
          </cell>
          <cell r="AA478" t="e">
            <v>#N/A</v>
          </cell>
          <cell r="AB478" t="e">
            <v>#N/A</v>
          </cell>
          <cell r="AC478" t="e">
            <v>#N/A</v>
          </cell>
          <cell r="AD478" t="e">
            <v>#N/A</v>
          </cell>
          <cell r="AE478" t="e">
            <v>#N/A</v>
          </cell>
          <cell r="AF478" t="e">
            <v>#N/A</v>
          </cell>
          <cell r="AG478" t="e">
            <v>#N/A</v>
          </cell>
          <cell r="AH478" t="e">
            <v>#N/A</v>
          </cell>
          <cell r="AI478" t="e">
            <v>#N/A</v>
          </cell>
          <cell r="AJ478" t="e">
            <v>#N/A</v>
          </cell>
          <cell r="AL478" t="e">
            <v>#N/A</v>
          </cell>
          <cell r="AM478" t="e">
            <v>#N/A</v>
          </cell>
          <cell r="AN478" t="str">
            <v>NON</v>
          </cell>
          <cell r="AO478" t="e">
            <v>#NAME?</v>
          </cell>
          <cell r="AP478" t="e">
            <v>#NAME?</v>
          </cell>
          <cell r="AQ478" t="e">
            <v>#NAME?</v>
          </cell>
          <cell r="AS478" t="e">
            <v>#NAME?</v>
          </cell>
        </row>
        <row r="479">
          <cell r="B479">
            <v>473</v>
          </cell>
          <cell r="C479">
            <v>0</v>
          </cell>
          <cell r="D479">
            <v>0</v>
          </cell>
          <cell r="E479">
            <v>0</v>
          </cell>
          <cell r="F479">
            <v>0</v>
          </cell>
          <cell r="G479">
            <v>0</v>
          </cell>
          <cell r="H479">
            <v>0</v>
          </cell>
          <cell r="I479" t="str">
            <v>OUI</v>
          </cell>
          <cell r="J479">
            <v>40787</v>
          </cell>
          <cell r="K479" t="e">
            <v>#NAME?</v>
          </cell>
          <cell r="L479" t="e">
            <v>#NAME?</v>
          </cell>
          <cell r="M479" t="e">
            <v>#NAME?</v>
          </cell>
          <cell r="N479" t="e">
            <v>#NAME?</v>
          </cell>
          <cell r="O479" t="e">
            <v>#NAME?</v>
          </cell>
          <cell r="Q479" t="e">
            <v>#N/A</v>
          </cell>
          <cell r="R479" t="str">
            <v>HTG</v>
          </cell>
          <cell r="S479" t="e">
            <v>#VALUE!</v>
          </cell>
          <cell r="T479" t="str">
            <v>HTG</v>
          </cell>
          <cell r="V479">
            <v>0</v>
          </cell>
          <cell r="X479" t="e">
            <v>#N/A</v>
          </cell>
          <cell r="Y479" t="e">
            <v>#NAME?</v>
          </cell>
          <cell r="Z479" t="e">
            <v>#N/A</v>
          </cell>
          <cell r="AA479" t="e">
            <v>#N/A</v>
          </cell>
          <cell r="AB479" t="e">
            <v>#N/A</v>
          </cell>
          <cell r="AC479" t="e">
            <v>#N/A</v>
          </cell>
          <cell r="AD479" t="e">
            <v>#N/A</v>
          </cell>
          <cell r="AE479" t="e">
            <v>#N/A</v>
          </cell>
          <cell r="AF479" t="e">
            <v>#N/A</v>
          </cell>
          <cell r="AG479" t="e">
            <v>#N/A</v>
          </cell>
          <cell r="AH479" t="e">
            <v>#N/A</v>
          </cell>
          <cell r="AI479" t="e">
            <v>#N/A</v>
          </cell>
          <cell r="AJ479" t="e">
            <v>#N/A</v>
          </cell>
          <cell r="AL479" t="e">
            <v>#N/A</v>
          </cell>
          <cell r="AM479" t="e">
            <v>#N/A</v>
          </cell>
          <cell r="AN479" t="str">
            <v>NON</v>
          </cell>
          <cell r="AO479" t="e">
            <v>#NAME?</v>
          </cell>
          <cell r="AP479" t="e">
            <v>#NAME?</v>
          </cell>
          <cell r="AQ479" t="e">
            <v>#NAME?</v>
          </cell>
          <cell r="AS479" t="e">
            <v>#NAME?</v>
          </cell>
        </row>
        <row r="480">
          <cell r="B480">
            <v>474</v>
          </cell>
          <cell r="C480">
            <v>0</v>
          </cell>
          <cell r="D480">
            <v>0</v>
          </cell>
          <cell r="E480">
            <v>0</v>
          </cell>
          <cell r="F480">
            <v>0</v>
          </cell>
          <cell r="G480">
            <v>0</v>
          </cell>
          <cell r="H480">
            <v>0</v>
          </cell>
          <cell r="I480" t="str">
            <v>OUI</v>
          </cell>
          <cell r="J480">
            <v>40787</v>
          </cell>
          <cell r="K480" t="e">
            <v>#NAME?</v>
          </cell>
          <cell r="L480" t="e">
            <v>#NAME?</v>
          </cell>
          <cell r="M480" t="e">
            <v>#NAME?</v>
          </cell>
          <cell r="N480" t="e">
            <v>#NAME?</v>
          </cell>
          <cell r="O480" t="e">
            <v>#NAME?</v>
          </cell>
          <cell r="Q480" t="e">
            <v>#N/A</v>
          </cell>
          <cell r="R480" t="str">
            <v>HTG</v>
          </cell>
          <cell r="S480" t="e">
            <v>#VALUE!</v>
          </cell>
          <cell r="T480" t="str">
            <v>HTG</v>
          </cell>
          <cell r="V480">
            <v>0</v>
          </cell>
          <cell r="X480" t="e">
            <v>#N/A</v>
          </cell>
          <cell r="Y480" t="e">
            <v>#NAME?</v>
          </cell>
          <cell r="Z480" t="e">
            <v>#N/A</v>
          </cell>
          <cell r="AA480" t="e">
            <v>#N/A</v>
          </cell>
          <cell r="AB480" t="e">
            <v>#N/A</v>
          </cell>
          <cell r="AC480" t="e">
            <v>#N/A</v>
          </cell>
          <cell r="AD480" t="e">
            <v>#N/A</v>
          </cell>
          <cell r="AE480" t="e">
            <v>#N/A</v>
          </cell>
          <cell r="AF480" t="e">
            <v>#N/A</v>
          </cell>
          <cell r="AG480" t="e">
            <v>#N/A</v>
          </cell>
          <cell r="AH480" t="e">
            <v>#N/A</v>
          </cell>
          <cell r="AI480" t="e">
            <v>#N/A</v>
          </cell>
          <cell r="AJ480" t="e">
            <v>#N/A</v>
          </cell>
          <cell r="AL480" t="e">
            <v>#N/A</v>
          </cell>
          <cell r="AM480" t="e">
            <v>#N/A</v>
          </cell>
          <cell r="AN480" t="str">
            <v>NON</v>
          </cell>
          <cell r="AO480" t="e">
            <v>#NAME?</v>
          </cell>
          <cell r="AP480" t="e">
            <v>#NAME?</v>
          </cell>
          <cell r="AQ480" t="e">
            <v>#NAME?</v>
          </cell>
          <cell r="AS480" t="e">
            <v>#NAME?</v>
          </cell>
        </row>
        <row r="481">
          <cell r="B481">
            <v>475</v>
          </cell>
          <cell r="C481">
            <v>0</v>
          </cell>
          <cell r="D481">
            <v>0</v>
          </cell>
          <cell r="E481">
            <v>0</v>
          </cell>
          <cell r="F481">
            <v>0</v>
          </cell>
          <cell r="G481">
            <v>0</v>
          </cell>
          <cell r="H481">
            <v>0</v>
          </cell>
          <cell r="I481" t="str">
            <v>OUI</v>
          </cell>
          <cell r="J481">
            <v>40787</v>
          </cell>
          <cell r="K481" t="e">
            <v>#NAME?</v>
          </cell>
          <cell r="L481" t="e">
            <v>#NAME?</v>
          </cell>
          <cell r="M481" t="e">
            <v>#NAME?</v>
          </cell>
          <cell r="N481" t="e">
            <v>#NAME?</v>
          </cell>
          <cell r="O481" t="e">
            <v>#NAME?</v>
          </cell>
          <cell r="Q481" t="e">
            <v>#N/A</v>
          </cell>
          <cell r="R481" t="str">
            <v>HTG</v>
          </cell>
          <cell r="S481" t="e">
            <v>#VALUE!</v>
          </cell>
          <cell r="T481" t="str">
            <v>HTG</v>
          </cell>
          <cell r="V481">
            <v>0</v>
          </cell>
          <cell r="X481" t="e">
            <v>#N/A</v>
          </cell>
          <cell r="Y481" t="e">
            <v>#NAME?</v>
          </cell>
          <cell r="Z481" t="e">
            <v>#N/A</v>
          </cell>
          <cell r="AA481" t="e">
            <v>#N/A</v>
          </cell>
          <cell r="AB481" t="e">
            <v>#N/A</v>
          </cell>
          <cell r="AC481" t="e">
            <v>#N/A</v>
          </cell>
          <cell r="AD481" t="e">
            <v>#N/A</v>
          </cell>
          <cell r="AE481" t="e">
            <v>#N/A</v>
          </cell>
          <cell r="AF481" t="e">
            <v>#N/A</v>
          </cell>
          <cell r="AG481" t="e">
            <v>#N/A</v>
          </cell>
          <cell r="AH481" t="e">
            <v>#N/A</v>
          </cell>
          <cell r="AI481" t="e">
            <v>#N/A</v>
          </cell>
          <cell r="AJ481" t="e">
            <v>#N/A</v>
          </cell>
          <cell r="AL481" t="e">
            <v>#N/A</v>
          </cell>
          <cell r="AM481" t="e">
            <v>#N/A</v>
          </cell>
          <cell r="AN481" t="str">
            <v>NON</v>
          </cell>
          <cell r="AO481" t="e">
            <v>#NAME?</v>
          </cell>
          <cell r="AP481" t="e">
            <v>#NAME?</v>
          </cell>
          <cell r="AQ481" t="e">
            <v>#NAME?</v>
          </cell>
          <cell r="AS481" t="e">
            <v>#NAME?</v>
          </cell>
        </row>
        <row r="482">
          <cell r="B482">
            <v>476</v>
          </cell>
          <cell r="C482">
            <v>0</v>
          </cell>
          <cell r="D482">
            <v>0</v>
          </cell>
          <cell r="E482">
            <v>0</v>
          </cell>
          <cell r="F482">
            <v>0</v>
          </cell>
          <cell r="G482">
            <v>0</v>
          </cell>
          <cell r="H482">
            <v>0</v>
          </cell>
          <cell r="I482" t="str">
            <v>OUI</v>
          </cell>
          <cell r="J482">
            <v>40787</v>
          </cell>
          <cell r="K482" t="e">
            <v>#NAME?</v>
          </cell>
          <cell r="L482" t="e">
            <v>#NAME?</v>
          </cell>
          <cell r="M482" t="e">
            <v>#NAME?</v>
          </cell>
          <cell r="N482" t="e">
            <v>#NAME?</v>
          </cell>
          <cell r="O482" t="e">
            <v>#NAME?</v>
          </cell>
          <cell r="Q482" t="e">
            <v>#N/A</v>
          </cell>
          <cell r="R482" t="str">
            <v>HTG</v>
          </cell>
          <cell r="S482" t="e">
            <v>#VALUE!</v>
          </cell>
          <cell r="T482" t="str">
            <v>HTG</v>
          </cell>
          <cell r="V482">
            <v>0</v>
          </cell>
          <cell r="X482" t="e">
            <v>#N/A</v>
          </cell>
          <cell r="Y482" t="e">
            <v>#NAME?</v>
          </cell>
          <cell r="Z482" t="e">
            <v>#N/A</v>
          </cell>
          <cell r="AA482" t="e">
            <v>#N/A</v>
          </cell>
          <cell r="AB482" t="e">
            <v>#N/A</v>
          </cell>
          <cell r="AC482" t="e">
            <v>#N/A</v>
          </cell>
          <cell r="AD482" t="e">
            <v>#N/A</v>
          </cell>
          <cell r="AE482" t="e">
            <v>#N/A</v>
          </cell>
          <cell r="AF482" t="e">
            <v>#N/A</v>
          </cell>
          <cell r="AG482" t="e">
            <v>#N/A</v>
          </cell>
          <cell r="AH482" t="e">
            <v>#N/A</v>
          </cell>
          <cell r="AI482" t="e">
            <v>#N/A</v>
          </cell>
          <cell r="AJ482" t="e">
            <v>#N/A</v>
          </cell>
          <cell r="AL482" t="e">
            <v>#N/A</v>
          </cell>
          <cell r="AM482" t="e">
            <v>#N/A</v>
          </cell>
          <cell r="AN482" t="str">
            <v>NON</v>
          </cell>
          <cell r="AO482" t="e">
            <v>#NAME?</v>
          </cell>
          <cell r="AP482" t="e">
            <v>#NAME?</v>
          </cell>
          <cell r="AQ482" t="e">
            <v>#NAME?</v>
          </cell>
          <cell r="AS482" t="e">
            <v>#NAME?</v>
          </cell>
        </row>
        <row r="483">
          <cell r="B483">
            <v>477</v>
          </cell>
          <cell r="C483">
            <v>0</v>
          </cell>
          <cell r="D483">
            <v>0</v>
          </cell>
          <cell r="E483">
            <v>0</v>
          </cell>
          <cell r="F483">
            <v>0</v>
          </cell>
          <cell r="G483">
            <v>0</v>
          </cell>
          <cell r="H483">
            <v>0</v>
          </cell>
          <cell r="I483" t="str">
            <v>OUI</v>
          </cell>
          <cell r="J483">
            <v>40787</v>
          </cell>
          <cell r="K483" t="e">
            <v>#NAME?</v>
          </cell>
          <cell r="L483" t="e">
            <v>#NAME?</v>
          </cell>
          <cell r="M483" t="e">
            <v>#NAME?</v>
          </cell>
          <cell r="N483" t="e">
            <v>#NAME?</v>
          </cell>
          <cell r="O483" t="e">
            <v>#NAME?</v>
          </cell>
          <cell r="Q483" t="e">
            <v>#N/A</v>
          </cell>
          <cell r="R483" t="str">
            <v>HTG</v>
          </cell>
          <cell r="S483" t="e">
            <v>#VALUE!</v>
          </cell>
          <cell r="T483" t="str">
            <v>HTG</v>
          </cell>
          <cell r="V483">
            <v>0</v>
          </cell>
          <cell r="X483" t="e">
            <v>#N/A</v>
          </cell>
          <cell r="Y483" t="e">
            <v>#NAME?</v>
          </cell>
          <cell r="Z483" t="e">
            <v>#N/A</v>
          </cell>
          <cell r="AA483" t="e">
            <v>#N/A</v>
          </cell>
          <cell r="AB483" t="e">
            <v>#N/A</v>
          </cell>
          <cell r="AC483" t="e">
            <v>#N/A</v>
          </cell>
          <cell r="AD483" t="e">
            <v>#N/A</v>
          </cell>
          <cell r="AE483" t="e">
            <v>#N/A</v>
          </cell>
          <cell r="AF483" t="e">
            <v>#N/A</v>
          </cell>
          <cell r="AG483" t="e">
            <v>#N/A</v>
          </cell>
          <cell r="AH483" t="e">
            <v>#N/A</v>
          </cell>
          <cell r="AI483" t="e">
            <v>#N/A</v>
          </cell>
          <cell r="AJ483" t="e">
            <v>#N/A</v>
          </cell>
          <cell r="AL483" t="e">
            <v>#N/A</v>
          </cell>
          <cell r="AM483" t="e">
            <v>#N/A</v>
          </cell>
          <cell r="AN483" t="str">
            <v>NON</v>
          </cell>
          <cell r="AO483" t="e">
            <v>#NAME?</v>
          </cell>
          <cell r="AP483" t="e">
            <v>#NAME?</v>
          </cell>
          <cell r="AQ483" t="e">
            <v>#NAME?</v>
          </cell>
          <cell r="AS483" t="e">
            <v>#NAME?</v>
          </cell>
        </row>
        <row r="484">
          <cell r="B484">
            <v>478</v>
          </cell>
          <cell r="C484">
            <v>0</v>
          </cell>
          <cell r="D484">
            <v>0</v>
          </cell>
          <cell r="E484">
            <v>0</v>
          </cell>
          <cell r="F484">
            <v>0</v>
          </cell>
          <cell r="G484">
            <v>0</v>
          </cell>
          <cell r="H484">
            <v>0</v>
          </cell>
          <cell r="I484" t="str">
            <v>OUI</v>
          </cell>
          <cell r="J484">
            <v>40787</v>
          </cell>
          <cell r="K484" t="e">
            <v>#NAME?</v>
          </cell>
          <cell r="L484" t="e">
            <v>#NAME?</v>
          </cell>
          <cell r="M484" t="e">
            <v>#NAME?</v>
          </cell>
          <cell r="N484" t="e">
            <v>#NAME?</v>
          </cell>
          <cell r="O484" t="e">
            <v>#NAME?</v>
          </cell>
          <cell r="Q484" t="e">
            <v>#N/A</v>
          </cell>
          <cell r="R484" t="str">
            <v>HTG</v>
          </cell>
          <cell r="S484" t="e">
            <v>#VALUE!</v>
          </cell>
          <cell r="T484" t="str">
            <v>HTG</v>
          </cell>
          <cell r="V484">
            <v>0</v>
          </cell>
          <cell r="X484" t="e">
            <v>#N/A</v>
          </cell>
          <cell r="Y484" t="e">
            <v>#NAME?</v>
          </cell>
          <cell r="Z484" t="e">
            <v>#N/A</v>
          </cell>
          <cell r="AA484" t="e">
            <v>#N/A</v>
          </cell>
          <cell r="AB484" t="e">
            <v>#N/A</v>
          </cell>
          <cell r="AC484" t="e">
            <v>#N/A</v>
          </cell>
          <cell r="AD484" t="e">
            <v>#N/A</v>
          </cell>
          <cell r="AE484" t="e">
            <v>#N/A</v>
          </cell>
          <cell r="AF484" t="e">
            <v>#N/A</v>
          </cell>
          <cell r="AG484" t="e">
            <v>#N/A</v>
          </cell>
          <cell r="AH484" t="e">
            <v>#N/A</v>
          </cell>
          <cell r="AI484" t="e">
            <v>#N/A</v>
          </cell>
          <cell r="AJ484" t="e">
            <v>#N/A</v>
          </cell>
          <cell r="AL484" t="e">
            <v>#N/A</v>
          </cell>
          <cell r="AM484" t="e">
            <v>#N/A</v>
          </cell>
          <cell r="AN484" t="str">
            <v>NON</v>
          </cell>
          <cell r="AO484" t="e">
            <v>#NAME?</v>
          </cell>
          <cell r="AP484" t="e">
            <v>#NAME?</v>
          </cell>
          <cell r="AQ484" t="e">
            <v>#NAME?</v>
          </cell>
          <cell r="AS484" t="e">
            <v>#NAME?</v>
          </cell>
        </row>
        <row r="485">
          <cell r="B485">
            <v>479</v>
          </cell>
          <cell r="C485">
            <v>0</v>
          </cell>
          <cell r="D485">
            <v>0</v>
          </cell>
          <cell r="E485">
            <v>0</v>
          </cell>
          <cell r="F485">
            <v>0</v>
          </cell>
          <cell r="G485">
            <v>0</v>
          </cell>
          <cell r="H485">
            <v>0</v>
          </cell>
          <cell r="I485" t="str">
            <v>OUI</v>
          </cell>
          <cell r="J485">
            <v>40787</v>
          </cell>
          <cell r="K485" t="e">
            <v>#NAME?</v>
          </cell>
          <cell r="L485" t="e">
            <v>#NAME?</v>
          </cell>
          <cell r="M485" t="e">
            <v>#NAME?</v>
          </cell>
          <cell r="N485" t="e">
            <v>#NAME?</v>
          </cell>
          <cell r="O485" t="e">
            <v>#NAME?</v>
          </cell>
          <cell r="Q485" t="e">
            <v>#N/A</v>
          </cell>
          <cell r="R485" t="str">
            <v>HTG</v>
          </cell>
          <cell r="S485" t="e">
            <v>#VALUE!</v>
          </cell>
          <cell r="T485" t="str">
            <v>HTG</v>
          </cell>
          <cell r="V485">
            <v>0</v>
          </cell>
          <cell r="X485" t="e">
            <v>#N/A</v>
          </cell>
          <cell r="Y485" t="e">
            <v>#NAME?</v>
          </cell>
          <cell r="Z485" t="e">
            <v>#N/A</v>
          </cell>
          <cell r="AA485" t="e">
            <v>#N/A</v>
          </cell>
          <cell r="AB485" t="e">
            <v>#N/A</v>
          </cell>
          <cell r="AC485" t="e">
            <v>#N/A</v>
          </cell>
          <cell r="AD485" t="e">
            <v>#N/A</v>
          </cell>
          <cell r="AE485" t="e">
            <v>#N/A</v>
          </cell>
          <cell r="AF485" t="e">
            <v>#N/A</v>
          </cell>
          <cell r="AG485" t="e">
            <v>#N/A</v>
          </cell>
          <cell r="AH485" t="e">
            <v>#N/A</v>
          </cell>
          <cell r="AI485" t="e">
            <v>#N/A</v>
          </cell>
          <cell r="AJ485" t="e">
            <v>#N/A</v>
          </cell>
          <cell r="AL485" t="e">
            <v>#N/A</v>
          </cell>
          <cell r="AM485" t="e">
            <v>#N/A</v>
          </cell>
          <cell r="AN485" t="str">
            <v>NON</v>
          </cell>
          <cell r="AO485" t="e">
            <v>#NAME?</v>
          </cell>
          <cell r="AP485" t="e">
            <v>#NAME?</v>
          </cell>
          <cell r="AQ485" t="e">
            <v>#NAME?</v>
          </cell>
          <cell r="AS485" t="e">
            <v>#NAME?</v>
          </cell>
        </row>
        <row r="486">
          <cell r="B486">
            <v>480</v>
          </cell>
          <cell r="C486">
            <v>0</v>
          </cell>
          <cell r="D486">
            <v>0</v>
          </cell>
          <cell r="E486">
            <v>0</v>
          </cell>
          <cell r="F486">
            <v>0</v>
          </cell>
          <cell r="G486">
            <v>0</v>
          </cell>
          <cell r="H486">
            <v>0</v>
          </cell>
          <cell r="I486" t="str">
            <v>OUI</v>
          </cell>
          <cell r="J486">
            <v>40787</v>
          </cell>
          <cell r="K486" t="e">
            <v>#NAME?</v>
          </cell>
          <cell r="L486" t="e">
            <v>#NAME?</v>
          </cell>
          <cell r="M486" t="e">
            <v>#NAME?</v>
          </cell>
          <cell r="N486" t="e">
            <v>#NAME?</v>
          </cell>
          <cell r="O486" t="e">
            <v>#NAME?</v>
          </cell>
          <cell r="Q486" t="e">
            <v>#N/A</v>
          </cell>
          <cell r="R486" t="str">
            <v>HTG</v>
          </cell>
          <cell r="S486" t="e">
            <v>#VALUE!</v>
          </cell>
          <cell r="T486" t="str">
            <v>HTG</v>
          </cell>
          <cell r="V486">
            <v>0</v>
          </cell>
          <cell r="X486" t="e">
            <v>#N/A</v>
          </cell>
          <cell r="Y486" t="e">
            <v>#NAME?</v>
          </cell>
          <cell r="Z486" t="e">
            <v>#N/A</v>
          </cell>
          <cell r="AA486" t="e">
            <v>#N/A</v>
          </cell>
          <cell r="AB486" t="e">
            <v>#N/A</v>
          </cell>
          <cell r="AC486" t="e">
            <v>#N/A</v>
          </cell>
          <cell r="AD486" t="e">
            <v>#N/A</v>
          </cell>
          <cell r="AE486" t="e">
            <v>#N/A</v>
          </cell>
          <cell r="AF486" t="e">
            <v>#N/A</v>
          </cell>
          <cell r="AG486" t="e">
            <v>#N/A</v>
          </cell>
          <cell r="AH486" t="e">
            <v>#N/A</v>
          </cell>
          <cell r="AI486" t="e">
            <v>#N/A</v>
          </cell>
          <cell r="AJ486" t="e">
            <v>#N/A</v>
          </cell>
          <cell r="AL486" t="e">
            <v>#N/A</v>
          </cell>
          <cell r="AM486" t="e">
            <v>#N/A</v>
          </cell>
          <cell r="AN486" t="str">
            <v>NON</v>
          </cell>
          <cell r="AO486" t="e">
            <v>#NAME?</v>
          </cell>
          <cell r="AP486" t="e">
            <v>#NAME?</v>
          </cell>
          <cell r="AQ486" t="e">
            <v>#NAME?</v>
          </cell>
          <cell r="AS486" t="e">
            <v>#NAME?</v>
          </cell>
        </row>
        <row r="487">
          <cell r="B487">
            <v>481</v>
          </cell>
          <cell r="C487">
            <v>0</v>
          </cell>
          <cell r="D487">
            <v>0</v>
          </cell>
          <cell r="E487">
            <v>0</v>
          </cell>
          <cell r="F487">
            <v>0</v>
          </cell>
          <cell r="G487">
            <v>0</v>
          </cell>
          <cell r="H487">
            <v>0</v>
          </cell>
          <cell r="I487" t="str">
            <v>OUI</v>
          </cell>
          <cell r="J487">
            <v>40787</v>
          </cell>
          <cell r="K487" t="e">
            <v>#NAME?</v>
          </cell>
          <cell r="L487" t="e">
            <v>#NAME?</v>
          </cell>
          <cell r="M487" t="e">
            <v>#NAME?</v>
          </cell>
          <cell r="N487" t="e">
            <v>#NAME?</v>
          </cell>
          <cell r="O487" t="e">
            <v>#NAME?</v>
          </cell>
          <cell r="Q487" t="e">
            <v>#N/A</v>
          </cell>
          <cell r="R487" t="str">
            <v>HTG</v>
          </cell>
          <cell r="S487" t="e">
            <v>#VALUE!</v>
          </cell>
          <cell r="T487" t="str">
            <v>HTG</v>
          </cell>
          <cell r="V487">
            <v>0</v>
          </cell>
          <cell r="X487" t="e">
            <v>#N/A</v>
          </cell>
          <cell r="Y487" t="e">
            <v>#NAME?</v>
          </cell>
          <cell r="Z487" t="e">
            <v>#N/A</v>
          </cell>
          <cell r="AA487" t="e">
            <v>#N/A</v>
          </cell>
          <cell r="AB487" t="e">
            <v>#N/A</v>
          </cell>
          <cell r="AC487" t="e">
            <v>#N/A</v>
          </cell>
          <cell r="AD487" t="e">
            <v>#N/A</v>
          </cell>
          <cell r="AE487" t="e">
            <v>#N/A</v>
          </cell>
          <cell r="AF487" t="e">
            <v>#N/A</v>
          </cell>
          <cell r="AG487" t="e">
            <v>#N/A</v>
          </cell>
          <cell r="AH487" t="e">
            <v>#N/A</v>
          </cell>
          <cell r="AI487" t="e">
            <v>#N/A</v>
          </cell>
          <cell r="AJ487" t="e">
            <v>#N/A</v>
          </cell>
          <cell r="AL487" t="e">
            <v>#N/A</v>
          </cell>
          <cell r="AM487" t="e">
            <v>#N/A</v>
          </cell>
          <cell r="AN487" t="str">
            <v>NON</v>
          </cell>
          <cell r="AO487" t="e">
            <v>#NAME?</v>
          </cell>
          <cell r="AP487" t="e">
            <v>#NAME?</v>
          </cell>
          <cell r="AQ487" t="e">
            <v>#NAME?</v>
          </cell>
          <cell r="AS487" t="e">
            <v>#NAME?</v>
          </cell>
        </row>
        <row r="488">
          <cell r="B488">
            <v>482</v>
          </cell>
          <cell r="C488">
            <v>0</v>
          </cell>
          <cell r="D488">
            <v>0</v>
          </cell>
          <cell r="E488">
            <v>0</v>
          </cell>
          <cell r="F488">
            <v>0</v>
          </cell>
          <cell r="G488">
            <v>0</v>
          </cell>
          <cell r="H488">
            <v>0</v>
          </cell>
          <cell r="I488" t="str">
            <v>OUI</v>
          </cell>
          <cell r="J488">
            <v>40787</v>
          </cell>
          <cell r="K488" t="e">
            <v>#NAME?</v>
          </cell>
          <cell r="L488" t="e">
            <v>#NAME?</v>
          </cell>
          <cell r="M488" t="e">
            <v>#NAME?</v>
          </cell>
          <cell r="N488" t="e">
            <v>#NAME?</v>
          </cell>
          <cell r="O488" t="e">
            <v>#NAME?</v>
          </cell>
          <cell r="Q488" t="e">
            <v>#N/A</v>
          </cell>
          <cell r="R488" t="str">
            <v>HTG</v>
          </cell>
          <cell r="S488" t="e">
            <v>#VALUE!</v>
          </cell>
          <cell r="T488" t="str">
            <v>HTG</v>
          </cell>
          <cell r="V488">
            <v>0</v>
          </cell>
          <cell r="X488" t="e">
            <v>#N/A</v>
          </cell>
          <cell r="Y488" t="e">
            <v>#NAME?</v>
          </cell>
          <cell r="Z488" t="e">
            <v>#N/A</v>
          </cell>
          <cell r="AA488" t="e">
            <v>#N/A</v>
          </cell>
          <cell r="AB488" t="e">
            <v>#N/A</v>
          </cell>
          <cell r="AC488" t="e">
            <v>#N/A</v>
          </cell>
          <cell r="AD488" t="e">
            <v>#N/A</v>
          </cell>
          <cell r="AE488" t="e">
            <v>#N/A</v>
          </cell>
          <cell r="AF488" t="e">
            <v>#N/A</v>
          </cell>
          <cell r="AG488" t="e">
            <v>#N/A</v>
          </cell>
          <cell r="AH488" t="e">
            <v>#N/A</v>
          </cell>
          <cell r="AI488" t="e">
            <v>#N/A</v>
          </cell>
          <cell r="AJ488" t="e">
            <v>#N/A</v>
          </cell>
          <cell r="AL488" t="e">
            <v>#N/A</v>
          </cell>
          <cell r="AM488" t="e">
            <v>#N/A</v>
          </cell>
          <cell r="AN488" t="str">
            <v>NON</v>
          </cell>
          <cell r="AO488" t="e">
            <v>#NAME?</v>
          </cell>
          <cell r="AP488" t="e">
            <v>#NAME?</v>
          </cell>
          <cell r="AQ488" t="e">
            <v>#NAME?</v>
          </cell>
          <cell r="AS488" t="e">
            <v>#NAME?</v>
          </cell>
        </row>
        <row r="489">
          <cell r="B489">
            <v>483</v>
          </cell>
          <cell r="C489">
            <v>0</v>
          </cell>
          <cell r="D489">
            <v>0</v>
          </cell>
          <cell r="E489">
            <v>0</v>
          </cell>
          <cell r="F489">
            <v>0</v>
          </cell>
          <cell r="G489">
            <v>0</v>
          </cell>
          <cell r="H489">
            <v>0</v>
          </cell>
          <cell r="I489" t="str">
            <v>OUI</v>
          </cell>
          <cell r="J489">
            <v>40787</v>
          </cell>
          <cell r="K489" t="e">
            <v>#NAME?</v>
          </cell>
          <cell r="L489" t="e">
            <v>#NAME?</v>
          </cell>
          <cell r="M489" t="e">
            <v>#NAME?</v>
          </cell>
          <cell r="N489" t="e">
            <v>#NAME?</v>
          </cell>
          <cell r="O489" t="e">
            <v>#NAME?</v>
          </cell>
          <cell r="Q489" t="e">
            <v>#N/A</v>
          </cell>
          <cell r="R489" t="str">
            <v>HTG</v>
          </cell>
          <cell r="S489" t="e">
            <v>#VALUE!</v>
          </cell>
          <cell r="T489" t="str">
            <v>HTG</v>
          </cell>
          <cell r="V489">
            <v>0</v>
          </cell>
          <cell r="X489" t="e">
            <v>#N/A</v>
          </cell>
          <cell r="Y489" t="e">
            <v>#NAME?</v>
          </cell>
          <cell r="Z489" t="e">
            <v>#N/A</v>
          </cell>
          <cell r="AA489" t="e">
            <v>#N/A</v>
          </cell>
          <cell r="AB489" t="e">
            <v>#N/A</v>
          </cell>
          <cell r="AC489" t="e">
            <v>#N/A</v>
          </cell>
          <cell r="AD489" t="e">
            <v>#N/A</v>
          </cell>
          <cell r="AE489" t="e">
            <v>#N/A</v>
          </cell>
          <cell r="AF489" t="e">
            <v>#N/A</v>
          </cell>
          <cell r="AG489" t="e">
            <v>#N/A</v>
          </cell>
          <cell r="AH489" t="e">
            <v>#N/A</v>
          </cell>
          <cell r="AI489" t="e">
            <v>#N/A</v>
          </cell>
          <cell r="AJ489" t="e">
            <v>#N/A</v>
          </cell>
          <cell r="AL489" t="e">
            <v>#N/A</v>
          </cell>
          <cell r="AM489" t="e">
            <v>#N/A</v>
          </cell>
          <cell r="AN489" t="str">
            <v>NON</v>
          </cell>
          <cell r="AO489" t="e">
            <v>#NAME?</v>
          </cell>
          <cell r="AP489" t="e">
            <v>#NAME?</v>
          </cell>
          <cell r="AQ489" t="e">
            <v>#NAME?</v>
          </cell>
          <cell r="AS489" t="e">
            <v>#NAME?</v>
          </cell>
        </row>
        <row r="490">
          <cell r="B490">
            <v>484</v>
          </cell>
          <cell r="C490">
            <v>0</v>
          </cell>
          <cell r="D490">
            <v>0</v>
          </cell>
          <cell r="E490">
            <v>0</v>
          </cell>
          <cell r="F490">
            <v>0</v>
          </cell>
          <cell r="G490">
            <v>0</v>
          </cell>
          <cell r="H490">
            <v>0</v>
          </cell>
          <cell r="I490" t="str">
            <v>OUI</v>
          </cell>
          <cell r="J490">
            <v>40787</v>
          </cell>
          <cell r="K490" t="e">
            <v>#NAME?</v>
          </cell>
          <cell r="L490" t="e">
            <v>#NAME?</v>
          </cell>
          <cell r="M490" t="e">
            <v>#NAME?</v>
          </cell>
          <cell r="N490" t="e">
            <v>#NAME?</v>
          </cell>
          <cell r="O490" t="e">
            <v>#NAME?</v>
          </cell>
          <cell r="Q490" t="e">
            <v>#N/A</v>
          </cell>
          <cell r="R490" t="str">
            <v>HTG</v>
          </cell>
          <cell r="S490" t="e">
            <v>#VALUE!</v>
          </cell>
          <cell r="T490" t="str">
            <v>HTG</v>
          </cell>
          <cell r="V490">
            <v>0</v>
          </cell>
          <cell r="X490" t="e">
            <v>#N/A</v>
          </cell>
          <cell r="Y490" t="e">
            <v>#NAME?</v>
          </cell>
          <cell r="Z490" t="e">
            <v>#N/A</v>
          </cell>
          <cell r="AA490" t="e">
            <v>#N/A</v>
          </cell>
          <cell r="AB490" t="e">
            <v>#N/A</v>
          </cell>
          <cell r="AC490" t="e">
            <v>#N/A</v>
          </cell>
          <cell r="AD490" t="e">
            <v>#N/A</v>
          </cell>
          <cell r="AE490" t="e">
            <v>#N/A</v>
          </cell>
          <cell r="AF490" t="e">
            <v>#N/A</v>
          </cell>
          <cell r="AG490" t="e">
            <v>#N/A</v>
          </cell>
          <cell r="AH490" t="e">
            <v>#N/A</v>
          </cell>
          <cell r="AI490" t="e">
            <v>#N/A</v>
          </cell>
          <cell r="AJ490" t="e">
            <v>#N/A</v>
          </cell>
          <cell r="AL490" t="e">
            <v>#N/A</v>
          </cell>
          <cell r="AM490" t="e">
            <v>#N/A</v>
          </cell>
          <cell r="AN490" t="str">
            <v>NON</v>
          </cell>
          <cell r="AO490" t="e">
            <v>#NAME?</v>
          </cell>
          <cell r="AP490" t="e">
            <v>#NAME?</v>
          </cell>
          <cell r="AQ490" t="e">
            <v>#NAME?</v>
          </cell>
          <cell r="AS490" t="e">
            <v>#NAME?</v>
          </cell>
        </row>
        <row r="491">
          <cell r="B491">
            <v>485</v>
          </cell>
          <cell r="C491">
            <v>0</v>
          </cell>
          <cell r="D491">
            <v>0</v>
          </cell>
          <cell r="E491">
            <v>0</v>
          </cell>
          <cell r="F491">
            <v>0</v>
          </cell>
          <cell r="G491">
            <v>0</v>
          </cell>
          <cell r="H491">
            <v>0</v>
          </cell>
          <cell r="I491" t="str">
            <v>OUI</v>
          </cell>
          <cell r="J491">
            <v>40787</v>
          </cell>
          <cell r="K491" t="e">
            <v>#NAME?</v>
          </cell>
          <cell r="L491" t="e">
            <v>#NAME?</v>
          </cell>
          <cell r="M491" t="e">
            <v>#NAME?</v>
          </cell>
          <cell r="N491" t="e">
            <v>#NAME?</v>
          </cell>
          <cell r="O491" t="e">
            <v>#NAME?</v>
          </cell>
          <cell r="Q491" t="e">
            <v>#N/A</v>
          </cell>
          <cell r="R491" t="str">
            <v>HTG</v>
          </cell>
          <cell r="S491" t="e">
            <v>#VALUE!</v>
          </cell>
          <cell r="T491" t="str">
            <v>HTG</v>
          </cell>
          <cell r="V491">
            <v>0</v>
          </cell>
          <cell r="X491" t="e">
            <v>#N/A</v>
          </cell>
          <cell r="Y491" t="e">
            <v>#NAME?</v>
          </cell>
          <cell r="Z491" t="e">
            <v>#N/A</v>
          </cell>
          <cell r="AA491" t="e">
            <v>#N/A</v>
          </cell>
          <cell r="AB491" t="e">
            <v>#N/A</v>
          </cell>
          <cell r="AC491" t="e">
            <v>#N/A</v>
          </cell>
          <cell r="AD491" t="e">
            <v>#N/A</v>
          </cell>
          <cell r="AE491" t="e">
            <v>#N/A</v>
          </cell>
          <cell r="AF491" t="e">
            <v>#N/A</v>
          </cell>
          <cell r="AG491" t="e">
            <v>#N/A</v>
          </cell>
          <cell r="AH491" t="e">
            <v>#N/A</v>
          </cell>
          <cell r="AI491" t="e">
            <v>#N/A</v>
          </cell>
          <cell r="AJ491" t="e">
            <v>#N/A</v>
          </cell>
          <cell r="AL491" t="e">
            <v>#N/A</v>
          </cell>
          <cell r="AM491" t="e">
            <v>#N/A</v>
          </cell>
          <cell r="AN491" t="str">
            <v>NON</v>
          </cell>
          <cell r="AO491" t="e">
            <v>#NAME?</v>
          </cell>
          <cell r="AP491" t="e">
            <v>#NAME?</v>
          </cell>
          <cell r="AQ491" t="e">
            <v>#NAME?</v>
          </cell>
          <cell r="AS491" t="e">
            <v>#NAME?</v>
          </cell>
        </row>
        <row r="492">
          <cell r="B492">
            <v>486</v>
          </cell>
          <cell r="C492">
            <v>0</v>
          </cell>
          <cell r="D492">
            <v>0</v>
          </cell>
          <cell r="E492">
            <v>0</v>
          </cell>
          <cell r="F492">
            <v>0</v>
          </cell>
          <cell r="G492">
            <v>0</v>
          </cell>
          <cell r="H492">
            <v>0</v>
          </cell>
          <cell r="I492" t="str">
            <v>OUI</v>
          </cell>
          <cell r="J492">
            <v>40787</v>
          </cell>
          <cell r="K492" t="e">
            <v>#NAME?</v>
          </cell>
          <cell r="L492" t="e">
            <v>#NAME?</v>
          </cell>
          <cell r="M492" t="e">
            <v>#NAME?</v>
          </cell>
          <cell r="N492" t="e">
            <v>#NAME?</v>
          </cell>
          <cell r="O492" t="e">
            <v>#NAME?</v>
          </cell>
          <cell r="Q492" t="e">
            <v>#N/A</v>
          </cell>
          <cell r="R492" t="str">
            <v>HTG</v>
          </cell>
          <cell r="S492" t="e">
            <v>#VALUE!</v>
          </cell>
          <cell r="T492" t="str">
            <v>HTG</v>
          </cell>
          <cell r="V492">
            <v>0</v>
          </cell>
          <cell r="X492" t="e">
            <v>#N/A</v>
          </cell>
          <cell r="Y492" t="e">
            <v>#NAME?</v>
          </cell>
          <cell r="Z492" t="e">
            <v>#N/A</v>
          </cell>
          <cell r="AA492" t="e">
            <v>#N/A</v>
          </cell>
          <cell r="AB492" t="e">
            <v>#N/A</v>
          </cell>
          <cell r="AC492" t="e">
            <v>#N/A</v>
          </cell>
          <cell r="AD492" t="e">
            <v>#N/A</v>
          </cell>
          <cell r="AE492" t="e">
            <v>#N/A</v>
          </cell>
          <cell r="AF492" t="e">
            <v>#N/A</v>
          </cell>
          <cell r="AG492" t="e">
            <v>#N/A</v>
          </cell>
          <cell r="AH492" t="e">
            <v>#N/A</v>
          </cell>
          <cell r="AI492" t="e">
            <v>#N/A</v>
          </cell>
          <cell r="AJ492" t="e">
            <v>#N/A</v>
          </cell>
          <cell r="AL492" t="e">
            <v>#N/A</v>
          </cell>
          <cell r="AM492" t="e">
            <v>#N/A</v>
          </cell>
          <cell r="AN492" t="str">
            <v>NON</v>
          </cell>
          <cell r="AO492" t="e">
            <v>#NAME?</v>
          </cell>
          <cell r="AP492" t="e">
            <v>#NAME?</v>
          </cell>
          <cell r="AQ492" t="e">
            <v>#NAME?</v>
          </cell>
          <cell r="AS492" t="e">
            <v>#NAME?</v>
          </cell>
        </row>
        <row r="493">
          <cell r="B493">
            <v>487</v>
          </cell>
          <cell r="C493">
            <v>0</v>
          </cell>
          <cell r="D493">
            <v>0</v>
          </cell>
          <cell r="E493">
            <v>0</v>
          </cell>
          <cell r="F493">
            <v>0</v>
          </cell>
          <cell r="G493">
            <v>0</v>
          </cell>
          <cell r="H493">
            <v>0</v>
          </cell>
          <cell r="I493" t="str">
            <v>OUI</v>
          </cell>
          <cell r="J493">
            <v>40787</v>
          </cell>
          <cell r="K493" t="e">
            <v>#NAME?</v>
          </cell>
          <cell r="L493" t="e">
            <v>#NAME?</v>
          </cell>
          <cell r="M493" t="e">
            <v>#NAME?</v>
          </cell>
          <cell r="N493" t="e">
            <v>#NAME?</v>
          </cell>
          <cell r="O493" t="e">
            <v>#NAME?</v>
          </cell>
          <cell r="Q493" t="e">
            <v>#N/A</v>
          </cell>
          <cell r="R493" t="str">
            <v>HTG</v>
          </cell>
          <cell r="S493" t="e">
            <v>#VALUE!</v>
          </cell>
          <cell r="T493" t="str">
            <v>HTG</v>
          </cell>
          <cell r="V493">
            <v>0</v>
          </cell>
          <cell r="X493" t="e">
            <v>#N/A</v>
          </cell>
          <cell r="Y493" t="e">
            <v>#NAME?</v>
          </cell>
          <cell r="Z493" t="e">
            <v>#N/A</v>
          </cell>
          <cell r="AA493" t="e">
            <v>#N/A</v>
          </cell>
          <cell r="AB493" t="e">
            <v>#N/A</v>
          </cell>
          <cell r="AC493" t="e">
            <v>#N/A</v>
          </cell>
          <cell r="AD493" t="e">
            <v>#N/A</v>
          </cell>
          <cell r="AE493" t="e">
            <v>#N/A</v>
          </cell>
          <cell r="AF493" t="e">
            <v>#N/A</v>
          </cell>
          <cell r="AG493" t="e">
            <v>#N/A</v>
          </cell>
          <cell r="AH493" t="e">
            <v>#N/A</v>
          </cell>
          <cell r="AI493" t="e">
            <v>#N/A</v>
          </cell>
          <cell r="AJ493" t="e">
            <v>#N/A</v>
          </cell>
          <cell r="AL493" t="e">
            <v>#N/A</v>
          </cell>
          <cell r="AM493" t="e">
            <v>#N/A</v>
          </cell>
          <cell r="AN493" t="str">
            <v>NON</v>
          </cell>
          <cell r="AO493" t="e">
            <v>#NAME?</v>
          </cell>
          <cell r="AP493" t="e">
            <v>#NAME?</v>
          </cell>
          <cell r="AQ493" t="e">
            <v>#NAME?</v>
          </cell>
          <cell r="AS493" t="e">
            <v>#NAME?</v>
          </cell>
        </row>
        <row r="494">
          <cell r="B494">
            <v>488</v>
          </cell>
          <cell r="C494">
            <v>0</v>
          </cell>
          <cell r="D494">
            <v>0</v>
          </cell>
          <cell r="E494">
            <v>0</v>
          </cell>
          <cell r="F494">
            <v>0</v>
          </cell>
          <cell r="G494">
            <v>0</v>
          </cell>
          <cell r="H494">
            <v>0</v>
          </cell>
          <cell r="I494" t="str">
            <v>OUI</v>
          </cell>
          <cell r="J494">
            <v>40787</v>
          </cell>
          <cell r="K494" t="e">
            <v>#NAME?</v>
          </cell>
          <cell r="L494" t="e">
            <v>#NAME?</v>
          </cell>
          <cell r="M494" t="e">
            <v>#NAME?</v>
          </cell>
          <cell r="N494" t="e">
            <v>#NAME?</v>
          </cell>
          <cell r="O494" t="e">
            <v>#NAME?</v>
          </cell>
          <cell r="Q494" t="e">
            <v>#N/A</v>
          </cell>
          <cell r="R494" t="str">
            <v>HTG</v>
          </cell>
          <cell r="S494" t="e">
            <v>#VALUE!</v>
          </cell>
          <cell r="T494" t="str">
            <v>HTG</v>
          </cell>
          <cell r="V494">
            <v>0</v>
          </cell>
          <cell r="X494" t="e">
            <v>#N/A</v>
          </cell>
          <cell r="Y494" t="e">
            <v>#NAME?</v>
          </cell>
          <cell r="Z494" t="e">
            <v>#N/A</v>
          </cell>
          <cell r="AA494" t="e">
            <v>#N/A</v>
          </cell>
          <cell r="AB494" t="e">
            <v>#N/A</v>
          </cell>
          <cell r="AC494" t="e">
            <v>#N/A</v>
          </cell>
          <cell r="AD494" t="e">
            <v>#N/A</v>
          </cell>
          <cell r="AE494" t="e">
            <v>#N/A</v>
          </cell>
          <cell r="AF494" t="e">
            <v>#N/A</v>
          </cell>
          <cell r="AG494" t="e">
            <v>#N/A</v>
          </cell>
          <cell r="AH494" t="e">
            <v>#N/A</v>
          </cell>
          <cell r="AI494" t="e">
            <v>#N/A</v>
          </cell>
          <cell r="AJ494" t="e">
            <v>#N/A</v>
          </cell>
          <cell r="AL494" t="e">
            <v>#N/A</v>
          </cell>
          <cell r="AM494" t="e">
            <v>#N/A</v>
          </cell>
          <cell r="AN494" t="str">
            <v>NON</v>
          </cell>
          <cell r="AO494" t="e">
            <v>#NAME?</v>
          </cell>
          <cell r="AP494" t="e">
            <v>#NAME?</v>
          </cell>
          <cell r="AQ494" t="e">
            <v>#NAME?</v>
          </cell>
          <cell r="AS494" t="e">
            <v>#NAME?</v>
          </cell>
        </row>
        <row r="495">
          <cell r="B495">
            <v>489</v>
          </cell>
          <cell r="C495">
            <v>0</v>
          </cell>
          <cell r="D495">
            <v>0</v>
          </cell>
          <cell r="E495">
            <v>0</v>
          </cell>
          <cell r="F495">
            <v>0</v>
          </cell>
          <cell r="G495">
            <v>0</v>
          </cell>
          <cell r="H495">
            <v>0</v>
          </cell>
          <cell r="I495" t="str">
            <v>OUI</v>
          </cell>
          <cell r="J495">
            <v>40787</v>
          </cell>
          <cell r="K495" t="e">
            <v>#NAME?</v>
          </cell>
          <cell r="L495" t="e">
            <v>#NAME?</v>
          </cell>
          <cell r="M495" t="e">
            <v>#NAME?</v>
          </cell>
          <cell r="N495" t="e">
            <v>#NAME?</v>
          </cell>
          <cell r="O495" t="e">
            <v>#NAME?</v>
          </cell>
          <cell r="Q495" t="e">
            <v>#N/A</v>
          </cell>
          <cell r="R495" t="str">
            <v>HTG</v>
          </cell>
          <cell r="S495" t="e">
            <v>#VALUE!</v>
          </cell>
          <cell r="T495" t="str">
            <v>HTG</v>
          </cell>
          <cell r="V495">
            <v>0</v>
          </cell>
          <cell r="X495" t="e">
            <v>#N/A</v>
          </cell>
          <cell r="Y495" t="e">
            <v>#NAME?</v>
          </cell>
          <cell r="Z495" t="e">
            <v>#N/A</v>
          </cell>
          <cell r="AA495" t="e">
            <v>#N/A</v>
          </cell>
          <cell r="AB495" t="e">
            <v>#N/A</v>
          </cell>
          <cell r="AC495" t="e">
            <v>#N/A</v>
          </cell>
          <cell r="AD495" t="e">
            <v>#N/A</v>
          </cell>
          <cell r="AE495" t="e">
            <v>#N/A</v>
          </cell>
          <cell r="AF495" t="e">
            <v>#N/A</v>
          </cell>
          <cell r="AG495" t="e">
            <v>#N/A</v>
          </cell>
          <cell r="AH495" t="e">
            <v>#N/A</v>
          </cell>
          <cell r="AI495" t="e">
            <v>#N/A</v>
          </cell>
          <cell r="AJ495" t="e">
            <v>#N/A</v>
          </cell>
          <cell r="AL495" t="e">
            <v>#N/A</v>
          </cell>
          <cell r="AM495" t="e">
            <v>#N/A</v>
          </cell>
          <cell r="AN495" t="str">
            <v>NON</v>
          </cell>
          <cell r="AO495" t="e">
            <v>#NAME?</v>
          </cell>
          <cell r="AP495" t="e">
            <v>#NAME?</v>
          </cell>
          <cell r="AQ495" t="e">
            <v>#NAME?</v>
          </cell>
          <cell r="AS495" t="e">
            <v>#NAME?</v>
          </cell>
        </row>
        <row r="496">
          <cell r="B496">
            <v>490</v>
          </cell>
          <cell r="C496">
            <v>0</v>
          </cell>
          <cell r="D496">
            <v>0</v>
          </cell>
          <cell r="E496">
            <v>0</v>
          </cell>
          <cell r="F496">
            <v>0</v>
          </cell>
          <cell r="G496">
            <v>0</v>
          </cell>
          <cell r="H496">
            <v>0</v>
          </cell>
          <cell r="I496" t="str">
            <v>OUI</v>
          </cell>
          <cell r="J496">
            <v>40787</v>
          </cell>
          <cell r="K496" t="e">
            <v>#NAME?</v>
          </cell>
          <cell r="L496" t="e">
            <v>#NAME?</v>
          </cell>
          <cell r="M496" t="e">
            <v>#NAME?</v>
          </cell>
          <cell r="N496" t="e">
            <v>#NAME?</v>
          </cell>
          <cell r="O496" t="e">
            <v>#NAME?</v>
          </cell>
          <cell r="Q496" t="e">
            <v>#N/A</v>
          </cell>
          <cell r="R496" t="str">
            <v>HTG</v>
          </cell>
          <cell r="S496" t="e">
            <v>#VALUE!</v>
          </cell>
          <cell r="T496" t="str">
            <v>HTG</v>
          </cell>
          <cell r="V496">
            <v>0</v>
          </cell>
          <cell r="X496" t="e">
            <v>#N/A</v>
          </cell>
          <cell r="Y496" t="e">
            <v>#NAME?</v>
          </cell>
          <cell r="Z496" t="e">
            <v>#N/A</v>
          </cell>
          <cell r="AA496" t="e">
            <v>#N/A</v>
          </cell>
          <cell r="AB496" t="e">
            <v>#N/A</v>
          </cell>
          <cell r="AC496" t="e">
            <v>#N/A</v>
          </cell>
          <cell r="AD496" t="e">
            <v>#N/A</v>
          </cell>
          <cell r="AE496" t="e">
            <v>#N/A</v>
          </cell>
          <cell r="AF496" t="e">
            <v>#N/A</v>
          </cell>
          <cell r="AG496" t="e">
            <v>#N/A</v>
          </cell>
          <cell r="AH496" t="e">
            <v>#N/A</v>
          </cell>
          <cell r="AI496" t="e">
            <v>#N/A</v>
          </cell>
          <cell r="AJ496" t="e">
            <v>#N/A</v>
          </cell>
          <cell r="AL496" t="e">
            <v>#N/A</v>
          </cell>
          <cell r="AM496" t="e">
            <v>#N/A</v>
          </cell>
          <cell r="AN496" t="str">
            <v>NON</v>
          </cell>
          <cell r="AO496" t="e">
            <v>#NAME?</v>
          </cell>
          <cell r="AP496" t="e">
            <v>#NAME?</v>
          </cell>
          <cell r="AQ496" t="e">
            <v>#NAME?</v>
          </cell>
          <cell r="AS496" t="e">
            <v>#NAME?</v>
          </cell>
        </row>
        <row r="497">
          <cell r="B497">
            <v>491</v>
          </cell>
          <cell r="C497">
            <v>0</v>
          </cell>
          <cell r="D497">
            <v>0</v>
          </cell>
          <cell r="E497">
            <v>0</v>
          </cell>
          <cell r="F497">
            <v>0</v>
          </cell>
          <cell r="G497">
            <v>0</v>
          </cell>
          <cell r="H497">
            <v>0</v>
          </cell>
          <cell r="I497" t="str">
            <v>OUI</v>
          </cell>
          <cell r="J497">
            <v>40787</v>
          </cell>
          <cell r="K497" t="e">
            <v>#NAME?</v>
          </cell>
          <cell r="L497" t="e">
            <v>#NAME?</v>
          </cell>
          <cell r="M497" t="e">
            <v>#NAME?</v>
          </cell>
          <cell r="N497" t="e">
            <v>#NAME?</v>
          </cell>
          <cell r="O497" t="e">
            <v>#NAME?</v>
          </cell>
          <cell r="Q497" t="e">
            <v>#N/A</v>
          </cell>
          <cell r="R497" t="str">
            <v>HTG</v>
          </cell>
          <cell r="S497" t="e">
            <v>#VALUE!</v>
          </cell>
          <cell r="T497" t="str">
            <v>HTG</v>
          </cell>
          <cell r="V497">
            <v>0</v>
          </cell>
          <cell r="X497" t="e">
            <v>#N/A</v>
          </cell>
          <cell r="Y497" t="e">
            <v>#NAME?</v>
          </cell>
          <cell r="Z497" t="e">
            <v>#N/A</v>
          </cell>
          <cell r="AA497" t="e">
            <v>#N/A</v>
          </cell>
          <cell r="AB497" t="e">
            <v>#N/A</v>
          </cell>
          <cell r="AC497" t="e">
            <v>#N/A</v>
          </cell>
          <cell r="AD497" t="e">
            <v>#N/A</v>
          </cell>
          <cell r="AE497" t="e">
            <v>#N/A</v>
          </cell>
          <cell r="AF497" t="e">
            <v>#N/A</v>
          </cell>
          <cell r="AG497" t="e">
            <v>#N/A</v>
          </cell>
          <cell r="AH497" t="e">
            <v>#N/A</v>
          </cell>
          <cell r="AI497" t="e">
            <v>#N/A</v>
          </cell>
          <cell r="AJ497" t="e">
            <v>#N/A</v>
          </cell>
          <cell r="AL497" t="e">
            <v>#N/A</v>
          </cell>
          <cell r="AM497" t="e">
            <v>#N/A</v>
          </cell>
          <cell r="AN497" t="str">
            <v>NON</v>
          </cell>
          <cell r="AO497" t="e">
            <v>#NAME?</v>
          </cell>
          <cell r="AP497" t="e">
            <v>#NAME?</v>
          </cell>
          <cell r="AQ497" t="e">
            <v>#NAME?</v>
          </cell>
          <cell r="AS497" t="e">
            <v>#NAME?</v>
          </cell>
        </row>
        <row r="498">
          <cell r="B498">
            <v>492</v>
          </cell>
          <cell r="C498">
            <v>0</v>
          </cell>
          <cell r="D498">
            <v>0</v>
          </cell>
          <cell r="E498">
            <v>0</v>
          </cell>
          <cell r="F498">
            <v>0</v>
          </cell>
          <cell r="G498">
            <v>0</v>
          </cell>
          <cell r="H498">
            <v>0</v>
          </cell>
          <cell r="I498" t="str">
            <v>OUI</v>
          </cell>
          <cell r="J498">
            <v>40787</v>
          </cell>
          <cell r="K498" t="e">
            <v>#NAME?</v>
          </cell>
          <cell r="L498" t="e">
            <v>#NAME?</v>
          </cell>
          <cell r="M498" t="e">
            <v>#NAME?</v>
          </cell>
          <cell r="N498" t="e">
            <v>#NAME?</v>
          </cell>
          <cell r="O498" t="e">
            <v>#NAME?</v>
          </cell>
          <cell r="Q498" t="e">
            <v>#N/A</v>
          </cell>
          <cell r="R498" t="str">
            <v>HTG</v>
          </cell>
          <cell r="S498" t="e">
            <v>#VALUE!</v>
          </cell>
          <cell r="T498" t="str">
            <v>HTG</v>
          </cell>
          <cell r="V498">
            <v>0</v>
          </cell>
          <cell r="X498" t="e">
            <v>#N/A</v>
          </cell>
          <cell r="Y498" t="e">
            <v>#NAME?</v>
          </cell>
          <cell r="Z498" t="e">
            <v>#N/A</v>
          </cell>
          <cell r="AA498" t="e">
            <v>#N/A</v>
          </cell>
          <cell r="AB498" t="e">
            <v>#N/A</v>
          </cell>
          <cell r="AC498" t="e">
            <v>#N/A</v>
          </cell>
          <cell r="AD498" t="e">
            <v>#N/A</v>
          </cell>
          <cell r="AE498" t="e">
            <v>#N/A</v>
          </cell>
          <cell r="AF498" t="e">
            <v>#N/A</v>
          </cell>
          <cell r="AG498" t="e">
            <v>#N/A</v>
          </cell>
          <cell r="AH498" t="e">
            <v>#N/A</v>
          </cell>
          <cell r="AI498" t="e">
            <v>#N/A</v>
          </cell>
          <cell r="AJ498" t="e">
            <v>#N/A</v>
          </cell>
          <cell r="AL498" t="e">
            <v>#N/A</v>
          </cell>
          <cell r="AM498" t="e">
            <v>#N/A</v>
          </cell>
          <cell r="AN498" t="str">
            <v>NON</v>
          </cell>
          <cell r="AO498" t="e">
            <v>#NAME?</v>
          </cell>
          <cell r="AP498" t="e">
            <v>#NAME?</v>
          </cell>
          <cell r="AQ498" t="e">
            <v>#NAME?</v>
          </cell>
          <cell r="AS498" t="e">
            <v>#NAME?</v>
          </cell>
        </row>
        <row r="499">
          <cell r="B499">
            <v>493</v>
          </cell>
          <cell r="C499">
            <v>0</v>
          </cell>
          <cell r="D499">
            <v>0</v>
          </cell>
          <cell r="E499">
            <v>0</v>
          </cell>
          <cell r="F499">
            <v>0</v>
          </cell>
          <cell r="G499">
            <v>0</v>
          </cell>
          <cell r="H499">
            <v>0</v>
          </cell>
          <cell r="I499" t="str">
            <v>OUI</v>
          </cell>
          <cell r="J499">
            <v>40787</v>
          </cell>
          <cell r="K499" t="e">
            <v>#NAME?</v>
          </cell>
          <cell r="L499" t="e">
            <v>#NAME?</v>
          </cell>
          <cell r="M499" t="e">
            <v>#NAME?</v>
          </cell>
          <cell r="N499" t="e">
            <v>#NAME?</v>
          </cell>
          <cell r="O499" t="e">
            <v>#NAME?</v>
          </cell>
          <cell r="Q499" t="e">
            <v>#N/A</v>
          </cell>
          <cell r="R499" t="str">
            <v>HTG</v>
          </cell>
          <cell r="S499" t="e">
            <v>#VALUE!</v>
          </cell>
          <cell r="T499" t="str">
            <v>HTG</v>
          </cell>
          <cell r="V499">
            <v>0</v>
          </cell>
          <cell r="X499" t="e">
            <v>#N/A</v>
          </cell>
          <cell r="Y499" t="e">
            <v>#NAME?</v>
          </cell>
          <cell r="Z499" t="e">
            <v>#N/A</v>
          </cell>
          <cell r="AA499" t="e">
            <v>#N/A</v>
          </cell>
          <cell r="AB499" t="e">
            <v>#N/A</v>
          </cell>
          <cell r="AC499" t="e">
            <v>#N/A</v>
          </cell>
          <cell r="AD499" t="e">
            <v>#N/A</v>
          </cell>
          <cell r="AE499" t="e">
            <v>#N/A</v>
          </cell>
          <cell r="AF499" t="e">
            <v>#N/A</v>
          </cell>
          <cell r="AG499" t="e">
            <v>#N/A</v>
          </cell>
          <cell r="AH499" t="e">
            <v>#N/A</v>
          </cell>
          <cell r="AI499" t="e">
            <v>#N/A</v>
          </cell>
          <cell r="AJ499" t="e">
            <v>#N/A</v>
          </cell>
          <cell r="AL499" t="e">
            <v>#N/A</v>
          </cell>
          <cell r="AM499" t="e">
            <v>#N/A</v>
          </cell>
          <cell r="AN499" t="str">
            <v>NON</v>
          </cell>
          <cell r="AO499" t="e">
            <v>#NAME?</v>
          </cell>
          <cell r="AP499" t="e">
            <v>#NAME?</v>
          </cell>
          <cell r="AQ499" t="e">
            <v>#NAME?</v>
          </cell>
          <cell r="AS499" t="e">
            <v>#NAME?</v>
          </cell>
        </row>
        <row r="500">
          <cell r="B500">
            <v>494</v>
          </cell>
          <cell r="C500">
            <v>0</v>
          </cell>
          <cell r="D500">
            <v>0</v>
          </cell>
          <cell r="E500">
            <v>0</v>
          </cell>
          <cell r="F500">
            <v>0</v>
          </cell>
          <cell r="G500">
            <v>0</v>
          </cell>
          <cell r="H500">
            <v>0</v>
          </cell>
          <cell r="I500" t="str">
            <v>OUI</v>
          </cell>
          <cell r="J500">
            <v>40787</v>
          </cell>
          <cell r="K500" t="e">
            <v>#NAME?</v>
          </cell>
          <cell r="L500" t="e">
            <v>#NAME?</v>
          </cell>
          <cell r="M500" t="e">
            <v>#NAME?</v>
          </cell>
          <cell r="N500" t="e">
            <v>#NAME?</v>
          </cell>
          <cell r="O500" t="e">
            <v>#NAME?</v>
          </cell>
          <cell r="Q500" t="e">
            <v>#N/A</v>
          </cell>
          <cell r="R500" t="str">
            <v>HTG</v>
          </cell>
          <cell r="S500" t="e">
            <v>#VALUE!</v>
          </cell>
          <cell r="T500" t="str">
            <v>HTG</v>
          </cell>
          <cell r="V500">
            <v>0</v>
          </cell>
          <cell r="X500" t="e">
            <v>#N/A</v>
          </cell>
          <cell r="Y500" t="e">
            <v>#NAME?</v>
          </cell>
          <cell r="Z500" t="e">
            <v>#N/A</v>
          </cell>
          <cell r="AA500" t="e">
            <v>#N/A</v>
          </cell>
          <cell r="AB500" t="e">
            <v>#N/A</v>
          </cell>
          <cell r="AC500" t="e">
            <v>#N/A</v>
          </cell>
          <cell r="AD500" t="e">
            <v>#N/A</v>
          </cell>
          <cell r="AE500" t="e">
            <v>#N/A</v>
          </cell>
          <cell r="AF500" t="e">
            <v>#N/A</v>
          </cell>
          <cell r="AG500" t="e">
            <v>#N/A</v>
          </cell>
          <cell r="AH500" t="e">
            <v>#N/A</v>
          </cell>
          <cell r="AI500" t="e">
            <v>#N/A</v>
          </cell>
          <cell r="AJ500" t="e">
            <v>#N/A</v>
          </cell>
          <cell r="AL500" t="e">
            <v>#N/A</v>
          </cell>
          <cell r="AM500" t="e">
            <v>#N/A</v>
          </cell>
          <cell r="AN500" t="str">
            <v>NON</v>
          </cell>
          <cell r="AO500" t="e">
            <v>#NAME?</v>
          </cell>
          <cell r="AP500" t="e">
            <v>#NAME?</v>
          </cell>
          <cell r="AQ500" t="e">
            <v>#NAME?</v>
          </cell>
          <cell r="AS500" t="e">
            <v>#NAME?</v>
          </cell>
        </row>
        <row r="501">
          <cell r="B501">
            <v>495</v>
          </cell>
          <cell r="C501">
            <v>0</v>
          </cell>
          <cell r="D501">
            <v>0</v>
          </cell>
          <cell r="E501">
            <v>0</v>
          </cell>
          <cell r="F501">
            <v>0</v>
          </cell>
          <cell r="G501">
            <v>0</v>
          </cell>
          <cell r="H501">
            <v>0</v>
          </cell>
          <cell r="I501" t="str">
            <v>OUI</v>
          </cell>
          <cell r="J501">
            <v>40787</v>
          </cell>
          <cell r="K501" t="e">
            <v>#NAME?</v>
          </cell>
          <cell r="L501" t="e">
            <v>#NAME?</v>
          </cell>
          <cell r="M501" t="e">
            <v>#NAME?</v>
          </cell>
          <cell r="N501" t="e">
            <v>#NAME?</v>
          </cell>
          <cell r="O501" t="e">
            <v>#NAME?</v>
          </cell>
          <cell r="Q501" t="e">
            <v>#N/A</v>
          </cell>
          <cell r="R501" t="str">
            <v>HTG</v>
          </cell>
          <cell r="S501" t="e">
            <v>#VALUE!</v>
          </cell>
          <cell r="T501" t="str">
            <v>HTG</v>
          </cell>
          <cell r="V501">
            <v>0</v>
          </cell>
          <cell r="X501" t="e">
            <v>#N/A</v>
          </cell>
          <cell r="Y501" t="e">
            <v>#NAME?</v>
          </cell>
          <cell r="Z501" t="e">
            <v>#N/A</v>
          </cell>
          <cell r="AA501" t="e">
            <v>#N/A</v>
          </cell>
          <cell r="AB501" t="e">
            <v>#N/A</v>
          </cell>
          <cell r="AC501" t="e">
            <v>#N/A</v>
          </cell>
          <cell r="AD501" t="e">
            <v>#N/A</v>
          </cell>
          <cell r="AE501" t="e">
            <v>#N/A</v>
          </cell>
          <cell r="AF501" t="e">
            <v>#N/A</v>
          </cell>
          <cell r="AG501" t="e">
            <v>#N/A</v>
          </cell>
          <cell r="AH501" t="e">
            <v>#N/A</v>
          </cell>
          <cell r="AI501" t="e">
            <v>#N/A</v>
          </cell>
          <cell r="AJ501" t="e">
            <v>#N/A</v>
          </cell>
          <cell r="AL501" t="e">
            <v>#N/A</v>
          </cell>
          <cell r="AM501" t="e">
            <v>#N/A</v>
          </cell>
          <cell r="AN501" t="str">
            <v>NON</v>
          </cell>
          <cell r="AO501" t="e">
            <v>#NAME?</v>
          </cell>
          <cell r="AP501" t="e">
            <v>#NAME?</v>
          </cell>
          <cell r="AQ501" t="e">
            <v>#NAME?</v>
          </cell>
          <cell r="AS501" t="e">
            <v>#NAME?</v>
          </cell>
        </row>
        <row r="502">
          <cell r="B502">
            <v>496</v>
          </cell>
          <cell r="C502">
            <v>0</v>
          </cell>
          <cell r="D502">
            <v>0</v>
          </cell>
          <cell r="E502">
            <v>0</v>
          </cell>
          <cell r="F502">
            <v>0</v>
          </cell>
          <cell r="G502">
            <v>0</v>
          </cell>
          <cell r="H502">
            <v>0</v>
          </cell>
          <cell r="I502" t="str">
            <v>OUI</v>
          </cell>
          <cell r="J502">
            <v>40787</v>
          </cell>
          <cell r="K502" t="e">
            <v>#NAME?</v>
          </cell>
          <cell r="L502" t="e">
            <v>#NAME?</v>
          </cell>
          <cell r="M502" t="e">
            <v>#NAME?</v>
          </cell>
          <cell r="N502" t="e">
            <v>#NAME?</v>
          </cell>
          <cell r="O502" t="e">
            <v>#NAME?</v>
          </cell>
          <cell r="Q502" t="e">
            <v>#N/A</v>
          </cell>
          <cell r="R502" t="str">
            <v>HTG</v>
          </cell>
          <cell r="S502" t="e">
            <v>#VALUE!</v>
          </cell>
          <cell r="T502" t="str">
            <v>HTG</v>
          </cell>
          <cell r="V502">
            <v>0</v>
          </cell>
          <cell r="X502" t="e">
            <v>#N/A</v>
          </cell>
          <cell r="Y502" t="e">
            <v>#NAME?</v>
          </cell>
          <cell r="Z502" t="e">
            <v>#N/A</v>
          </cell>
          <cell r="AA502" t="e">
            <v>#N/A</v>
          </cell>
          <cell r="AB502" t="e">
            <v>#N/A</v>
          </cell>
          <cell r="AC502" t="e">
            <v>#N/A</v>
          </cell>
          <cell r="AD502" t="e">
            <v>#N/A</v>
          </cell>
          <cell r="AE502" t="e">
            <v>#N/A</v>
          </cell>
          <cell r="AF502" t="e">
            <v>#N/A</v>
          </cell>
          <cell r="AG502" t="e">
            <v>#N/A</v>
          </cell>
          <cell r="AH502" t="e">
            <v>#N/A</v>
          </cell>
          <cell r="AI502" t="e">
            <v>#N/A</v>
          </cell>
          <cell r="AJ502" t="e">
            <v>#N/A</v>
          </cell>
          <cell r="AL502" t="e">
            <v>#N/A</v>
          </cell>
          <cell r="AM502" t="e">
            <v>#N/A</v>
          </cell>
          <cell r="AN502" t="str">
            <v>NON</v>
          </cell>
          <cell r="AO502" t="e">
            <v>#NAME?</v>
          </cell>
          <cell r="AP502" t="e">
            <v>#NAME?</v>
          </cell>
          <cell r="AQ502" t="e">
            <v>#NAME?</v>
          </cell>
          <cell r="AS502" t="e">
            <v>#NAME?</v>
          </cell>
        </row>
        <row r="503">
          <cell r="B503">
            <v>497</v>
          </cell>
          <cell r="C503">
            <v>0</v>
          </cell>
          <cell r="D503">
            <v>0</v>
          </cell>
          <cell r="E503">
            <v>0</v>
          </cell>
          <cell r="F503">
            <v>0</v>
          </cell>
          <cell r="G503">
            <v>0</v>
          </cell>
          <cell r="H503">
            <v>0</v>
          </cell>
          <cell r="I503" t="str">
            <v>OUI</v>
          </cell>
          <cell r="J503">
            <v>40787</v>
          </cell>
          <cell r="K503" t="e">
            <v>#NAME?</v>
          </cell>
          <cell r="L503" t="e">
            <v>#NAME?</v>
          </cell>
          <cell r="M503" t="e">
            <v>#NAME?</v>
          </cell>
          <cell r="N503" t="e">
            <v>#NAME?</v>
          </cell>
          <cell r="O503" t="e">
            <v>#NAME?</v>
          </cell>
          <cell r="Q503" t="e">
            <v>#N/A</v>
          </cell>
          <cell r="R503" t="str">
            <v>HTG</v>
          </cell>
          <cell r="S503" t="e">
            <v>#VALUE!</v>
          </cell>
          <cell r="T503" t="str">
            <v>HTG</v>
          </cell>
          <cell r="V503">
            <v>0</v>
          </cell>
          <cell r="X503" t="e">
            <v>#N/A</v>
          </cell>
          <cell r="Y503" t="e">
            <v>#NAME?</v>
          </cell>
          <cell r="Z503" t="e">
            <v>#N/A</v>
          </cell>
          <cell r="AA503" t="e">
            <v>#N/A</v>
          </cell>
          <cell r="AB503" t="e">
            <v>#N/A</v>
          </cell>
          <cell r="AC503" t="e">
            <v>#N/A</v>
          </cell>
          <cell r="AD503" t="e">
            <v>#N/A</v>
          </cell>
          <cell r="AE503" t="e">
            <v>#N/A</v>
          </cell>
          <cell r="AF503" t="e">
            <v>#N/A</v>
          </cell>
          <cell r="AG503" t="e">
            <v>#N/A</v>
          </cell>
          <cell r="AH503" t="e">
            <v>#N/A</v>
          </cell>
          <cell r="AI503" t="e">
            <v>#N/A</v>
          </cell>
          <cell r="AJ503" t="e">
            <v>#N/A</v>
          </cell>
          <cell r="AL503" t="e">
            <v>#N/A</v>
          </cell>
          <cell r="AM503" t="e">
            <v>#N/A</v>
          </cell>
          <cell r="AN503" t="str">
            <v>NON</v>
          </cell>
          <cell r="AO503" t="e">
            <v>#NAME?</v>
          </cell>
          <cell r="AP503" t="e">
            <v>#NAME?</v>
          </cell>
          <cell r="AQ503" t="e">
            <v>#NAME?</v>
          </cell>
          <cell r="AS503" t="e">
            <v>#NAME?</v>
          </cell>
        </row>
        <row r="504">
          <cell r="B504">
            <v>498</v>
          </cell>
          <cell r="C504">
            <v>0</v>
          </cell>
          <cell r="D504">
            <v>0</v>
          </cell>
          <cell r="E504">
            <v>0</v>
          </cell>
          <cell r="F504">
            <v>0</v>
          </cell>
          <cell r="G504">
            <v>0</v>
          </cell>
          <cell r="H504">
            <v>0</v>
          </cell>
          <cell r="I504" t="str">
            <v>OUI</v>
          </cell>
          <cell r="J504">
            <v>40787</v>
          </cell>
          <cell r="K504" t="e">
            <v>#NAME?</v>
          </cell>
          <cell r="L504" t="e">
            <v>#NAME?</v>
          </cell>
          <cell r="M504" t="e">
            <v>#NAME?</v>
          </cell>
          <cell r="N504" t="e">
            <v>#NAME?</v>
          </cell>
          <cell r="O504" t="e">
            <v>#NAME?</v>
          </cell>
          <cell r="Q504" t="e">
            <v>#N/A</v>
          </cell>
          <cell r="R504" t="str">
            <v>HTG</v>
          </cell>
          <cell r="S504" t="e">
            <v>#VALUE!</v>
          </cell>
          <cell r="T504" t="str">
            <v>HTG</v>
          </cell>
          <cell r="V504">
            <v>0</v>
          </cell>
          <cell r="X504" t="e">
            <v>#N/A</v>
          </cell>
          <cell r="Y504" t="e">
            <v>#NAME?</v>
          </cell>
          <cell r="Z504" t="e">
            <v>#N/A</v>
          </cell>
          <cell r="AA504" t="e">
            <v>#N/A</v>
          </cell>
          <cell r="AB504" t="e">
            <v>#N/A</v>
          </cell>
          <cell r="AC504" t="e">
            <v>#N/A</v>
          </cell>
          <cell r="AD504" t="e">
            <v>#N/A</v>
          </cell>
          <cell r="AE504" t="e">
            <v>#N/A</v>
          </cell>
          <cell r="AF504" t="e">
            <v>#N/A</v>
          </cell>
          <cell r="AG504" t="e">
            <v>#N/A</v>
          </cell>
          <cell r="AH504" t="e">
            <v>#N/A</v>
          </cell>
          <cell r="AI504" t="e">
            <v>#N/A</v>
          </cell>
          <cell r="AJ504" t="e">
            <v>#N/A</v>
          </cell>
          <cell r="AL504" t="e">
            <v>#N/A</v>
          </cell>
          <cell r="AM504" t="e">
            <v>#N/A</v>
          </cell>
          <cell r="AN504" t="str">
            <v>NON</v>
          </cell>
          <cell r="AO504" t="e">
            <v>#NAME?</v>
          </cell>
          <cell r="AP504" t="e">
            <v>#NAME?</v>
          </cell>
          <cell r="AQ504" t="e">
            <v>#NAME?</v>
          </cell>
          <cell r="AS504" t="e">
            <v>#NAME?</v>
          </cell>
        </row>
        <row r="505">
          <cell r="B505">
            <v>499</v>
          </cell>
          <cell r="C505">
            <v>0</v>
          </cell>
          <cell r="D505">
            <v>0</v>
          </cell>
          <cell r="E505">
            <v>0</v>
          </cell>
          <cell r="F505">
            <v>0</v>
          </cell>
          <cell r="G505">
            <v>0</v>
          </cell>
          <cell r="H505">
            <v>0</v>
          </cell>
          <cell r="I505" t="str">
            <v>OUI</v>
          </cell>
          <cell r="J505">
            <v>40787</v>
          </cell>
          <cell r="K505" t="e">
            <v>#NAME?</v>
          </cell>
          <cell r="L505" t="e">
            <v>#NAME?</v>
          </cell>
          <cell r="M505" t="e">
            <v>#NAME?</v>
          </cell>
          <cell r="N505" t="e">
            <v>#NAME?</v>
          </cell>
          <cell r="O505" t="e">
            <v>#NAME?</v>
          </cell>
          <cell r="Q505" t="e">
            <v>#N/A</v>
          </cell>
          <cell r="R505" t="str">
            <v>HTG</v>
          </cell>
          <cell r="S505" t="e">
            <v>#VALUE!</v>
          </cell>
          <cell r="T505" t="str">
            <v>HTG</v>
          </cell>
          <cell r="V505">
            <v>0</v>
          </cell>
          <cell r="X505" t="e">
            <v>#N/A</v>
          </cell>
          <cell r="Y505" t="e">
            <v>#NAME?</v>
          </cell>
          <cell r="Z505" t="e">
            <v>#N/A</v>
          </cell>
          <cell r="AA505" t="e">
            <v>#N/A</v>
          </cell>
          <cell r="AB505" t="e">
            <v>#N/A</v>
          </cell>
          <cell r="AC505" t="e">
            <v>#N/A</v>
          </cell>
          <cell r="AD505" t="e">
            <v>#N/A</v>
          </cell>
          <cell r="AE505" t="e">
            <v>#N/A</v>
          </cell>
          <cell r="AF505" t="e">
            <v>#N/A</v>
          </cell>
          <cell r="AG505" t="e">
            <v>#N/A</v>
          </cell>
          <cell r="AH505" t="e">
            <v>#N/A</v>
          </cell>
          <cell r="AI505" t="e">
            <v>#N/A</v>
          </cell>
          <cell r="AJ505" t="e">
            <v>#N/A</v>
          </cell>
          <cell r="AL505" t="e">
            <v>#N/A</v>
          </cell>
          <cell r="AM505" t="e">
            <v>#N/A</v>
          </cell>
          <cell r="AN505" t="str">
            <v>NON</v>
          </cell>
          <cell r="AO505" t="e">
            <v>#NAME?</v>
          </cell>
          <cell r="AP505" t="e">
            <v>#NAME?</v>
          </cell>
          <cell r="AQ505" t="e">
            <v>#NAME?</v>
          </cell>
          <cell r="AS505" t="e">
            <v>#NAME?</v>
          </cell>
        </row>
        <row r="506">
          <cell r="B506">
            <v>500</v>
          </cell>
          <cell r="C506">
            <v>0</v>
          </cell>
          <cell r="D506">
            <v>0</v>
          </cell>
          <cell r="E506">
            <v>0</v>
          </cell>
          <cell r="F506">
            <v>0</v>
          </cell>
          <cell r="G506">
            <v>0</v>
          </cell>
          <cell r="H506">
            <v>0</v>
          </cell>
          <cell r="I506" t="str">
            <v>OUI</v>
          </cell>
          <cell r="J506">
            <v>40787</v>
          </cell>
          <cell r="K506" t="e">
            <v>#NAME?</v>
          </cell>
          <cell r="L506" t="e">
            <v>#NAME?</v>
          </cell>
          <cell r="M506" t="e">
            <v>#NAME?</v>
          </cell>
          <cell r="N506" t="e">
            <v>#NAME?</v>
          </cell>
          <cell r="O506" t="e">
            <v>#NAME?</v>
          </cell>
          <cell r="Q506" t="e">
            <v>#N/A</v>
          </cell>
          <cell r="R506" t="str">
            <v>HTG</v>
          </cell>
          <cell r="S506" t="e">
            <v>#VALUE!</v>
          </cell>
          <cell r="T506" t="str">
            <v>HTG</v>
          </cell>
          <cell r="V506">
            <v>0</v>
          </cell>
          <cell r="X506" t="e">
            <v>#N/A</v>
          </cell>
          <cell r="Y506" t="e">
            <v>#NAME?</v>
          </cell>
          <cell r="Z506" t="e">
            <v>#N/A</v>
          </cell>
          <cell r="AA506" t="e">
            <v>#N/A</v>
          </cell>
          <cell r="AB506" t="e">
            <v>#N/A</v>
          </cell>
          <cell r="AC506" t="e">
            <v>#N/A</v>
          </cell>
          <cell r="AD506" t="e">
            <v>#N/A</v>
          </cell>
          <cell r="AE506" t="e">
            <v>#N/A</v>
          </cell>
          <cell r="AF506" t="e">
            <v>#N/A</v>
          </cell>
          <cell r="AG506" t="e">
            <v>#N/A</v>
          </cell>
          <cell r="AH506" t="e">
            <v>#N/A</v>
          </cell>
          <cell r="AI506" t="e">
            <v>#N/A</v>
          </cell>
          <cell r="AJ506" t="e">
            <v>#N/A</v>
          </cell>
          <cell r="AL506" t="e">
            <v>#N/A</v>
          </cell>
          <cell r="AM506" t="e">
            <v>#N/A</v>
          </cell>
          <cell r="AN506" t="str">
            <v>NON</v>
          </cell>
          <cell r="AO506" t="e">
            <v>#NAME?</v>
          </cell>
          <cell r="AP506" t="e">
            <v>#NAME?</v>
          </cell>
          <cell r="AQ506" t="e">
            <v>#NAME?</v>
          </cell>
          <cell r="AS506" t="e">
            <v>#NAME?</v>
          </cell>
        </row>
        <row r="507">
          <cell r="B507">
            <v>501</v>
          </cell>
          <cell r="C507">
            <v>0</v>
          </cell>
          <cell r="D507">
            <v>0</v>
          </cell>
          <cell r="E507">
            <v>0</v>
          </cell>
          <cell r="F507">
            <v>0</v>
          </cell>
          <cell r="G507">
            <v>0</v>
          </cell>
          <cell r="H507">
            <v>0</v>
          </cell>
          <cell r="I507" t="str">
            <v>OUI</v>
          </cell>
          <cell r="J507">
            <v>40787</v>
          </cell>
          <cell r="K507" t="e">
            <v>#NAME?</v>
          </cell>
          <cell r="L507" t="e">
            <v>#NAME?</v>
          </cell>
          <cell r="M507" t="e">
            <v>#NAME?</v>
          </cell>
          <cell r="N507" t="e">
            <v>#NAME?</v>
          </cell>
          <cell r="O507" t="e">
            <v>#NAME?</v>
          </cell>
          <cell r="Q507" t="e">
            <v>#N/A</v>
          </cell>
          <cell r="R507" t="str">
            <v>HTG</v>
          </cell>
          <cell r="S507" t="e">
            <v>#VALUE!</v>
          </cell>
          <cell r="T507" t="str">
            <v>HTG</v>
          </cell>
          <cell r="V507">
            <v>0</v>
          </cell>
          <cell r="X507" t="e">
            <v>#N/A</v>
          </cell>
          <cell r="Y507" t="e">
            <v>#NAME?</v>
          </cell>
          <cell r="Z507" t="e">
            <v>#N/A</v>
          </cell>
          <cell r="AA507" t="e">
            <v>#N/A</v>
          </cell>
          <cell r="AB507" t="e">
            <v>#N/A</v>
          </cell>
          <cell r="AC507" t="e">
            <v>#N/A</v>
          </cell>
          <cell r="AD507" t="e">
            <v>#N/A</v>
          </cell>
          <cell r="AE507" t="e">
            <v>#N/A</v>
          </cell>
          <cell r="AF507" t="e">
            <v>#N/A</v>
          </cell>
          <cell r="AG507" t="e">
            <v>#N/A</v>
          </cell>
          <cell r="AH507" t="e">
            <v>#N/A</v>
          </cell>
          <cell r="AI507" t="e">
            <v>#N/A</v>
          </cell>
          <cell r="AJ507" t="e">
            <v>#N/A</v>
          </cell>
          <cell r="AL507" t="e">
            <v>#N/A</v>
          </cell>
          <cell r="AM507" t="e">
            <v>#N/A</v>
          </cell>
          <cell r="AN507" t="str">
            <v>NON</v>
          </cell>
          <cell r="AO507" t="e">
            <v>#NAME?</v>
          </cell>
          <cell r="AP507" t="e">
            <v>#NAME?</v>
          </cell>
          <cell r="AQ507" t="e">
            <v>#NAME?</v>
          </cell>
          <cell r="AS507" t="e">
            <v>#NAME?</v>
          </cell>
        </row>
        <row r="508">
          <cell r="B508">
            <v>502</v>
          </cell>
          <cell r="C508">
            <v>0</v>
          </cell>
          <cell r="D508">
            <v>0</v>
          </cell>
          <cell r="E508">
            <v>0</v>
          </cell>
          <cell r="F508">
            <v>0</v>
          </cell>
          <cell r="G508">
            <v>0</v>
          </cell>
          <cell r="H508">
            <v>0</v>
          </cell>
          <cell r="I508" t="str">
            <v>OUI</v>
          </cell>
          <cell r="J508">
            <v>40787</v>
          </cell>
          <cell r="K508" t="e">
            <v>#NAME?</v>
          </cell>
          <cell r="L508" t="e">
            <v>#NAME?</v>
          </cell>
          <cell r="M508" t="e">
            <v>#NAME?</v>
          </cell>
          <cell r="N508" t="e">
            <v>#NAME?</v>
          </cell>
          <cell r="O508" t="e">
            <v>#NAME?</v>
          </cell>
          <cell r="Q508" t="e">
            <v>#N/A</v>
          </cell>
          <cell r="R508" t="str">
            <v>HTG</v>
          </cell>
          <cell r="S508" t="e">
            <v>#VALUE!</v>
          </cell>
          <cell r="T508" t="str">
            <v>HTG</v>
          </cell>
          <cell r="V508">
            <v>0</v>
          </cell>
          <cell r="X508" t="e">
            <v>#N/A</v>
          </cell>
          <cell r="Y508" t="e">
            <v>#NAME?</v>
          </cell>
          <cell r="Z508" t="e">
            <v>#N/A</v>
          </cell>
          <cell r="AA508" t="e">
            <v>#N/A</v>
          </cell>
          <cell r="AB508" t="e">
            <v>#N/A</v>
          </cell>
          <cell r="AC508" t="e">
            <v>#N/A</v>
          </cell>
          <cell r="AD508" t="e">
            <v>#N/A</v>
          </cell>
          <cell r="AE508" t="e">
            <v>#N/A</v>
          </cell>
          <cell r="AF508" t="e">
            <v>#N/A</v>
          </cell>
          <cell r="AG508" t="e">
            <v>#N/A</v>
          </cell>
          <cell r="AH508" t="e">
            <v>#N/A</v>
          </cell>
          <cell r="AI508" t="e">
            <v>#N/A</v>
          </cell>
          <cell r="AJ508" t="e">
            <v>#N/A</v>
          </cell>
          <cell r="AL508" t="e">
            <v>#N/A</v>
          </cell>
          <cell r="AM508" t="e">
            <v>#N/A</v>
          </cell>
          <cell r="AN508" t="str">
            <v>NON</v>
          </cell>
          <cell r="AO508" t="e">
            <v>#NAME?</v>
          </cell>
          <cell r="AP508" t="e">
            <v>#NAME?</v>
          </cell>
          <cell r="AQ508" t="e">
            <v>#NAME?</v>
          </cell>
          <cell r="AS508" t="e">
            <v>#NAME?</v>
          </cell>
        </row>
        <row r="509">
          <cell r="B509">
            <v>503</v>
          </cell>
          <cell r="C509">
            <v>0</v>
          </cell>
          <cell r="D509">
            <v>0</v>
          </cell>
          <cell r="E509">
            <v>0</v>
          </cell>
          <cell r="F509">
            <v>0</v>
          </cell>
          <cell r="G509">
            <v>0</v>
          </cell>
          <cell r="H509">
            <v>0</v>
          </cell>
          <cell r="I509" t="str">
            <v>OUI</v>
          </cell>
          <cell r="J509">
            <v>40787</v>
          </cell>
          <cell r="K509" t="e">
            <v>#NAME?</v>
          </cell>
          <cell r="L509" t="e">
            <v>#NAME?</v>
          </cell>
          <cell r="M509" t="e">
            <v>#NAME?</v>
          </cell>
          <cell r="N509" t="e">
            <v>#NAME?</v>
          </cell>
          <cell r="O509" t="e">
            <v>#NAME?</v>
          </cell>
          <cell r="Q509" t="e">
            <v>#N/A</v>
          </cell>
          <cell r="R509" t="str">
            <v>HTG</v>
          </cell>
          <cell r="S509" t="e">
            <v>#VALUE!</v>
          </cell>
          <cell r="T509" t="str">
            <v>HTG</v>
          </cell>
          <cell r="V509">
            <v>0</v>
          </cell>
          <cell r="X509" t="e">
            <v>#N/A</v>
          </cell>
          <cell r="Y509" t="e">
            <v>#NAME?</v>
          </cell>
          <cell r="Z509" t="e">
            <v>#N/A</v>
          </cell>
          <cell r="AA509" t="e">
            <v>#N/A</v>
          </cell>
          <cell r="AB509" t="e">
            <v>#N/A</v>
          </cell>
          <cell r="AC509" t="e">
            <v>#N/A</v>
          </cell>
          <cell r="AD509" t="e">
            <v>#N/A</v>
          </cell>
          <cell r="AE509" t="e">
            <v>#N/A</v>
          </cell>
          <cell r="AF509" t="e">
            <v>#N/A</v>
          </cell>
          <cell r="AG509" t="e">
            <v>#N/A</v>
          </cell>
          <cell r="AH509" t="e">
            <v>#N/A</v>
          </cell>
          <cell r="AI509" t="e">
            <v>#N/A</v>
          </cell>
          <cell r="AJ509" t="e">
            <v>#N/A</v>
          </cell>
          <cell r="AL509" t="e">
            <v>#N/A</v>
          </cell>
          <cell r="AM509" t="e">
            <v>#N/A</v>
          </cell>
          <cell r="AN509" t="str">
            <v>NON</v>
          </cell>
          <cell r="AO509" t="e">
            <v>#NAME?</v>
          </cell>
          <cell r="AP509" t="e">
            <v>#NAME?</v>
          </cell>
          <cell r="AQ509" t="e">
            <v>#NAME?</v>
          </cell>
          <cell r="AS509" t="e">
            <v>#NAME?</v>
          </cell>
        </row>
        <row r="510">
          <cell r="B510">
            <v>504</v>
          </cell>
          <cell r="C510">
            <v>0</v>
          </cell>
          <cell r="D510">
            <v>0</v>
          </cell>
          <cell r="E510">
            <v>0</v>
          </cell>
          <cell r="F510">
            <v>0</v>
          </cell>
          <cell r="G510">
            <v>0</v>
          </cell>
          <cell r="H510">
            <v>0</v>
          </cell>
          <cell r="I510" t="str">
            <v>OUI</v>
          </cell>
          <cell r="J510">
            <v>40787</v>
          </cell>
          <cell r="K510" t="e">
            <v>#NAME?</v>
          </cell>
          <cell r="L510" t="e">
            <v>#NAME?</v>
          </cell>
          <cell r="M510" t="e">
            <v>#NAME?</v>
          </cell>
          <cell r="N510" t="e">
            <v>#NAME?</v>
          </cell>
          <cell r="O510" t="e">
            <v>#NAME?</v>
          </cell>
          <cell r="Q510" t="e">
            <v>#N/A</v>
          </cell>
          <cell r="R510" t="str">
            <v>HTG</v>
          </cell>
          <cell r="S510" t="e">
            <v>#VALUE!</v>
          </cell>
          <cell r="T510" t="str">
            <v>HTG</v>
          </cell>
          <cell r="V510">
            <v>0</v>
          </cell>
          <cell r="X510" t="e">
            <v>#N/A</v>
          </cell>
          <cell r="Y510" t="e">
            <v>#NAME?</v>
          </cell>
          <cell r="Z510" t="e">
            <v>#N/A</v>
          </cell>
          <cell r="AA510" t="e">
            <v>#N/A</v>
          </cell>
          <cell r="AB510" t="e">
            <v>#N/A</v>
          </cell>
          <cell r="AC510" t="e">
            <v>#N/A</v>
          </cell>
          <cell r="AD510" t="e">
            <v>#N/A</v>
          </cell>
          <cell r="AE510" t="e">
            <v>#N/A</v>
          </cell>
          <cell r="AF510" t="e">
            <v>#N/A</v>
          </cell>
          <cell r="AG510" t="e">
            <v>#N/A</v>
          </cell>
          <cell r="AH510" t="e">
            <v>#N/A</v>
          </cell>
          <cell r="AI510" t="e">
            <v>#N/A</v>
          </cell>
          <cell r="AJ510" t="e">
            <v>#N/A</v>
          </cell>
          <cell r="AL510" t="e">
            <v>#N/A</v>
          </cell>
          <cell r="AM510" t="e">
            <v>#N/A</v>
          </cell>
          <cell r="AN510" t="str">
            <v>NON</v>
          </cell>
          <cell r="AO510" t="e">
            <v>#NAME?</v>
          </cell>
          <cell r="AP510" t="e">
            <v>#NAME?</v>
          </cell>
          <cell r="AQ510" t="e">
            <v>#NAME?</v>
          </cell>
          <cell r="AS510" t="e">
            <v>#NAME?</v>
          </cell>
        </row>
        <row r="511">
          <cell r="B511">
            <v>505</v>
          </cell>
          <cell r="C511">
            <v>0</v>
          </cell>
          <cell r="D511">
            <v>0</v>
          </cell>
          <cell r="E511">
            <v>0</v>
          </cell>
          <cell r="F511">
            <v>0</v>
          </cell>
          <cell r="G511">
            <v>0</v>
          </cell>
          <cell r="H511">
            <v>0</v>
          </cell>
          <cell r="I511" t="str">
            <v>OUI</v>
          </cell>
          <cell r="J511">
            <v>40787</v>
          </cell>
          <cell r="K511" t="e">
            <v>#NAME?</v>
          </cell>
          <cell r="L511" t="e">
            <v>#NAME?</v>
          </cell>
          <cell r="M511" t="e">
            <v>#NAME?</v>
          </cell>
          <cell r="N511" t="e">
            <v>#NAME?</v>
          </cell>
          <cell r="O511" t="e">
            <v>#NAME?</v>
          </cell>
          <cell r="Q511" t="e">
            <v>#N/A</v>
          </cell>
          <cell r="R511" t="str">
            <v>HTG</v>
          </cell>
          <cell r="S511" t="e">
            <v>#VALUE!</v>
          </cell>
          <cell r="T511" t="str">
            <v>HTG</v>
          </cell>
          <cell r="V511">
            <v>0</v>
          </cell>
          <cell r="X511" t="e">
            <v>#N/A</v>
          </cell>
          <cell r="Y511" t="e">
            <v>#NAME?</v>
          </cell>
          <cell r="Z511" t="e">
            <v>#N/A</v>
          </cell>
          <cell r="AA511" t="e">
            <v>#N/A</v>
          </cell>
          <cell r="AB511" t="e">
            <v>#N/A</v>
          </cell>
          <cell r="AC511" t="e">
            <v>#N/A</v>
          </cell>
          <cell r="AD511" t="e">
            <v>#N/A</v>
          </cell>
          <cell r="AE511" t="e">
            <v>#N/A</v>
          </cell>
          <cell r="AF511" t="e">
            <v>#N/A</v>
          </cell>
          <cell r="AG511" t="e">
            <v>#N/A</v>
          </cell>
          <cell r="AH511" t="e">
            <v>#N/A</v>
          </cell>
          <cell r="AI511" t="e">
            <v>#N/A</v>
          </cell>
          <cell r="AJ511" t="e">
            <v>#N/A</v>
          </cell>
          <cell r="AL511" t="e">
            <v>#N/A</v>
          </cell>
          <cell r="AM511" t="e">
            <v>#N/A</v>
          </cell>
          <cell r="AN511" t="str">
            <v>NON</v>
          </cell>
          <cell r="AO511" t="e">
            <v>#NAME?</v>
          </cell>
          <cell r="AP511" t="e">
            <v>#NAME?</v>
          </cell>
          <cell r="AQ511" t="e">
            <v>#NAME?</v>
          </cell>
          <cell r="AS511" t="e">
            <v>#NAME?</v>
          </cell>
        </row>
        <row r="512">
          <cell r="B512">
            <v>506</v>
          </cell>
          <cell r="C512">
            <v>0</v>
          </cell>
          <cell r="D512">
            <v>0</v>
          </cell>
          <cell r="E512">
            <v>0</v>
          </cell>
          <cell r="F512">
            <v>0</v>
          </cell>
          <cell r="G512">
            <v>0</v>
          </cell>
          <cell r="H512">
            <v>0</v>
          </cell>
          <cell r="I512" t="str">
            <v>OUI</v>
          </cell>
          <cell r="J512">
            <v>40787</v>
          </cell>
          <cell r="K512" t="e">
            <v>#NAME?</v>
          </cell>
          <cell r="L512" t="e">
            <v>#NAME?</v>
          </cell>
          <cell r="M512" t="e">
            <v>#NAME?</v>
          </cell>
          <cell r="N512" t="e">
            <v>#NAME?</v>
          </cell>
          <cell r="O512" t="e">
            <v>#NAME?</v>
          </cell>
          <cell r="Q512" t="e">
            <v>#N/A</v>
          </cell>
          <cell r="R512" t="str">
            <v>HTG</v>
          </cell>
          <cell r="S512" t="e">
            <v>#VALUE!</v>
          </cell>
          <cell r="T512" t="str">
            <v>HTG</v>
          </cell>
          <cell r="V512">
            <v>0</v>
          </cell>
          <cell r="X512" t="e">
            <v>#N/A</v>
          </cell>
          <cell r="Y512" t="e">
            <v>#NAME?</v>
          </cell>
          <cell r="Z512" t="e">
            <v>#N/A</v>
          </cell>
          <cell r="AA512" t="e">
            <v>#N/A</v>
          </cell>
          <cell r="AB512" t="e">
            <v>#N/A</v>
          </cell>
          <cell r="AC512" t="e">
            <v>#N/A</v>
          </cell>
          <cell r="AD512" t="e">
            <v>#N/A</v>
          </cell>
          <cell r="AE512" t="e">
            <v>#N/A</v>
          </cell>
          <cell r="AF512" t="e">
            <v>#N/A</v>
          </cell>
          <cell r="AG512" t="e">
            <v>#N/A</v>
          </cell>
          <cell r="AH512" t="e">
            <v>#N/A</v>
          </cell>
          <cell r="AI512" t="e">
            <v>#N/A</v>
          </cell>
          <cell r="AJ512" t="e">
            <v>#N/A</v>
          </cell>
          <cell r="AL512" t="e">
            <v>#N/A</v>
          </cell>
          <cell r="AM512" t="e">
            <v>#N/A</v>
          </cell>
          <cell r="AN512" t="str">
            <v>NON</v>
          </cell>
          <cell r="AO512" t="e">
            <v>#NAME?</v>
          </cell>
          <cell r="AP512" t="e">
            <v>#NAME?</v>
          </cell>
          <cell r="AQ512" t="e">
            <v>#NAME?</v>
          </cell>
          <cell r="AS512" t="e">
            <v>#NAME?</v>
          </cell>
        </row>
        <row r="513">
          <cell r="B513">
            <v>507</v>
          </cell>
          <cell r="C513">
            <v>0</v>
          </cell>
          <cell r="D513">
            <v>0</v>
          </cell>
          <cell r="E513">
            <v>0</v>
          </cell>
          <cell r="F513">
            <v>0</v>
          </cell>
          <cell r="G513">
            <v>0</v>
          </cell>
          <cell r="H513">
            <v>0</v>
          </cell>
          <cell r="I513" t="str">
            <v>OUI</v>
          </cell>
          <cell r="J513">
            <v>40787</v>
          </cell>
          <cell r="K513" t="e">
            <v>#NAME?</v>
          </cell>
          <cell r="L513" t="e">
            <v>#NAME?</v>
          </cell>
          <cell r="M513" t="e">
            <v>#NAME?</v>
          </cell>
          <cell r="N513" t="e">
            <v>#NAME?</v>
          </cell>
          <cell r="O513" t="e">
            <v>#NAME?</v>
          </cell>
          <cell r="Q513" t="e">
            <v>#N/A</v>
          </cell>
          <cell r="R513" t="str">
            <v>HTG</v>
          </cell>
          <cell r="S513" t="e">
            <v>#VALUE!</v>
          </cell>
          <cell r="T513" t="str">
            <v>HTG</v>
          </cell>
          <cell r="V513">
            <v>0</v>
          </cell>
          <cell r="X513" t="e">
            <v>#N/A</v>
          </cell>
          <cell r="Y513" t="e">
            <v>#NAME?</v>
          </cell>
          <cell r="Z513" t="e">
            <v>#N/A</v>
          </cell>
          <cell r="AA513" t="e">
            <v>#N/A</v>
          </cell>
          <cell r="AB513" t="e">
            <v>#N/A</v>
          </cell>
          <cell r="AC513" t="e">
            <v>#N/A</v>
          </cell>
          <cell r="AD513" t="e">
            <v>#N/A</v>
          </cell>
          <cell r="AE513" t="e">
            <v>#N/A</v>
          </cell>
          <cell r="AF513" t="e">
            <v>#N/A</v>
          </cell>
          <cell r="AG513" t="e">
            <v>#N/A</v>
          </cell>
          <cell r="AH513" t="e">
            <v>#N/A</v>
          </cell>
          <cell r="AI513" t="e">
            <v>#N/A</v>
          </cell>
          <cell r="AJ513" t="e">
            <v>#N/A</v>
          </cell>
          <cell r="AL513" t="e">
            <v>#N/A</v>
          </cell>
          <cell r="AM513" t="e">
            <v>#N/A</v>
          </cell>
          <cell r="AN513" t="str">
            <v>NON</v>
          </cell>
          <cell r="AO513" t="e">
            <v>#NAME?</v>
          </cell>
          <cell r="AP513" t="e">
            <v>#NAME?</v>
          </cell>
          <cell r="AQ513" t="e">
            <v>#NAME?</v>
          </cell>
          <cell r="AS513" t="e">
            <v>#NAME?</v>
          </cell>
        </row>
        <row r="514">
          <cell r="B514">
            <v>508</v>
          </cell>
          <cell r="C514">
            <v>0</v>
          </cell>
          <cell r="D514">
            <v>0</v>
          </cell>
          <cell r="E514">
            <v>0</v>
          </cell>
          <cell r="F514">
            <v>0</v>
          </cell>
          <cell r="G514">
            <v>0</v>
          </cell>
          <cell r="H514">
            <v>0</v>
          </cell>
          <cell r="I514" t="str">
            <v>OUI</v>
          </cell>
          <cell r="J514">
            <v>40787</v>
          </cell>
          <cell r="K514" t="e">
            <v>#NAME?</v>
          </cell>
          <cell r="L514" t="e">
            <v>#NAME?</v>
          </cell>
          <cell r="M514" t="e">
            <v>#NAME?</v>
          </cell>
          <cell r="N514" t="e">
            <v>#NAME?</v>
          </cell>
          <cell r="O514" t="e">
            <v>#NAME?</v>
          </cell>
          <cell r="Q514" t="e">
            <v>#N/A</v>
          </cell>
          <cell r="R514" t="str">
            <v>HTG</v>
          </cell>
          <cell r="S514" t="e">
            <v>#VALUE!</v>
          </cell>
          <cell r="T514" t="str">
            <v>HTG</v>
          </cell>
          <cell r="V514">
            <v>0</v>
          </cell>
          <cell r="X514" t="e">
            <v>#N/A</v>
          </cell>
          <cell r="Y514" t="e">
            <v>#NAME?</v>
          </cell>
          <cell r="Z514" t="e">
            <v>#N/A</v>
          </cell>
          <cell r="AA514" t="e">
            <v>#N/A</v>
          </cell>
          <cell r="AB514" t="e">
            <v>#N/A</v>
          </cell>
          <cell r="AC514" t="e">
            <v>#N/A</v>
          </cell>
          <cell r="AD514" t="e">
            <v>#N/A</v>
          </cell>
          <cell r="AE514" t="e">
            <v>#N/A</v>
          </cell>
          <cell r="AF514" t="e">
            <v>#N/A</v>
          </cell>
          <cell r="AG514" t="e">
            <v>#N/A</v>
          </cell>
          <cell r="AH514" t="e">
            <v>#N/A</v>
          </cell>
          <cell r="AI514" t="e">
            <v>#N/A</v>
          </cell>
          <cell r="AJ514" t="e">
            <v>#N/A</v>
          </cell>
          <cell r="AL514" t="e">
            <v>#N/A</v>
          </cell>
          <cell r="AM514" t="e">
            <v>#N/A</v>
          </cell>
          <cell r="AN514" t="str">
            <v>NON</v>
          </cell>
          <cell r="AO514" t="e">
            <v>#NAME?</v>
          </cell>
          <cell r="AP514" t="e">
            <v>#NAME?</v>
          </cell>
          <cell r="AQ514" t="e">
            <v>#NAME?</v>
          </cell>
          <cell r="AS514" t="e">
            <v>#NAME?</v>
          </cell>
        </row>
        <row r="515">
          <cell r="B515">
            <v>509</v>
          </cell>
          <cell r="C515">
            <v>0</v>
          </cell>
          <cell r="D515">
            <v>0</v>
          </cell>
          <cell r="E515">
            <v>0</v>
          </cell>
          <cell r="F515">
            <v>0</v>
          </cell>
          <cell r="G515">
            <v>0</v>
          </cell>
          <cell r="H515">
            <v>0</v>
          </cell>
          <cell r="I515" t="str">
            <v>OUI</v>
          </cell>
          <cell r="J515">
            <v>40787</v>
          </cell>
          <cell r="K515" t="e">
            <v>#NAME?</v>
          </cell>
          <cell r="L515" t="e">
            <v>#NAME?</v>
          </cell>
          <cell r="M515" t="e">
            <v>#NAME?</v>
          </cell>
          <cell r="N515" t="e">
            <v>#NAME?</v>
          </cell>
          <cell r="O515" t="e">
            <v>#NAME?</v>
          </cell>
          <cell r="Q515" t="e">
            <v>#N/A</v>
          </cell>
          <cell r="R515" t="str">
            <v>HTG</v>
          </cell>
          <cell r="S515" t="e">
            <v>#VALUE!</v>
          </cell>
          <cell r="T515" t="str">
            <v>HTG</v>
          </cell>
          <cell r="V515">
            <v>0</v>
          </cell>
          <cell r="X515" t="e">
            <v>#N/A</v>
          </cell>
          <cell r="Y515" t="e">
            <v>#NAME?</v>
          </cell>
          <cell r="Z515" t="e">
            <v>#N/A</v>
          </cell>
          <cell r="AA515" t="e">
            <v>#N/A</v>
          </cell>
          <cell r="AB515" t="e">
            <v>#N/A</v>
          </cell>
          <cell r="AC515" t="e">
            <v>#N/A</v>
          </cell>
          <cell r="AD515" t="e">
            <v>#N/A</v>
          </cell>
          <cell r="AE515" t="e">
            <v>#N/A</v>
          </cell>
          <cell r="AF515" t="e">
            <v>#N/A</v>
          </cell>
          <cell r="AG515" t="e">
            <v>#N/A</v>
          </cell>
          <cell r="AH515" t="e">
            <v>#N/A</v>
          </cell>
          <cell r="AI515" t="e">
            <v>#N/A</v>
          </cell>
          <cell r="AJ515" t="e">
            <v>#N/A</v>
          </cell>
          <cell r="AL515" t="e">
            <v>#N/A</v>
          </cell>
          <cell r="AM515" t="e">
            <v>#N/A</v>
          </cell>
          <cell r="AN515" t="str">
            <v>NON</v>
          </cell>
          <cell r="AO515" t="e">
            <v>#NAME?</v>
          </cell>
          <cell r="AP515" t="e">
            <v>#NAME?</v>
          </cell>
          <cell r="AQ515" t="e">
            <v>#NAME?</v>
          </cell>
          <cell r="AS515" t="e">
            <v>#NAME?</v>
          </cell>
        </row>
        <row r="516">
          <cell r="B516">
            <v>510</v>
          </cell>
          <cell r="C516">
            <v>0</v>
          </cell>
          <cell r="D516">
            <v>0</v>
          </cell>
          <cell r="E516">
            <v>0</v>
          </cell>
          <cell r="F516">
            <v>0</v>
          </cell>
          <cell r="G516">
            <v>0</v>
          </cell>
          <cell r="H516">
            <v>0</v>
          </cell>
          <cell r="I516" t="str">
            <v>OUI</v>
          </cell>
          <cell r="J516">
            <v>40787</v>
          </cell>
          <cell r="K516" t="e">
            <v>#NAME?</v>
          </cell>
          <cell r="L516" t="e">
            <v>#NAME?</v>
          </cell>
          <cell r="M516" t="e">
            <v>#NAME?</v>
          </cell>
          <cell r="N516" t="e">
            <v>#NAME?</v>
          </cell>
          <cell r="O516" t="e">
            <v>#NAME?</v>
          </cell>
          <cell r="Q516" t="e">
            <v>#N/A</v>
          </cell>
          <cell r="R516" t="str">
            <v>HTG</v>
          </cell>
          <cell r="S516" t="e">
            <v>#VALUE!</v>
          </cell>
          <cell r="T516" t="str">
            <v>HTG</v>
          </cell>
          <cell r="V516">
            <v>0</v>
          </cell>
          <cell r="X516" t="e">
            <v>#N/A</v>
          </cell>
          <cell r="Y516" t="e">
            <v>#NAME?</v>
          </cell>
          <cell r="Z516" t="e">
            <v>#N/A</v>
          </cell>
          <cell r="AA516" t="e">
            <v>#N/A</v>
          </cell>
          <cell r="AB516" t="e">
            <v>#N/A</v>
          </cell>
          <cell r="AC516" t="e">
            <v>#N/A</v>
          </cell>
          <cell r="AD516" t="e">
            <v>#N/A</v>
          </cell>
          <cell r="AE516" t="e">
            <v>#N/A</v>
          </cell>
          <cell r="AF516" t="e">
            <v>#N/A</v>
          </cell>
          <cell r="AG516" t="e">
            <v>#N/A</v>
          </cell>
          <cell r="AH516" t="e">
            <v>#N/A</v>
          </cell>
          <cell r="AI516" t="e">
            <v>#N/A</v>
          </cell>
          <cell r="AJ516" t="e">
            <v>#N/A</v>
          </cell>
          <cell r="AL516" t="e">
            <v>#N/A</v>
          </cell>
          <cell r="AM516" t="e">
            <v>#N/A</v>
          </cell>
          <cell r="AN516" t="str">
            <v>NON</v>
          </cell>
          <cell r="AO516" t="e">
            <v>#NAME?</v>
          </cell>
          <cell r="AP516" t="e">
            <v>#NAME?</v>
          </cell>
          <cell r="AQ516" t="e">
            <v>#NAME?</v>
          </cell>
          <cell r="AS516" t="e">
            <v>#NAME?</v>
          </cell>
        </row>
        <row r="517">
          <cell r="B517">
            <v>511</v>
          </cell>
          <cell r="C517">
            <v>0</v>
          </cell>
          <cell r="D517">
            <v>0</v>
          </cell>
          <cell r="E517">
            <v>0</v>
          </cell>
          <cell r="F517">
            <v>0</v>
          </cell>
          <cell r="G517">
            <v>0</v>
          </cell>
          <cell r="H517">
            <v>0</v>
          </cell>
          <cell r="I517" t="str">
            <v>OUI</v>
          </cell>
          <cell r="J517">
            <v>40787</v>
          </cell>
          <cell r="K517" t="e">
            <v>#NAME?</v>
          </cell>
          <cell r="L517" t="e">
            <v>#NAME?</v>
          </cell>
          <cell r="M517" t="e">
            <v>#NAME?</v>
          </cell>
          <cell r="N517" t="e">
            <v>#NAME?</v>
          </cell>
          <cell r="O517" t="e">
            <v>#NAME?</v>
          </cell>
          <cell r="Q517" t="e">
            <v>#N/A</v>
          </cell>
          <cell r="R517" t="str">
            <v>HTG</v>
          </cell>
          <cell r="S517" t="e">
            <v>#VALUE!</v>
          </cell>
          <cell r="T517" t="str">
            <v>HTG</v>
          </cell>
          <cell r="V517">
            <v>0</v>
          </cell>
          <cell r="X517" t="e">
            <v>#N/A</v>
          </cell>
          <cell r="Y517" t="e">
            <v>#NAME?</v>
          </cell>
          <cell r="Z517" t="e">
            <v>#N/A</v>
          </cell>
          <cell r="AA517" t="e">
            <v>#N/A</v>
          </cell>
          <cell r="AB517" t="e">
            <v>#N/A</v>
          </cell>
          <cell r="AC517" t="e">
            <v>#N/A</v>
          </cell>
          <cell r="AD517" t="e">
            <v>#N/A</v>
          </cell>
          <cell r="AE517" t="e">
            <v>#N/A</v>
          </cell>
          <cell r="AF517" t="e">
            <v>#N/A</v>
          </cell>
          <cell r="AG517" t="e">
            <v>#N/A</v>
          </cell>
          <cell r="AH517" t="e">
            <v>#N/A</v>
          </cell>
          <cell r="AI517" t="e">
            <v>#N/A</v>
          </cell>
          <cell r="AJ517" t="e">
            <v>#N/A</v>
          </cell>
          <cell r="AL517" t="e">
            <v>#N/A</v>
          </cell>
          <cell r="AM517" t="e">
            <v>#N/A</v>
          </cell>
          <cell r="AN517" t="str">
            <v>NON</v>
          </cell>
          <cell r="AO517" t="e">
            <v>#NAME?</v>
          </cell>
          <cell r="AP517" t="e">
            <v>#NAME?</v>
          </cell>
          <cell r="AQ517" t="e">
            <v>#NAME?</v>
          </cell>
          <cell r="AS517" t="e">
            <v>#NAME?</v>
          </cell>
        </row>
        <row r="518">
          <cell r="B518">
            <v>512</v>
          </cell>
          <cell r="C518">
            <v>0</v>
          </cell>
          <cell r="D518">
            <v>0</v>
          </cell>
          <cell r="E518">
            <v>0</v>
          </cell>
          <cell r="F518">
            <v>0</v>
          </cell>
          <cell r="G518">
            <v>0</v>
          </cell>
          <cell r="H518">
            <v>0</v>
          </cell>
          <cell r="I518" t="str">
            <v>OUI</v>
          </cell>
          <cell r="J518">
            <v>40787</v>
          </cell>
          <cell r="K518" t="e">
            <v>#NAME?</v>
          </cell>
          <cell r="L518" t="e">
            <v>#NAME?</v>
          </cell>
          <cell r="M518" t="e">
            <v>#NAME?</v>
          </cell>
          <cell r="N518" t="e">
            <v>#NAME?</v>
          </cell>
          <cell r="O518" t="e">
            <v>#NAME?</v>
          </cell>
          <cell r="Q518" t="e">
            <v>#N/A</v>
          </cell>
          <cell r="R518" t="str">
            <v>HTG</v>
          </cell>
          <cell r="S518" t="e">
            <v>#VALUE!</v>
          </cell>
          <cell r="T518" t="str">
            <v>HTG</v>
          </cell>
          <cell r="V518">
            <v>0</v>
          </cell>
          <cell r="X518" t="e">
            <v>#N/A</v>
          </cell>
          <cell r="Y518" t="e">
            <v>#NAME?</v>
          </cell>
          <cell r="Z518" t="e">
            <v>#N/A</v>
          </cell>
          <cell r="AA518" t="e">
            <v>#N/A</v>
          </cell>
          <cell r="AB518" t="e">
            <v>#N/A</v>
          </cell>
          <cell r="AC518" t="e">
            <v>#N/A</v>
          </cell>
          <cell r="AD518" t="e">
            <v>#N/A</v>
          </cell>
          <cell r="AE518" t="e">
            <v>#N/A</v>
          </cell>
          <cell r="AF518" t="e">
            <v>#N/A</v>
          </cell>
          <cell r="AG518" t="e">
            <v>#N/A</v>
          </cell>
          <cell r="AH518" t="e">
            <v>#N/A</v>
          </cell>
          <cell r="AI518" t="e">
            <v>#N/A</v>
          </cell>
          <cell r="AJ518" t="e">
            <v>#N/A</v>
          </cell>
          <cell r="AL518" t="e">
            <v>#N/A</v>
          </cell>
          <cell r="AM518" t="e">
            <v>#N/A</v>
          </cell>
          <cell r="AN518" t="str">
            <v>NON</v>
          </cell>
          <cell r="AO518" t="e">
            <v>#NAME?</v>
          </cell>
          <cell r="AP518" t="e">
            <v>#NAME?</v>
          </cell>
          <cell r="AQ518" t="e">
            <v>#NAME?</v>
          </cell>
          <cell r="AS518" t="e">
            <v>#NAME?</v>
          </cell>
        </row>
        <row r="519">
          <cell r="B519">
            <v>513</v>
          </cell>
          <cell r="C519">
            <v>0</v>
          </cell>
          <cell r="D519">
            <v>0</v>
          </cell>
          <cell r="E519">
            <v>0</v>
          </cell>
          <cell r="F519">
            <v>0</v>
          </cell>
          <cell r="G519">
            <v>0</v>
          </cell>
          <cell r="H519">
            <v>0</v>
          </cell>
          <cell r="I519" t="str">
            <v>OUI</v>
          </cell>
          <cell r="J519">
            <v>40787</v>
          </cell>
          <cell r="K519" t="e">
            <v>#NAME?</v>
          </cell>
          <cell r="L519" t="e">
            <v>#NAME?</v>
          </cell>
          <cell r="M519" t="e">
            <v>#NAME?</v>
          </cell>
          <cell r="N519" t="e">
            <v>#NAME?</v>
          </cell>
          <cell r="O519" t="e">
            <v>#NAME?</v>
          </cell>
          <cell r="Q519" t="e">
            <v>#N/A</v>
          </cell>
          <cell r="R519" t="str">
            <v>HTG</v>
          </cell>
          <cell r="S519" t="e">
            <v>#VALUE!</v>
          </cell>
          <cell r="T519" t="str">
            <v>HTG</v>
          </cell>
          <cell r="V519">
            <v>0</v>
          </cell>
          <cell r="X519" t="e">
            <v>#N/A</v>
          </cell>
          <cell r="Y519" t="e">
            <v>#NAME?</v>
          </cell>
          <cell r="Z519" t="e">
            <v>#N/A</v>
          </cell>
          <cell r="AA519" t="e">
            <v>#N/A</v>
          </cell>
          <cell r="AB519" t="e">
            <v>#N/A</v>
          </cell>
          <cell r="AC519" t="e">
            <v>#N/A</v>
          </cell>
          <cell r="AD519" t="e">
            <v>#N/A</v>
          </cell>
          <cell r="AE519" t="e">
            <v>#N/A</v>
          </cell>
          <cell r="AF519" t="e">
            <v>#N/A</v>
          </cell>
          <cell r="AG519" t="e">
            <v>#N/A</v>
          </cell>
          <cell r="AH519" t="e">
            <v>#N/A</v>
          </cell>
          <cell r="AI519" t="e">
            <v>#N/A</v>
          </cell>
          <cell r="AJ519" t="e">
            <v>#N/A</v>
          </cell>
          <cell r="AL519" t="e">
            <v>#N/A</v>
          </cell>
          <cell r="AM519" t="e">
            <v>#N/A</v>
          </cell>
          <cell r="AN519" t="str">
            <v>NON</v>
          </cell>
          <cell r="AO519" t="e">
            <v>#NAME?</v>
          </cell>
          <cell r="AP519" t="e">
            <v>#NAME?</v>
          </cell>
          <cell r="AQ519" t="e">
            <v>#NAME?</v>
          </cell>
          <cell r="AS519" t="e">
            <v>#NAME?</v>
          </cell>
        </row>
        <row r="520">
          <cell r="B520">
            <v>514</v>
          </cell>
          <cell r="C520">
            <v>0</v>
          </cell>
          <cell r="D520">
            <v>0</v>
          </cell>
          <cell r="E520">
            <v>0</v>
          </cell>
          <cell r="F520">
            <v>0</v>
          </cell>
          <cell r="G520">
            <v>0</v>
          </cell>
          <cell r="H520">
            <v>0</v>
          </cell>
          <cell r="I520" t="str">
            <v>OUI</v>
          </cell>
          <cell r="J520">
            <v>40787</v>
          </cell>
          <cell r="K520" t="e">
            <v>#NAME?</v>
          </cell>
          <cell r="L520" t="e">
            <v>#NAME?</v>
          </cell>
          <cell r="M520" t="e">
            <v>#NAME?</v>
          </cell>
          <cell r="N520" t="e">
            <v>#NAME?</v>
          </cell>
          <cell r="O520" t="e">
            <v>#NAME?</v>
          </cell>
          <cell r="Q520" t="e">
            <v>#N/A</v>
          </cell>
          <cell r="R520" t="str">
            <v>HTG</v>
          </cell>
          <cell r="S520" t="e">
            <v>#VALUE!</v>
          </cell>
          <cell r="T520" t="str">
            <v>HTG</v>
          </cell>
          <cell r="V520">
            <v>0</v>
          </cell>
          <cell r="X520" t="e">
            <v>#N/A</v>
          </cell>
          <cell r="Y520" t="e">
            <v>#NAME?</v>
          </cell>
          <cell r="Z520" t="e">
            <v>#N/A</v>
          </cell>
          <cell r="AA520" t="e">
            <v>#N/A</v>
          </cell>
          <cell r="AB520" t="e">
            <v>#N/A</v>
          </cell>
          <cell r="AC520" t="e">
            <v>#N/A</v>
          </cell>
          <cell r="AD520" t="e">
            <v>#N/A</v>
          </cell>
          <cell r="AE520" t="e">
            <v>#N/A</v>
          </cell>
          <cell r="AF520" t="e">
            <v>#N/A</v>
          </cell>
          <cell r="AG520" t="e">
            <v>#N/A</v>
          </cell>
          <cell r="AH520" t="e">
            <v>#N/A</v>
          </cell>
          <cell r="AI520" t="e">
            <v>#N/A</v>
          </cell>
          <cell r="AJ520" t="e">
            <v>#N/A</v>
          </cell>
          <cell r="AL520" t="e">
            <v>#N/A</v>
          </cell>
          <cell r="AM520" t="e">
            <v>#N/A</v>
          </cell>
          <cell r="AN520" t="str">
            <v>NON</v>
          </cell>
          <cell r="AO520" t="e">
            <v>#NAME?</v>
          </cell>
          <cell r="AP520" t="e">
            <v>#NAME?</v>
          </cell>
          <cell r="AQ520" t="e">
            <v>#NAME?</v>
          </cell>
          <cell r="AS520" t="e">
            <v>#NAME?</v>
          </cell>
        </row>
        <row r="521">
          <cell r="B521">
            <v>515</v>
          </cell>
          <cell r="C521">
            <v>0</v>
          </cell>
          <cell r="D521">
            <v>0</v>
          </cell>
          <cell r="E521">
            <v>0</v>
          </cell>
          <cell r="F521">
            <v>0</v>
          </cell>
          <cell r="G521">
            <v>0</v>
          </cell>
          <cell r="H521">
            <v>0</v>
          </cell>
          <cell r="I521" t="str">
            <v>OUI</v>
          </cell>
          <cell r="J521">
            <v>40787</v>
          </cell>
          <cell r="K521" t="e">
            <v>#NAME?</v>
          </cell>
          <cell r="L521" t="e">
            <v>#NAME?</v>
          </cell>
          <cell r="M521" t="e">
            <v>#NAME?</v>
          </cell>
          <cell r="N521" t="e">
            <v>#NAME?</v>
          </cell>
          <cell r="O521" t="e">
            <v>#NAME?</v>
          </cell>
          <cell r="Q521" t="e">
            <v>#N/A</v>
          </cell>
          <cell r="R521" t="str">
            <v>HTG</v>
          </cell>
          <cell r="S521" t="e">
            <v>#VALUE!</v>
          </cell>
          <cell r="T521" t="str">
            <v>HTG</v>
          </cell>
          <cell r="V521">
            <v>0</v>
          </cell>
          <cell r="X521" t="e">
            <v>#N/A</v>
          </cell>
          <cell r="Y521" t="e">
            <v>#NAME?</v>
          </cell>
          <cell r="Z521" t="e">
            <v>#N/A</v>
          </cell>
          <cell r="AA521" t="e">
            <v>#N/A</v>
          </cell>
          <cell r="AB521" t="e">
            <v>#N/A</v>
          </cell>
          <cell r="AC521" t="e">
            <v>#N/A</v>
          </cell>
          <cell r="AD521" t="e">
            <v>#N/A</v>
          </cell>
          <cell r="AE521" t="e">
            <v>#N/A</v>
          </cell>
          <cell r="AF521" t="e">
            <v>#N/A</v>
          </cell>
          <cell r="AG521" t="e">
            <v>#N/A</v>
          </cell>
          <cell r="AH521" t="e">
            <v>#N/A</v>
          </cell>
          <cell r="AI521" t="e">
            <v>#N/A</v>
          </cell>
          <cell r="AJ521" t="e">
            <v>#N/A</v>
          </cell>
          <cell r="AL521" t="e">
            <v>#N/A</v>
          </cell>
          <cell r="AM521" t="e">
            <v>#N/A</v>
          </cell>
          <cell r="AN521" t="str">
            <v>NON</v>
          </cell>
          <cell r="AO521" t="e">
            <v>#NAME?</v>
          </cell>
          <cell r="AP521" t="e">
            <v>#NAME?</v>
          </cell>
          <cell r="AQ521" t="e">
            <v>#NAME?</v>
          </cell>
          <cell r="AS521" t="e">
            <v>#NAME?</v>
          </cell>
        </row>
        <row r="522">
          <cell r="B522">
            <v>516</v>
          </cell>
          <cell r="C522">
            <v>0</v>
          </cell>
          <cell r="D522">
            <v>0</v>
          </cell>
          <cell r="E522">
            <v>0</v>
          </cell>
          <cell r="F522">
            <v>0</v>
          </cell>
          <cell r="G522">
            <v>0</v>
          </cell>
          <cell r="H522">
            <v>0</v>
          </cell>
          <cell r="I522" t="str">
            <v>OUI</v>
          </cell>
          <cell r="J522">
            <v>40787</v>
          </cell>
          <cell r="K522" t="e">
            <v>#NAME?</v>
          </cell>
          <cell r="L522" t="e">
            <v>#NAME?</v>
          </cell>
          <cell r="M522" t="e">
            <v>#NAME?</v>
          </cell>
          <cell r="N522" t="e">
            <v>#NAME?</v>
          </cell>
          <cell r="O522" t="e">
            <v>#NAME?</v>
          </cell>
          <cell r="Q522" t="e">
            <v>#N/A</v>
          </cell>
          <cell r="R522" t="str">
            <v>HTG</v>
          </cell>
          <cell r="S522" t="e">
            <v>#VALUE!</v>
          </cell>
          <cell r="T522" t="str">
            <v>HTG</v>
          </cell>
          <cell r="V522">
            <v>0</v>
          </cell>
          <cell r="X522" t="e">
            <v>#N/A</v>
          </cell>
          <cell r="Y522" t="e">
            <v>#NAME?</v>
          </cell>
          <cell r="Z522" t="e">
            <v>#N/A</v>
          </cell>
          <cell r="AA522" t="e">
            <v>#N/A</v>
          </cell>
          <cell r="AB522" t="e">
            <v>#N/A</v>
          </cell>
          <cell r="AC522" t="e">
            <v>#N/A</v>
          </cell>
          <cell r="AD522" t="e">
            <v>#N/A</v>
          </cell>
          <cell r="AE522" t="e">
            <v>#N/A</v>
          </cell>
          <cell r="AF522" t="e">
            <v>#N/A</v>
          </cell>
          <cell r="AG522" t="e">
            <v>#N/A</v>
          </cell>
          <cell r="AH522" t="e">
            <v>#N/A</v>
          </cell>
          <cell r="AI522" t="e">
            <v>#N/A</v>
          </cell>
          <cell r="AJ522" t="e">
            <v>#N/A</v>
          </cell>
          <cell r="AL522" t="e">
            <v>#N/A</v>
          </cell>
          <cell r="AM522" t="e">
            <v>#N/A</v>
          </cell>
          <cell r="AN522" t="str">
            <v>NON</v>
          </cell>
          <cell r="AO522" t="e">
            <v>#NAME?</v>
          </cell>
          <cell r="AP522" t="e">
            <v>#NAME?</v>
          </cell>
          <cell r="AQ522" t="e">
            <v>#NAME?</v>
          </cell>
          <cell r="AS522" t="e">
            <v>#NAME?</v>
          </cell>
        </row>
        <row r="523">
          <cell r="B523">
            <v>517</v>
          </cell>
          <cell r="C523">
            <v>0</v>
          </cell>
          <cell r="D523">
            <v>0</v>
          </cell>
          <cell r="E523">
            <v>0</v>
          </cell>
          <cell r="F523">
            <v>0</v>
          </cell>
          <cell r="G523">
            <v>0</v>
          </cell>
          <cell r="H523">
            <v>0</v>
          </cell>
          <cell r="I523" t="str">
            <v>OUI</v>
          </cell>
          <cell r="J523">
            <v>40787</v>
          </cell>
          <cell r="K523" t="e">
            <v>#NAME?</v>
          </cell>
          <cell r="L523" t="e">
            <v>#NAME?</v>
          </cell>
          <cell r="M523" t="e">
            <v>#NAME?</v>
          </cell>
          <cell r="N523" t="e">
            <v>#NAME?</v>
          </cell>
          <cell r="O523" t="e">
            <v>#NAME?</v>
          </cell>
          <cell r="Q523" t="e">
            <v>#N/A</v>
          </cell>
          <cell r="R523" t="str">
            <v>HTG</v>
          </cell>
          <cell r="S523" t="e">
            <v>#VALUE!</v>
          </cell>
          <cell r="T523" t="str">
            <v>HTG</v>
          </cell>
          <cell r="V523">
            <v>0</v>
          </cell>
          <cell r="X523" t="e">
            <v>#N/A</v>
          </cell>
          <cell r="Y523" t="e">
            <v>#NAME?</v>
          </cell>
          <cell r="Z523" t="e">
            <v>#N/A</v>
          </cell>
          <cell r="AA523" t="e">
            <v>#N/A</v>
          </cell>
          <cell r="AB523" t="e">
            <v>#N/A</v>
          </cell>
          <cell r="AC523" t="e">
            <v>#N/A</v>
          </cell>
          <cell r="AD523" t="e">
            <v>#N/A</v>
          </cell>
          <cell r="AE523" t="e">
            <v>#N/A</v>
          </cell>
          <cell r="AF523" t="e">
            <v>#N/A</v>
          </cell>
          <cell r="AG523" t="e">
            <v>#N/A</v>
          </cell>
          <cell r="AH523" t="e">
            <v>#N/A</v>
          </cell>
          <cell r="AI523" t="e">
            <v>#N/A</v>
          </cell>
          <cell r="AJ523" t="e">
            <v>#N/A</v>
          </cell>
          <cell r="AL523" t="e">
            <v>#N/A</v>
          </cell>
          <cell r="AM523" t="e">
            <v>#N/A</v>
          </cell>
          <cell r="AN523" t="str">
            <v>NON</v>
          </cell>
          <cell r="AO523" t="e">
            <v>#NAME?</v>
          </cell>
          <cell r="AP523" t="e">
            <v>#NAME?</v>
          </cell>
          <cell r="AQ523" t="e">
            <v>#NAME?</v>
          </cell>
          <cell r="AS523" t="e">
            <v>#NAME?</v>
          </cell>
        </row>
        <row r="524">
          <cell r="B524">
            <v>518</v>
          </cell>
          <cell r="C524">
            <v>0</v>
          </cell>
          <cell r="D524">
            <v>0</v>
          </cell>
          <cell r="E524">
            <v>0</v>
          </cell>
          <cell r="F524">
            <v>0</v>
          </cell>
          <cell r="G524">
            <v>0</v>
          </cell>
          <cell r="H524">
            <v>0</v>
          </cell>
          <cell r="I524" t="str">
            <v>OUI</v>
          </cell>
          <cell r="J524">
            <v>40787</v>
          </cell>
          <cell r="K524" t="e">
            <v>#NAME?</v>
          </cell>
          <cell r="L524" t="e">
            <v>#NAME?</v>
          </cell>
          <cell r="M524" t="e">
            <v>#NAME?</v>
          </cell>
          <cell r="N524" t="e">
            <v>#NAME?</v>
          </cell>
          <cell r="O524" t="e">
            <v>#NAME?</v>
          </cell>
          <cell r="Q524" t="e">
            <v>#N/A</v>
          </cell>
          <cell r="R524" t="str">
            <v>HTG</v>
          </cell>
          <cell r="S524" t="e">
            <v>#VALUE!</v>
          </cell>
          <cell r="T524" t="str">
            <v>HTG</v>
          </cell>
          <cell r="V524">
            <v>0</v>
          </cell>
          <cell r="X524" t="e">
            <v>#N/A</v>
          </cell>
          <cell r="Y524" t="e">
            <v>#NAME?</v>
          </cell>
          <cell r="Z524" t="e">
            <v>#N/A</v>
          </cell>
          <cell r="AA524" t="e">
            <v>#N/A</v>
          </cell>
          <cell r="AB524" t="e">
            <v>#N/A</v>
          </cell>
          <cell r="AC524" t="e">
            <v>#N/A</v>
          </cell>
          <cell r="AD524" t="e">
            <v>#N/A</v>
          </cell>
          <cell r="AE524" t="e">
            <v>#N/A</v>
          </cell>
          <cell r="AF524" t="e">
            <v>#N/A</v>
          </cell>
          <cell r="AG524" t="e">
            <v>#N/A</v>
          </cell>
          <cell r="AH524" t="e">
            <v>#N/A</v>
          </cell>
          <cell r="AI524" t="e">
            <v>#N/A</v>
          </cell>
          <cell r="AJ524" t="e">
            <v>#N/A</v>
          </cell>
          <cell r="AL524" t="e">
            <v>#N/A</v>
          </cell>
          <cell r="AM524" t="e">
            <v>#N/A</v>
          </cell>
          <cell r="AN524" t="str">
            <v>NON</v>
          </cell>
          <cell r="AO524" t="e">
            <v>#NAME?</v>
          </cell>
          <cell r="AP524" t="e">
            <v>#NAME?</v>
          </cell>
          <cell r="AQ524" t="e">
            <v>#NAME?</v>
          </cell>
          <cell r="AS524" t="e">
            <v>#NAME?</v>
          </cell>
        </row>
        <row r="525">
          <cell r="B525">
            <v>519</v>
          </cell>
          <cell r="C525">
            <v>0</v>
          </cell>
          <cell r="D525">
            <v>0</v>
          </cell>
          <cell r="E525">
            <v>0</v>
          </cell>
          <cell r="F525">
            <v>0</v>
          </cell>
          <cell r="G525">
            <v>0</v>
          </cell>
          <cell r="H525">
            <v>0</v>
          </cell>
          <cell r="I525" t="str">
            <v>OUI</v>
          </cell>
          <cell r="J525">
            <v>40787</v>
          </cell>
          <cell r="K525" t="e">
            <v>#NAME?</v>
          </cell>
          <cell r="L525" t="e">
            <v>#NAME?</v>
          </cell>
          <cell r="M525" t="e">
            <v>#NAME?</v>
          </cell>
          <cell r="N525" t="e">
            <v>#NAME?</v>
          </cell>
          <cell r="O525" t="e">
            <v>#NAME?</v>
          </cell>
          <cell r="Q525" t="e">
            <v>#N/A</v>
          </cell>
          <cell r="R525" t="str">
            <v>HTG</v>
          </cell>
          <cell r="S525" t="e">
            <v>#VALUE!</v>
          </cell>
          <cell r="T525" t="str">
            <v>HTG</v>
          </cell>
          <cell r="V525">
            <v>0</v>
          </cell>
          <cell r="X525" t="e">
            <v>#N/A</v>
          </cell>
          <cell r="Y525" t="e">
            <v>#NAME?</v>
          </cell>
          <cell r="Z525" t="e">
            <v>#N/A</v>
          </cell>
          <cell r="AA525" t="e">
            <v>#N/A</v>
          </cell>
          <cell r="AB525" t="e">
            <v>#N/A</v>
          </cell>
          <cell r="AC525" t="e">
            <v>#N/A</v>
          </cell>
          <cell r="AD525" t="e">
            <v>#N/A</v>
          </cell>
          <cell r="AE525" t="e">
            <v>#N/A</v>
          </cell>
          <cell r="AF525" t="e">
            <v>#N/A</v>
          </cell>
          <cell r="AG525" t="e">
            <v>#N/A</v>
          </cell>
          <cell r="AH525" t="e">
            <v>#N/A</v>
          </cell>
          <cell r="AI525" t="e">
            <v>#N/A</v>
          </cell>
          <cell r="AJ525" t="e">
            <v>#N/A</v>
          </cell>
          <cell r="AL525" t="e">
            <v>#N/A</v>
          </cell>
          <cell r="AM525" t="e">
            <v>#N/A</v>
          </cell>
          <cell r="AN525" t="str">
            <v>NON</v>
          </cell>
          <cell r="AO525" t="e">
            <v>#NAME?</v>
          </cell>
          <cell r="AP525" t="e">
            <v>#NAME?</v>
          </cell>
          <cell r="AQ525" t="e">
            <v>#NAME?</v>
          </cell>
          <cell r="AS525" t="e">
            <v>#NAME?</v>
          </cell>
        </row>
        <row r="526">
          <cell r="B526">
            <v>520</v>
          </cell>
          <cell r="C526">
            <v>0</v>
          </cell>
          <cell r="D526">
            <v>0</v>
          </cell>
          <cell r="E526">
            <v>0</v>
          </cell>
          <cell r="F526">
            <v>0</v>
          </cell>
          <cell r="G526">
            <v>0</v>
          </cell>
          <cell r="H526">
            <v>0</v>
          </cell>
          <cell r="I526" t="str">
            <v>OUI</v>
          </cell>
          <cell r="J526">
            <v>40787</v>
          </cell>
          <cell r="K526" t="e">
            <v>#NAME?</v>
          </cell>
          <cell r="L526" t="e">
            <v>#NAME?</v>
          </cell>
          <cell r="M526" t="e">
            <v>#NAME?</v>
          </cell>
          <cell r="N526" t="e">
            <v>#NAME?</v>
          </cell>
          <cell r="O526" t="e">
            <v>#NAME?</v>
          </cell>
          <cell r="Q526" t="e">
            <v>#N/A</v>
          </cell>
          <cell r="R526" t="str">
            <v>HTG</v>
          </cell>
          <cell r="S526" t="e">
            <v>#VALUE!</v>
          </cell>
          <cell r="T526" t="str">
            <v>HTG</v>
          </cell>
          <cell r="V526">
            <v>0</v>
          </cell>
          <cell r="X526" t="e">
            <v>#N/A</v>
          </cell>
          <cell r="Y526" t="e">
            <v>#NAME?</v>
          </cell>
          <cell r="Z526" t="e">
            <v>#N/A</v>
          </cell>
          <cell r="AA526" t="e">
            <v>#N/A</v>
          </cell>
          <cell r="AB526" t="e">
            <v>#N/A</v>
          </cell>
          <cell r="AC526" t="e">
            <v>#N/A</v>
          </cell>
          <cell r="AD526" t="e">
            <v>#N/A</v>
          </cell>
          <cell r="AE526" t="e">
            <v>#N/A</v>
          </cell>
          <cell r="AF526" t="e">
            <v>#N/A</v>
          </cell>
          <cell r="AG526" t="e">
            <v>#N/A</v>
          </cell>
          <cell r="AH526" t="e">
            <v>#N/A</v>
          </cell>
          <cell r="AI526" t="e">
            <v>#N/A</v>
          </cell>
          <cell r="AJ526" t="e">
            <v>#N/A</v>
          </cell>
          <cell r="AL526" t="e">
            <v>#N/A</v>
          </cell>
          <cell r="AM526" t="e">
            <v>#N/A</v>
          </cell>
          <cell r="AN526" t="str">
            <v>NON</v>
          </cell>
          <cell r="AO526" t="e">
            <v>#NAME?</v>
          </cell>
          <cell r="AP526" t="e">
            <v>#NAME?</v>
          </cell>
          <cell r="AQ526" t="e">
            <v>#NAME?</v>
          </cell>
          <cell r="AS526" t="e">
            <v>#NAME?</v>
          </cell>
        </row>
        <row r="527">
          <cell r="B527">
            <v>521</v>
          </cell>
          <cell r="C527">
            <v>0</v>
          </cell>
          <cell r="D527">
            <v>0</v>
          </cell>
          <cell r="E527">
            <v>0</v>
          </cell>
          <cell r="F527">
            <v>0</v>
          </cell>
          <cell r="G527">
            <v>0</v>
          </cell>
          <cell r="H527">
            <v>0</v>
          </cell>
          <cell r="I527" t="str">
            <v>OUI</v>
          </cell>
          <cell r="J527">
            <v>40787</v>
          </cell>
          <cell r="K527" t="e">
            <v>#NAME?</v>
          </cell>
          <cell r="L527" t="e">
            <v>#NAME?</v>
          </cell>
          <cell r="M527" t="e">
            <v>#NAME?</v>
          </cell>
          <cell r="N527" t="e">
            <v>#NAME?</v>
          </cell>
          <cell r="O527" t="e">
            <v>#NAME?</v>
          </cell>
          <cell r="Q527" t="e">
            <v>#N/A</v>
          </cell>
          <cell r="R527" t="str">
            <v>HTG</v>
          </cell>
          <cell r="S527" t="e">
            <v>#VALUE!</v>
          </cell>
          <cell r="T527" t="str">
            <v>HTG</v>
          </cell>
          <cell r="V527">
            <v>0</v>
          </cell>
          <cell r="X527" t="e">
            <v>#N/A</v>
          </cell>
          <cell r="Y527" t="e">
            <v>#NAME?</v>
          </cell>
          <cell r="Z527" t="e">
            <v>#N/A</v>
          </cell>
          <cell r="AA527" t="e">
            <v>#N/A</v>
          </cell>
          <cell r="AB527" t="e">
            <v>#N/A</v>
          </cell>
          <cell r="AC527" t="e">
            <v>#N/A</v>
          </cell>
          <cell r="AD527" t="e">
            <v>#N/A</v>
          </cell>
          <cell r="AE527" t="e">
            <v>#N/A</v>
          </cell>
          <cell r="AF527" t="e">
            <v>#N/A</v>
          </cell>
          <cell r="AG527" t="e">
            <v>#N/A</v>
          </cell>
          <cell r="AH527" t="e">
            <v>#N/A</v>
          </cell>
          <cell r="AI527" t="e">
            <v>#N/A</v>
          </cell>
          <cell r="AJ527" t="e">
            <v>#N/A</v>
          </cell>
          <cell r="AL527" t="e">
            <v>#N/A</v>
          </cell>
          <cell r="AM527" t="e">
            <v>#N/A</v>
          </cell>
          <cell r="AN527" t="str">
            <v>NON</v>
          </cell>
          <cell r="AO527" t="e">
            <v>#NAME?</v>
          </cell>
          <cell r="AP527" t="e">
            <v>#NAME?</v>
          </cell>
          <cell r="AQ527" t="e">
            <v>#NAME?</v>
          </cell>
          <cell r="AS527" t="e">
            <v>#NAME?</v>
          </cell>
        </row>
        <row r="528">
          <cell r="B528">
            <v>522</v>
          </cell>
          <cell r="C528">
            <v>0</v>
          </cell>
          <cell r="D528">
            <v>0</v>
          </cell>
          <cell r="E528">
            <v>0</v>
          </cell>
          <cell r="F528">
            <v>0</v>
          </cell>
          <cell r="G528">
            <v>0</v>
          </cell>
          <cell r="H528">
            <v>0</v>
          </cell>
          <cell r="I528" t="str">
            <v>OUI</v>
          </cell>
          <cell r="J528">
            <v>40787</v>
          </cell>
          <cell r="K528" t="e">
            <v>#NAME?</v>
          </cell>
          <cell r="L528" t="e">
            <v>#NAME?</v>
          </cell>
          <cell r="M528" t="e">
            <v>#NAME?</v>
          </cell>
          <cell r="N528" t="e">
            <v>#NAME?</v>
          </cell>
          <cell r="O528" t="e">
            <v>#NAME?</v>
          </cell>
          <cell r="Q528" t="e">
            <v>#N/A</v>
          </cell>
          <cell r="R528" t="str">
            <v>HTG</v>
          </cell>
          <cell r="S528" t="e">
            <v>#VALUE!</v>
          </cell>
          <cell r="T528" t="str">
            <v>HTG</v>
          </cell>
          <cell r="V528">
            <v>0</v>
          </cell>
          <cell r="X528" t="e">
            <v>#N/A</v>
          </cell>
          <cell r="Y528" t="e">
            <v>#NAME?</v>
          </cell>
          <cell r="Z528" t="e">
            <v>#N/A</v>
          </cell>
          <cell r="AA528" t="e">
            <v>#N/A</v>
          </cell>
          <cell r="AB528" t="e">
            <v>#N/A</v>
          </cell>
          <cell r="AC528" t="e">
            <v>#N/A</v>
          </cell>
          <cell r="AD528" t="e">
            <v>#N/A</v>
          </cell>
          <cell r="AE528" t="e">
            <v>#N/A</v>
          </cell>
          <cell r="AF528" t="e">
            <v>#N/A</v>
          </cell>
          <cell r="AG528" t="e">
            <v>#N/A</v>
          </cell>
          <cell r="AH528" t="e">
            <v>#N/A</v>
          </cell>
          <cell r="AI528" t="e">
            <v>#N/A</v>
          </cell>
          <cell r="AJ528" t="e">
            <v>#N/A</v>
          </cell>
          <cell r="AL528" t="e">
            <v>#N/A</v>
          </cell>
          <cell r="AM528" t="e">
            <v>#N/A</v>
          </cell>
          <cell r="AN528" t="str">
            <v>NON</v>
          </cell>
          <cell r="AO528" t="e">
            <v>#NAME?</v>
          </cell>
          <cell r="AP528" t="e">
            <v>#NAME?</v>
          </cell>
          <cell r="AQ528" t="e">
            <v>#NAME?</v>
          </cell>
          <cell r="AS528" t="e">
            <v>#NAME?</v>
          </cell>
        </row>
        <row r="529">
          <cell r="B529">
            <v>523</v>
          </cell>
          <cell r="C529">
            <v>0</v>
          </cell>
          <cell r="D529">
            <v>0</v>
          </cell>
          <cell r="E529">
            <v>0</v>
          </cell>
          <cell r="F529">
            <v>0</v>
          </cell>
          <cell r="G529">
            <v>0</v>
          </cell>
          <cell r="H529">
            <v>0</v>
          </cell>
          <cell r="I529" t="str">
            <v>OUI</v>
          </cell>
          <cell r="J529">
            <v>40787</v>
          </cell>
          <cell r="K529" t="e">
            <v>#NAME?</v>
          </cell>
          <cell r="L529" t="e">
            <v>#NAME?</v>
          </cell>
          <cell r="M529" t="e">
            <v>#NAME?</v>
          </cell>
          <cell r="N529" t="e">
            <v>#NAME?</v>
          </cell>
          <cell r="O529" t="e">
            <v>#NAME?</v>
          </cell>
          <cell r="Q529" t="e">
            <v>#N/A</v>
          </cell>
          <cell r="R529" t="str">
            <v>HTG</v>
          </cell>
          <cell r="S529" t="e">
            <v>#VALUE!</v>
          </cell>
          <cell r="T529" t="str">
            <v>HTG</v>
          </cell>
          <cell r="V529">
            <v>0</v>
          </cell>
          <cell r="X529" t="e">
            <v>#N/A</v>
          </cell>
          <cell r="Y529" t="e">
            <v>#NAME?</v>
          </cell>
          <cell r="Z529" t="e">
            <v>#N/A</v>
          </cell>
          <cell r="AA529" t="e">
            <v>#N/A</v>
          </cell>
          <cell r="AB529" t="e">
            <v>#N/A</v>
          </cell>
          <cell r="AC529" t="e">
            <v>#N/A</v>
          </cell>
          <cell r="AD529" t="e">
            <v>#N/A</v>
          </cell>
          <cell r="AE529" t="e">
            <v>#N/A</v>
          </cell>
          <cell r="AF529" t="e">
            <v>#N/A</v>
          </cell>
          <cell r="AG529" t="e">
            <v>#N/A</v>
          </cell>
          <cell r="AH529" t="e">
            <v>#N/A</v>
          </cell>
          <cell r="AI529" t="e">
            <v>#N/A</v>
          </cell>
          <cell r="AJ529" t="e">
            <v>#N/A</v>
          </cell>
          <cell r="AL529" t="e">
            <v>#N/A</v>
          </cell>
          <cell r="AM529" t="e">
            <v>#N/A</v>
          </cell>
          <cell r="AN529" t="str">
            <v>NON</v>
          </cell>
          <cell r="AO529" t="e">
            <v>#NAME?</v>
          </cell>
          <cell r="AP529" t="e">
            <v>#NAME?</v>
          </cell>
          <cell r="AQ529" t="e">
            <v>#NAME?</v>
          </cell>
          <cell r="AS529" t="e">
            <v>#NAME?</v>
          </cell>
        </row>
        <row r="530">
          <cell r="B530">
            <v>524</v>
          </cell>
          <cell r="C530">
            <v>0</v>
          </cell>
          <cell r="D530">
            <v>0</v>
          </cell>
          <cell r="E530">
            <v>0</v>
          </cell>
          <cell r="F530">
            <v>0</v>
          </cell>
          <cell r="G530">
            <v>0</v>
          </cell>
          <cell r="H530">
            <v>0</v>
          </cell>
          <cell r="I530" t="str">
            <v>OUI</v>
          </cell>
          <cell r="J530">
            <v>40787</v>
          </cell>
          <cell r="K530" t="e">
            <v>#NAME?</v>
          </cell>
          <cell r="L530" t="e">
            <v>#NAME?</v>
          </cell>
          <cell r="M530" t="e">
            <v>#NAME?</v>
          </cell>
          <cell r="N530" t="e">
            <v>#NAME?</v>
          </cell>
          <cell r="O530" t="e">
            <v>#NAME?</v>
          </cell>
          <cell r="Q530" t="e">
            <v>#N/A</v>
          </cell>
          <cell r="R530" t="str">
            <v>HTG</v>
          </cell>
          <cell r="S530" t="e">
            <v>#VALUE!</v>
          </cell>
          <cell r="T530" t="str">
            <v>HTG</v>
          </cell>
          <cell r="V530">
            <v>0</v>
          </cell>
          <cell r="X530" t="e">
            <v>#N/A</v>
          </cell>
          <cell r="Y530" t="e">
            <v>#NAME?</v>
          </cell>
          <cell r="Z530" t="e">
            <v>#N/A</v>
          </cell>
          <cell r="AA530" t="e">
            <v>#N/A</v>
          </cell>
          <cell r="AB530" t="e">
            <v>#N/A</v>
          </cell>
          <cell r="AC530" t="e">
            <v>#N/A</v>
          </cell>
          <cell r="AD530" t="e">
            <v>#N/A</v>
          </cell>
          <cell r="AE530" t="e">
            <v>#N/A</v>
          </cell>
          <cell r="AF530" t="e">
            <v>#N/A</v>
          </cell>
          <cell r="AG530" t="e">
            <v>#N/A</v>
          </cell>
          <cell r="AH530" t="e">
            <v>#N/A</v>
          </cell>
          <cell r="AI530" t="e">
            <v>#N/A</v>
          </cell>
          <cell r="AJ530" t="e">
            <v>#N/A</v>
          </cell>
          <cell r="AL530" t="e">
            <v>#N/A</v>
          </cell>
          <cell r="AM530" t="e">
            <v>#N/A</v>
          </cell>
          <cell r="AN530" t="str">
            <v>NON</v>
          </cell>
          <cell r="AO530" t="e">
            <v>#NAME?</v>
          </cell>
          <cell r="AP530" t="e">
            <v>#NAME?</v>
          </cell>
          <cell r="AQ530" t="e">
            <v>#NAME?</v>
          </cell>
          <cell r="AS530" t="e">
            <v>#NAME?</v>
          </cell>
        </row>
        <row r="531">
          <cell r="B531">
            <v>525</v>
          </cell>
          <cell r="C531">
            <v>0</v>
          </cell>
          <cell r="D531">
            <v>0</v>
          </cell>
          <cell r="E531">
            <v>0</v>
          </cell>
          <cell r="F531">
            <v>0</v>
          </cell>
          <cell r="G531">
            <v>0</v>
          </cell>
          <cell r="H531">
            <v>0</v>
          </cell>
          <cell r="I531" t="str">
            <v>OUI</v>
          </cell>
          <cell r="J531">
            <v>40787</v>
          </cell>
          <cell r="K531" t="e">
            <v>#NAME?</v>
          </cell>
          <cell r="L531" t="e">
            <v>#NAME?</v>
          </cell>
          <cell r="M531" t="e">
            <v>#NAME?</v>
          </cell>
          <cell r="N531" t="e">
            <v>#NAME?</v>
          </cell>
          <cell r="O531" t="e">
            <v>#NAME?</v>
          </cell>
          <cell r="Q531" t="e">
            <v>#N/A</v>
          </cell>
          <cell r="R531" t="str">
            <v>HTG</v>
          </cell>
          <cell r="S531" t="e">
            <v>#VALUE!</v>
          </cell>
          <cell r="T531" t="str">
            <v>HTG</v>
          </cell>
          <cell r="V531">
            <v>0</v>
          </cell>
          <cell r="X531" t="e">
            <v>#N/A</v>
          </cell>
          <cell r="Y531" t="e">
            <v>#NAME?</v>
          </cell>
          <cell r="Z531" t="e">
            <v>#N/A</v>
          </cell>
          <cell r="AA531" t="e">
            <v>#N/A</v>
          </cell>
          <cell r="AB531" t="e">
            <v>#N/A</v>
          </cell>
          <cell r="AC531" t="e">
            <v>#N/A</v>
          </cell>
          <cell r="AD531" t="e">
            <v>#N/A</v>
          </cell>
          <cell r="AE531" t="e">
            <v>#N/A</v>
          </cell>
          <cell r="AF531" t="e">
            <v>#N/A</v>
          </cell>
          <cell r="AG531" t="e">
            <v>#N/A</v>
          </cell>
          <cell r="AH531" t="e">
            <v>#N/A</v>
          </cell>
          <cell r="AI531" t="e">
            <v>#N/A</v>
          </cell>
          <cell r="AJ531" t="e">
            <v>#N/A</v>
          </cell>
          <cell r="AL531" t="e">
            <v>#N/A</v>
          </cell>
          <cell r="AM531" t="e">
            <v>#N/A</v>
          </cell>
          <cell r="AN531" t="str">
            <v>NON</v>
          </cell>
          <cell r="AO531" t="e">
            <v>#NAME?</v>
          </cell>
          <cell r="AP531" t="e">
            <v>#NAME?</v>
          </cell>
          <cell r="AQ531" t="e">
            <v>#NAME?</v>
          </cell>
          <cell r="AS531" t="e">
            <v>#NAME?</v>
          </cell>
        </row>
        <row r="532">
          <cell r="B532">
            <v>526</v>
          </cell>
          <cell r="C532">
            <v>0</v>
          </cell>
          <cell r="D532">
            <v>0</v>
          </cell>
          <cell r="E532">
            <v>0</v>
          </cell>
          <cell r="F532">
            <v>0</v>
          </cell>
          <cell r="G532">
            <v>0</v>
          </cell>
          <cell r="H532">
            <v>0</v>
          </cell>
          <cell r="I532" t="str">
            <v>OUI</v>
          </cell>
          <cell r="J532">
            <v>40787</v>
          </cell>
          <cell r="K532" t="e">
            <v>#NAME?</v>
          </cell>
          <cell r="L532" t="e">
            <v>#NAME?</v>
          </cell>
          <cell r="M532" t="e">
            <v>#NAME?</v>
          </cell>
          <cell r="N532" t="e">
            <v>#NAME?</v>
          </cell>
          <cell r="O532" t="e">
            <v>#NAME?</v>
          </cell>
          <cell r="Q532" t="e">
            <v>#N/A</v>
          </cell>
          <cell r="R532" t="str">
            <v>HTG</v>
          </cell>
          <cell r="S532" t="e">
            <v>#VALUE!</v>
          </cell>
          <cell r="T532" t="str">
            <v>HTG</v>
          </cell>
          <cell r="V532">
            <v>0</v>
          </cell>
          <cell r="X532" t="e">
            <v>#N/A</v>
          </cell>
          <cell r="Y532" t="e">
            <v>#NAME?</v>
          </cell>
          <cell r="Z532" t="e">
            <v>#N/A</v>
          </cell>
          <cell r="AA532" t="e">
            <v>#N/A</v>
          </cell>
          <cell r="AB532" t="e">
            <v>#N/A</v>
          </cell>
          <cell r="AC532" t="e">
            <v>#N/A</v>
          </cell>
          <cell r="AD532" t="e">
            <v>#N/A</v>
          </cell>
          <cell r="AE532" t="e">
            <v>#N/A</v>
          </cell>
          <cell r="AF532" t="e">
            <v>#N/A</v>
          </cell>
          <cell r="AG532" t="e">
            <v>#N/A</v>
          </cell>
          <cell r="AH532" t="e">
            <v>#N/A</v>
          </cell>
          <cell r="AI532" t="e">
            <v>#N/A</v>
          </cell>
          <cell r="AJ532" t="e">
            <v>#N/A</v>
          </cell>
          <cell r="AL532" t="e">
            <v>#N/A</v>
          </cell>
          <cell r="AM532" t="e">
            <v>#N/A</v>
          </cell>
          <cell r="AN532" t="str">
            <v>NON</v>
          </cell>
          <cell r="AO532" t="e">
            <v>#NAME?</v>
          </cell>
          <cell r="AP532" t="e">
            <v>#NAME?</v>
          </cell>
          <cell r="AQ532" t="e">
            <v>#NAME?</v>
          </cell>
          <cell r="AS532" t="e">
            <v>#NAME?</v>
          </cell>
        </row>
        <row r="533">
          <cell r="B533">
            <v>527</v>
          </cell>
          <cell r="C533">
            <v>0</v>
          </cell>
          <cell r="D533">
            <v>0</v>
          </cell>
          <cell r="E533">
            <v>0</v>
          </cell>
          <cell r="F533">
            <v>0</v>
          </cell>
          <cell r="G533">
            <v>0</v>
          </cell>
          <cell r="H533">
            <v>0</v>
          </cell>
          <cell r="I533" t="str">
            <v>OUI</v>
          </cell>
          <cell r="J533">
            <v>40787</v>
          </cell>
          <cell r="K533" t="e">
            <v>#NAME?</v>
          </cell>
          <cell r="L533" t="e">
            <v>#NAME?</v>
          </cell>
          <cell r="M533" t="e">
            <v>#NAME?</v>
          </cell>
          <cell r="N533" t="e">
            <v>#NAME?</v>
          </cell>
          <cell r="O533" t="e">
            <v>#NAME?</v>
          </cell>
          <cell r="Q533" t="e">
            <v>#N/A</v>
          </cell>
          <cell r="R533" t="str">
            <v>HTG</v>
          </cell>
          <cell r="S533" t="e">
            <v>#VALUE!</v>
          </cell>
          <cell r="T533" t="str">
            <v>HTG</v>
          </cell>
          <cell r="V533">
            <v>0</v>
          </cell>
          <cell r="X533" t="e">
            <v>#N/A</v>
          </cell>
          <cell r="Y533" t="e">
            <v>#NAME?</v>
          </cell>
          <cell r="Z533" t="e">
            <v>#N/A</v>
          </cell>
          <cell r="AA533" t="e">
            <v>#N/A</v>
          </cell>
          <cell r="AB533" t="e">
            <v>#N/A</v>
          </cell>
          <cell r="AC533" t="e">
            <v>#N/A</v>
          </cell>
          <cell r="AD533" t="e">
            <v>#N/A</v>
          </cell>
          <cell r="AE533" t="e">
            <v>#N/A</v>
          </cell>
          <cell r="AF533" t="e">
            <v>#N/A</v>
          </cell>
          <cell r="AG533" t="e">
            <v>#N/A</v>
          </cell>
          <cell r="AH533" t="e">
            <v>#N/A</v>
          </cell>
          <cell r="AI533" t="e">
            <v>#N/A</v>
          </cell>
          <cell r="AJ533" t="e">
            <v>#N/A</v>
          </cell>
          <cell r="AL533" t="e">
            <v>#N/A</v>
          </cell>
          <cell r="AM533" t="e">
            <v>#N/A</v>
          </cell>
          <cell r="AN533" t="str">
            <v>NON</v>
          </cell>
          <cell r="AO533" t="e">
            <v>#NAME?</v>
          </cell>
          <cell r="AP533" t="e">
            <v>#NAME?</v>
          </cell>
          <cell r="AQ533" t="e">
            <v>#NAME?</v>
          </cell>
          <cell r="AS533" t="e">
            <v>#NAME?</v>
          </cell>
        </row>
        <row r="534">
          <cell r="B534">
            <v>528</v>
          </cell>
          <cell r="C534">
            <v>0</v>
          </cell>
          <cell r="D534">
            <v>0</v>
          </cell>
          <cell r="E534">
            <v>0</v>
          </cell>
          <cell r="F534">
            <v>0</v>
          </cell>
          <cell r="G534">
            <v>0</v>
          </cell>
          <cell r="H534">
            <v>0</v>
          </cell>
          <cell r="I534" t="str">
            <v>OUI</v>
          </cell>
          <cell r="J534">
            <v>40787</v>
          </cell>
          <cell r="K534" t="e">
            <v>#NAME?</v>
          </cell>
          <cell r="L534" t="e">
            <v>#NAME?</v>
          </cell>
          <cell r="M534" t="e">
            <v>#NAME?</v>
          </cell>
          <cell r="N534" t="e">
            <v>#NAME?</v>
          </cell>
          <cell r="O534" t="e">
            <v>#NAME?</v>
          </cell>
          <cell r="Q534" t="e">
            <v>#N/A</v>
          </cell>
          <cell r="R534" t="str">
            <v>HTG</v>
          </cell>
          <cell r="S534" t="e">
            <v>#VALUE!</v>
          </cell>
          <cell r="T534" t="str">
            <v>HTG</v>
          </cell>
          <cell r="V534">
            <v>0</v>
          </cell>
          <cell r="X534" t="e">
            <v>#N/A</v>
          </cell>
          <cell r="Y534" t="e">
            <v>#NAME?</v>
          </cell>
          <cell r="Z534" t="e">
            <v>#N/A</v>
          </cell>
          <cell r="AA534" t="e">
            <v>#N/A</v>
          </cell>
          <cell r="AB534" t="e">
            <v>#N/A</v>
          </cell>
          <cell r="AC534" t="e">
            <v>#N/A</v>
          </cell>
          <cell r="AD534" t="e">
            <v>#N/A</v>
          </cell>
          <cell r="AE534" t="e">
            <v>#N/A</v>
          </cell>
          <cell r="AF534" t="e">
            <v>#N/A</v>
          </cell>
          <cell r="AG534" t="e">
            <v>#N/A</v>
          </cell>
          <cell r="AH534" t="e">
            <v>#N/A</v>
          </cell>
          <cell r="AI534" t="e">
            <v>#N/A</v>
          </cell>
          <cell r="AJ534" t="e">
            <v>#N/A</v>
          </cell>
          <cell r="AL534" t="e">
            <v>#N/A</v>
          </cell>
          <cell r="AM534" t="e">
            <v>#N/A</v>
          </cell>
          <cell r="AN534" t="str">
            <v>NON</v>
          </cell>
          <cell r="AO534" t="e">
            <v>#NAME?</v>
          </cell>
          <cell r="AP534" t="e">
            <v>#NAME?</v>
          </cell>
          <cell r="AQ534" t="e">
            <v>#NAME?</v>
          </cell>
          <cell r="AS534" t="e">
            <v>#NAME?</v>
          </cell>
        </row>
        <row r="535">
          <cell r="B535">
            <v>529</v>
          </cell>
          <cell r="C535">
            <v>0</v>
          </cell>
          <cell r="D535">
            <v>0</v>
          </cell>
          <cell r="E535">
            <v>0</v>
          </cell>
          <cell r="F535">
            <v>0</v>
          </cell>
          <cell r="G535">
            <v>0</v>
          </cell>
          <cell r="H535">
            <v>0</v>
          </cell>
          <cell r="I535" t="str">
            <v>OUI</v>
          </cell>
          <cell r="J535">
            <v>40787</v>
          </cell>
          <cell r="K535" t="e">
            <v>#NAME?</v>
          </cell>
          <cell r="L535" t="e">
            <v>#NAME?</v>
          </cell>
          <cell r="M535" t="e">
            <v>#NAME?</v>
          </cell>
          <cell r="N535" t="e">
            <v>#NAME?</v>
          </cell>
          <cell r="O535" t="e">
            <v>#NAME?</v>
          </cell>
          <cell r="Q535" t="e">
            <v>#N/A</v>
          </cell>
          <cell r="R535" t="str">
            <v>HTG</v>
          </cell>
          <cell r="S535" t="e">
            <v>#VALUE!</v>
          </cell>
          <cell r="T535" t="str">
            <v>HTG</v>
          </cell>
          <cell r="V535">
            <v>0</v>
          </cell>
          <cell r="X535" t="e">
            <v>#N/A</v>
          </cell>
          <cell r="Y535" t="e">
            <v>#NAME?</v>
          </cell>
          <cell r="Z535" t="e">
            <v>#N/A</v>
          </cell>
          <cell r="AA535" t="e">
            <v>#N/A</v>
          </cell>
          <cell r="AB535" t="e">
            <v>#N/A</v>
          </cell>
          <cell r="AC535" t="e">
            <v>#N/A</v>
          </cell>
          <cell r="AD535" t="e">
            <v>#N/A</v>
          </cell>
          <cell r="AE535" t="e">
            <v>#N/A</v>
          </cell>
          <cell r="AF535" t="e">
            <v>#N/A</v>
          </cell>
          <cell r="AG535" t="e">
            <v>#N/A</v>
          </cell>
          <cell r="AH535" t="e">
            <v>#N/A</v>
          </cell>
          <cell r="AI535" t="e">
            <v>#N/A</v>
          </cell>
          <cell r="AJ535" t="e">
            <v>#N/A</v>
          </cell>
          <cell r="AL535" t="e">
            <v>#N/A</v>
          </cell>
          <cell r="AM535" t="e">
            <v>#N/A</v>
          </cell>
          <cell r="AN535" t="str">
            <v>NON</v>
          </cell>
          <cell r="AO535" t="e">
            <v>#NAME?</v>
          </cell>
          <cell r="AP535" t="e">
            <v>#NAME?</v>
          </cell>
          <cell r="AQ535" t="e">
            <v>#NAME?</v>
          </cell>
          <cell r="AS535" t="e">
            <v>#NAME?</v>
          </cell>
        </row>
        <row r="536">
          <cell r="B536">
            <v>530</v>
          </cell>
          <cell r="C536">
            <v>0</v>
          </cell>
          <cell r="D536">
            <v>0</v>
          </cell>
          <cell r="E536">
            <v>0</v>
          </cell>
          <cell r="F536">
            <v>0</v>
          </cell>
          <cell r="G536">
            <v>0</v>
          </cell>
          <cell r="H536">
            <v>0</v>
          </cell>
          <cell r="I536" t="str">
            <v>OUI</v>
          </cell>
          <cell r="J536">
            <v>40787</v>
          </cell>
          <cell r="K536" t="e">
            <v>#NAME?</v>
          </cell>
          <cell r="L536" t="e">
            <v>#NAME?</v>
          </cell>
          <cell r="M536" t="e">
            <v>#NAME?</v>
          </cell>
          <cell r="N536" t="e">
            <v>#NAME?</v>
          </cell>
          <cell r="O536" t="e">
            <v>#NAME?</v>
          </cell>
          <cell r="Q536" t="e">
            <v>#N/A</v>
          </cell>
          <cell r="R536" t="str">
            <v>HTG</v>
          </cell>
          <cell r="S536" t="e">
            <v>#VALUE!</v>
          </cell>
          <cell r="T536" t="str">
            <v>HTG</v>
          </cell>
          <cell r="V536">
            <v>0</v>
          </cell>
          <cell r="X536" t="e">
            <v>#N/A</v>
          </cell>
          <cell r="Y536" t="e">
            <v>#NAME?</v>
          </cell>
          <cell r="Z536" t="e">
            <v>#N/A</v>
          </cell>
          <cell r="AA536" t="e">
            <v>#N/A</v>
          </cell>
          <cell r="AB536" t="e">
            <v>#N/A</v>
          </cell>
          <cell r="AC536" t="e">
            <v>#N/A</v>
          </cell>
          <cell r="AD536" t="e">
            <v>#N/A</v>
          </cell>
          <cell r="AE536" t="e">
            <v>#N/A</v>
          </cell>
          <cell r="AF536" t="e">
            <v>#N/A</v>
          </cell>
          <cell r="AG536" t="e">
            <v>#N/A</v>
          </cell>
          <cell r="AH536" t="e">
            <v>#N/A</v>
          </cell>
          <cell r="AI536" t="e">
            <v>#N/A</v>
          </cell>
          <cell r="AJ536" t="e">
            <v>#N/A</v>
          </cell>
          <cell r="AL536" t="e">
            <v>#N/A</v>
          </cell>
          <cell r="AM536" t="e">
            <v>#N/A</v>
          </cell>
          <cell r="AN536" t="str">
            <v>NON</v>
          </cell>
          <cell r="AO536" t="e">
            <v>#NAME?</v>
          </cell>
          <cell r="AP536" t="e">
            <v>#NAME?</v>
          </cell>
          <cell r="AQ536" t="e">
            <v>#NAME?</v>
          </cell>
          <cell r="AS536" t="e">
            <v>#NAME?</v>
          </cell>
        </row>
        <row r="537">
          <cell r="B537">
            <v>531</v>
          </cell>
          <cell r="C537">
            <v>0</v>
          </cell>
          <cell r="D537">
            <v>0</v>
          </cell>
          <cell r="E537">
            <v>0</v>
          </cell>
          <cell r="F537">
            <v>0</v>
          </cell>
          <cell r="G537">
            <v>0</v>
          </cell>
          <cell r="H537">
            <v>0</v>
          </cell>
          <cell r="I537" t="str">
            <v>OUI</v>
          </cell>
          <cell r="J537">
            <v>40787</v>
          </cell>
          <cell r="K537" t="e">
            <v>#NAME?</v>
          </cell>
          <cell r="L537" t="e">
            <v>#NAME?</v>
          </cell>
          <cell r="M537" t="e">
            <v>#NAME?</v>
          </cell>
          <cell r="N537" t="e">
            <v>#NAME?</v>
          </cell>
          <cell r="O537" t="e">
            <v>#NAME?</v>
          </cell>
          <cell r="Q537" t="e">
            <v>#N/A</v>
          </cell>
          <cell r="R537" t="str">
            <v>HTG</v>
          </cell>
          <cell r="S537" t="e">
            <v>#VALUE!</v>
          </cell>
          <cell r="T537" t="str">
            <v>HTG</v>
          </cell>
          <cell r="V537">
            <v>0</v>
          </cell>
          <cell r="X537" t="e">
            <v>#N/A</v>
          </cell>
          <cell r="Y537" t="e">
            <v>#NAME?</v>
          </cell>
          <cell r="Z537" t="e">
            <v>#N/A</v>
          </cell>
          <cell r="AA537" t="e">
            <v>#N/A</v>
          </cell>
          <cell r="AB537" t="e">
            <v>#N/A</v>
          </cell>
          <cell r="AC537" t="e">
            <v>#N/A</v>
          </cell>
          <cell r="AD537" t="e">
            <v>#N/A</v>
          </cell>
          <cell r="AE537" t="e">
            <v>#N/A</v>
          </cell>
          <cell r="AF537" t="e">
            <v>#N/A</v>
          </cell>
          <cell r="AG537" t="e">
            <v>#N/A</v>
          </cell>
          <cell r="AH537" t="e">
            <v>#N/A</v>
          </cell>
          <cell r="AI537" t="e">
            <v>#N/A</v>
          </cell>
          <cell r="AJ537" t="e">
            <v>#N/A</v>
          </cell>
          <cell r="AL537" t="e">
            <v>#N/A</v>
          </cell>
          <cell r="AM537" t="e">
            <v>#N/A</v>
          </cell>
          <cell r="AN537" t="str">
            <v>NON</v>
          </cell>
          <cell r="AO537" t="e">
            <v>#NAME?</v>
          </cell>
          <cell r="AP537" t="e">
            <v>#NAME?</v>
          </cell>
          <cell r="AQ537" t="e">
            <v>#NAME?</v>
          </cell>
          <cell r="AS537" t="e">
            <v>#NAME?</v>
          </cell>
        </row>
        <row r="538">
          <cell r="B538">
            <v>532</v>
          </cell>
          <cell r="C538">
            <v>0</v>
          </cell>
          <cell r="D538">
            <v>0</v>
          </cell>
          <cell r="E538">
            <v>0</v>
          </cell>
          <cell r="F538">
            <v>0</v>
          </cell>
          <cell r="G538">
            <v>0</v>
          </cell>
          <cell r="H538">
            <v>0</v>
          </cell>
          <cell r="I538" t="str">
            <v>OUI</v>
          </cell>
          <cell r="J538">
            <v>40787</v>
          </cell>
          <cell r="K538" t="e">
            <v>#NAME?</v>
          </cell>
          <cell r="L538" t="e">
            <v>#NAME?</v>
          </cell>
          <cell r="M538" t="e">
            <v>#NAME?</v>
          </cell>
          <cell r="N538" t="e">
            <v>#NAME?</v>
          </cell>
          <cell r="O538" t="e">
            <v>#NAME?</v>
          </cell>
          <cell r="Q538" t="e">
            <v>#N/A</v>
          </cell>
          <cell r="R538" t="str">
            <v>HTG</v>
          </cell>
          <cell r="S538" t="e">
            <v>#VALUE!</v>
          </cell>
          <cell r="T538" t="str">
            <v>HTG</v>
          </cell>
          <cell r="V538">
            <v>0</v>
          </cell>
          <cell r="X538" t="e">
            <v>#N/A</v>
          </cell>
          <cell r="Y538" t="e">
            <v>#NAME?</v>
          </cell>
          <cell r="Z538" t="e">
            <v>#N/A</v>
          </cell>
          <cell r="AA538" t="e">
            <v>#N/A</v>
          </cell>
          <cell r="AB538" t="e">
            <v>#N/A</v>
          </cell>
          <cell r="AC538" t="e">
            <v>#N/A</v>
          </cell>
          <cell r="AD538" t="e">
            <v>#N/A</v>
          </cell>
          <cell r="AE538" t="e">
            <v>#N/A</v>
          </cell>
          <cell r="AF538" t="e">
            <v>#N/A</v>
          </cell>
          <cell r="AG538" t="e">
            <v>#N/A</v>
          </cell>
          <cell r="AH538" t="e">
            <v>#N/A</v>
          </cell>
          <cell r="AI538" t="e">
            <v>#N/A</v>
          </cell>
          <cell r="AJ538" t="e">
            <v>#N/A</v>
          </cell>
          <cell r="AL538" t="e">
            <v>#N/A</v>
          </cell>
          <cell r="AM538" t="e">
            <v>#N/A</v>
          </cell>
          <cell r="AN538" t="str">
            <v>NON</v>
          </cell>
          <cell r="AO538" t="e">
            <v>#NAME?</v>
          </cell>
          <cell r="AP538" t="e">
            <v>#NAME?</v>
          </cell>
          <cell r="AQ538" t="e">
            <v>#NAME?</v>
          </cell>
          <cell r="AS538" t="e">
            <v>#NAME?</v>
          </cell>
        </row>
        <row r="539">
          <cell r="B539">
            <v>533</v>
          </cell>
          <cell r="C539">
            <v>0</v>
          </cell>
          <cell r="D539">
            <v>0</v>
          </cell>
          <cell r="E539">
            <v>0</v>
          </cell>
          <cell r="F539">
            <v>0</v>
          </cell>
          <cell r="G539">
            <v>0</v>
          </cell>
          <cell r="H539">
            <v>0</v>
          </cell>
          <cell r="I539" t="str">
            <v>OUI</v>
          </cell>
          <cell r="J539">
            <v>40787</v>
          </cell>
          <cell r="K539" t="e">
            <v>#NAME?</v>
          </cell>
          <cell r="L539" t="e">
            <v>#NAME?</v>
          </cell>
          <cell r="M539" t="e">
            <v>#NAME?</v>
          </cell>
          <cell r="N539" t="e">
            <v>#NAME?</v>
          </cell>
          <cell r="O539" t="e">
            <v>#NAME?</v>
          </cell>
          <cell r="Q539" t="e">
            <v>#N/A</v>
          </cell>
          <cell r="R539" t="str">
            <v>HTG</v>
          </cell>
          <cell r="S539" t="e">
            <v>#VALUE!</v>
          </cell>
          <cell r="T539" t="str">
            <v>HTG</v>
          </cell>
          <cell r="V539">
            <v>0</v>
          </cell>
          <cell r="X539" t="e">
            <v>#N/A</v>
          </cell>
          <cell r="Y539" t="e">
            <v>#NAME?</v>
          </cell>
          <cell r="Z539" t="e">
            <v>#N/A</v>
          </cell>
          <cell r="AA539" t="e">
            <v>#N/A</v>
          </cell>
          <cell r="AB539" t="e">
            <v>#N/A</v>
          </cell>
          <cell r="AC539" t="e">
            <v>#N/A</v>
          </cell>
          <cell r="AD539" t="e">
            <v>#N/A</v>
          </cell>
          <cell r="AE539" t="e">
            <v>#N/A</v>
          </cell>
          <cell r="AF539" t="e">
            <v>#N/A</v>
          </cell>
          <cell r="AG539" t="e">
            <v>#N/A</v>
          </cell>
          <cell r="AH539" t="e">
            <v>#N/A</v>
          </cell>
          <cell r="AI539" t="e">
            <v>#N/A</v>
          </cell>
          <cell r="AJ539" t="e">
            <v>#N/A</v>
          </cell>
          <cell r="AL539" t="e">
            <v>#N/A</v>
          </cell>
          <cell r="AM539" t="e">
            <v>#N/A</v>
          </cell>
          <cell r="AN539" t="str">
            <v>NON</v>
          </cell>
          <cell r="AO539" t="e">
            <v>#NAME?</v>
          </cell>
          <cell r="AP539" t="e">
            <v>#NAME?</v>
          </cell>
          <cell r="AQ539" t="e">
            <v>#NAME?</v>
          </cell>
          <cell r="AS539" t="e">
            <v>#NAME?</v>
          </cell>
        </row>
        <row r="540">
          <cell r="B540">
            <v>534</v>
          </cell>
          <cell r="C540">
            <v>0</v>
          </cell>
          <cell r="D540">
            <v>0</v>
          </cell>
          <cell r="E540">
            <v>0</v>
          </cell>
          <cell r="F540">
            <v>0</v>
          </cell>
          <cell r="G540">
            <v>0</v>
          </cell>
          <cell r="H540">
            <v>0</v>
          </cell>
          <cell r="I540" t="str">
            <v>OUI</v>
          </cell>
          <cell r="J540">
            <v>40787</v>
          </cell>
          <cell r="K540" t="e">
            <v>#NAME?</v>
          </cell>
          <cell r="L540" t="e">
            <v>#NAME?</v>
          </cell>
          <cell r="M540" t="e">
            <v>#NAME?</v>
          </cell>
          <cell r="N540" t="e">
            <v>#NAME?</v>
          </cell>
          <cell r="O540" t="e">
            <v>#NAME?</v>
          </cell>
          <cell r="Q540" t="e">
            <v>#N/A</v>
          </cell>
          <cell r="R540" t="str">
            <v>HTG</v>
          </cell>
          <cell r="S540" t="e">
            <v>#VALUE!</v>
          </cell>
          <cell r="T540" t="str">
            <v>HTG</v>
          </cell>
          <cell r="V540">
            <v>0</v>
          </cell>
          <cell r="X540" t="e">
            <v>#N/A</v>
          </cell>
          <cell r="Y540" t="e">
            <v>#NAME?</v>
          </cell>
          <cell r="Z540" t="e">
            <v>#N/A</v>
          </cell>
          <cell r="AA540" t="e">
            <v>#N/A</v>
          </cell>
          <cell r="AB540" t="e">
            <v>#N/A</v>
          </cell>
          <cell r="AC540" t="e">
            <v>#N/A</v>
          </cell>
          <cell r="AD540" t="e">
            <v>#N/A</v>
          </cell>
          <cell r="AE540" t="e">
            <v>#N/A</v>
          </cell>
          <cell r="AF540" t="e">
            <v>#N/A</v>
          </cell>
          <cell r="AG540" t="e">
            <v>#N/A</v>
          </cell>
          <cell r="AH540" t="e">
            <v>#N/A</v>
          </cell>
          <cell r="AI540" t="e">
            <v>#N/A</v>
          </cell>
          <cell r="AJ540" t="e">
            <v>#N/A</v>
          </cell>
          <cell r="AL540" t="e">
            <v>#N/A</v>
          </cell>
          <cell r="AM540" t="e">
            <v>#N/A</v>
          </cell>
          <cell r="AN540" t="str">
            <v>NON</v>
          </cell>
          <cell r="AO540" t="e">
            <v>#NAME?</v>
          </cell>
          <cell r="AP540" t="e">
            <v>#NAME?</v>
          </cell>
          <cell r="AQ540" t="e">
            <v>#NAME?</v>
          </cell>
          <cell r="AS540" t="e">
            <v>#NAME?</v>
          </cell>
        </row>
        <row r="541">
          <cell r="B541">
            <v>535</v>
          </cell>
          <cell r="C541">
            <v>0</v>
          </cell>
          <cell r="D541">
            <v>0</v>
          </cell>
          <cell r="E541">
            <v>0</v>
          </cell>
          <cell r="F541">
            <v>0</v>
          </cell>
          <cell r="G541">
            <v>0</v>
          </cell>
          <cell r="H541">
            <v>0</v>
          </cell>
          <cell r="I541" t="str">
            <v>OUI</v>
          </cell>
          <cell r="J541">
            <v>40787</v>
          </cell>
          <cell r="K541" t="e">
            <v>#NAME?</v>
          </cell>
          <cell r="L541" t="e">
            <v>#NAME?</v>
          </cell>
          <cell r="M541" t="e">
            <v>#NAME?</v>
          </cell>
          <cell r="N541" t="e">
            <v>#NAME?</v>
          </cell>
          <cell r="O541" t="e">
            <v>#NAME?</v>
          </cell>
          <cell r="Q541" t="e">
            <v>#N/A</v>
          </cell>
          <cell r="R541" t="str">
            <v>HTG</v>
          </cell>
          <cell r="S541" t="e">
            <v>#VALUE!</v>
          </cell>
          <cell r="T541" t="str">
            <v>HTG</v>
          </cell>
          <cell r="V541">
            <v>0</v>
          </cell>
          <cell r="X541" t="e">
            <v>#N/A</v>
          </cell>
          <cell r="Y541" t="e">
            <v>#NAME?</v>
          </cell>
          <cell r="Z541" t="e">
            <v>#N/A</v>
          </cell>
          <cell r="AA541" t="e">
            <v>#N/A</v>
          </cell>
          <cell r="AB541" t="e">
            <v>#N/A</v>
          </cell>
          <cell r="AC541" t="e">
            <v>#N/A</v>
          </cell>
          <cell r="AD541" t="e">
            <v>#N/A</v>
          </cell>
          <cell r="AE541" t="e">
            <v>#N/A</v>
          </cell>
          <cell r="AF541" t="e">
            <v>#N/A</v>
          </cell>
          <cell r="AG541" t="e">
            <v>#N/A</v>
          </cell>
          <cell r="AH541" t="e">
            <v>#N/A</v>
          </cell>
          <cell r="AI541" t="e">
            <v>#N/A</v>
          </cell>
          <cell r="AJ541" t="e">
            <v>#N/A</v>
          </cell>
          <cell r="AL541" t="e">
            <v>#N/A</v>
          </cell>
          <cell r="AM541" t="e">
            <v>#N/A</v>
          </cell>
          <cell r="AN541" t="str">
            <v>NON</v>
          </cell>
          <cell r="AO541" t="e">
            <v>#NAME?</v>
          </cell>
          <cell r="AP541" t="e">
            <v>#NAME?</v>
          </cell>
          <cell r="AQ541" t="e">
            <v>#NAME?</v>
          </cell>
          <cell r="AS541" t="e">
            <v>#NAME?</v>
          </cell>
        </row>
        <row r="542">
          <cell r="B542">
            <v>536</v>
          </cell>
          <cell r="C542">
            <v>0</v>
          </cell>
          <cell r="D542">
            <v>0</v>
          </cell>
          <cell r="E542">
            <v>0</v>
          </cell>
          <cell r="F542">
            <v>0</v>
          </cell>
          <cell r="G542">
            <v>0</v>
          </cell>
          <cell r="H542">
            <v>0</v>
          </cell>
          <cell r="I542" t="str">
            <v>OUI</v>
          </cell>
          <cell r="J542">
            <v>40787</v>
          </cell>
          <cell r="K542" t="e">
            <v>#NAME?</v>
          </cell>
          <cell r="L542" t="e">
            <v>#NAME?</v>
          </cell>
          <cell r="M542" t="e">
            <v>#NAME?</v>
          </cell>
          <cell r="N542" t="e">
            <v>#NAME?</v>
          </cell>
          <cell r="O542" t="e">
            <v>#NAME?</v>
          </cell>
          <cell r="Q542" t="e">
            <v>#N/A</v>
          </cell>
          <cell r="R542" t="str">
            <v>HTG</v>
          </cell>
          <cell r="S542" t="e">
            <v>#VALUE!</v>
          </cell>
          <cell r="T542" t="str">
            <v>HTG</v>
          </cell>
          <cell r="V542">
            <v>0</v>
          </cell>
          <cell r="X542" t="e">
            <v>#N/A</v>
          </cell>
          <cell r="Y542" t="e">
            <v>#NAME?</v>
          </cell>
          <cell r="Z542" t="e">
            <v>#N/A</v>
          </cell>
          <cell r="AA542" t="e">
            <v>#N/A</v>
          </cell>
          <cell r="AB542" t="e">
            <v>#N/A</v>
          </cell>
          <cell r="AC542" t="e">
            <v>#N/A</v>
          </cell>
          <cell r="AD542" t="e">
            <v>#N/A</v>
          </cell>
          <cell r="AE542" t="e">
            <v>#N/A</v>
          </cell>
          <cell r="AF542" t="e">
            <v>#N/A</v>
          </cell>
          <cell r="AG542" t="e">
            <v>#N/A</v>
          </cell>
          <cell r="AH542" t="e">
            <v>#N/A</v>
          </cell>
          <cell r="AI542" t="e">
            <v>#N/A</v>
          </cell>
          <cell r="AJ542" t="e">
            <v>#N/A</v>
          </cell>
          <cell r="AL542" t="e">
            <v>#N/A</v>
          </cell>
          <cell r="AM542" t="e">
            <v>#N/A</v>
          </cell>
          <cell r="AN542" t="str">
            <v>NON</v>
          </cell>
          <cell r="AO542" t="e">
            <v>#NAME?</v>
          </cell>
          <cell r="AP542" t="e">
            <v>#NAME?</v>
          </cell>
          <cell r="AQ542" t="e">
            <v>#NAME?</v>
          </cell>
          <cell r="AS542" t="e">
            <v>#NAME?</v>
          </cell>
        </row>
        <row r="543">
          <cell r="B543">
            <v>537</v>
          </cell>
          <cell r="C543">
            <v>0</v>
          </cell>
          <cell r="D543">
            <v>0</v>
          </cell>
          <cell r="E543">
            <v>0</v>
          </cell>
          <cell r="F543">
            <v>0</v>
          </cell>
          <cell r="G543">
            <v>0</v>
          </cell>
          <cell r="H543">
            <v>0</v>
          </cell>
          <cell r="I543" t="str">
            <v>OUI</v>
          </cell>
          <cell r="J543">
            <v>40787</v>
          </cell>
          <cell r="K543" t="e">
            <v>#NAME?</v>
          </cell>
          <cell r="L543" t="e">
            <v>#NAME?</v>
          </cell>
          <cell r="M543" t="e">
            <v>#NAME?</v>
          </cell>
          <cell r="N543" t="e">
            <v>#NAME?</v>
          </cell>
          <cell r="O543" t="e">
            <v>#NAME?</v>
          </cell>
          <cell r="Q543" t="e">
            <v>#N/A</v>
          </cell>
          <cell r="R543" t="str">
            <v>HTG</v>
          </cell>
          <cell r="S543" t="e">
            <v>#VALUE!</v>
          </cell>
          <cell r="T543" t="str">
            <v>HTG</v>
          </cell>
          <cell r="V543">
            <v>0</v>
          </cell>
          <cell r="X543" t="e">
            <v>#N/A</v>
          </cell>
          <cell r="Y543" t="e">
            <v>#NAME?</v>
          </cell>
          <cell r="Z543" t="e">
            <v>#N/A</v>
          </cell>
          <cell r="AA543" t="e">
            <v>#N/A</v>
          </cell>
          <cell r="AB543" t="e">
            <v>#N/A</v>
          </cell>
          <cell r="AC543" t="e">
            <v>#N/A</v>
          </cell>
          <cell r="AD543" t="e">
            <v>#N/A</v>
          </cell>
          <cell r="AE543" t="e">
            <v>#N/A</v>
          </cell>
          <cell r="AF543" t="e">
            <v>#N/A</v>
          </cell>
          <cell r="AG543" t="e">
            <v>#N/A</v>
          </cell>
          <cell r="AH543" t="e">
            <v>#N/A</v>
          </cell>
          <cell r="AI543" t="e">
            <v>#N/A</v>
          </cell>
          <cell r="AJ543" t="e">
            <v>#N/A</v>
          </cell>
          <cell r="AL543" t="e">
            <v>#N/A</v>
          </cell>
          <cell r="AM543" t="e">
            <v>#N/A</v>
          </cell>
          <cell r="AN543" t="str">
            <v>NON</v>
          </cell>
          <cell r="AO543" t="e">
            <v>#NAME?</v>
          </cell>
          <cell r="AP543" t="e">
            <v>#NAME?</v>
          </cell>
          <cell r="AQ543" t="e">
            <v>#NAME?</v>
          </cell>
          <cell r="AS543" t="e">
            <v>#NAME?</v>
          </cell>
        </row>
        <row r="544">
          <cell r="B544">
            <v>538</v>
          </cell>
          <cell r="C544">
            <v>0</v>
          </cell>
          <cell r="D544">
            <v>0</v>
          </cell>
          <cell r="E544">
            <v>0</v>
          </cell>
          <cell r="F544">
            <v>0</v>
          </cell>
          <cell r="G544">
            <v>0</v>
          </cell>
          <cell r="H544">
            <v>0</v>
          </cell>
          <cell r="I544" t="str">
            <v>OUI</v>
          </cell>
          <cell r="J544">
            <v>40787</v>
          </cell>
          <cell r="K544" t="e">
            <v>#NAME?</v>
          </cell>
          <cell r="L544" t="e">
            <v>#NAME?</v>
          </cell>
          <cell r="M544" t="e">
            <v>#NAME?</v>
          </cell>
          <cell r="N544" t="e">
            <v>#NAME?</v>
          </cell>
          <cell r="O544" t="e">
            <v>#NAME?</v>
          </cell>
          <cell r="Q544" t="e">
            <v>#N/A</v>
          </cell>
          <cell r="R544" t="str">
            <v>HTG</v>
          </cell>
          <cell r="S544" t="e">
            <v>#VALUE!</v>
          </cell>
          <cell r="T544" t="str">
            <v>HTG</v>
          </cell>
          <cell r="V544">
            <v>0</v>
          </cell>
          <cell r="X544" t="e">
            <v>#N/A</v>
          </cell>
          <cell r="Y544" t="e">
            <v>#NAME?</v>
          </cell>
          <cell r="Z544" t="e">
            <v>#N/A</v>
          </cell>
          <cell r="AA544" t="e">
            <v>#N/A</v>
          </cell>
          <cell r="AB544" t="e">
            <v>#N/A</v>
          </cell>
          <cell r="AC544" t="e">
            <v>#N/A</v>
          </cell>
          <cell r="AD544" t="e">
            <v>#N/A</v>
          </cell>
          <cell r="AE544" t="e">
            <v>#N/A</v>
          </cell>
          <cell r="AF544" t="e">
            <v>#N/A</v>
          </cell>
          <cell r="AG544" t="e">
            <v>#N/A</v>
          </cell>
          <cell r="AH544" t="e">
            <v>#N/A</v>
          </cell>
          <cell r="AI544" t="e">
            <v>#N/A</v>
          </cell>
          <cell r="AJ544" t="e">
            <v>#N/A</v>
          </cell>
          <cell r="AL544" t="e">
            <v>#N/A</v>
          </cell>
          <cell r="AM544" t="e">
            <v>#N/A</v>
          </cell>
          <cell r="AN544" t="str">
            <v>NON</v>
          </cell>
          <cell r="AO544" t="e">
            <v>#NAME?</v>
          </cell>
          <cell r="AP544" t="e">
            <v>#NAME?</v>
          </cell>
          <cell r="AQ544" t="e">
            <v>#NAME?</v>
          </cell>
          <cell r="AS544" t="e">
            <v>#NAME?</v>
          </cell>
        </row>
        <row r="545">
          <cell r="B545">
            <v>539</v>
          </cell>
          <cell r="C545">
            <v>0</v>
          </cell>
          <cell r="D545">
            <v>0</v>
          </cell>
          <cell r="E545">
            <v>0</v>
          </cell>
          <cell r="F545">
            <v>0</v>
          </cell>
          <cell r="G545">
            <v>0</v>
          </cell>
          <cell r="H545">
            <v>0</v>
          </cell>
          <cell r="I545" t="str">
            <v>OUI</v>
          </cell>
          <cell r="J545">
            <v>40787</v>
          </cell>
          <cell r="K545" t="e">
            <v>#NAME?</v>
          </cell>
          <cell r="L545" t="e">
            <v>#NAME?</v>
          </cell>
          <cell r="M545" t="e">
            <v>#NAME?</v>
          </cell>
          <cell r="N545" t="e">
            <v>#NAME?</v>
          </cell>
          <cell r="O545" t="e">
            <v>#NAME?</v>
          </cell>
          <cell r="Q545" t="e">
            <v>#N/A</v>
          </cell>
          <cell r="R545" t="str">
            <v>HTG</v>
          </cell>
          <cell r="S545" t="e">
            <v>#VALUE!</v>
          </cell>
          <cell r="T545" t="str">
            <v>HTG</v>
          </cell>
          <cell r="V545">
            <v>0</v>
          </cell>
          <cell r="X545" t="e">
            <v>#N/A</v>
          </cell>
          <cell r="Y545" t="e">
            <v>#NAME?</v>
          </cell>
          <cell r="Z545" t="e">
            <v>#N/A</v>
          </cell>
          <cell r="AA545" t="e">
            <v>#N/A</v>
          </cell>
          <cell r="AB545" t="e">
            <v>#N/A</v>
          </cell>
          <cell r="AC545" t="e">
            <v>#N/A</v>
          </cell>
          <cell r="AD545" t="e">
            <v>#N/A</v>
          </cell>
          <cell r="AE545" t="e">
            <v>#N/A</v>
          </cell>
          <cell r="AF545" t="e">
            <v>#N/A</v>
          </cell>
          <cell r="AG545" t="e">
            <v>#N/A</v>
          </cell>
          <cell r="AH545" t="e">
            <v>#N/A</v>
          </cell>
          <cell r="AI545" t="e">
            <v>#N/A</v>
          </cell>
          <cell r="AJ545" t="e">
            <v>#N/A</v>
          </cell>
          <cell r="AL545" t="e">
            <v>#N/A</v>
          </cell>
          <cell r="AM545" t="e">
            <v>#N/A</v>
          </cell>
          <cell r="AN545" t="str">
            <v>NON</v>
          </cell>
          <cell r="AO545" t="e">
            <v>#NAME?</v>
          </cell>
          <cell r="AP545" t="e">
            <v>#NAME?</v>
          </cell>
          <cell r="AQ545" t="e">
            <v>#NAME?</v>
          </cell>
          <cell r="AS545" t="e">
            <v>#NAME?</v>
          </cell>
        </row>
        <row r="546">
          <cell r="B546">
            <v>540</v>
          </cell>
          <cell r="C546">
            <v>0</v>
          </cell>
          <cell r="D546">
            <v>0</v>
          </cell>
          <cell r="E546">
            <v>0</v>
          </cell>
          <cell r="F546">
            <v>0</v>
          </cell>
          <cell r="G546">
            <v>0</v>
          </cell>
          <cell r="H546">
            <v>0</v>
          </cell>
          <cell r="I546" t="str">
            <v>OUI</v>
          </cell>
          <cell r="J546">
            <v>40787</v>
          </cell>
          <cell r="K546" t="e">
            <v>#NAME?</v>
          </cell>
          <cell r="L546" t="e">
            <v>#NAME?</v>
          </cell>
          <cell r="M546" t="e">
            <v>#NAME?</v>
          </cell>
          <cell r="N546" t="e">
            <v>#NAME?</v>
          </cell>
          <cell r="O546" t="e">
            <v>#NAME?</v>
          </cell>
          <cell r="Q546" t="e">
            <v>#N/A</v>
          </cell>
          <cell r="R546" t="str">
            <v>HTG</v>
          </cell>
          <cell r="S546" t="e">
            <v>#VALUE!</v>
          </cell>
          <cell r="T546" t="str">
            <v>HTG</v>
          </cell>
          <cell r="V546">
            <v>0</v>
          </cell>
          <cell r="X546" t="e">
            <v>#N/A</v>
          </cell>
          <cell r="Y546" t="e">
            <v>#NAME?</v>
          </cell>
          <cell r="Z546" t="e">
            <v>#N/A</v>
          </cell>
          <cell r="AA546" t="e">
            <v>#N/A</v>
          </cell>
          <cell r="AB546" t="e">
            <v>#N/A</v>
          </cell>
          <cell r="AC546" t="e">
            <v>#N/A</v>
          </cell>
          <cell r="AD546" t="e">
            <v>#N/A</v>
          </cell>
          <cell r="AE546" t="e">
            <v>#N/A</v>
          </cell>
          <cell r="AF546" t="e">
            <v>#N/A</v>
          </cell>
          <cell r="AG546" t="e">
            <v>#N/A</v>
          </cell>
          <cell r="AH546" t="e">
            <v>#N/A</v>
          </cell>
          <cell r="AI546" t="e">
            <v>#N/A</v>
          </cell>
          <cell r="AJ546" t="e">
            <v>#N/A</v>
          </cell>
          <cell r="AL546" t="e">
            <v>#N/A</v>
          </cell>
          <cell r="AM546" t="e">
            <v>#N/A</v>
          </cell>
          <cell r="AN546" t="str">
            <v>NON</v>
          </cell>
          <cell r="AO546" t="e">
            <v>#NAME?</v>
          </cell>
          <cell r="AP546" t="e">
            <v>#NAME?</v>
          </cell>
          <cell r="AQ546" t="e">
            <v>#NAME?</v>
          </cell>
          <cell r="AS546" t="e">
            <v>#NAME?</v>
          </cell>
        </row>
        <row r="547">
          <cell r="B547">
            <v>541</v>
          </cell>
          <cell r="C547">
            <v>0</v>
          </cell>
          <cell r="D547">
            <v>0</v>
          </cell>
          <cell r="E547">
            <v>0</v>
          </cell>
          <cell r="F547">
            <v>0</v>
          </cell>
          <cell r="G547">
            <v>0</v>
          </cell>
          <cell r="H547">
            <v>0</v>
          </cell>
          <cell r="I547" t="str">
            <v>OUI</v>
          </cell>
          <cell r="J547">
            <v>40787</v>
          </cell>
          <cell r="K547" t="e">
            <v>#NAME?</v>
          </cell>
          <cell r="L547" t="e">
            <v>#NAME?</v>
          </cell>
          <cell r="M547" t="e">
            <v>#NAME?</v>
          </cell>
          <cell r="N547" t="e">
            <v>#NAME?</v>
          </cell>
          <cell r="O547" t="e">
            <v>#NAME?</v>
          </cell>
          <cell r="Q547" t="e">
            <v>#N/A</v>
          </cell>
          <cell r="R547" t="str">
            <v>HTG</v>
          </cell>
          <cell r="S547" t="e">
            <v>#VALUE!</v>
          </cell>
          <cell r="T547" t="str">
            <v>HTG</v>
          </cell>
          <cell r="V547">
            <v>0</v>
          </cell>
          <cell r="X547" t="e">
            <v>#N/A</v>
          </cell>
          <cell r="Y547" t="e">
            <v>#NAME?</v>
          </cell>
          <cell r="Z547" t="e">
            <v>#N/A</v>
          </cell>
          <cell r="AA547" t="e">
            <v>#N/A</v>
          </cell>
          <cell r="AB547" t="e">
            <v>#N/A</v>
          </cell>
          <cell r="AC547" t="e">
            <v>#N/A</v>
          </cell>
          <cell r="AD547" t="e">
            <v>#N/A</v>
          </cell>
          <cell r="AE547" t="e">
            <v>#N/A</v>
          </cell>
          <cell r="AF547" t="e">
            <v>#N/A</v>
          </cell>
          <cell r="AG547" t="e">
            <v>#N/A</v>
          </cell>
          <cell r="AH547" t="e">
            <v>#N/A</v>
          </cell>
          <cell r="AI547" t="e">
            <v>#N/A</v>
          </cell>
          <cell r="AJ547" t="e">
            <v>#N/A</v>
          </cell>
          <cell r="AL547" t="e">
            <v>#N/A</v>
          </cell>
          <cell r="AM547" t="e">
            <v>#N/A</v>
          </cell>
          <cell r="AN547" t="str">
            <v>NON</v>
          </cell>
          <cell r="AO547" t="e">
            <v>#NAME?</v>
          </cell>
          <cell r="AP547" t="e">
            <v>#NAME?</v>
          </cell>
          <cell r="AQ547" t="e">
            <v>#NAME?</v>
          </cell>
          <cell r="AS547" t="e">
            <v>#NAME?</v>
          </cell>
        </row>
        <row r="548">
          <cell r="B548">
            <v>542</v>
          </cell>
          <cell r="C548">
            <v>0</v>
          </cell>
          <cell r="D548">
            <v>0</v>
          </cell>
          <cell r="E548">
            <v>0</v>
          </cell>
          <cell r="F548">
            <v>0</v>
          </cell>
          <cell r="G548">
            <v>0</v>
          </cell>
          <cell r="H548">
            <v>0</v>
          </cell>
          <cell r="I548" t="str">
            <v>OUI</v>
          </cell>
          <cell r="J548">
            <v>40787</v>
          </cell>
          <cell r="K548" t="e">
            <v>#NAME?</v>
          </cell>
          <cell r="L548" t="e">
            <v>#NAME?</v>
          </cell>
          <cell r="M548" t="e">
            <v>#NAME?</v>
          </cell>
          <cell r="N548" t="e">
            <v>#NAME?</v>
          </cell>
          <cell r="O548" t="e">
            <v>#NAME?</v>
          </cell>
          <cell r="Q548" t="e">
            <v>#N/A</v>
          </cell>
          <cell r="R548" t="str">
            <v>HTG</v>
          </cell>
          <cell r="S548" t="e">
            <v>#VALUE!</v>
          </cell>
          <cell r="T548" t="str">
            <v>HTG</v>
          </cell>
          <cell r="V548">
            <v>0</v>
          </cell>
          <cell r="X548" t="e">
            <v>#N/A</v>
          </cell>
          <cell r="Y548" t="e">
            <v>#NAME?</v>
          </cell>
          <cell r="Z548" t="e">
            <v>#N/A</v>
          </cell>
          <cell r="AA548" t="e">
            <v>#N/A</v>
          </cell>
          <cell r="AB548" t="e">
            <v>#N/A</v>
          </cell>
          <cell r="AC548" t="e">
            <v>#N/A</v>
          </cell>
          <cell r="AD548" t="e">
            <v>#N/A</v>
          </cell>
          <cell r="AE548" t="e">
            <v>#N/A</v>
          </cell>
          <cell r="AF548" t="e">
            <v>#N/A</v>
          </cell>
          <cell r="AG548" t="e">
            <v>#N/A</v>
          </cell>
          <cell r="AH548" t="e">
            <v>#N/A</v>
          </cell>
          <cell r="AI548" t="e">
            <v>#N/A</v>
          </cell>
          <cell r="AJ548" t="e">
            <v>#N/A</v>
          </cell>
          <cell r="AL548" t="e">
            <v>#N/A</v>
          </cell>
          <cell r="AM548" t="e">
            <v>#N/A</v>
          </cell>
          <cell r="AN548" t="str">
            <v>NON</v>
          </cell>
          <cell r="AO548" t="e">
            <v>#NAME?</v>
          </cell>
          <cell r="AP548" t="e">
            <v>#NAME?</v>
          </cell>
          <cell r="AQ548" t="e">
            <v>#NAME?</v>
          </cell>
          <cell r="AS548" t="e">
            <v>#NAME?</v>
          </cell>
        </row>
        <row r="549">
          <cell r="B549">
            <v>543</v>
          </cell>
          <cell r="C549">
            <v>0</v>
          </cell>
          <cell r="D549">
            <v>0</v>
          </cell>
          <cell r="E549">
            <v>0</v>
          </cell>
          <cell r="F549">
            <v>0</v>
          </cell>
          <cell r="G549">
            <v>0</v>
          </cell>
          <cell r="H549">
            <v>0</v>
          </cell>
          <cell r="I549" t="str">
            <v>OUI</v>
          </cell>
          <cell r="J549">
            <v>40787</v>
          </cell>
          <cell r="K549" t="e">
            <v>#NAME?</v>
          </cell>
          <cell r="L549" t="e">
            <v>#NAME?</v>
          </cell>
          <cell r="M549" t="e">
            <v>#NAME?</v>
          </cell>
          <cell r="N549" t="e">
            <v>#NAME?</v>
          </cell>
          <cell r="O549" t="e">
            <v>#NAME?</v>
          </cell>
          <cell r="Q549" t="e">
            <v>#N/A</v>
          </cell>
          <cell r="R549" t="str">
            <v>HTG</v>
          </cell>
          <cell r="S549" t="e">
            <v>#VALUE!</v>
          </cell>
          <cell r="T549" t="str">
            <v>HTG</v>
          </cell>
          <cell r="V549">
            <v>0</v>
          </cell>
          <cell r="X549" t="e">
            <v>#N/A</v>
          </cell>
          <cell r="Y549" t="e">
            <v>#NAME?</v>
          </cell>
          <cell r="Z549" t="e">
            <v>#N/A</v>
          </cell>
          <cell r="AA549" t="e">
            <v>#N/A</v>
          </cell>
          <cell r="AB549" t="e">
            <v>#N/A</v>
          </cell>
          <cell r="AC549" t="e">
            <v>#N/A</v>
          </cell>
          <cell r="AD549" t="e">
            <v>#N/A</v>
          </cell>
          <cell r="AE549" t="e">
            <v>#N/A</v>
          </cell>
          <cell r="AF549" t="e">
            <v>#N/A</v>
          </cell>
          <cell r="AG549" t="e">
            <v>#N/A</v>
          </cell>
          <cell r="AH549" t="e">
            <v>#N/A</v>
          </cell>
          <cell r="AI549" t="e">
            <v>#N/A</v>
          </cell>
          <cell r="AJ549" t="e">
            <v>#N/A</v>
          </cell>
          <cell r="AL549" t="e">
            <v>#N/A</v>
          </cell>
          <cell r="AM549" t="e">
            <v>#N/A</v>
          </cell>
          <cell r="AN549" t="str">
            <v>NON</v>
          </cell>
          <cell r="AO549" t="e">
            <v>#NAME?</v>
          </cell>
          <cell r="AP549" t="e">
            <v>#NAME?</v>
          </cell>
          <cell r="AQ549" t="e">
            <v>#NAME?</v>
          </cell>
          <cell r="AS549" t="e">
            <v>#NAME?</v>
          </cell>
        </row>
        <row r="550">
          <cell r="B550">
            <v>544</v>
          </cell>
          <cell r="C550">
            <v>0</v>
          </cell>
          <cell r="D550">
            <v>0</v>
          </cell>
          <cell r="E550">
            <v>0</v>
          </cell>
          <cell r="F550">
            <v>0</v>
          </cell>
          <cell r="G550">
            <v>0</v>
          </cell>
          <cell r="H550">
            <v>0</v>
          </cell>
          <cell r="I550" t="str">
            <v>OUI</v>
          </cell>
          <cell r="J550">
            <v>40787</v>
          </cell>
          <cell r="K550" t="e">
            <v>#NAME?</v>
          </cell>
          <cell r="L550" t="e">
            <v>#NAME?</v>
          </cell>
          <cell r="M550" t="e">
            <v>#NAME?</v>
          </cell>
          <cell r="N550" t="e">
            <v>#NAME?</v>
          </cell>
          <cell r="O550" t="e">
            <v>#NAME?</v>
          </cell>
          <cell r="Q550" t="e">
            <v>#N/A</v>
          </cell>
          <cell r="R550" t="str">
            <v>HTG</v>
          </cell>
          <cell r="S550" t="e">
            <v>#VALUE!</v>
          </cell>
          <cell r="T550" t="str">
            <v>HTG</v>
          </cell>
          <cell r="V550">
            <v>0</v>
          </cell>
          <cell r="X550" t="e">
            <v>#N/A</v>
          </cell>
          <cell r="Y550" t="e">
            <v>#NAME?</v>
          </cell>
          <cell r="Z550" t="e">
            <v>#N/A</v>
          </cell>
          <cell r="AA550" t="e">
            <v>#N/A</v>
          </cell>
          <cell r="AB550" t="e">
            <v>#N/A</v>
          </cell>
          <cell r="AC550" t="e">
            <v>#N/A</v>
          </cell>
          <cell r="AD550" t="e">
            <v>#N/A</v>
          </cell>
          <cell r="AE550" t="e">
            <v>#N/A</v>
          </cell>
          <cell r="AF550" t="e">
            <v>#N/A</v>
          </cell>
          <cell r="AG550" t="e">
            <v>#N/A</v>
          </cell>
          <cell r="AH550" t="e">
            <v>#N/A</v>
          </cell>
          <cell r="AI550" t="e">
            <v>#N/A</v>
          </cell>
          <cell r="AJ550" t="e">
            <v>#N/A</v>
          </cell>
          <cell r="AL550" t="e">
            <v>#N/A</v>
          </cell>
          <cell r="AM550" t="e">
            <v>#N/A</v>
          </cell>
          <cell r="AN550" t="str">
            <v>NON</v>
          </cell>
          <cell r="AO550" t="e">
            <v>#NAME?</v>
          </cell>
          <cell r="AP550" t="e">
            <v>#NAME?</v>
          </cell>
          <cell r="AQ550" t="e">
            <v>#NAME?</v>
          </cell>
          <cell r="AS550" t="e">
            <v>#NAME?</v>
          </cell>
        </row>
        <row r="551">
          <cell r="B551">
            <v>545</v>
          </cell>
          <cell r="C551">
            <v>0</v>
          </cell>
          <cell r="D551">
            <v>0</v>
          </cell>
          <cell r="E551">
            <v>0</v>
          </cell>
          <cell r="F551">
            <v>0</v>
          </cell>
          <cell r="G551">
            <v>0</v>
          </cell>
          <cell r="H551">
            <v>0</v>
          </cell>
          <cell r="I551" t="str">
            <v>OUI</v>
          </cell>
          <cell r="J551">
            <v>40787</v>
          </cell>
          <cell r="K551" t="e">
            <v>#NAME?</v>
          </cell>
          <cell r="L551" t="e">
            <v>#NAME?</v>
          </cell>
          <cell r="M551" t="e">
            <v>#NAME?</v>
          </cell>
          <cell r="N551" t="e">
            <v>#NAME?</v>
          </cell>
          <cell r="O551" t="e">
            <v>#NAME?</v>
          </cell>
          <cell r="Q551" t="e">
            <v>#N/A</v>
          </cell>
          <cell r="R551" t="str">
            <v>HTG</v>
          </cell>
          <cell r="S551" t="e">
            <v>#VALUE!</v>
          </cell>
          <cell r="T551" t="str">
            <v>HTG</v>
          </cell>
          <cell r="V551">
            <v>0</v>
          </cell>
          <cell r="X551" t="e">
            <v>#N/A</v>
          </cell>
          <cell r="Y551" t="e">
            <v>#NAME?</v>
          </cell>
          <cell r="Z551" t="e">
            <v>#N/A</v>
          </cell>
          <cell r="AA551" t="e">
            <v>#N/A</v>
          </cell>
          <cell r="AB551" t="e">
            <v>#N/A</v>
          </cell>
          <cell r="AC551" t="e">
            <v>#N/A</v>
          </cell>
          <cell r="AD551" t="e">
            <v>#N/A</v>
          </cell>
          <cell r="AE551" t="e">
            <v>#N/A</v>
          </cell>
          <cell r="AF551" t="e">
            <v>#N/A</v>
          </cell>
          <cell r="AG551" t="e">
            <v>#N/A</v>
          </cell>
          <cell r="AH551" t="e">
            <v>#N/A</v>
          </cell>
          <cell r="AI551" t="e">
            <v>#N/A</v>
          </cell>
          <cell r="AJ551" t="e">
            <v>#N/A</v>
          </cell>
          <cell r="AL551" t="e">
            <v>#N/A</v>
          </cell>
          <cell r="AM551" t="e">
            <v>#N/A</v>
          </cell>
          <cell r="AN551" t="str">
            <v>NON</v>
          </cell>
          <cell r="AO551" t="e">
            <v>#NAME?</v>
          </cell>
          <cell r="AP551" t="e">
            <v>#NAME?</v>
          </cell>
          <cell r="AQ551" t="e">
            <v>#NAME?</v>
          </cell>
          <cell r="AS551" t="e">
            <v>#NAME?</v>
          </cell>
        </row>
        <row r="552">
          <cell r="B552">
            <v>546</v>
          </cell>
          <cell r="C552">
            <v>0</v>
          </cell>
          <cell r="D552">
            <v>0</v>
          </cell>
          <cell r="E552">
            <v>0</v>
          </cell>
          <cell r="F552">
            <v>0</v>
          </cell>
          <cell r="G552">
            <v>0</v>
          </cell>
          <cell r="H552">
            <v>0</v>
          </cell>
          <cell r="I552" t="str">
            <v>OUI</v>
          </cell>
          <cell r="J552">
            <v>40787</v>
          </cell>
          <cell r="K552" t="e">
            <v>#NAME?</v>
          </cell>
          <cell r="L552" t="e">
            <v>#NAME?</v>
          </cell>
          <cell r="M552" t="e">
            <v>#NAME?</v>
          </cell>
          <cell r="N552" t="e">
            <v>#NAME?</v>
          </cell>
          <cell r="O552" t="e">
            <v>#NAME?</v>
          </cell>
          <cell r="Q552" t="e">
            <v>#N/A</v>
          </cell>
          <cell r="R552" t="str">
            <v>HTG</v>
          </cell>
          <cell r="S552" t="e">
            <v>#VALUE!</v>
          </cell>
          <cell r="T552" t="str">
            <v>HTG</v>
          </cell>
          <cell r="V552">
            <v>0</v>
          </cell>
          <cell r="X552" t="e">
            <v>#N/A</v>
          </cell>
          <cell r="Y552" t="e">
            <v>#NAME?</v>
          </cell>
          <cell r="Z552" t="e">
            <v>#N/A</v>
          </cell>
          <cell r="AA552" t="e">
            <v>#N/A</v>
          </cell>
          <cell r="AB552" t="e">
            <v>#N/A</v>
          </cell>
          <cell r="AC552" t="e">
            <v>#N/A</v>
          </cell>
          <cell r="AD552" t="e">
            <v>#N/A</v>
          </cell>
          <cell r="AE552" t="e">
            <v>#N/A</v>
          </cell>
          <cell r="AF552" t="e">
            <v>#N/A</v>
          </cell>
          <cell r="AG552" t="e">
            <v>#N/A</v>
          </cell>
          <cell r="AH552" t="e">
            <v>#N/A</v>
          </cell>
          <cell r="AI552" t="e">
            <v>#N/A</v>
          </cell>
          <cell r="AJ552" t="e">
            <v>#N/A</v>
          </cell>
          <cell r="AL552" t="e">
            <v>#N/A</v>
          </cell>
          <cell r="AM552" t="e">
            <v>#N/A</v>
          </cell>
          <cell r="AN552" t="str">
            <v>NON</v>
          </cell>
          <cell r="AO552" t="e">
            <v>#NAME?</v>
          </cell>
          <cell r="AP552" t="e">
            <v>#NAME?</v>
          </cell>
          <cell r="AQ552" t="e">
            <v>#NAME?</v>
          </cell>
          <cell r="AS552" t="e">
            <v>#NAME?</v>
          </cell>
        </row>
        <row r="553">
          <cell r="B553">
            <v>547</v>
          </cell>
          <cell r="C553">
            <v>0</v>
          </cell>
          <cell r="D553">
            <v>0</v>
          </cell>
          <cell r="E553">
            <v>0</v>
          </cell>
          <cell r="F553">
            <v>0</v>
          </cell>
          <cell r="G553">
            <v>0</v>
          </cell>
          <cell r="H553">
            <v>0</v>
          </cell>
          <cell r="I553" t="str">
            <v>OUI</v>
          </cell>
          <cell r="J553">
            <v>40787</v>
          </cell>
          <cell r="K553" t="e">
            <v>#NAME?</v>
          </cell>
          <cell r="L553" t="e">
            <v>#NAME?</v>
          </cell>
          <cell r="M553" t="e">
            <v>#NAME?</v>
          </cell>
          <cell r="N553" t="e">
            <v>#NAME?</v>
          </cell>
          <cell r="O553" t="e">
            <v>#NAME?</v>
          </cell>
          <cell r="Q553" t="e">
            <v>#N/A</v>
          </cell>
          <cell r="R553" t="str">
            <v>HTG</v>
          </cell>
          <cell r="S553" t="e">
            <v>#VALUE!</v>
          </cell>
          <cell r="T553" t="str">
            <v>HTG</v>
          </cell>
          <cell r="V553">
            <v>0</v>
          </cell>
          <cell r="X553" t="e">
            <v>#N/A</v>
          </cell>
          <cell r="Y553" t="e">
            <v>#NAME?</v>
          </cell>
          <cell r="Z553" t="e">
            <v>#N/A</v>
          </cell>
          <cell r="AA553" t="e">
            <v>#N/A</v>
          </cell>
          <cell r="AB553" t="e">
            <v>#N/A</v>
          </cell>
          <cell r="AC553" t="e">
            <v>#N/A</v>
          </cell>
          <cell r="AD553" t="e">
            <v>#N/A</v>
          </cell>
          <cell r="AE553" t="e">
            <v>#N/A</v>
          </cell>
          <cell r="AF553" t="e">
            <v>#N/A</v>
          </cell>
          <cell r="AG553" t="e">
            <v>#N/A</v>
          </cell>
          <cell r="AH553" t="e">
            <v>#N/A</v>
          </cell>
          <cell r="AI553" t="e">
            <v>#N/A</v>
          </cell>
          <cell r="AJ553" t="e">
            <v>#N/A</v>
          </cell>
          <cell r="AL553" t="e">
            <v>#N/A</v>
          </cell>
          <cell r="AM553" t="e">
            <v>#N/A</v>
          </cell>
          <cell r="AN553" t="str">
            <v>NON</v>
          </cell>
          <cell r="AO553" t="e">
            <v>#NAME?</v>
          </cell>
          <cell r="AP553" t="e">
            <v>#NAME?</v>
          </cell>
          <cell r="AQ553" t="e">
            <v>#NAME?</v>
          </cell>
          <cell r="AS553" t="e">
            <v>#NAME?</v>
          </cell>
        </row>
        <row r="554">
          <cell r="B554">
            <v>548</v>
          </cell>
          <cell r="C554">
            <v>0</v>
          </cell>
          <cell r="D554">
            <v>0</v>
          </cell>
          <cell r="E554">
            <v>0</v>
          </cell>
          <cell r="F554">
            <v>0</v>
          </cell>
          <cell r="G554">
            <v>0</v>
          </cell>
          <cell r="H554">
            <v>0</v>
          </cell>
          <cell r="I554" t="str">
            <v>OUI</v>
          </cell>
          <cell r="J554">
            <v>40787</v>
          </cell>
          <cell r="K554" t="e">
            <v>#NAME?</v>
          </cell>
          <cell r="L554" t="e">
            <v>#NAME?</v>
          </cell>
          <cell r="M554" t="e">
            <v>#NAME?</v>
          </cell>
          <cell r="N554" t="e">
            <v>#NAME?</v>
          </cell>
          <cell r="O554" t="e">
            <v>#NAME?</v>
          </cell>
          <cell r="Q554" t="e">
            <v>#N/A</v>
          </cell>
          <cell r="R554" t="str">
            <v>HTG</v>
          </cell>
          <cell r="S554" t="e">
            <v>#VALUE!</v>
          </cell>
          <cell r="T554" t="str">
            <v>HTG</v>
          </cell>
          <cell r="V554">
            <v>0</v>
          </cell>
          <cell r="X554" t="e">
            <v>#N/A</v>
          </cell>
          <cell r="Y554" t="e">
            <v>#NAME?</v>
          </cell>
          <cell r="Z554" t="e">
            <v>#N/A</v>
          </cell>
          <cell r="AA554" t="e">
            <v>#N/A</v>
          </cell>
          <cell r="AB554" t="e">
            <v>#N/A</v>
          </cell>
          <cell r="AC554" t="e">
            <v>#N/A</v>
          </cell>
          <cell r="AD554" t="e">
            <v>#N/A</v>
          </cell>
          <cell r="AE554" t="e">
            <v>#N/A</v>
          </cell>
          <cell r="AF554" t="e">
            <v>#N/A</v>
          </cell>
          <cell r="AG554" t="e">
            <v>#N/A</v>
          </cell>
          <cell r="AH554" t="e">
            <v>#N/A</v>
          </cell>
          <cell r="AI554" t="e">
            <v>#N/A</v>
          </cell>
          <cell r="AJ554" t="e">
            <v>#N/A</v>
          </cell>
          <cell r="AL554" t="e">
            <v>#N/A</v>
          </cell>
          <cell r="AM554" t="e">
            <v>#N/A</v>
          </cell>
          <cell r="AN554" t="str">
            <v>NON</v>
          </cell>
          <cell r="AO554" t="e">
            <v>#NAME?</v>
          </cell>
          <cell r="AP554" t="e">
            <v>#NAME?</v>
          </cell>
          <cell r="AQ554" t="e">
            <v>#NAME?</v>
          </cell>
          <cell r="AS554" t="e">
            <v>#NAME?</v>
          </cell>
        </row>
        <row r="555">
          <cell r="B555">
            <v>549</v>
          </cell>
          <cell r="C555">
            <v>0</v>
          </cell>
          <cell r="D555">
            <v>0</v>
          </cell>
          <cell r="E555">
            <v>0</v>
          </cell>
          <cell r="F555">
            <v>0</v>
          </cell>
          <cell r="G555">
            <v>0</v>
          </cell>
          <cell r="H555">
            <v>0</v>
          </cell>
          <cell r="I555" t="str">
            <v>OUI</v>
          </cell>
          <cell r="J555">
            <v>40787</v>
          </cell>
          <cell r="K555" t="e">
            <v>#NAME?</v>
          </cell>
          <cell r="L555" t="e">
            <v>#NAME?</v>
          </cell>
          <cell r="M555" t="e">
            <v>#NAME?</v>
          </cell>
          <cell r="N555" t="e">
            <v>#NAME?</v>
          </cell>
          <cell r="O555" t="e">
            <v>#NAME?</v>
          </cell>
          <cell r="Q555" t="e">
            <v>#N/A</v>
          </cell>
          <cell r="R555" t="str">
            <v>HTG</v>
          </cell>
          <cell r="S555" t="e">
            <v>#VALUE!</v>
          </cell>
          <cell r="T555" t="str">
            <v>HTG</v>
          </cell>
          <cell r="V555">
            <v>0</v>
          </cell>
          <cell r="X555" t="e">
            <v>#N/A</v>
          </cell>
          <cell r="Y555" t="e">
            <v>#NAME?</v>
          </cell>
          <cell r="Z555" t="e">
            <v>#N/A</v>
          </cell>
          <cell r="AA555" t="e">
            <v>#N/A</v>
          </cell>
          <cell r="AB555" t="e">
            <v>#N/A</v>
          </cell>
          <cell r="AC555" t="e">
            <v>#N/A</v>
          </cell>
          <cell r="AD555" t="e">
            <v>#N/A</v>
          </cell>
          <cell r="AE555" t="e">
            <v>#N/A</v>
          </cell>
          <cell r="AF555" t="e">
            <v>#N/A</v>
          </cell>
          <cell r="AG555" t="e">
            <v>#N/A</v>
          </cell>
          <cell r="AH555" t="e">
            <v>#N/A</v>
          </cell>
          <cell r="AI555" t="e">
            <v>#N/A</v>
          </cell>
          <cell r="AJ555" t="e">
            <v>#N/A</v>
          </cell>
          <cell r="AL555" t="e">
            <v>#N/A</v>
          </cell>
          <cell r="AM555" t="e">
            <v>#N/A</v>
          </cell>
          <cell r="AN555" t="str">
            <v>NON</v>
          </cell>
          <cell r="AO555" t="e">
            <v>#NAME?</v>
          </cell>
          <cell r="AP555" t="e">
            <v>#NAME?</v>
          </cell>
          <cell r="AQ555" t="e">
            <v>#NAME?</v>
          </cell>
          <cell r="AS555" t="e">
            <v>#NAME?</v>
          </cell>
        </row>
        <row r="556">
          <cell r="B556">
            <v>550</v>
          </cell>
          <cell r="C556">
            <v>0</v>
          </cell>
          <cell r="D556">
            <v>0</v>
          </cell>
          <cell r="E556">
            <v>0</v>
          </cell>
          <cell r="F556">
            <v>0</v>
          </cell>
          <cell r="G556">
            <v>0</v>
          </cell>
          <cell r="H556">
            <v>0</v>
          </cell>
          <cell r="I556" t="str">
            <v>OUI</v>
          </cell>
          <cell r="J556">
            <v>40787</v>
          </cell>
          <cell r="K556" t="e">
            <v>#NAME?</v>
          </cell>
          <cell r="L556" t="e">
            <v>#NAME?</v>
          </cell>
          <cell r="M556" t="e">
            <v>#NAME?</v>
          </cell>
          <cell r="N556" t="e">
            <v>#NAME?</v>
          </cell>
          <cell r="O556" t="e">
            <v>#NAME?</v>
          </cell>
          <cell r="Q556" t="e">
            <v>#N/A</v>
          </cell>
          <cell r="R556" t="str">
            <v>HTG</v>
          </cell>
          <cell r="S556" t="e">
            <v>#VALUE!</v>
          </cell>
          <cell r="T556" t="str">
            <v>HTG</v>
          </cell>
          <cell r="V556">
            <v>0</v>
          </cell>
          <cell r="X556" t="e">
            <v>#N/A</v>
          </cell>
          <cell r="Y556" t="e">
            <v>#NAME?</v>
          </cell>
          <cell r="Z556" t="e">
            <v>#N/A</v>
          </cell>
          <cell r="AA556" t="e">
            <v>#N/A</v>
          </cell>
          <cell r="AB556" t="e">
            <v>#N/A</v>
          </cell>
          <cell r="AC556" t="e">
            <v>#N/A</v>
          </cell>
          <cell r="AD556" t="e">
            <v>#N/A</v>
          </cell>
          <cell r="AE556" t="e">
            <v>#N/A</v>
          </cell>
          <cell r="AF556" t="e">
            <v>#N/A</v>
          </cell>
          <cell r="AG556" t="e">
            <v>#N/A</v>
          </cell>
          <cell r="AH556" t="e">
            <v>#N/A</v>
          </cell>
          <cell r="AI556" t="e">
            <v>#N/A</v>
          </cell>
          <cell r="AJ556" t="e">
            <v>#N/A</v>
          </cell>
          <cell r="AL556" t="e">
            <v>#N/A</v>
          </cell>
          <cell r="AM556" t="e">
            <v>#N/A</v>
          </cell>
          <cell r="AN556" t="str">
            <v>NON</v>
          </cell>
          <cell r="AO556" t="e">
            <v>#NAME?</v>
          </cell>
          <cell r="AP556" t="e">
            <v>#NAME?</v>
          </cell>
          <cell r="AQ556" t="e">
            <v>#NAME?</v>
          </cell>
          <cell r="AS556" t="e">
            <v>#NAME?</v>
          </cell>
        </row>
        <row r="557">
          <cell r="B557">
            <v>551</v>
          </cell>
          <cell r="C557">
            <v>0</v>
          </cell>
          <cell r="D557">
            <v>0</v>
          </cell>
          <cell r="E557">
            <v>0</v>
          </cell>
          <cell r="F557">
            <v>0</v>
          </cell>
          <cell r="G557">
            <v>0</v>
          </cell>
          <cell r="H557">
            <v>0</v>
          </cell>
          <cell r="I557" t="str">
            <v>OUI</v>
          </cell>
          <cell r="J557">
            <v>40787</v>
          </cell>
          <cell r="K557" t="e">
            <v>#NAME?</v>
          </cell>
          <cell r="L557" t="e">
            <v>#NAME?</v>
          </cell>
          <cell r="M557" t="e">
            <v>#NAME?</v>
          </cell>
          <cell r="N557" t="e">
            <v>#NAME?</v>
          </cell>
          <cell r="O557" t="e">
            <v>#NAME?</v>
          </cell>
          <cell r="Q557" t="e">
            <v>#N/A</v>
          </cell>
          <cell r="R557" t="str">
            <v>HTG</v>
          </cell>
          <cell r="S557" t="e">
            <v>#VALUE!</v>
          </cell>
          <cell r="T557" t="str">
            <v>HTG</v>
          </cell>
          <cell r="V557">
            <v>0</v>
          </cell>
          <cell r="X557" t="e">
            <v>#N/A</v>
          </cell>
          <cell r="Y557" t="e">
            <v>#NAME?</v>
          </cell>
          <cell r="Z557" t="e">
            <v>#N/A</v>
          </cell>
          <cell r="AA557" t="e">
            <v>#N/A</v>
          </cell>
          <cell r="AB557" t="e">
            <v>#N/A</v>
          </cell>
          <cell r="AC557" t="e">
            <v>#N/A</v>
          </cell>
          <cell r="AD557" t="e">
            <v>#N/A</v>
          </cell>
          <cell r="AE557" t="e">
            <v>#N/A</v>
          </cell>
          <cell r="AF557" t="e">
            <v>#N/A</v>
          </cell>
          <cell r="AG557" t="e">
            <v>#N/A</v>
          </cell>
          <cell r="AH557" t="e">
            <v>#N/A</v>
          </cell>
          <cell r="AI557" t="e">
            <v>#N/A</v>
          </cell>
          <cell r="AJ557" t="e">
            <v>#N/A</v>
          </cell>
          <cell r="AL557" t="e">
            <v>#N/A</v>
          </cell>
          <cell r="AM557" t="e">
            <v>#N/A</v>
          </cell>
          <cell r="AN557" t="str">
            <v>NON</v>
          </cell>
          <cell r="AO557" t="e">
            <v>#NAME?</v>
          </cell>
          <cell r="AP557" t="e">
            <v>#NAME?</v>
          </cell>
          <cell r="AQ557" t="e">
            <v>#NAME?</v>
          </cell>
          <cell r="AS557" t="e">
            <v>#NAME?</v>
          </cell>
        </row>
        <row r="558">
          <cell r="B558">
            <v>552</v>
          </cell>
          <cell r="C558">
            <v>0</v>
          </cell>
          <cell r="D558">
            <v>0</v>
          </cell>
          <cell r="E558">
            <v>0</v>
          </cell>
          <cell r="F558">
            <v>0</v>
          </cell>
          <cell r="G558">
            <v>0</v>
          </cell>
          <cell r="H558">
            <v>0</v>
          </cell>
          <cell r="I558" t="str">
            <v>OUI</v>
          </cell>
          <cell r="J558">
            <v>40787</v>
          </cell>
          <cell r="K558" t="e">
            <v>#NAME?</v>
          </cell>
          <cell r="L558" t="e">
            <v>#NAME?</v>
          </cell>
          <cell r="M558" t="e">
            <v>#NAME?</v>
          </cell>
          <cell r="N558" t="e">
            <v>#NAME?</v>
          </cell>
          <cell r="O558" t="e">
            <v>#NAME?</v>
          </cell>
          <cell r="Q558" t="e">
            <v>#N/A</v>
          </cell>
          <cell r="R558" t="str">
            <v>HTG</v>
          </cell>
          <cell r="S558" t="e">
            <v>#VALUE!</v>
          </cell>
          <cell r="T558" t="str">
            <v>HTG</v>
          </cell>
          <cell r="V558">
            <v>0</v>
          </cell>
          <cell r="X558" t="e">
            <v>#N/A</v>
          </cell>
          <cell r="Y558" t="e">
            <v>#NAME?</v>
          </cell>
          <cell r="Z558" t="e">
            <v>#N/A</v>
          </cell>
          <cell r="AA558" t="e">
            <v>#N/A</v>
          </cell>
          <cell r="AB558" t="e">
            <v>#N/A</v>
          </cell>
          <cell r="AC558" t="e">
            <v>#N/A</v>
          </cell>
          <cell r="AD558" t="e">
            <v>#N/A</v>
          </cell>
          <cell r="AE558" t="e">
            <v>#N/A</v>
          </cell>
          <cell r="AF558" t="e">
            <v>#N/A</v>
          </cell>
          <cell r="AG558" t="e">
            <v>#N/A</v>
          </cell>
          <cell r="AH558" t="e">
            <v>#N/A</v>
          </cell>
          <cell r="AI558" t="e">
            <v>#N/A</v>
          </cell>
          <cell r="AJ558" t="e">
            <v>#N/A</v>
          </cell>
          <cell r="AL558" t="e">
            <v>#N/A</v>
          </cell>
          <cell r="AM558" t="e">
            <v>#N/A</v>
          </cell>
          <cell r="AN558" t="str">
            <v>NON</v>
          </cell>
          <cell r="AO558" t="e">
            <v>#NAME?</v>
          </cell>
          <cell r="AP558" t="e">
            <v>#NAME?</v>
          </cell>
          <cell r="AQ558" t="e">
            <v>#NAME?</v>
          </cell>
          <cell r="AS558" t="e">
            <v>#NAME?</v>
          </cell>
        </row>
        <row r="559">
          <cell r="B559">
            <v>553</v>
          </cell>
          <cell r="C559">
            <v>0</v>
          </cell>
          <cell r="D559">
            <v>0</v>
          </cell>
          <cell r="E559">
            <v>0</v>
          </cell>
          <cell r="F559">
            <v>0</v>
          </cell>
          <cell r="G559">
            <v>0</v>
          </cell>
          <cell r="H559">
            <v>0</v>
          </cell>
          <cell r="I559" t="str">
            <v>OUI</v>
          </cell>
          <cell r="J559">
            <v>40787</v>
          </cell>
          <cell r="K559" t="e">
            <v>#NAME?</v>
          </cell>
          <cell r="L559" t="e">
            <v>#NAME?</v>
          </cell>
          <cell r="M559" t="e">
            <v>#NAME?</v>
          </cell>
          <cell r="N559" t="e">
            <v>#NAME?</v>
          </cell>
          <cell r="O559" t="e">
            <v>#NAME?</v>
          </cell>
          <cell r="Q559" t="e">
            <v>#N/A</v>
          </cell>
          <cell r="R559" t="str">
            <v>HTG</v>
          </cell>
          <cell r="S559" t="e">
            <v>#VALUE!</v>
          </cell>
          <cell r="T559" t="str">
            <v>HTG</v>
          </cell>
          <cell r="V559">
            <v>0</v>
          </cell>
          <cell r="X559" t="e">
            <v>#N/A</v>
          </cell>
          <cell r="Y559" t="e">
            <v>#NAME?</v>
          </cell>
          <cell r="Z559" t="e">
            <v>#N/A</v>
          </cell>
          <cell r="AA559" t="e">
            <v>#N/A</v>
          </cell>
          <cell r="AB559" t="e">
            <v>#N/A</v>
          </cell>
          <cell r="AC559" t="e">
            <v>#N/A</v>
          </cell>
          <cell r="AD559" t="e">
            <v>#N/A</v>
          </cell>
          <cell r="AE559" t="e">
            <v>#N/A</v>
          </cell>
          <cell r="AF559" t="e">
            <v>#N/A</v>
          </cell>
          <cell r="AG559" t="e">
            <v>#N/A</v>
          </cell>
          <cell r="AH559" t="e">
            <v>#N/A</v>
          </cell>
          <cell r="AI559" t="e">
            <v>#N/A</v>
          </cell>
          <cell r="AJ559" t="e">
            <v>#N/A</v>
          </cell>
          <cell r="AL559" t="e">
            <v>#N/A</v>
          </cell>
          <cell r="AM559" t="e">
            <v>#N/A</v>
          </cell>
          <cell r="AN559" t="str">
            <v>NON</v>
          </cell>
          <cell r="AO559" t="e">
            <v>#NAME?</v>
          </cell>
          <cell r="AP559" t="e">
            <v>#NAME?</v>
          </cell>
          <cell r="AQ559" t="e">
            <v>#NAME?</v>
          </cell>
          <cell r="AS559" t="e">
            <v>#NAME?</v>
          </cell>
        </row>
        <row r="560">
          <cell r="B560">
            <v>554</v>
          </cell>
          <cell r="C560">
            <v>0</v>
          </cell>
          <cell r="D560">
            <v>0</v>
          </cell>
          <cell r="E560">
            <v>0</v>
          </cell>
          <cell r="F560">
            <v>0</v>
          </cell>
          <cell r="G560">
            <v>0</v>
          </cell>
          <cell r="H560">
            <v>0</v>
          </cell>
          <cell r="I560" t="str">
            <v>OUI</v>
          </cell>
          <cell r="J560">
            <v>40787</v>
          </cell>
          <cell r="K560" t="e">
            <v>#NAME?</v>
          </cell>
          <cell r="L560" t="e">
            <v>#NAME?</v>
          </cell>
          <cell r="M560" t="e">
            <v>#NAME?</v>
          </cell>
          <cell r="N560" t="e">
            <v>#NAME?</v>
          </cell>
          <cell r="O560" t="e">
            <v>#NAME?</v>
          </cell>
          <cell r="Q560" t="e">
            <v>#N/A</v>
          </cell>
          <cell r="R560" t="str">
            <v>HTG</v>
          </cell>
          <cell r="S560" t="e">
            <v>#VALUE!</v>
          </cell>
          <cell r="T560" t="str">
            <v>HTG</v>
          </cell>
          <cell r="V560">
            <v>0</v>
          </cell>
          <cell r="X560" t="e">
            <v>#N/A</v>
          </cell>
          <cell r="Y560" t="e">
            <v>#NAME?</v>
          </cell>
          <cell r="Z560" t="e">
            <v>#N/A</v>
          </cell>
          <cell r="AA560" t="e">
            <v>#N/A</v>
          </cell>
          <cell r="AB560" t="e">
            <v>#N/A</v>
          </cell>
          <cell r="AC560" t="e">
            <v>#N/A</v>
          </cell>
          <cell r="AD560" t="e">
            <v>#N/A</v>
          </cell>
          <cell r="AE560" t="e">
            <v>#N/A</v>
          </cell>
          <cell r="AF560" t="e">
            <v>#N/A</v>
          </cell>
          <cell r="AG560" t="e">
            <v>#N/A</v>
          </cell>
          <cell r="AH560" t="e">
            <v>#N/A</v>
          </cell>
          <cell r="AI560" t="e">
            <v>#N/A</v>
          </cell>
          <cell r="AJ560" t="e">
            <v>#N/A</v>
          </cell>
          <cell r="AL560" t="e">
            <v>#N/A</v>
          </cell>
          <cell r="AM560" t="e">
            <v>#N/A</v>
          </cell>
          <cell r="AN560" t="str">
            <v>NON</v>
          </cell>
          <cell r="AO560" t="e">
            <v>#NAME?</v>
          </cell>
          <cell r="AP560" t="e">
            <v>#NAME?</v>
          </cell>
          <cell r="AQ560" t="e">
            <v>#NAME?</v>
          </cell>
          <cell r="AS560" t="e">
            <v>#NAME?</v>
          </cell>
        </row>
        <row r="561">
          <cell r="B561">
            <v>555</v>
          </cell>
          <cell r="C561">
            <v>0</v>
          </cell>
          <cell r="D561">
            <v>0</v>
          </cell>
          <cell r="E561">
            <v>0</v>
          </cell>
          <cell r="F561">
            <v>0</v>
          </cell>
          <cell r="G561">
            <v>0</v>
          </cell>
          <cell r="H561">
            <v>0</v>
          </cell>
          <cell r="I561" t="str">
            <v>OUI</v>
          </cell>
          <cell r="J561">
            <v>40787</v>
          </cell>
          <cell r="K561" t="e">
            <v>#NAME?</v>
          </cell>
          <cell r="L561" t="e">
            <v>#NAME?</v>
          </cell>
          <cell r="M561" t="e">
            <v>#NAME?</v>
          </cell>
          <cell r="N561" t="e">
            <v>#NAME?</v>
          </cell>
          <cell r="O561" t="e">
            <v>#NAME?</v>
          </cell>
          <cell r="Q561" t="e">
            <v>#N/A</v>
          </cell>
          <cell r="R561" t="str">
            <v>HTG</v>
          </cell>
          <cell r="S561" t="e">
            <v>#VALUE!</v>
          </cell>
          <cell r="T561" t="str">
            <v>HTG</v>
          </cell>
          <cell r="V561">
            <v>0</v>
          </cell>
          <cell r="X561" t="e">
            <v>#N/A</v>
          </cell>
          <cell r="Y561" t="e">
            <v>#NAME?</v>
          </cell>
          <cell r="Z561" t="e">
            <v>#N/A</v>
          </cell>
          <cell r="AA561" t="e">
            <v>#N/A</v>
          </cell>
          <cell r="AB561" t="e">
            <v>#N/A</v>
          </cell>
          <cell r="AC561" t="e">
            <v>#N/A</v>
          </cell>
          <cell r="AD561" t="e">
            <v>#N/A</v>
          </cell>
          <cell r="AE561" t="e">
            <v>#N/A</v>
          </cell>
          <cell r="AF561" t="e">
            <v>#N/A</v>
          </cell>
          <cell r="AG561" t="e">
            <v>#N/A</v>
          </cell>
          <cell r="AH561" t="e">
            <v>#N/A</v>
          </cell>
          <cell r="AI561" t="e">
            <v>#N/A</v>
          </cell>
          <cell r="AJ561" t="e">
            <v>#N/A</v>
          </cell>
          <cell r="AL561" t="e">
            <v>#N/A</v>
          </cell>
          <cell r="AM561" t="e">
            <v>#N/A</v>
          </cell>
          <cell r="AN561" t="str">
            <v>NON</v>
          </cell>
          <cell r="AO561" t="e">
            <v>#NAME?</v>
          </cell>
          <cell r="AP561" t="e">
            <v>#NAME?</v>
          </cell>
          <cell r="AQ561" t="e">
            <v>#NAME?</v>
          </cell>
          <cell r="AS561" t="e">
            <v>#NAME?</v>
          </cell>
        </row>
        <row r="562">
          <cell r="B562">
            <v>556</v>
          </cell>
          <cell r="C562">
            <v>0</v>
          </cell>
          <cell r="D562">
            <v>0</v>
          </cell>
          <cell r="E562">
            <v>0</v>
          </cell>
          <cell r="F562">
            <v>0</v>
          </cell>
          <cell r="G562">
            <v>0</v>
          </cell>
          <cell r="H562">
            <v>0</v>
          </cell>
          <cell r="I562" t="str">
            <v>OUI</v>
          </cell>
          <cell r="J562">
            <v>40787</v>
          </cell>
          <cell r="K562" t="e">
            <v>#NAME?</v>
          </cell>
          <cell r="L562" t="e">
            <v>#NAME?</v>
          </cell>
          <cell r="M562" t="e">
            <v>#NAME?</v>
          </cell>
          <cell r="N562" t="e">
            <v>#NAME?</v>
          </cell>
          <cell r="O562" t="e">
            <v>#NAME?</v>
          </cell>
          <cell r="Q562" t="e">
            <v>#N/A</v>
          </cell>
          <cell r="R562" t="str">
            <v>HTG</v>
          </cell>
          <cell r="S562" t="e">
            <v>#VALUE!</v>
          </cell>
          <cell r="T562" t="str">
            <v>HTG</v>
          </cell>
          <cell r="V562">
            <v>0</v>
          </cell>
          <cell r="X562" t="e">
            <v>#N/A</v>
          </cell>
          <cell r="Y562" t="e">
            <v>#NAME?</v>
          </cell>
          <cell r="Z562" t="e">
            <v>#N/A</v>
          </cell>
          <cell r="AA562" t="e">
            <v>#N/A</v>
          </cell>
          <cell r="AB562" t="e">
            <v>#N/A</v>
          </cell>
          <cell r="AC562" t="e">
            <v>#N/A</v>
          </cell>
          <cell r="AD562" t="e">
            <v>#N/A</v>
          </cell>
          <cell r="AE562" t="e">
            <v>#N/A</v>
          </cell>
          <cell r="AF562" t="e">
            <v>#N/A</v>
          </cell>
          <cell r="AG562" t="e">
            <v>#N/A</v>
          </cell>
          <cell r="AH562" t="e">
            <v>#N/A</v>
          </cell>
          <cell r="AI562" t="e">
            <v>#N/A</v>
          </cell>
          <cell r="AJ562" t="e">
            <v>#N/A</v>
          </cell>
          <cell r="AL562" t="e">
            <v>#N/A</v>
          </cell>
          <cell r="AM562" t="e">
            <v>#N/A</v>
          </cell>
          <cell r="AN562" t="str">
            <v>NON</v>
          </cell>
          <cell r="AO562" t="e">
            <v>#NAME?</v>
          </cell>
          <cell r="AP562" t="e">
            <v>#NAME?</v>
          </cell>
          <cell r="AQ562" t="e">
            <v>#NAME?</v>
          </cell>
          <cell r="AS562" t="e">
            <v>#NAME?</v>
          </cell>
        </row>
        <row r="563">
          <cell r="B563">
            <v>557</v>
          </cell>
          <cell r="C563">
            <v>0</v>
          </cell>
          <cell r="D563">
            <v>0</v>
          </cell>
          <cell r="E563">
            <v>0</v>
          </cell>
          <cell r="F563">
            <v>0</v>
          </cell>
          <cell r="G563">
            <v>0</v>
          </cell>
          <cell r="H563">
            <v>0</v>
          </cell>
          <cell r="I563" t="str">
            <v>OUI</v>
          </cell>
          <cell r="J563">
            <v>40787</v>
          </cell>
          <cell r="K563" t="e">
            <v>#NAME?</v>
          </cell>
          <cell r="L563" t="e">
            <v>#NAME?</v>
          </cell>
          <cell r="M563" t="e">
            <v>#NAME?</v>
          </cell>
          <cell r="N563" t="e">
            <v>#NAME?</v>
          </cell>
          <cell r="O563" t="e">
            <v>#NAME?</v>
          </cell>
          <cell r="Q563" t="e">
            <v>#N/A</v>
          </cell>
          <cell r="R563" t="str">
            <v>HTG</v>
          </cell>
          <cell r="S563" t="e">
            <v>#VALUE!</v>
          </cell>
          <cell r="T563" t="str">
            <v>HTG</v>
          </cell>
          <cell r="V563">
            <v>0</v>
          </cell>
          <cell r="X563" t="e">
            <v>#N/A</v>
          </cell>
          <cell r="Y563" t="e">
            <v>#NAME?</v>
          </cell>
          <cell r="Z563" t="e">
            <v>#N/A</v>
          </cell>
          <cell r="AA563" t="e">
            <v>#N/A</v>
          </cell>
          <cell r="AB563" t="e">
            <v>#N/A</v>
          </cell>
          <cell r="AC563" t="e">
            <v>#N/A</v>
          </cell>
          <cell r="AD563" t="e">
            <v>#N/A</v>
          </cell>
          <cell r="AE563" t="e">
            <v>#N/A</v>
          </cell>
          <cell r="AF563" t="e">
            <v>#N/A</v>
          </cell>
          <cell r="AG563" t="e">
            <v>#N/A</v>
          </cell>
          <cell r="AH563" t="e">
            <v>#N/A</v>
          </cell>
          <cell r="AI563" t="e">
            <v>#N/A</v>
          </cell>
          <cell r="AJ563" t="e">
            <v>#N/A</v>
          </cell>
          <cell r="AL563" t="e">
            <v>#N/A</v>
          </cell>
          <cell r="AM563" t="e">
            <v>#N/A</v>
          </cell>
          <cell r="AN563" t="str">
            <v>NON</v>
          </cell>
          <cell r="AO563" t="e">
            <v>#NAME?</v>
          </cell>
          <cell r="AP563" t="e">
            <v>#NAME?</v>
          </cell>
          <cell r="AQ563" t="e">
            <v>#NAME?</v>
          </cell>
          <cell r="AS563" t="e">
            <v>#NAME?</v>
          </cell>
        </row>
        <row r="564">
          <cell r="B564">
            <v>558</v>
          </cell>
          <cell r="C564">
            <v>0</v>
          </cell>
          <cell r="D564">
            <v>0</v>
          </cell>
          <cell r="E564">
            <v>0</v>
          </cell>
          <cell r="F564">
            <v>0</v>
          </cell>
          <cell r="G564">
            <v>0</v>
          </cell>
          <cell r="H564">
            <v>0</v>
          </cell>
          <cell r="I564" t="str">
            <v>OUI</v>
          </cell>
          <cell r="J564">
            <v>40787</v>
          </cell>
          <cell r="K564" t="e">
            <v>#NAME?</v>
          </cell>
          <cell r="L564" t="e">
            <v>#NAME?</v>
          </cell>
          <cell r="M564" t="e">
            <v>#NAME?</v>
          </cell>
          <cell r="N564" t="e">
            <v>#NAME?</v>
          </cell>
          <cell r="O564" t="e">
            <v>#NAME?</v>
          </cell>
          <cell r="Q564" t="e">
            <v>#N/A</v>
          </cell>
          <cell r="R564" t="str">
            <v>HTG</v>
          </cell>
          <cell r="S564" t="e">
            <v>#VALUE!</v>
          </cell>
          <cell r="T564" t="str">
            <v>HTG</v>
          </cell>
          <cell r="V564">
            <v>0</v>
          </cell>
          <cell r="X564" t="e">
            <v>#N/A</v>
          </cell>
          <cell r="Y564" t="e">
            <v>#NAME?</v>
          </cell>
          <cell r="Z564" t="e">
            <v>#N/A</v>
          </cell>
          <cell r="AA564" t="e">
            <v>#N/A</v>
          </cell>
          <cell r="AB564" t="e">
            <v>#N/A</v>
          </cell>
          <cell r="AC564" t="e">
            <v>#N/A</v>
          </cell>
          <cell r="AD564" t="e">
            <v>#N/A</v>
          </cell>
          <cell r="AE564" t="e">
            <v>#N/A</v>
          </cell>
          <cell r="AF564" t="e">
            <v>#N/A</v>
          </cell>
          <cell r="AG564" t="e">
            <v>#N/A</v>
          </cell>
          <cell r="AH564" t="e">
            <v>#N/A</v>
          </cell>
          <cell r="AI564" t="e">
            <v>#N/A</v>
          </cell>
          <cell r="AJ564" t="e">
            <v>#N/A</v>
          </cell>
          <cell r="AL564" t="e">
            <v>#N/A</v>
          </cell>
          <cell r="AM564" t="e">
            <v>#N/A</v>
          </cell>
          <cell r="AN564" t="str">
            <v>NON</v>
          </cell>
          <cell r="AO564" t="e">
            <v>#NAME?</v>
          </cell>
          <cell r="AP564" t="e">
            <v>#NAME?</v>
          </cell>
          <cell r="AQ564" t="e">
            <v>#NAME?</v>
          </cell>
          <cell r="AS564" t="e">
            <v>#NAME?</v>
          </cell>
        </row>
        <row r="565">
          <cell r="B565">
            <v>559</v>
          </cell>
          <cell r="C565">
            <v>0</v>
          </cell>
          <cell r="D565">
            <v>0</v>
          </cell>
          <cell r="E565">
            <v>0</v>
          </cell>
          <cell r="F565">
            <v>0</v>
          </cell>
          <cell r="G565">
            <v>0</v>
          </cell>
          <cell r="H565">
            <v>0</v>
          </cell>
          <cell r="I565" t="str">
            <v>OUI</v>
          </cell>
          <cell r="J565">
            <v>40787</v>
          </cell>
          <cell r="K565" t="e">
            <v>#NAME?</v>
          </cell>
          <cell r="L565" t="e">
            <v>#NAME?</v>
          </cell>
          <cell r="M565" t="e">
            <v>#NAME?</v>
          </cell>
          <cell r="N565" t="e">
            <v>#NAME?</v>
          </cell>
          <cell r="O565" t="e">
            <v>#NAME?</v>
          </cell>
          <cell r="Q565" t="e">
            <v>#N/A</v>
          </cell>
          <cell r="R565" t="str">
            <v>HTG</v>
          </cell>
          <cell r="S565" t="e">
            <v>#VALUE!</v>
          </cell>
          <cell r="T565" t="str">
            <v>HTG</v>
          </cell>
          <cell r="V565">
            <v>0</v>
          </cell>
          <cell r="X565" t="e">
            <v>#N/A</v>
          </cell>
          <cell r="Y565" t="e">
            <v>#NAME?</v>
          </cell>
          <cell r="Z565" t="e">
            <v>#N/A</v>
          </cell>
          <cell r="AA565" t="e">
            <v>#N/A</v>
          </cell>
          <cell r="AB565" t="e">
            <v>#N/A</v>
          </cell>
          <cell r="AC565" t="e">
            <v>#N/A</v>
          </cell>
          <cell r="AD565" t="e">
            <v>#N/A</v>
          </cell>
          <cell r="AE565" t="e">
            <v>#N/A</v>
          </cell>
          <cell r="AF565" t="e">
            <v>#N/A</v>
          </cell>
          <cell r="AG565" t="e">
            <v>#N/A</v>
          </cell>
          <cell r="AH565" t="e">
            <v>#N/A</v>
          </cell>
          <cell r="AI565" t="e">
            <v>#N/A</v>
          </cell>
          <cell r="AJ565" t="e">
            <v>#N/A</v>
          </cell>
          <cell r="AL565" t="e">
            <v>#N/A</v>
          </cell>
          <cell r="AM565" t="e">
            <v>#N/A</v>
          </cell>
          <cell r="AN565" t="str">
            <v>NON</v>
          </cell>
          <cell r="AO565" t="e">
            <v>#NAME?</v>
          </cell>
          <cell r="AP565" t="e">
            <v>#NAME?</v>
          </cell>
          <cell r="AQ565" t="e">
            <v>#NAME?</v>
          </cell>
          <cell r="AS565" t="e">
            <v>#NAME?</v>
          </cell>
        </row>
        <row r="566">
          <cell r="B566">
            <v>560</v>
          </cell>
          <cell r="C566">
            <v>0</v>
          </cell>
          <cell r="D566">
            <v>0</v>
          </cell>
          <cell r="E566">
            <v>0</v>
          </cell>
          <cell r="F566">
            <v>0</v>
          </cell>
          <cell r="G566">
            <v>0</v>
          </cell>
          <cell r="H566">
            <v>0</v>
          </cell>
          <cell r="I566" t="str">
            <v>OUI</v>
          </cell>
          <cell r="J566">
            <v>40787</v>
          </cell>
          <cell r="K566" t="e">
            <v>#NAME?</v>
          </cell>
          <cell r="L566" t="e">
            <v>#NAME?</v>
          </cell>
          <cell r="M566" t="e">
            <v>#NAME?</v>
          </cell>
          <cell r="N566" t="e">
            <v>#NAME?</v>
          </cell>
          <cell r="O566" t="e">
            <v>#NAME?</v>
          </cell>
          <cell r="Q566" t="e">
            <v>#N/A</v>
          </cell>
          <cell r="R566" t="str">
            <v>HTG</v>
          </cell>
          <cell r="S566" t="e">
            <v>#VALUE!</v>
          </cell>
          <cell r="T566" t="str">
            <v>HTG</v>
          </cell>
          <cell r="V566">
            <v>0</v>
          </cell>
          <cell r="X566" t="e">
            <v>#N/A</v>
          </cell>
          <cell r="Y566" t="e">
            <v>#NAME?</v>
          </cell>
          <cell r="Z566" t="e">
            <v>#N/A</v>
          </cell>
          <cell r="AA566" t="e">
            <v>#N/A</v>
          </cell>
          <cell r="AB566" t="e">
            <v>#N/A</v>
          </cell>
          <cell r="AC566" t="e">
            <v>#N/A</v>
          </cell>
          <cell r="AD566" t="e">
            <v>#N/A</v>
          </cell>
          <cell r="AE566" t="e">
            <v>#N/A</v>
          </cell>
          <cell r="AF566" t="e">
            <v>#N/A</v>
          </cell>
          <cell r="AG566" t="e">
            <v>#N/A</v>
          </cell>
          <cell r="AH566" t="e">
            <v>#N/A</v>
          </cell>
          <cell r="AI566" t="e">
            <v>#N/A</v>
          </cell>
          <cell r="AJ566" t="e">
            <v>#N/A</v>
          </cell>
          <cell r="AL566" t="e">
            <v>#N/A</v>
          </cell>
          <cell r="AM566" t="e">
            <v>#N/A</v>
          </cell>
          <cell r="AN566" t="str">
            <v>NON</v>
          </cell>
          <cell r="AO566" t="e">
            <v>#NAME?</v>
          </cell>
          <cell r="AP566" t="e">
            <v>#NAME?</v>
          </cell>
          <cell r="AQ566" t="e">
            <v>#NAME?</v>
          </cell>
          <cell r="AS566" t="e">
            <v>#NAME?</v>
          </cell>
        </row>
        <row r="567">
          <cell r="B567">
            <v>561</v>
          </cell>
          <cell r="C567">
            <v>0</v>
          </cell>
          <cell r="D567">
            <v>0</v>
          </cell>
          <cell r="E567">
            <v>0</v>
          </cell>
          <cell r="F567">
            <v>0</v>
          </cell>
          <cell r="G567">
            <v>0</v>
          </cell>
          <cell r="H567">
            <v>0</v>
          </cell>
          <cell r="I567" t="str">
            <v>OUI</v>
          </cell>
          <cell r="J567">
            <v>40787</v>
          </cell>
          <cell r="K567" t="e">
            <v>#NAME?</v>
          </cell>
          <cell r="L567" t="e">
            <v>#NAME?</v>
          </cell>
          <cell r="M567" t="e">
            <v>#NAME?</v>
          </cell>
          <cell r="N567" t="e">
            <v>#NAME?</v>
          </cell>
          <cell r="O567" t="e">
            <v>#NAME?</v>
          </cell>
          <cell r="Q567" t="e">
            <v>#N/A</v>
          </cell>
          <cell r="R567" t="str">
            <v>HTG</v>
          </cell>
          <cell r="S567" t="e">
            <v>#VALUE!</v>
          </cell>
          <cell r="T567" t="str">
            <v>HTG</v>
          </cell>
          <cell r="V567">
            <v>0</v>
          </cell>
          <cell r="X567" t="e">
            <v>#N/A</v>
          </cell>
          <cell r="Y567" t="e">
            <v>#NAME?</v>
          </cell>
          <cell r="Z567" t="e">
            <v>#N/A</v>
          </cell>
          <cell r="AA567" t="e">
            <v>#N/A</v>
          </cell>
          <cell r="AB567" t="e">
            <v>#N/A</v>
          </cell>
          <cell r="AC567" t="e">
            <v>#N/A</v>
          </cell>
          <cell r="AD567" t="e">
            <v>#N/A</v>
          </cell>
          <cell r="AE567" t="e">
            <v>#N/A</v>
          </cell>
          <cell r="AF567" t="e">
            <v>#N/A</v>
          </cell>
          <cell r="AG567" t="e">
            <v>#N/A</v>
          </cell>
          <cell r="AH567" t="e">
            <v>#N/A</v>
          </cell>
          <cell r="AI567" t="e">
            <v>#N/A</v>
          </cell>
          <cell r="AJ567" t="e">
            <v>#N/A</v>
          </cell>
          <cell r="AL567" t="e">
            <v>#N/A</v>
          </cell>
          <cell r="AM567" t="e">
            <v>#N/A</v>
          </cell>
          <cell r="AN567" t="str">
            <v>NON</v>
          </cell>
          <cell r="AO567" t="e">
            <v>#NAME?</v>
          </cell>
          <cell r="AP567" t="e">
            <v>#NAME?</v>
          </cell>
          <cell r="AQ567" t="e">
            <v>#NAME?</v>
          </cell>
          <cell r="AS567" t="e">
            <v>#NAME?</v>
          </cell>
        </row>
        <row r="568">
          <cell r="B568">
            <v>562</v>
          </cell>
          <cell r="C568">
            <v>0</v>
          </cell>
          <cell r="D568">
            <v>0</v>
          </cell>
          <cell r="E568">
            <v>0</v>
          </cell>
          <cell r="F568">
            <v>0</v>
          </cell>
          <cell r="G568">
            <v>0</v>
          </cell>
          <cell r="H568">
            <v>0</v>
          </cell>
          <cell r="I568" t="str">
            <v>OUI</v>
          </cell>
          <cell r="J568">
            <v>40787</v>
          </cell>
          <cell r="K568" t="e">
            <v>#NAME?</v>
          </cell>
          <cell r="L568" t="e">
            <v>#NAME?</v>
          </cell>
          <cell r="M568" t="e">
            <v>#NAME?</v>
          </cell>
          <cell r="N568" t="e">
            <v>#NAME?</v>
          </cell>
          <cell r="O568" t="e">
            <v>#NAME?</v>
          </cell>
          <cell r="Q568" t="e">
            <v>#N/A</v>
          </cell>
          <cell r="R568" t="str">
            <v>HTG</v>
          </cell>
          <cell r="S568" t="e">
            <v>#VALUE!</v>
          </cell>
          <cell r="T568" t="str">
            <v>HTG</v>
          </cell>
          <cell r="V568">
            <v>0</v>
          </cell>
          <cell r="X568" t="e">
            <v>#N/A</v>
          </cell>
          <cell r="Y568" t="e">
            <v>#NAME?</v>
          </cell>
          <cell r="Z568" t="e">
            <v>#N/A</v>
          </cell>
          <cell r="AA568" t="e">
            <v>#N/A</v>
          </cell>
          <cell r="AB568" t="e">
            <v>#N/A</v>
          </cell>
          <cell r="AC568" t="e">
            <v>#N/A</v>
          </cell>
          <cell r="AD568" t="e">
            <v>#N/A</v>
          </cell>
          <cell r="AE568" t="e">
            <v>#N/A</v>
          </cell>
          <cell r="AF568" t="e">
            <v>#N/A</v>
          </cell>
          <cell r="AG568" t="e">
            <v>#N/A</v>
          </cell>
          <cell r="AH568" t="e">
            <v>#N/A</v>
          </cell>
          <cell r="AI568" t="e">
            <v>#N/A</v>
          </cell>
          <cell r="AJ568" t="e">
            <v>#N/A</v>
          </cell>
          <cell r="AL568" t="e">
            <v>#N/A</v>
          </cell>
          <cell r="AM568" t="e">
            <v>#N/A</v>
          </cell>
          <cell r="AN568" t="str">
            <v>NON</v>
          </cell>
          <cell r="AO568" t="e">
            <v>#NAME?</v>
          </cell>
          <cell r="AP568" t="e">
            <v>#NAME?</v>
          </cell>
          <cell r="AQ568" t="e">
            <v>#NAME?</v>
          </cell>
          <cell r="AS568" t="e">
            <v>#NAME?</v>
          </cell>
        </row>
        <row r="569">
          <cell r="B569">
            <v>563</v>
          </cell>
          <cell r="C569">
            <v>0</v>
          </cell>
          <cell r="D569">
            <v>0</v>
          </cell>
          <cell r="E569">
            <v>0</v>
          </cell>
          <cell r="F569">
            <v>0</v>
          </cell>
          <cell r="G569">
            <v>0</v>
          </cell>
          <cell r="H569">
            <v>0</v>
          </cell>
          <cell r="I569" t="str">
            <v>OUI</v>
          </cell>
          <cell r="J569">
            <v>40787</v>
          </cell>
          <cell r="K569" t="e">
            <v>#NAME?</v>
          </cell>
          <cell r="L569" t="e">
            <v>#NAME?</v>
          </cell>
          <cell r="M569" t="e">
            <v>#NAME?</v>
          </cell>
          <cell r="N569" t="e">
            <v>#NAME?</v>
          </cell>
          <cell r="O569" t="e">
            <v>#NAME?</v>
          </cell>
          <cell r="Q569" t="e">
            <v>#N/A</v>
          </cell>
          <cell r="R569" t="str">
            <v>HTG</v>
          </cell>
          <cell r="S569" t="e">
            <v>#VALUE!</v>
          </cell>
          <cell r="T569" t="str">
            <v>HTG</v>
          </cell>
          <cell r="V569">
            <v>0</v>
          </cell>
          <cell r="X569" t="e">
            <v>#N/A</v>
          </cell>
          <cell r="Y569" t="e">
            <v>#NAME?</v>
          </cell>
          <cell r="Z569" t="e">
            <v>#N/A</v>
          </cell>
          <cell r="AA569" t="e">
            <v>#N/A</v>
          </cell>
          <cell r="AB569" t="e">
            <v>#N/A</v>
          </cell>
          <cell r="AC569" t="e">
            <v>#N/A</v>
          </cell>
          <cell r="AD569" t="e">
            <v>#N/A</v>
          </cell>
          <cell r="AE569" t="e">
            <v>#N/A</v>
          </cell>
          <cell r="AF569" t="e">
            <v>#N/A</v>
          </cell>
          <cell r="AG569" t="e">
            <v>#N/A</v>
          </cell>
          <cell r="AH569" t="e">
            <v>#N/A</v>
          </cell>
          <cell r="AI569" t="e">
            <v>#N/A</v>
          </cell>
          <cell r="AJ569" t="e">
            <v>#N/A</v>
          </cell>
          <cell r="AL569" t="e">
            <v>#N/A</v>
          </cell>
          <cell r="AM569" t="e">
            <v>#N/A</v>
          </cell>
          <cell r="AN569" t="str">
            <v>NON</v>
          </cell>
          <cell r="AO569" t="e">
            <v>#NAME?</v>
          </cell>
          <cell r="AP569" t="e">
            <v>#NAME?</v>
          </cell>
          <cell r="AQ569" t="e">
            <v>#NAME?</v>
          </cell>
          <cell r="AS569" t="e">
            <v>#NAME?</v>
          </cell>
        </row>
        <row r="570">
          <cell r="B570">
            <v>564</v>
          </cell>
          <cell r="C570">
            <v>0</v>
          </cell>
          <cell r="D570">
            <v>0</v>
          </cell>
          <cell r="E570">
            <v>0</v>
          </cell>
          <cell r="F570">
            <v>0</v>
          </cell>
          <cell r="G570">
            <v>0</v>
          </cell>
          <cell r="H570">
            <v>0</v>
          </cell>
          <cell r="I570" t="str">
            <v>OUI</v>
          </cell>
          <cell r="J570">
            <v>40787</v>
          </cell>
          <cell r="K570" t="e">
            <v>#NAME?</v>
          </cell>
          <cell r="L570" t="e">
            <v>#NAME?</v>
          </cell>
          <cell r="M570" t="e">
            <v>#NAME?</v>
          </cell>
          <cell r="N570" t="e">
            <v>#NAME?</v>
          </cell>
          <cell r="O570" t="e">
            <v>#NAME?</v>
          </cell>
          <cell r="Q570" t="e">
            <v>#N/A</v>
          </cell>
          <cell r="R570" t="str">
            <v>HTG</v>
          </cell>
          <cell r="S570" t="e">
            <v>#VALUE!</v>
          </cell>
          <cell r="T570" t="str">
            <v>HTG</v>
          </cell>
          <cell r="V570">
            <v>0</v>
          </cell>
          <cell r="X570" t="e">
            <v>#N/A</v>
          </cell>
          <cell r="Y570" t="e">
            <v>#NAME?</v>
          </cell>
          <cell r="Z570" t="e">
            <v>#N/A</v>
          </cell>
          <cell r="AA570" t="e">
            <v>#N/A</v>
          </cell>
          <cell r="AB570" t="e">
            <v>#N/A</v>
          </cell>
          <cell r="AC570" t="e">
            <v>#N/A</v>
          </cell>
          <cell r="AD570" t="e">
            <v>#N/A</v>
          </cell>
          <cell r="AE570" t="e">
            <v>#N/A</v>
          </cell>
          <cell r="AF570" t="e">
            <v>#N/A</v>
          </cell>
          <cell r="AG570" t="e">
            <v>#N/A</v>
          </cell>
          <cell r="AH570" t="e">
            <v>#N/A</v>
          </cell>
          <cell r="AI570" t="e">
            <v>#N/A</v>
          </cell>
          <cell r="AJ570" t="e">
            <v>#N/A</v>
          </cell>
          <cell r="AL570" t="e">
            <v>#N/A</v>
          </cell>
          <cell r="AM570" t="e">
            <v>#N/A</v>
          </cell>
          <cell r="AN570" t="str">
            <v>NON</v>
          </cell>
          <cell r="AO570" t="e">
            <v>#NAME?</v>
          </cell>
          <cell r="AP570" t="e">
            <v>#NAME?</v>
          </cell>
          <cell r="AQ570" t="e">
            <v>#NAME?</v>
          </cell>
          <cell r="AS570" t="e">
            <v>#NAME?</v>
          </cell>
        </row>
        <row r="571">
          <cell r="B571">
            <v>565</v>
          </cell>
          <cell r="C571">
            <v>0</v>
          </cell>
          <cell r="D571">
            <v>0</v>
          </cell>
          <cell r="E571">
            <v>0</v>
          </cell>
          <cell r="F571">
            <v>0</v>
          </cell>
          <cell r="G571">
            <v>0</v>
          </cell>
          <cell r="H571">
            <v>0</v>
          </cell>
          <cell r="I571" t="str">
            <v>OUI</v>
          </cell>
          <cell r="J571">
            <v>40787</v>
          </cell>
          <cell r="K571" t="e">
            <v>#NAME?</v>
          </cell>
          <cell r="L571" t="e">
            <v>#NAME?</v>
          </cell>
          <cell r="M571" t="e">
            <v>#NAME?</v>
          </cell>
          <cell r="N571" t="e">
            <v>#NAME?</v>
          </cell>
          <cell r="O571" t="e">
            <v>#NAME?</v>
          </cell>
          <cell r="Q571" t="e">
            <v>#N/A</v>
          </cell>
          <cell r="R571" t="str">
            <v>HTG</v>
          </cell>
          <cell r="S571" t="e">
            <v>#VALUE!</v>
          </cell>
          <cell r="T571" t="str">
            <v>HTG</v>
          </cell>
          <cell r="V571">
            <v>0</v>
          </cell>
          <cell r="X571" t="e">
            <v>#N/A</v>
          </cell>
          <cell r="Y571" t="e">
            <v>#NAME?</v>
          </cell>
          <cell r="Z571" t="e">
            <v>#N/A</v>
          </cell>
          <cell r="AA571" t="e">
            <v>#N/A</v>
          </cell>
          <cell r="AB571" t="e">
            <v>#N/A</v>
          </cell>
          <cell r="AC571" t="e">
            <v>#N/A</v>
          </cell>
          <cell r="AD571" t="e">
            <v>#N/A</v>
          </cell>
          <cell r="AE571" t="e">
            <v>#N/A</v>
          </cell>
          <cell r="AF571" t="e">
            <v>#N/A</v>
          </cell>
          <cell r="AG571" t="e">
            <v>#N/A</v>
          </cell>
          <cell r="AH571" t="e">
            <v>#N/A</v>
          </cell>
          <cell r="AI571" t="e">
            <v>#N/A</v>
          </cell>
          <cell r="AJ571" t="e">
            <v>#N/A</v>
          </cell>
          <cell r="AL571" t="e">
            <v>#N/A</v>
          </cell>
          <cell r="AM571" t="e">
            <v>#N/A</v>
          </cell>
          <cell r="AN571" t="str">
            <v>NON</v>
          </cell>
          <cell r="AO571" t="e">
            <v>#NAME?</v>
          </cell>
          <cell r="AP571" t="e">
            <v>#NAME?</v>
          </cell>
          <cell r="AQ571" t="e">
            <v>#NAME?</v>
          </cell>
          <cell r="AS571" t="e">
            <v>#NAME?</v>
          </cell>
        </row>
        <row r="572">
          <cell r="B572">
            <v>566</v>
          </cell>
          <cell r="C572">
            <v>0</v>
          </cell>
          <cell r="D572">
            <v>0</v>
          </cell>
          <cell r="E572">
            <v>0</v>
          </cell>
          <cell r="F572">
            <v>0</v>
          </cell>
          <cell r="G572">
            <v>0</v>
          </cell>
          <cell r="H572">
            <v>0</v>
          </cell>
          <cell r="I572" t="str">
            <v>OUI</v>
          </cell>
          <cell r="J572">
            <v>40787</v>
          </cell>
          <cell r="K572" t="e">
            <v>#NAME?</v>
          </cell>
          <cell r="L572" t="e">
            <v>#NAME?</v>
          </cell>
          <cell r="M572" t="e">
            <v>#NAME?</v>
          </cell>
          <cell r="N572" t="e">
            <v>#NAME?</v>
          </cell>
          <cell r="O572" t="e">
            <v>#NAME?</v>
          </cell>
          <cell r="Q572" t="e">
            <v>#N/A</v>
          </cell>
          <cell r="R572" t="str">
            <v>HTG</v>
          </cell>
          <cell r="S572" t="e">
            <v>#VALUE!</v>
          </cell>
          <cell r="T572" t="str">
            <v>HTG</v>
          </cell>
          <cell r="V572">
            <v>0</v>
          </cell>
          <cell r="X572" t="e">
            <v>#N/A</v>
          </cell>
          <cell r="Y572" t="e">
            <v>#NAME?</v>
          </cell>
          <cell r="Z572" t="e">
            <v>#N/A</v>
          </cell>
          <cell r="AA572" t="e">
            <v>#N/A</v>
          </cell>
          <cell r="AB572" t="e">
            <v>#N/A</v>
          </cell>
          <cell r="AC572" t="e">
            <v>#N/A</v>
          </cell>
          <cell r="AD572" t="e">
            <v>#N/A</v>
          </cell>
          <cell r="AE572" t="e">
            <v>#N/A</v>
          </cell>
          <cell r="AF572" t="e">
            <v>#N/A</v>
          </cell>
          <cell r="AG572" t="e">
            <v>#N/A</v>
          </cell>
          <cell r="AH572" t="e">
            <v>#N/A</v>
          </cell>
          <cell r="AI572" t="e">
            <v>#N/A</v>
          </cell>
          <cell r="AJ572" t="e">
            <v>#N/A</v>
          </cell>
          <cell r="AL572" t="e">
            <v>#N/A</v>
          </cell>
          <cell r="AM572" t="e">
            <v>#N/A</v>
          </cell>
          <cell r="AN572" t="str">
            <v>NON</v>
          </cell>
          <cell r="AO572" t="e">
            <v>#NAME?</v>
          </cell>
          <cell r="AP572" t="e">
            <v>#NAME?</v>
          </cell>
          <cell r="AQ572" t="e">
            <v>#NAME?</v>
          </cell>
          <cell r="AS572" t="e">
            <v>#NAME?</v>
          </cell>
        </row>
        <row r="573">
          <cell r="B573">
            <v>567</v>
          </cell>
          <cell r="C573">
            <v>0</v>
          </cell>
          <cell r="D573">
            <v>0</v>
          </cell>
          <cell r="E573">
            <v>0</v>
          </cell>
          <cell r="F573">
            <v>0</v>
          </cell>
          <cell r="G573">
            <v>0</v>
          </cell>
          <cell r="H573">
            <v>0</v>
          </cell>
          <cell r="I573" t="str">
            <v>OUI</v>
          </cell>
          <cell r="J573">
            <v>40787</v>
          </cell>
          <cell r="K573" t="e">
            <v>#NAME?</v>
          </cell>
          <cell r="L573" t="e">
            <v>#NAME?</v>
          </cell>
          <cell r="M573" t="e">
            <v>#NAME?</v>
          </cell>
          <cell r="N573" t="e">
            <v>#NAME?</v>
          </cell>
          <cell r="O573" t="e">
            <v>#NAME?</v>
          </cell>
          <cell r="Q573" t="e">
            <v>#N/A</v>
          </cell>
          <cell r="R573" t="str">
            <v>HTG</v>
          </cell>
          <cell r="S573" t="e">
            <v>#VALUE!</v>
          </cell>
          <cell r="T573" t="str">
            <v>HTG</v>
          </cell>
          <cell r="V573">
            <v>0</v>
          </cell>
          <cell r="X573" t="e">
            <v>#N/A</v>
          </cell>
          <cell r="Y573" t="e">
            <v>#NAME?</v>
          </cell>
          <cell r="Z573" t="e">
            <v>#N/A</v>
          </cell>
          <cell r="AA573" t="e">
            <v>#N/A</v>
          </cell>
          <cell r="AB573" t="e">
            <v>#N/A</v>
          </cell>
          <cell r="AC573" t="e">
            <v>#N/A</v>
          </cell>
          <cell r="AD573" t="e">
            <v>#N/A</v>
          </cell>
          <cell r="AE573" t="e">
            <v>#N/A</v>
          </cell>
          <cell r="AF573" t="e">
            <v>#N/A</v>
          </cell>
          <cell r="AG573" t="e">
            <v>#N/A</v>
          </cell>
          <cell r="AH573" t="e">
            <v>#N/A</v>
          </cell>
          <cell r="AI573" t="e">
            <v>#N/A</v>
          </cell>
          <cell r="AJ573" t="e">
            <v>#N/A</v>
          </cell>
          <cell r="AL573" t="e">
            <v>#N/A</v>
          </cell>
          <cell r="AM573" t="e">
            <v>#N/A</v>
          </cell>
          <cell r="AN573" t="str">
            <v>NON</v>
          </cell>
          <cell r="AO573" t="e">
            <v>#NAME?</v>
          </cell>
          <cell r="AP573" t="e">
            <v>#NAME?</v>
          </cell>
          <cell r="AQ573" t="e">
            <v>#NAME?</v>
          </cell>
          <cell r="AS573" t="e">
            <v>#NAME?</v>
          </cell>
        </row>
        <row r="574">
          <cell r="B574">
            <v>568</v>
          </cell>
          <cell r="C574">
            <v>0</v>
          </cell>
          <cell r="D574">
            <v>0</v>
          </cell>
          <cell r="E574">
            <v>0</v>
          </cell>
          <cell r="F574">
            <v>0</v>
          </cell>
          <cell r="G574">
            <v>0</v>
          </cell>
          <cell r="H574">
            <v>0</v>
          </cell>
          <cell r="I574" t="str">
            <v>OUI</v>
          </cell>
          <cell r="J574">
            <v>40787</v>
          </cell>
          <cell r="K574" t="e">
            <v>#NAME?</v>
          </cell>
          <cell r="L574" t="e">
            <v>#NAME?</v>
          </cell>
          <cell r="M574" t="e">
            <v>#NAME?</v>
          </cell>
          <cell r="N574" t="e">
            <v>#NAME?</v>
          </cell>
          <cell r="O574" t="e">
            <v>#NAME?</v>
          </cell>
          <cell r="Q574" t="e">
            <v>#N/A</v>
          </cell>
          <cell r="R574" t="str">
            <v>HTG</v>
          </cell>
          <cell r="S574" t="e">
            <v>#VALUE!</v>
          </cell>
          <cell r="T574" t="str">
            <v>HTG</v>
          </cell>
          <cell r="V574">
            <v>0</v>
          </cell>
          <cell r="X574" t="e">
            <v>#N/A</v>
          </cell>
          <cell r="Y574" t="e">
            <v>#NAME?</v>
          </cell>
          <cell r="Z574" t="e">
            <v>#N/A</v>
          </cell>
          <cell r="AA574" t="e">
            <v>#N/A</v>
          </cell>
          <cell r="AB574" t="e">
            <v>#N/A</v>
          </cell>
          <cell r="AC574" t="e">
            <v>#N/A</v>
          </cell>
          <cell r="AD574" t="e">
            <v>#N/A</v>
          </cell>
          <cell r="AE574" t="e">
            <v>#N/A</v>
          </cell>
          <cell r="AF574" t="e">
            <v>#N/A</v>
          </cell>
          <cell r="AG574" t="e">
            <v>#N/A</v>
          </cell>
          <cell r="AH574" t="e">
            <v>#N/A</v>
          </cell>
          <cell r="AI574" t="e">
            <v>#N/A</v>
          </cell>
          <cell r="AJ574" t="e">
            <v>#N/A</v>
          </cell>
          <cell r="AL574" t="e">
            <v>#N/A</v>
          </cell>
          <cell r="AM574" t="e">
            <v>#N/A</v>
          </cell>
          <cell r="AN574" t="str">
            <v>NON</v>
          </cell>
          <cell r="AO574" t="e">
            <v>#NAME?</v>
          </cell>
          <cell r="AP574" t="e">
            <v>#NAME?</v>
          </cell>
          <cell r="AQ574" t="e">
            <v>#NAME?</v>
          </cell>
          <cell r="AS574" t="e">
            <v>#NAME?</v>
          </cell>
        </row>
        <row r="575">
          <cell r="B575">
            <v>569</v>
          </cell>
          <cell r="C575">
            <v>0</v>
          </cell>
          <cell r="D575">
            <v>0</v>
          </cell>
          <cell r="E575">
            <v>0</v>
          </cell>
          <cell r="F575">
            <v>0</v>
          </cell>
          <cell r="G575">
            <v>0</v>
          </cell>
          <cell r="H575">
            <v>0</v>
          </cell>
          <cell r="I575" t="str">
            <v>OUI</v>
          </cell>
          <cell r="J575">
            <v>40787</v>
          </cell>
          <cell r="K575" t="e">
            <v>#NAME?</v>
          </cell>
          <cell r="L575" t="e">
            <v>#NAME?</v>
          </cell>
          <cell r="M575" t="e">
            <v>#NAME?</v>
          </cell>
          <cell r="N575" t="e">
            <v>#NAME?</v>
          </cell>
          <cell r="O575" t="e">
            <v>#NAME?</v>
          </cell>
          <cell r="Q575" t="e">
            <v>#N/A</v>
          </cell>
          <cell r="R575" t="str">
            <v>HTG</v>
          </cell>
          <cell r="S575" t="e">
            <v>#VALUE!</v>
          </cell>
          <cell r="T575" t="str">
            <v>HTG</v>
          </cell>
          <cell r="V575">
            <v>0</v>
          </cell>
          <cell r="X575" t="e">
            <v>#N/A</v>
          </cell>
          <cell r="Y575" t="e">
            <v>#NAME?</v>
          </cell>
          <cell r="Z575" t="e">
            <v>#N/A</v>
          </cell>
          <cell r="AA575" t="e">
            <v>#N/A</v>
          </cell>
          <cell r="AB575" t="e">
            <v>#N/A</v>
          </cell>
          <cell r="AC575" t="e">
            <v>#N/A</v>
          </cell>
          <cell r="AD575" t="e">
            <v>#N/A</v>
          </cell>
          <cell r="AE575" t="e">
            <v>#N/A</v>
          </cell>
          <cell r="AF575" t="e">
            <v>#N/A</v>
          </cell>
          <cell r="AG575" t="e">
            <v>#N/A</v>
          </cell>
          <cell r="AH575" t="e">
            <v>#N/A</v>
          </cell>
          <cell r="AI575" t="e">
            <v>#N/A</v>
          </cell>
          <cell r="AJ575" t="e">
            <v>#N/A</v>
          </cell>
          <cell r="AL575" t="e">
            <v>#N/A</v>
          </cell>
          <cell r="AM575" t="e">
            <v>#N/A</v>
          </cell>
          <cell r="AN575" t="str">
            <v>NON</v>
          </cell>
          <cell r="AO575" t="e">
            <v>#NAME?</v>
          </cell>
          <cell r="AP575" t="e">
            <v>#NAME?</v>
          </cell>
          <cell r="AQ575" t="e">
            <v>#NAME?</v>
          </cell>
          <cell r="AS575" t="e">
            <v>#NAME?</v>
          </cell>
        </row>
        <row r="576">
          <cell r="B576">
            <v>570</v>
          </cell>
          <cell r="C576">
            <v>0</v>
          </cell>
          <cell r="D576">
            <v>0</v>
          </cell>
          <cell r="E576">
            <v>0</v>
          </cell>
          <cell r="F576">
            <v>0</v>
          </cell>
          <cell r="G576">
            <v>0</v>
          </cell>
          <cell r="H576">
            <v>0</v>
          </cell>
          <cell r="I576" t="str">
            <v>OUI</v>
          </cell>
          <cell r="J576">
            <v>40787</v>
          </cell>
          <cell r="K576" t="e">
            <v>#NAME?</v>
          </cell>
          <cell r="L576" t="e">
            <v>#NAME?</v>
          </cell>
          <cell r="M576" t="e">
            <v>#NAME?</v>
          </cell>
          <cell r="N576" t="e">
            <v>#NAME?</v>
          </cell>
          <cell r="O576" t="e">
            <v>#NAME?</v>
          </cell>
          <cell r="Q576" t="e">
            <v>#N/A</v>
          </cell>
          <cell r="R576" t="str">
            <v>HTG</v>
          </cell>
          <cell r="S576" t="e">
            <v>#VALUE!</v>
          </cell>
          <cell r="T576" t="str">
            <v>HTG</v>
          </cell>
          <cell r="V576">
            <v>0</v>
          </cell>
          <cell r="X576" t="e">
            <v>#N/A</v>
          </cell>
          <cell r="Y576" t="e">
            <v>#NAME?</v>
          </cell>
          <cell r="Z576" t="e">
            <v>#N/A</v>
          </cell>
          <cell r="AA576" t="e">
            <v>#N/A</v>
          </cell>
          <cell r="AB576" t="e">
            <v>#N/A</v>
          </cell>
          <cell r="AC576" t="e">
            <v>#N/A</v>
          </cell>
          <cell r="AD576" t="e">
            <v>#N/A</v>
          </cell>
          <cell r="AE576" t="e">
            <v>#N/A</v>
          </cell>
          <cell r="AF576" t="e">
            <v>#N/A</v>
          </cell>
          <cell r="AG576" t="e">
            <v>#N/A</v>
          </cell>
          <cell r="AH576" t="e">
            <v>#N/A</v>
          </cell>
          <cell r="AI576" t="e">
            <v>#N/A</v>
          </cell>
          <cell r="AJ576" t="e">
            <v>#N/A</v>
          </cell>
          <cell r="AL576" t="e">
            <v>#N/A</v>
          </cell>
          <cell r="AM576" t="e">
            <v>#N/A</v>
          </cell>
          <cell r="AN576" t="str">
            <v>NON</v>
          </cell>
          <cell r="AO576" t="e">
            <v>#NAME?</v>
          </cell>
          <cell r="AP576" t="e">
            <v>#NAME?</v>
          </cell>
          <cell r="AQ576" t="e">
            <v>#NAME?</v>
          </cell>
          <cell r="AS576" t="e">
            <v>#NAME?</v>
          </cell>
        </row>
        <row r="577">
          <cell r="B577">
            <v>571</v>
          </cell>
          <cell r="C577">
            <v>0</v>
          </cell>
          <cell r="D577">
            <v>0</v>
          </cell>
          <cell r="E577">
            <v>0</v>
          </cell>
          <cell r="F577">
            <v>0</v>
          </cell>
          <cell r="G577">
            <v>0</v>
          </cell>
          <cell r="H577">
            <v>0</v>
          </cell>
          <cell r="I577" t="str">
            <v>OUI</v>
          </cell>
          <cell r="J577">
            <v>40787</v>
          </cell>
          <cell r="K577" t="e">
            <v>#NAME?</v>
          </cell>
          <cell r="L577" t="e">
            <v>#NAME?</v>
          </cell>
          <cell r="M577" t="e">
            <v>#NAME?</v>
          </cell>
          <cell r="N577" t="e">
            <v>#NAME?</v>
          </cell>
          <cell r="O577" t="e">
            <v>#NAME?</v>
          </cell>
          <cell r="Q577" t="e">
            <v>#N/A</v>
          </cell>
          <cell r="R577" t="str">
            <v>HTG</v>
          </cell>
          <cell r="S577" t="e">
            <v>#VALUE!</v>
          </cell>
          <cell r="T577" t="str">
            <v>HTG</v>
          </cell>
          <cell r="V577">
            <v>0</v>
          </cell>
          <cell r="X577" t="e">
            <v>#N/A</v>
          </cell>
          <cell r="Y577" t="e">
            <v>#NAME?</v>
          </cell>
          <cell r="Z577" t="e">
            <v>#N/A</v>
          </cell>
          <cell r="AA577" t="e">
            <v>#N/A</v>
          </cell>
          <cell r="AB577" t="e">
            <v>#N/A</v>
          </cell>
          <cell r="AC577" t="e">
            <v>#N/A</v>
          </cell>
          <cell r="AD577" t="e">
            <v>#N/A</v>
          </cell>
          <cell r="AE577" t="e">
            <v>#N/A</v>
          </cell>
          <cell r="AF577" t="e">
            <v>#N/A</v>
          </cell>
          <cell r="AG577" t="e">
            <v>#N/A</v>
          </cell>
          <cell r="AH577" t="e">
            <v>#N/A</v>
          </cell>
          <cell r="AI577" t="e">
            <v>#N/A</v>
          </cell>
          <cell r="AJ577" t="e">
            <v>#N/A</v>
          </cell>
          <cell r="AL577" t="e">
            <v>#N/A</v>
          </cell>
          <cell r="AM577" t="e">
            <v>#N/A</v>
          </cell>
          <cell r="AN577" t="str">
            <v>NON</v>
          </cell>
          <cell r="AO577" t="e">
            <v>#NAME?</v>
          </cell>
          <cell r="AP577" t="e">
            <v>#NAME?</v>
          </cell>
          <cell r="AQ577" t="e">
            <v>#NAME?</v>
          </cell>
          <cell r="AS577" t="e">
            <v>#NAME?</v>
          </cell>
        </row>
        <row r="578">
          <cell r="B578">
            <v>572</v>
          </cell>
          <cell r="C578">
            <v>0</v>
          </cell>
          <cell r="D578">
            <v>0</v>
          </cell>
          <cell r="E578">
            <v>0</v>
          </cell>
          <cell r="F578">
            <v>0</v>
          </cell>
          <cell r="G578">
            <v>0</v>
          </cell>
          <cell r="H578">
            <v>0</v>
          </cell>
          <cell r="I578" t="str">
            <v>OUI</v>
          </cell>
          <cell r="J578">
            <v>40787</v>
          </cell>
          <cell r="K578" t="e">
            <v>#NAME?</v>
          </cell>
          <cell r="L578" t="e">
            <v>#NAME?</v>
          </cell>
          <cell r="M578" t="e">
            <v>#NAME?</v>
          </cell>
          <cell r="N578" t="e">
            <v>#NAME?</v>
          </cell>
          <cell r="O578" t="e">
            <v>#NAME?</v>
          </cell>
          <cell r="Q578" t="e">
            <v>#N/A</v>
          </cell>
          <cell r="R578" t="str">
            <v>HTG</v>
          </cell>
          <cell r="S578" t="e">
            <v>#VALUE!</v>
          </cell>
          <cell r="T578" t="str">
            <v>HTG</v>
          </cell>
          <cell r="V578">
            <v>0</v>
          </cell>
          <cell r="X578" t="e">
            <v>#N/A</v>
          </cell>
          <cell r="Y578" t="e">
            <v>#NAME?</v>
          </cell>
          <cell r="Z578" t="e">
            <v>#N/A</v>
          </cell>
          <cell r="AA578" t="e">
            <v>#N/A</v>
          </cell>
          <cell r="AB578" t="e">
            <v>#N/A</v>
          </cell>
          <cell r="AC578" t="e">
            <v>#N/A</v>
          </cell>
          <cell r="AD578" t="e">
            <v>#N/A</v>
          </cell>
          <cell r="AE578" t="e">
            <v>#N/A</v>
          </cell>
          <cell r="AF578" t="e">
            <v>#N/A</v>
          </cell>
          <cell r="AG578" t="e">
            <v>#N/A</v>
          </cell>
          <cell r="AH578" t="e">
            <v>#N/A</v>
          </cell>
          <cell r="AI578" t="e">
            <v>#N/A</v>
          </cell>
          <cell r="AJ578" t="e">
            <v>#N/A</v>
          </cell>
          <cell r="AL578" t="e">
            <v>#N/A</v>
          </cell>
          <cell r="AM578" t="e">
            <v>#N/A</v>
          </cell>
          <cell r="AN578" t="str">
            <v>NON</v>
          </cell>
          <cell r="AO578" t="e">
            <v>#NAME?</v>
          </cell>
          <cell r="AP578" t="e">
            <v>#NAME?</v>
          </cell>
          <cell r="AQ578" t="e">
            <v>#NAME?</v>
          </cell>
          <cell r="AS578" t="e">
            <v>#NAME?</v>
          </cell>
        </row>
        <row r="579">
          <cell r="B579">
            <v>573</v>
          </cell>
          <cell r="C579">
            <v>0</v>
          </cell>
          <cell r="D579">
            <v>0</v>
          </cell>
          <cell r="E579">
            <v>0</v>
          </cell>
          <cell r="F579">
            <v>0</v>
          </cell>
          <cell r="G579">
            <v>0</v>
          </cell>
          <cell r="H579">
            <v>0</v>
          </cell>
          <cell r="I579" t="str">
            <v>OUI</v>
          </cell>
          <cell r="J579">
            <v>40787</v>
          </cell>
          <cell r="K579" t="e">
            <v>#NAME?</v>
          </cell>
          <cell r="L579" t="e">
            <v>#NAME?</v>
          </cell>
          <cell r="M579" t="e">
            <v>#NAME?</v>
          </cell>
          <cell r="N579" t="e">
            <v>#NAME?</v>
          </cell>
          <cell r="O579" t="e">
            <v>#NAME?</v>
          </cell>
          <cell r="Q579" t="e">
            <v>#N/A</v>
          </cell>
          <cell r="R579" t="str">
            <v>HTG</v>
          </cell>
          <cell r="S579" t="e">
            <v>#VALUE!</v>
          </cell>
          <cell r="T579" t="str">
            <v>HTG</v>
          </cell>
          <cell r="V579">
            <v>0</v>
          </cell>
          <cell r="X579" t="e">
            <v>#N/A</v>
          </cell>
          <cell r="Y579" t="e">
            <v>#NAME?</v>
          </cell>
          <cell r="Z579" t="e">
            <v>#N/A</v>
          </cell>
          <cell r="AA579" t="e">
            <v>#N/A</v>
          </cell>
          <cell r="AB579" t="e">
            <v>#N/A</v>
          </cell>
          <cell r="AC579" t="e">
            <v>#N/A</v>
          </cell>
          <cell r="AD579" t="e">
            <v>#N/A</v>
          </cell>
          <cell r="AE579" t="e">
            <v>#N/A</v>
          </cell>
          <cell r="AF579" t="e">
            <v>#N/A</v>
          </cell>
          <cell r="AG579" t="e">
            <v>#N/A</v>
          </cell>
          <cell r="AH579" t="e">
            <v>#N/A</v>
          </cell>
          <cell r="AI579" t="e">
            <v>#N/A</v>
          </cell>
          <cell r="AJ579" t="e">
            <v>#N/A</v>
          </cell>
          <cell r="AL579" t="e">
            <v>#N/A</v>
          </cell>
          <cell r="AM579" t="e">
            <v>#N/A</v>
          </cell>
          <cell r="AN579" t="str">
            <v>NON</v>
          </cell>
          <cell r="AO579" t="e">
            <v>#NAME?</v>
          </cell>
          <cell r="AP579" t="e">
            <v>#NAME?</v>
          </cell>
          <cell r="AQ579" t="e">
            <v>#NAME?</v>
          </cell>
          <cell r="AS579" t="e">
            <v>#NAME?</v>
          </cell>
        </row>
        <row r="580">
          <cell r="B580">
            <v>574</v>
          </cell>
          <cell r="C580">
            <v>0</v>
          </cell>
          <cell r="D580">
            <v>0</v>
          </cell>
          <cell r="E580">
            <v>0</v>
          </cell>
          <cell r="F580">
            <v>0</v>
          </cell>
          <cell r="G580">
            <v>0</v>
          </cell>
          <cell r="H580">
            <v>0</v>
          </cell>
          <cell r="I580" t="str">
            <v>OUI</v>
          </cell>
          <cell r="J580">
            <v>40787</v>
          </cell>
          <cell r="K580" t="e">
            <v>#NAME?</v>
          </cell>
          <cell r="L580" t="e">
            <v>#NAME?</v>
          </cell>
          <cell r="M580" t="e">
            <v>#NAME?</v>
          </cell>
          <cell r="N580" t="e">
            <v>#NAME?</v>
          </cell>
          <cell r="O580" t="e">
            <v>#NAME?</v>
          </cell>
          <cell r="Q580" t="e">
            <v>#N/A</v>
          </cell>
          <cell r="R580" t="str">
            <v>HTG</v>
          </cell>
          <cell r="S580" t="e">
            <v>#VALUE!</v>
          </cell>
          <cell r="T580" t="str">
            <v>HTG</v>
          </cell>
          <cell r="V580">
            <v>0</v>
          </cell>
          <cell r="X580" t="e">
            <v>#N/A</v>
          </cell>
          <cell r="Y580" t="e">
            <v>#NAME?</v>
          </cell>
          <cell r="Z580" t="e">
            <v>#N/A</v>
          </cell>
          <cell r="AA580" t="e">
            <v>#N/A</v>
          </cell>
          <cell r="AB580" t="e">
            <v>#N/A</v>
          </cell>
          <cell r="AC580" t="e">
            <v>#N/A</v>
          </cell>
          <cell r="AD580" t="e">
            <v>#N/A</v>
          </cell>
          <cell r="AE580" t="e">
            <v>#N/A</v>
          </cell>
          <cell r="AF580" t="e">
            <v>#N/A</v>
          </cell>
          <cell r="AG580" t="e">
            <v>#N/A</v>
          </cell>
          <cell r="AH580" t="e">
            <v>#N/A</v>
          </cell>
          <cell r="AI580" t="e">
            <v>#N/A</v>
          </cell>
          <cell r="AJ580" t="e">
            <v>#N/A</v>
          </cell>
          <cell r="AL580" t="e">
            <v>#N/A</v>
          </cell>
          <cell r="AM580" t="e">
            <v>#N/A</v>
          </cell>
          <cell r="AN580" t="str">
            <v>NON</v>
          </cell>
          <cell r="AO580" t="e">
            <v>#NAME?</v>
          </cell>
          <cell r="AP580" t="e">
            <v>#NAME?</v>
          </cell>
          <cell r="AQ580" t="e">
            <v>#NAME?</v>
          </cell>
          <cell r="AS580" t="e">
            <v>#NAME?</v>
          </cell>
        </row>
        <row r="581">
          <cell r="B581">
            <v>575</v>
          </cell>
          <cell r="C581">
            <v>0</v>
          </cell>
          <cell r="D581">
            <v>0</v>
          </cell>
          <cell r="E581">
            <v>0</v>
          </cell>
          <cell r="F581">
            <v>0</v>
          </cell>
          <cell r="G581">
            <v>0</v>
          </cell>
          <cell r="H581">
            <v>0</v>
          </cell>
          <cell r="I581" t="str">
            <v>OUI</v>
          </cell>
          <cell r="J581">
            <v>40787</v>
          </cell>
          <cell r="K581" t="e">
            <v>#NAME?</v>
          </cell>
          <cell r="L581" t="e">
            <v>#NAME?</v>
          </cell>
          <cell r="M581" t="e">
            <v>#NAME?</v>
          </cell>
          <cell r="N581" t="e">
            <v>#NAME?</v>
          </cell>
          <cell r="O581" t="e">
            <v>#NAME?</v>
          </cell>
          <cell r="Q581" t="e">
            <v>#N/A</v>
          </cell>
          <cell r="R581" t="str">
            <v>HTG</v>
          </cell>
          <cell r="S581" t="e">
            <v>#VALUE!</v>
          </cell>
          <cell r="T581" t="str">
            <v>HTG</v>
          </cell>
          <cell r="V581">
            <v>0</v>
          </cell>
          <cell r="X581" t="e">
            <v>#N/A</v>
          </cell>
          <cell r="Y581" t="e">
            <v>#NAME?</v>
          </cell>
          <cell r="Z581" t="e">
            <v>#N/A</v>
          </cell>
          <cell r="AA581" t="e">
            <v>#N/A</v>
          </cell>
          <cell r="AB581" t="e">
            <v>#N/A</v>
          </cell>
          <cell r="AC581" t="e">
            <v>#N/A</v>
          </cell>
          <cell r="AD581" t="e">
            <v>#N/A</v>
          </cell>
          <cell r="AE581" t="e">
            <v>#N/A</v>
          </cell>
          <cell r="AF581" t="e">
            <v>#N/A</v>
          </cell>
          <cell r="AG581" t="e">
            <v>#N/A</v>
          </cell>
          <cell r="AH581" t="e">
            <v>#N/A</v>
          </cell>
          <cell r="AI581" t="e">
            <v>#N/A</v>
          </cell>
          <cell r="AJ581" t="e">
            <v>#N/A</v>
          </cell>
          <cell r="AL581" t="e">
            <v>#N/A</v>
          </cell>
          <cell r="AM581" t="e">
            <v>#N/A</v>
          </cell>
          <cell r="AN581" t="str">
            <v>NON</v>
          </cell>
          <cell r="AO581" t="e">
            <v>#NAME?</v>
          </cell>
          <cell r="AP581" t="e">
            <v>#NAME?</v>
          </cell>
          <cell r="AQ581" t="e">
            <v>#NAME?</v>
          </cell>
          <cell r="AS581" t="e">
            <v>#NAME?</v>
          </cell>
        </row>
        <row r="582">
          <cell r="B582">
            <v>576</v>
          </cell>
          <cell r="C582">
            <v>0</v>
          </cell>
          <cell r="D582">
            <v>0</v>
          </cell>
          <cell r="E582">
            <v>0</v>
          </cell>
          <cell r="F582">
            <v>0</v>
          </cell>
          <cell r="G582">
            <v>0</v>
          </cell>
          <cell r="H582">
            <v>0</v>
          </cell>
          <cell r="I582" t="str">
            <v>OUI</v>
          </cell>
          <cell r="J582">
            <v>40787</v>
          </cell>
          <cell r="K582" t="e">
            <v>#NAME?</v>
          </cell>
          <cell r="L582" t="e">
            <v>#NAME?</v>
          </cell>
          <cell r="M582" t="e">
            <v>#NAME?</v>
          </cell>
          <cell r="N582" t="e">
            <v>#NAME?</v>
          </cell>
          <cell r="O582" t="e">
            <v>#NAME?</v>
          </cell>
          <cell r="Q582" t="e">
            <v>#N/A</v>
          </cell>
          <cell r="R582" t="str">
            <v>HTG</v>
          </cell>
          <cell r="S582" t="e">
            <v>#VALUE!</v>
          </cell>
          <cell r="T582" t="str">
            <v>HTG</v>
          </cell>
          <cell r="V582">
            <v>0</v>
          </cell>
          <cell r="X582" t="e">
            <v>#N/A</v>
          </cell>
          <cell r="Y582" t="e">
            <v>#NAME?</v>
          </cell>
          <cell r="Z582" t="e">
            <v>#N/A</v>
          </cell>
          <cell r="AA582" t="e">
            <v>#N/A</v>
          </cell>
          <cell r="AB582" t="e">
            <v>#N/A</v>
          </cell>
          <cell r="AC582" t="e">
            <v>#N/A</v>
          </cell>
          <cell r="AD582" t="e">
            <v>#N/A</v>
          </cell>
          <cell r="AE582" t="e">
            <v>#N/A</v>
          </cell>
          <cell r="AF582" t="e">
            <v>#N/A</v>
          </cell>
          <cell r="AG582" t="e">
            <v>#N/A</v>
          </cell>
          <cell r="AH582" t="e">
            <v>#N/A</v>
          </cell>
          <cell r="AI582" t="e">
            <v>#N/A</v>
          </cell>
          <cell r="AJ582" t="e">
            <v>#N/A</v>
          </cell>
          <cell r="AL582" t="e">
            <v>#N/A</v>
          </cell>
          <cell r="AM582" t="e">
            <v>#N/A</v>
          </cell>
          <cell r="AN582" t="str">
            <v>NON</v>
          </cell>
          <cell r="AO582" t="e">
            <v>#NAME?</v>
          </cell>
          <cell r="AP582" t="e">
            <v>#NAME?</v>
          </cell>
          <cell r="AQ582" t="e">
            <v>#NAME?</v>
          </cell>
          <cell r="AS582" t="e">
            <v>#NAME?</v>
          </cell>
        </row>
        <row r="583">
          <cell r="B583">
            <v>577</v>
          </cell>
          <cell r="C583">
            <v>0</v>
          </cell>
          <cell r="D583">
            <v>0</v>
          </cell>
          <cell r="E583">
            <v>0</v>
          </cell>
          <cell r="F583">
            <v>0</v>
          </cell>
          <cell r="G583">
            <v>0</v>
          </cell>
          <cell r="H583">
            <v>0</v>
          </cell>
          <cell r="I583" t="str">
            <v>OUI</v>
          </cell>
          <cell r="J583">
            <v>40787</v>
          </cell>
          <cell r="K583" t="e">
            <v>#NAME?</v>
          </cell>
          <cell r="L583" t="e">
            <v>#NAME?</v>
          </cell>
          <cell r="M583" t="e">
            <v>#NAME?</v>
          </cell>
          <cell r="N583" t="e">
            <v>#NAME?</v>
          </cell>
          <cell r="O583" t="e">
            <v>#NAME?</v>
          </cell>
          <cell r="Q583" t="e">
            <v>#N/A</v>
          </cell>
          <cell r="R583" t="str">
            <v>HTG</v>
          </cell>
          <cell r="S583" t="e">
            <v>#VALUE!</v>
          </cell>
          <cell r="T583" t="str">
            <v>HTG</v>
          </cell>
          <cell r="V583">
            <v>0</v>
          </cell>
          <cell r="X583" t="e">
            <v>#N/A</v>
          </cell>
          <cell r="Y583" t="e">
            <v>#NAME?</v>
          </cell>
          <cell r="Z583" t="e">
            <v>#N/A</v>
          </cell>
          <cell r="AA583" t="e">
            <v>#N/A</v>
          </cell>
          <cell r="AB583" t="e">
            <v>#N/A</v>
          </cell>
          <cell r="AC583" t="e">
            <v>#N/A</v>
          </cell>
          <cell r="AD583" t="e">
            <v>#N/A</v>
          </cell>
          <cell r="AE583" t="e">
            <v>#N/A</v>
          </cell>
          <cell r="AF583" t="e">
            <v>#N/A</v>
          </cell>
          <cell r="AG583" t="e">
            <v>#N/A</v>
          </cell>
          <cell r="AH583" t="e">
            <v>#N/A</v>
          </cell>
          <cell r="AI583" t="e">
            <v>#N/A</v>
          </cell>
          <cell r="AJ583" t="e">
            <v>#N/A</v>
          </cell>
          <cell r="AL583" t="e">
            <v>#N/A</v>
          </cell>
          <cell r="AM583" t="e">
            <v>#N/A</v>
          </cell>
          <cell r="AN583" t="str">
            <v>NON</v>
          </cell>
          <cell r="AO583" t="e">
            <v>#NAME?</v>
          </cell>
          <cell r="AP583" t="e">
            <v>#NAME?</v>
          </cell>
          <cell r="AQ583" t="e">
            <v>#NAME?</v>
          </cell>
          <cell r="AS583" t="e">
            <v>#NAME?</v>
          </cell>
        </row>
        <row r="584">
          <cell r="B584">
            <v>578</v>
          </cell>
          <cell r="C584">
            <v>0</v>
          </cell>
          <cell r="D584">
            <v>0</v>
          </cell>
          <cell r="E584">
            <v>0</v>
          </cell>
          <cell r="F584">
            <v>0</v>
          </cell>
          <cell r="G584">
            <v>0</v>
          </cell>
          <cell r="H584">
            <v>0</v>
          </cell>
          <cell r="I584" t="str">
            <v>OUI</v>
          </cell>
          <cell r="J584">
            <v>40787</v>
          </cell>
          <cell r="K584" t="e">
            <v>#NAME?</v>
          </cell>
          <cell r="L584" t="e">
            <v>#NAME?</v>
          </cell>
          <cell r="M584" t="e">
            <v>#NAME?</v>
          </cell>
          <cell r="N584" t="e">
            <v>#NAME?</v>
          </cell>
          <cell r="O584" t="e">
            <v>#NAME?</v>
          </cell>
          <cell r="Q584" t="e">
            <v>#N/A</v>
          </cell>
          <cell r="R584" t="str">
            <v>HTG</v>
          </cell>
          <cell r="S584" t="e">
            <v>#VALUE!</v>
          </cell>
          <cell r="T584" t="str">
            <v>HTG</v>
          </cell>
          <cell r="V584">
            <v>0</v>
          </cell>
          <cell r="X584" t="e">
            <v>#N/A</v>
          </cell>
          <cell r="Y584" t="e">
            <v>#NAME?</v>
          </cell>
          <cell r="Z584" t="e">
            <v>#N/A</v>
          </cell>
          <cell r="AA584" t="e">
            <v>#N/A</v>
          </cell>
          <cell r="AB584" t="e">
            <v>#N/A</v>
          </cell>
          <cell r="AC584" t="e">
            <v>#N/A</v>
          </cell>
          <cell r="AD584" t="e">
            <v>#N/A</v>
          </cell>
          <cell r="AE584" t="e">
            <v>#N/A</v>
          </cell>
          <cell r="AF584" t="e">
            <v>#N/A</v>
          </cell>
          <cell r="AG584" t="e">
            <v>#N/A</v>
          </cell>
          <cell r="AH584" t="e">
            <v>#N/A</v>
          </cell>
          <cell r="AI584" t="e">
            <v>#N/A</v>
          </cell>
          <cell r="AJ584" t="e">
            <v>#N/A</v>
          </cell>
          <cell r="AL584" t="e">
            <v>#N/A</v>
          </cell>
          <cell r="AM584" t="e">
            <v>#N/A</v>
          </cell>
          <cell r="AN584" t="str">
            <v>NON</v>
          </cell>
          <cell r="AO584" t="e">
            <v>#NAME?</v>
          </cell>
          <cell r="AP584" t="e">
            <v>#NAME?</v>
          </cell>
          <cell r="AQ584" t="e">
            <v>#NAME?</v>
          </cell>
          <cell r="AS584" t="e">
            <v>#NAME?</v>
          </cell>
        </row>
        <row r="585">
          <cell r="B585">
            <v>579</v>
          </cell>
          <cell r="C585">
            <v>0</v>
          </cell>
          <cell r="D585">
            <v>0</v>
          </cell>
          <cell r="E585">
            <v>0</v>
          </cell>
          <cell r="F585">
            <v>0</v>
          </cell>
          <cell r="G585">
            <v>0</v>
          </cell>
          <cell r="H585">
            <v>0</v>
          </cell>
          <cell r="I585" t="str">
            <v>OUI</v>
          </cell>
          <cell r="J585">
            <v>40787</v>
          </cell>
          <cell r="K585" t="e">
            <v>#NAME?</v>
          </cell>
          <cell r="L585" t="e">
            <v>#NAME?</v>
          </cell>
          <cell r="M585" t="e">
            <v>#NAME?</v>
          </cell>
          <cell r="N585" t="e">
            <v>#NAME?</v>
          </cell>
          <cell r="O585" t="e">
            <v>#NAME?</v>
          </cell>
          <cell r="Q585" t="e">
            <v>#N/A</v>
          </cell>
          <cell r="R585" t="str">
            <v>HTG</v>
          </cell>
          <cell r="S585" t="e">
            <v>#VALUE!</v>
          </cell>
          <cell r="T585" t="str">
            <v>HTG</v>
          </cell>
          <cell r="V585">
            <v>0</v>
          </cell>
          <cell r="X585" t="e">
            <v>#N/A</v>
          </cell>
          <cell r="Y585" t="e">
            <v>#NAME?</v>
          </cell>
          <cell r="Z585" t="e">
            <v>#N/A</v>
          </cell>
          <cell r="AA585" t="e">
            <v>#N/A</v>
          </cell>
          <cell r="AB585" t="e">
            <v>#N/A</v>
          </cell>
          <cell r="AC585" t="e">
            <v>#N/A</v>
          </cell>
          <cell r="AD585" t="e">
            <v>#N/A</v>
          </cell>
          <cell r="AE585" t="e">
            <v>#N/A</v>
          </cell>
          <cell r="AF585" t="e">
            <v>#N/A</v>
          </cell>
          <cell r="AG585" t="e">
            <v>#N/A</v>
          </cell>
          <cell r="AH585" t="e">
            <v>#N/A</v>
          </cell>
          <cell r="AI585" t="e">
            <v>#N/A</v>
          </cell>
          <cell r="AJ585" t="e">
            <v>#N/A</v>
          </cell>
          <cell r="AL585" t="e">
            <v>#N/A</v>
          </cell>
          <cell r="AM585" t="e">
            <v>#N/A</v>
          </cell>
          <cell r="AN585" t="str">
            <v>NON</v>
          </cell>
          <cell r="AO585" t="e">
            <v>#NAME?</v>
          </cell>
          <cell r="AP585" t="e">
            <v>#NAME?</v>
          </cell>
          <cell r="AQ585" t="e">
            <v>#NAME?</v>
          </cell>
          <cell r="AS585" t="e">
            <v>#NAME?</v>
          </cell>
        </row>
        <row r="586">
          <cell r="B586">
            <v>580</v>
          </cell>
          <cell r="C586">
            <v>0</v>
          </cell>
          <cell r="D586">
            <v>0</v>
          </cell>
          <cell r="E586">
            <v>0</v>
          </cell>
          <cell r="F586">
            <v>0</v>
          </cell>
          <cell r="G586">
            <v>0</v>
          </cell>
          <cell r="H586">
            <v>0</v>
          </cell>
          <cell r="I586" t="str">
            <v>OUI</v>
          </cell>
          <cell r="J586">
            <v>40787</v>
          </cell>
          <cell r="K586" t="e">
            <v>#NAME?</v>
          </cell>
          <cell r="L586" t="e">
            <v>#NAME?</v>
          </cell>
          <cell r="M586" t="e">
            <v>#NAME?</v>
          </cell>
          <cell r="N586" t="e">
            <v>#NAME?</v>
          </cell>
          <cell r="O586" t="e">
            <v>#NAME?</v>
          </cell>
          <cell r="Q586" t="e">
            <v>#N/A</v>
          </cell>
          <cell r="R586" t="str">
            <v>HTG</v>
          </cell>
          <cell r="S586" t="e">
            <v>#VALUE!</v>
          </cell>
          <cell r="T586" t="str">
            <v>HTG</v>
          </cell>
          <cell r="V586">
            <v>0</v>
          </cell>
          <cell r="X586" t="e">
            <v>#N/A</v>
          </cell>
          <cell r="Y586" t="e">
            <v>#NAME?</v>
          </cell>
          <cell r="Z586" t="e">
            <v>#N/A</v>
          </cell>
          <cell r="AA586" t="e">
            <v>#N/A</v>
          </cell>
          <cell r="AB586" t="e">
            <v>#N/A</v>
          </cell>
          <cell r="AC586" t="e">
            <v>#N/A</v>
          </cell>
          <cell r="AD586" t="e">
            <v>#N/A</v>
          </cell>
          <cell r="AE586" t="e">
            <v>#N/A</v>
          </cell>
          <cell r="AF586" t="e">
            <v>#N/A</v>
          </cell>
          <cell r="AG586" t="e">
            <v>#N/A</v>
          </cell>
          <cell r="AH586" t="e">
            <v>#N/A</v>
          </cell>
          <cell r="AI586" t="e">
            <v>#N/A</v>
          </cell>
          <cell r="AJ586" t="e">
            <v>#N/A</v>
          </cell>
          <cell r="AL586" t="e">
            <v>#N/A</v>
          </cell>
          <cell r="AM586" t="e">
            <v>#N/A</v>
          </cell>
          <cell r="AN586" t="str">
            <v>NON</v>
          </cell>
          <cell r="AO586" t="e">
            <v>#NAME?</v>
          </cell>
          <cell r="AP586" t="e">
            <v>#NAME?</v>
          </cell>
          <cell r="AQ586" t="e">
            <v>#NAME?</v>
          </cell>
          <cell r="AS586" t="e">
            <v>#NAME?</v>
          </cell>
        </row>
        <row r="587">
          <cell r="B587">
            <v>581</v>
          </cell>
          <cell r="C587">
            <v>0</v>
          </cell>
          <cell r="D587">
            <v>0</v>
          </cell>
          <cell r="E587">
            <v>0</v>
          </cell>
          <cell r="F587">
            <v>0</v>
          </cell>
          <cell r="G587">
            <v>0</v>
          </cell>
          <cell r="H587">
            <v>0</v>
          </cell>
          <cell r="I587" t="str">
            <v>OUI</v>
          </cell>
          <cell r="J587">
            <v>40787</v>
          </cell>
          <cell r="K587" t="e">
            <v>#NAME?</v>
          </cell>
          <cell r="L587" t="e">
            <v>#NAME?</v>
          </cell>
          <cell r="M587" t="e">
            <v>#NAME?</v>
          </cell>
          <cell r="N587" t="e">
            <v>#NAME?</v>
          </cell>
          <cell r="O587" t="e">
            <v>#NAME?</v>
          </cell>
          <cell r="Q587" t="e">
            <v>#N/A</v>
          </cell>
          <cell r="R587" t="str">
            <v>HTG</v>
          </cell>
          <cell r="S587" t="e">
            <v>#VALUE!</v>
          </cell>
          <cell r="T587" t="str">
            <v>HTG</v>
          </cell>
          <cell r="V587">
            <v>0</v>
          </cell>
          <cell r="X587" t="e">
            <v>#N/A</v>
          </cell>
          <cell r="Y587" t="e">
            <v>#NAME?</v>
          </cell>
          <cell r="Z587" t="e">
            <v>#N/A</v>
          </cell>
          <cell r="AA587" t="e">
            <v>#N/A</v>
          </cell>
          <cell r="AB587" t="e">
            <v>#N/A</v>
          </cell>
          <cell r="AC587" t="e">
            <v>#N/A</v>
          </cell>
          <cell r="AD587" t="e">
            <v>#N/A</v>
          </cell>
          <cell r="AE587" t="e">
            <v>#N/A</v>
          </cell>
          <cell r="AF587" t="e">
            <v>#N/A</v>
          </cell>
          <cell r="AG587" t="e">
            <v>#N/A</v>
          </cell>
          <cell r="AH587" t="e">
            <v>#N/A</v>
          </cell>
          <cell r="AI587" t="e">
            <v>#N/A</v>
          </cell>
          <cell r="AJ587" t="e">
            <v>#N/A</v>
          </cell>
          <cell r="AL587" t="e">
            <v>#N/A</v>
          </cell>
          <cell r="AM587" t="e">
            <v>#N/A</v>
          </cell>
          <cell r="AN587" t="str">
            <v>NON</v>
          </cell>
          <cell r="AO587" t="e">
            <v>#NAME?</v>
          </cell>
          <cell r="AP587" t="e">
            <v>#NAME?</v>
          </cell>
          <cell r="AQ587" t="e">
            <v>#NAME?</v>
          </cell>
          <cell r="AS587" t="e">
            <v>#NAME?</v>
          </cell>
        </row>
        <row r="588">
          <cell r="B588">
            <v>582</v>
          </cell>
          <cell r="C588">
            <v>0</v>
          </cell>
          <cell r="D588">
            <v>0</v>
          </cell>
          <cell r="E588">
            <v>0</v>
          </cell>
          <cell r="F588">
            <v>0</v>
          </cell>
          <cell r="G588">
            <v>0</v>
          </cell>
          <cell r="H588">
            <v>0</v>
          </cell>
          <cell r="I588" t="str">
            <v>OUI</v>
          </cell>
          <cell r="J588">
            <v>40787</v>
          </cell>
          <cell r="K588" t="e">
            <v>#NAME?</v>
          </cell>
          <cell r="L588" t="e">
            <v>#NAME?</v>
          </cell>
          <cell r="M588" t="e">
            <v>#NAME?</v>
          </cell>
          <cell r="N588" t="e">
            <v>#NAME?</v>
          </cell>
          <cell r="O588" t="e">
            <v>#NAME?</v>
          </cell>
          <cell r="Q588" t="e">
            <v>#N/A</v>
          </cell>
          <cell r="R588" t="str">
            <v>HTG</v>
          </cell>
          <cell r="S588" t="e">
            <v>#VALUE!</v>
          </cell>
          <cell r="T588" t="str">
            <v>HTG</v>
          </cell>
          <cell r="V588">
            <v>0</v>
          </cell>
          <cell r="X588" t="e">
            <v>#N/A</v>
          </cell>
          <cell r="Y588" t="e">
            <v>#NAME?</v>
          </cell>
          <cell r="Z588" t="e">
            <v>#N/A</v>
          </cell>
          <cell r="AA588" t="e">
            <v>#N/A</v>
          </cell>
          <cell r="AB588" t="e">
            <v>#N/A</v>
          </cell>
          <cell r="AC588" t="e">
            <v>#N/A</v>
          </cell>
          <cell r="AD588" t="e">
            <v>#N/A</v>
          </cell>
          <cell r="AE588" t="e">
            <v>#N/A</v>
          </cell>
          <cell r="AF588" t="e">
            <v>#N/A</v>
          </cell>
          <cell r="AG588" t="e">
            <v>#N/A</v>
          </cell>
          <cell r="AH588" t="e">
            <v>#N/A</v>
          </cell>
          <cell r="AI588" t="e">
            <v>#N/A</v>
          </cell>
          <cell r="AJ588" t="e">
            <v>#N/A</v>
          </cell>
          <cell r="AL588" t="e">
            <v>#N/A</v>
          </cell>
          <cell r="AM588" t="e">
            <v>#N/A</v>
          </cell>
          <cell r="AN588" t="str">
            <v>NON</v>
          </cell>
          <cell r="AO588" t="e">
            <v>#NAME?</v>
          </cell>
          <cell r="AP588" t="e">
            <v>#NAME?</v>
          </cell>
          <cell r="AQ588" t="e">
            <v>#NAME?</v>
          </cell>
          <cell r="AS588" t="e">
            <v>#NAME?</v>
          </cell>
        </row>
        <row r="589">
          <cell r="B589">
            <v>583</v>
          </cell>
          <cell r="C589">
            <v>0</v>
          </cell>
          <cell r="D589">
            <v>0</v>
          </cell>
          <cell r="E589">
            <v>0</v>
          </cell>
          <cell r="F589">
            <v>0</v>
          </cell>
          <cell r="G589">
            <v>0</v>
          </cell>
          <cell r="H589">
            <v>0</v>
          </cell>
          <cell r="I589" t="str">
            <v>OUI</v>
          </cell>
          <cell r="J589">
            <v>40787</v>
          </cell>
          <cell r="K589" t="e">
            <v>#NAME?</v>
          </cell>
          <cell r="L589" t="e">
            <v>#NAME?</v>
          </cell>
          <cell r="M589" t="e">
            <v>#NAME?</v>
          </cell>
          <cell r="N589" t="e">
            <v>#NAME?</v>
          </cell>
          <cell r="O589" t="e">
            <v>#NAME?</v>
          </cell>
          <cell r="Q589" t="e">
            <v>#N/A</v>
          </cell>
          <cell r="R589" t="str">
            <v>HTG</v>
          </cell>
          <cell r="S589" t="e">
            <v>#VALUE!</v>
          </cell>
          <cell r="T589" t="str">
            <v>HTG</v>
          </cell>
          <cell r="V589">
            <v>0</v>
          </cell>
          <cell r="X589" t="e">
            <v>#N/A</v>
          </cell>
          <cell r="Y589" t="e">
            <v>#NAME?</v>
          </cell>
          <cell r="Z589" t="e">
            <v>#N/A</v>
          </cell>
          <cell r="AA589" t="e">
            <v>#N/A</v>
          </cell>
          <cell r="AB589" t="e">
            <v>#N/A</v>
          </cell>
          <cell r="AC589" t="e">
            <v>#N/A</v>
          </cell>
          <cell r="AD589" t="e">
            <v>#N/A</v>
          </cell>
          <cell r="AE589" t="e">
            <v>#N/A</v>
          </cell>
          <cell r="AF589" t="e">
            <v>#N/A</v>
          </cell>
          <cell r="AG589" t="e">
            <v>#N/A</v>
          </cell>
          <cell r="AH589" t="e">
            <v>#N/A</v>
          </cell>
          <cell r="AI589" t="e">
            <v>#N/A</v>
          </cell>
          <cell r="AJ589" t="e">
            <v>#N/A</v>
          </cell>
          <cell r="AL589" t="e">
            <v>#N/A</v>
          </cell>
          <cell r="AM589" t="e">
            <v>#N/A</v>
          </cell>
          <cell r="AN589" t="str">
            <v>NON</v>
          </cell>
          <cell r="AO589" t="e">
            <v>#NAME?</v>
          </cell>
          <cell r="AP589" t="e">
            <v>#NAME?</v>
          </cell>
          <cell r="AQ589" t="e">
            <v>#NAME?</v>
          </cell>
          <cell r="AS589" t="e">
            <v>#NAME?</v>
          </cell>
        </row>
        <row r="590">
          <cell r="B590">
            <v>584</v>
          </cell>
          <cell r="C590">
            <v>0</v>
          </cell>
          <cell r="D590">
            <v>0</v>
          </cell>
          <cell r="E590">
            <v>0</v>
          </cell>
          <cell r="F590">
            <v>0</v>
          </cell>
          <cell r="G590">
            <v>0</v>
          </cell>
          <cell r="H590">
            <v>0</v>
          </cell>
          <cell r="I590" t="str">
            <v>OUI</v>
          </cell>
          <cell r="J590">
            <v>40787</v>
          </cell>
          <cell r="K590" t="e">
            <v>#NAME?</v>
          </cell>
          <cell r="L590" t="e">
            <v>#NAME?</v>
          </cell>
          <cell r="M590" t="e">
            <v>#NAME?</v>
          </cell>
          <cell r="N590" t="e">
            <v>#NAME?</v>
          </cell>
          <cell r="O590" t="e">
            <v>#NAME?</v>
          </cell>
          <cell r="Q590" t="e">
            <v>#N/A</v>
          </cell>
          <cell r="R590" t="str">
            <v>HTG</v>
          </cell>
          <cell r="S590" t="e">
            <v>#VALUE!</v>
          </cell>
          <cell r="T590" t="str">
            <v>HTG</v>
          </cell>
          <cell r="V590">
            <v>0</v>
          </cell>
          <cell r="X590" t="e">
            <v>#N/A</v>
          </cell>
          <cell r="Y590" t="e">
            <v>#NAME?</v>
          </cell>
          <cell r="Z590" t="e">
            <v>#N/A</v>
          </cell>
          <cell r="AA590" t="e">
            <v>#N/A</v>
          </cell>
          <cell r="AB590" t="e">
            <v>#N/A</v>
          </cell>
          <cell r="AC590" t="e">
            <v>#N/A</v>
          </cell>
          <cell r="AD590" t="e">
            <v>#N/A</v>
          </cell>
          <cell r="AE590" t="e">
            <v>#N/A</v>
          </cell>
          <cell r="AF590" t="e">
            <v>#N/A</v>
          </cell>
          <cell r="AG590" t="e">
            <v>#N/A</v>
          </cell>
          <cell r="AH590" t="e">
            <v>#N/A</v>
          </cell>
          <cell r="AI590" t="e">
            <v>#N/A</v>
          </cell>
          <cell r="AJ590" t="e">
            <v>#N/A</v>
          </cell>
          <cell r="AL590" t="e">
            <v>#N/A</v>
          </cell>
          <cell r="AM590" t="e">
            <v>#N/A</v>
          </cell>
          <cell r="AN590" t="str">
            <v>NON</v>
          </cell>
          <cell r="AO590" t="e">
            <v>#NAME?</v>
          </cell>
          <cell r="AP590" t="e">
            <v>#NAME?</v>
          </cell>
          <cell r="AQ590" t="e">
            <v>#NAME?</v>
          </cell>
          <cell r="AS590" t="e">
            <v>#NAME?</v>
          </cell>
        </row>
        <row r="591">
          <cell r="B591">
            <v>585</v>
          </cell>
          <cell r="C591">
            <v>0</v>
          </cell>
          <cell r="D591">
            <v>0</v>
          </cell>
          <cell r="E591">
            <v>0</v>
          </cell>
          <cell r="F591">
            <v>0</v>
          </cell>
          <cell r="G591">
            <v>0</v>
          </cell>
          <cell r="H591">
            <v>0</v>
          </cell>
          <cell r="I591" t="str">
            <v>OUI</v>
          </cell>
          <cell r="J591">
            <v>40787</v>
          </cell>
          <cell r="K591" t="e">
            <v>#NAME?</v>
          </cell>
          <cell r="L591" t="e">
            <v>#NAME?</v>
          </cell>
          <cell r="M591" t="e">
            <v>#NAME?</v>
          </cell>
          <cell r="N591" t="e">
            <v>#NAME?</v>
          </cell>
          <cell r="O591" t="e">
            <v>#NAME?</v>
          </cell>
          <cell r="Q591" t="e">
            <v>#N/A</v>
          </cell>
          <cell r="R591" t="str">
            <v>HTG</v>
          </cell>
          <cell r="S591" t="e">
            <v>#VALUE!</v>
          </cell>
          <cell r="T591" t="str">
            <v>HTG</v>
          </cell>
          <cell r="V591">
            <v>0</v>
          </cell>
          <cell r="X591" t="e">
            <v>#N/A</v>
          </cell>
          <cell r="Y591" t="e">
            <v>#NAME?</v>
          </cell>
          <cell r="Z591" t="e">
            <v>#N/A</v>
          </cell>
          <cell r="AA591" t="e">
            <v>#N/A</v>
          </cell>
          <cell r="AB591" t="e">
            <v>#N/A</v>
          </cell>
          <cell r="AC591" t="e">
            <v>#N/A</v>
          </cell>
          <cell r="AD591" t="e">
            <v>#N/A</v>
          </cell>
          <cell r="AE591" t="e">
            <v>#N/A</v>
          </cell>
          <cell r="AF591" t="e">
            <v>#N/A</v>
          </cell>
          <cell r="AG591" t="e">
            <v>#N/A</v>
          </cell>
          <cell r="AH591" t="e">
            <v>#N/A</v>
          </cell>
          <cell r="AI591" t="e">
            <v>#N/A</v>
          </cell>
          <cell r="AJ591" t="e">
            <v>#N/A</v>
          </cell>
          <cell r="AL591" t="e">
            <v>#N/A</v>
          </cell>
          <cell r="AM591" t="e">
            <v>#N/A</v>
          </cell>
          <cell r="AN591" t="str">
            <v>NON</v>
          </cell>
          <cell r="AO591" t="e">
            <v>#NAME?</v>
          </cell>
          <cell r="AP591" t="e">
            <v>#NAME?</v>
          </cell>
          <cell r="AQ591" t="e">
            <v>#NAME?</v>
          </cell>
          <cell r="AS591" t="e">
            <v>#NAME?</v>
          </cell>
        </row>
        <row r="592">
          <cell r="B592">
            <v>586</v>
          </cell>
          <cell r="C592">
            <v>0</v>
          </cell>
          <cell r="D592">
            <v>0</v>
          </cell>
          <cell r="E592">
            <v>0</v>
          </cell>
          <cell r="F592">
            <v>0</v>
          </cell>
          <cell r="G592">
            <v>0</v>
          </cell>
          <cell r="H592">
            <v>0</v>
          </cell>
          <cell r="I592" t="str">
            <v>OUI</v>
          </cell>
          <cell r="J592">
            <v>40787</v>
          </cell>
          <cell r="K592" t="e">
            <v>#NAME?</v>
          </cell>
          <cell r="L592" t="e">
            <v>#NAME?</v>
          </cell>
          <cell r="M592" t="e">
            <v>#NAME?</v>
          </cell>
          <cell r="N592" t="e">
            <v>#NAME?</v>
          </cell>
          <cell r="O592" t="e">
            <v>#NAME?</v>
          </cell>
          <cell r="Q592" t="e">
            <v>#N/A</v>
          </cell>
          <cell r="R592" t="str">
            <v>HTG</v>
          </cell>
          <cell r="S592" t="e">
            <v>#VALUE!</v>
          </cell>
          <cell r="T592" t="str">
            <v>HTG</v>
          </cell>
          <cell r="V592">
            <v>0</v>
          </cell>
          <cell r="X592" t="e">
            <v>#N/A</v>
          </cell>
          <cell r="Y592" t="e">
            <v>#NAME?</v>
          </cell>
          <cell r="Z592" t="e">
            <v>#N/A</v>
          </cell>
          <cell r="AA592" t="e">
            <v>#N/A</v>
          </cell>
          <cell r="AB592" t="e">
            <v>#N/A</v>
          </cell>
          <cell r="AC592" t="e">
            <v>#N/A</v>
          </cell>
          <cell r="AD592" t="e">
            <v>#N/A</v>
          </cell>
          <cell r="AE592" t="e">
            <v>#N/A</v>
          </cell>
          <cell r="AF592" t="e">
            <v>#N/A</v>
          </cell>
          <cell r="AG592" t="e">
            <v>#N/A</v>
          </cell>
          <cell r="AH592" t="e">
            <v>#N/A</v>
          </cell>
          <cell r="AI592" t="e">
            <v>#N/A</v>
          </cell>
          <cell r="AJ592" t="e">
            <v>#N/A</v>
          </cell>
          <cell r="AL592" t="e">
            <v>#N/A</v>
          </cell>
          <cell r="AM592" t="e">
            <v>#N/A</v>
          </cell>
          <cell r="AN592" t="str">
            <v>NON</v>
          </cell>
          <cell r="AO592" t="e">
            <v>#NAME?</v>
          </cell>
          <cell r="AP592" t="e">
            <v>#NAME?</v>
          </cell>
          <cell r="AQ592" t="e">
            <v>#NAME?</v>
          </cell>
          <cell r="AS592" t="e">
            <v>#NAME?</v>
          </cell>
        </row>
        <row r="593">
          <cell r="B593">
            <v>587</v>
          </cell>
          <cell r="C593">
            <v>0</v>
          </cell>
          <cell r="D593">
            <v>0</v>
          </cell>
          <cell r="E593">
            <v>0</v>
          </cell>
          <cell r="F593">
            <v>0</v>
          </cell>
          <cell r="G593">
            <v>0</v>
          </cell>
          <cell r="H593">
            <v>0</v>
          </cell>
          <cell r="I593" t="str">
            <v>OUI</v>
          </cell>
          <cell r="J593">
            <v>40787</v>
          </cell>
          <cell r="K593" t="e">
            <v>#NAME?</v>
          </cell>
          <cell r="L593" t="e">
            <v>#NAME?</v>
          </cell>
          <cell r="M593" t="e">
            <v>#NAME?</v>
          </cell>
          <cell r="N593" t="e">
            <v>#NAME?</v>
          </cell>
          <cell r="O593" t="e">
            <v>#NAME?</v>
          </cell>
          <cell r="Q593" t="e">
            <v>#N/A</v>
          </cell>
          <cell r="R593" t="str">
            <v>HTG</v>
          </cell>
          <cell r="S593" t="e">
            <v>#VALUE!</v>
          </cell>
          <cell r="T593" t="str">
            <v>HTG</v>
          </cell>
          <cell r="V593">
            <v>0</v>
          </cell>
          <cell r="X593" t="e">
            <v>#N/A</v>
          </cell>
          <cell r="Y593" t="e">
            <v>#NAME?</v>
          </cell>
          <cell r="Z593" t="e">
            <v>#N/A</v>
          </cell>
          <cell r="AA593" t="e">
            <v>#N/A</v>
          </cell>
          <cell r="AB593" t="e">
            <v>#N/A</v>
          </cell>
          <cell r="AC593" t="e">
            <v>#N/A</v>
          </cell>
          <cell r="AD593" t="e">
            <v>#N/A</v>
          </cell>
          <cell r="AE593" t="e">
            <v>#N/A</v>
          </cell>
          <cell r="AF593" t="e">
            <v>#N/A</v>
          </cell>
          <cell r="AG593" t="e">
            <v>#N/A</v>
          </cell>
          <cell r="AH593" t="e">
            <v>#N/A</v>
          </cell>
          <cell r="AI593" t="e">
            <v>#N/A</v>
          </cell>
          <cell r="AJ593" t="e">
            <v>#N/A</v>
          </cell>
          <cell r="AL593" t="e">
            <v>#N/A</v>
          </cell>
          <cell r="AM593" t="e">
            <v>#N/A</v>
          </cell>
          <cell r="AN593" t="str">
            <v>NON</v>
          </cell>
          <cell r="AO593" t="e">
            <v>#NAME?</v>
          </cell>
          <cell r="AP593" t="e">
            <v>#NAME?</v>
          </cell>
          <cell r="AQ593" t="e">
            <v>#NAME?</v>
          </cell>
          <cell r="AS593" t="e">
            <v>#NAME?</v>
          </cell>
        </row>
        <row r="594">
          <cell r="B594">
            <v>588</v>
          </cell>
          <cell r="C594">
            <v>0</v>
          </cell>
          <cell r="D594">
            <v>0</v>
          </cell>
          <cell r="E594">
            <v>0</v>
          </cell>
          <cell r="F594">
            <v>0</v>
          </cell>
          <cell r="G594">
            <v>0</v>
          </cell>
          <cell r="H594">
            <v>0</v>
          </cell>
          <cell r="I594" t="str">
            <v>OUI</v>
          </cell>
          <cell r="J594">
            <v>40787</v>
          </cell>
          <cell r="K594" t="e">
            <v>#NAME?</v>
          </cell>
          <cell r="L594" t="e">
            <v>#NAME?</v>
          </cell>
          <cell r="M594" t="e">
            <v>#NAME?</v>
          </cell>
          <cell r="N594" t="e">
            <v>#NAME?</v>
          </cell>
          <cell r="O594" t="e">
            <v>#NAME?</v>
          </cell>
          <cell r="Q594" t="e">
            <v>#N/A</v>
          </cell>
          <cell r="R594" t="str">
            <v>HTG</v>
          </cell>
          <cell r="S594" t="e">
            <v>#VALUE!</v>
          </cell>
          <cell r="T594" t="str">
            <v>HTG</v>
          </cell>
          <cell r="V594">
            <v>0</v>
          </cell>
          <cell r="X594" t="e">
            <v>#N/A</v>
          </cell>
          <cell r="Y594" t="e">
            <v>#NAME?</v>
          </cell>
          <cell r="Z594" t="e">
            <v>#N/A</v>
          </cell>
          <cell r="AA594" t="e">
            <v>#N/A</v>
          </cell>
          <cell r="AB594" t="e">
            <v>#N/A</v>
          </cell>
          <cell r="AC594" t="e">
            <v>#N/A</v>
          </cell>
          <cell r="AD594" t="e">
            <v>#N/A</v>
          </cell>
          <cell r="AE594" t="e">
            <v>#N/A</v>
          </cell>
          <cell r="AF594" t="e">
            <v>#N/A</v>
          </cell>
          <cell r="AG594" t="e">
            <v>#N/A</v>
          </cell>
          <cell r="AH594" t="e">
            <v>#N/A</v>
          </cell>
          <cell r="AI594" t="e">
            <v>#N/A</v>
          </cell>
          <cell r="AJ594" t="e">
            <v>#N/A</v>
          </cell>
          <cell r="AL594" t="e">
            <v>#N/A</v>
          </cell>
          <cell r="AM594" t="e">
            <v>#N/A</v>
          </cell>
          <cell r="AN594" t="str">
            <v>NON</v>
          </cell>
          <cell r="AO594" t="e">
            <v>#NAME?</v>
          </cell>
          <cell r="AP594" t="e">
            <v>#NAME?</v>
          </cell>
          <cell r="AQ594" t="e">
            <v>#NAME?</v>
          </cell>
          <cell r="AS594" t="e">
            <v>#NAME?</v>
          </cell>
        </row>
        <row r="595">
          <cell r="B595">
            <v>589</v>
          </cell>
          <cell r="C595">
            <v>0</v>
          </cell>
          <cell r="D595">
            <v>0</v>
          </cell>
          <cell r="E595">
            <v>0</v>
          </cell>
          <cell r="F595">
            <v>0</v>
          </cell>
          <cell r="G595">
            <v>0</v>
          </cell>
          <cell r="H595">
            <v>0</v>
          </cell>
          <cell r="I595" t="str">
            <v>OUI</v>
          </cell>
          <cell r="J595">
            <v>40787</v>
          </cell>
          <cell r="K595" t="e">
            <v>#NAME?</v>
          </cell>
          <cell r="L595" t="e">
            <v>#NAME?</v>
          </cell>
          <cell r="M595" t="e">
            <v>#NAME?</v>
          </cell>
          <cell r="N595" t="e">
            <v>#NAME?</v>
          </cell>
          <cell r="O595" t="e">
            <v>#NAME?</v>
          </cell>
          <cell r="Q595" t="e">
            <v>#N/A</v>
          </cell>
          <cell r="R595" t="str">
            <v>HTG</v>
          </cell>
          <cell r="S595" t="e">
            <v>#VALUE!</v>
          </cell>
          <cell r="T595" t="str">
            <v>HTG</v>
          </cell>
          <cell r="V595">
            <v>0</v>
          </cell>
          <cell r="X595" t="e">
            <v>#N/A</v>
          </cell>
          <cell r="Y595" t="e">
            <v>#NAME?</v>
          </cell>
          <cell r="Z595" t="e">
            <v>#N/A</v>
          </cell>
          <cell r="AA595" t="e">
            <v>#N/A</v>
          </cell>
          <cell r="AB595" t="e">
            <v>#N/A</v>
          </cell>
          <cell r="AC595" t="e">
            <v>#N/A</v>
          </cell>
          <cell r="AD595" t="e">
            <v>#N/A</v>
          </cell>
          <cell r="AE595" t="e">
            <v>#N/A</v>
          </cell>
          <cell r="AF595" t="e">
            <v>#N/A</v>
          </cell>
          <cell r="AG595" t="e">
            <v>#N/A</v>
          </cell>
          <cell r="AH595" t="e">
            <v>#N/A</v>
          </cell>
          <cell r="AI595" t="e">
            <v>#N/A</v>
          </cell>
          <cell r="AJ595" t="e">
            <v>#N/A</v>
          </cell>
          <cell r="AL595" t="e">
            <v>#N/A</v>
          </cell>
          <cell r="AM595" t="e">
            <v>#N/A</v>
          </cell>
          <cell r="AN595" t="str">
            <v>NON</v>
          </cell>
          <cell r="AO595" t="e">
            <v>#NAME?</v>
          </cell>
          <cell r="AP595" t="e">
            <v>#NAME?</v>
          </cell>
          <cell r="AQ595" t="e">
            <v>#NAME?</v>
          </cell>
          <cell r="AS595" t="e">
            <v>#NAME?</v>
          </cell>
        </row>
        <row r="596">
          <cell r="B596">
            <v>590</v>
          </cell>
          <cell r="C596">
            <v>0</v>
          </cell>
          <cell r="D596">
            <v>0</v>
          </cell>
          <cell r="E596">
            <v>0</v>
          </cell>
          <cell r="F596">
            <v>0</v>
          </cell>
          <cell r="G596">
            <v>0</v>
          </cell>
          <cell r="H596">
            <v>0</v>
          </cell>
          <cell r="I596" t="str">
            <v>OUI</v>
          </cell>
          <cell r="J596">
            <v>40787</v>
          </cell>
          <cell r="K596" t="e">
            <v>#NAME?</v>
          </cell>
          <cell r="L596" t="e">
            <v>#NAME?</v>
          </cell>
          <cell r="M596" t="e">
            <v>#NAME?</v>
          </cell>
          <cell r="N596" t="e">
            <v>#NAME?</v>
          </cell>
          <cell r="O596" t="e">
            <v>#NAME?</v>
          </cell>
          <cell r="Q596" t="e">
            <v>#N/A</v>
          </cell>
          <cell r="R596" t="str">
            <v>HTG</v>
          </cell>
          <cell r="S596" t="e">
            <v>#VALUE!</v>
          </cell>
          <cell r="T596" t="str">
            <v>HTG</v>
          </cell>
          <cell r="V596">
            <v>0</v>
          </cell>
          <cell r="X596" t="e">
            <v>#N/A</v>
          </cell>
          <cell r="Y596" t="e">
            <v>#NAME?</v>
          </cell>
          <cell r="Z596" t="e">
            <v>#N/A</v>
          </cell>
          <cell r="AA596" t="e">
            <v>#N/A</v>
          </cell>
          <cell r="AB596" t="e">
            <v>#N/A</v>
          </cell>
          <cell r="AC596" t="e">
            <v>#N/A</v>
          </cell>
          <cell r="AD596" t="e">
            <v>#N/A</v>
          </cell>
          <cell r="AE596" t="e">
            <v>#N/A</v>
          </cell>
          <cell r="AF596" t="e">
            <v>#N/A</v>
          </cell>
          <cell r="AG596" t="e">
            <v>#N/A</v>
          </cell>
          <cell r="AH596" t="e">
            <v>#N/A</v>
          </cell>
          <cell r="AI596" t="e">
            <v>#N/A</v>
          </cell>
          <cell r="AJ596" t="e">
            <v>#N/A</v>
          </cell>
          <cell r="AL596" t="e">
            <v>#N/A</v>
          </cell>
          <cell r="AM596" t="e">
            <v>#N/A</v>
          </cell>
          <cell r="AN596" t="str">
            <v>NON</v>
          </cell>
          <cell r="AO596" t="e">
            <v>#NAME?</v>
          </cell>
          <cell r="AP596" t="e">
            <v>#NAME?</v>
          </cell>
          <cell r="AQ596" t="e">
            <v>#NAME?</v>
          </cell>
          <cell r="AS596" t="e">
            <v>#NAME?</v>
          </cell>
        </row>
        <row r="597">
          <cell r="B597">
            <v>591</v>
          </cell>
          <cell r="C597">
            <v>0</v>
          </cell>
          <cell r="D597">
            <v>0</v>
          </cell>
          <cell r="E597">
            <v>0</v>
          </cell>
          <cell r="F597">
            <v>0</v>
          </cell>
          <cell r="G597">
            <v>0</v>
          </cell>
          <cell r="H597">
            <v>0</v>
          </cell>
          <cell r="I597" t="str">
            <v>OUI</v>
          </cell>
          <cell r="J597">
            <v>40787</v>
          </cell>
          <cell r="K597" t="e">
            <v>#NAME?</v>
          </cell>
          <cell r="L597" t="e">
            <v>#NAME?</v>
          </cell>
          <cell r="M597" t="e">
            <v>#NAME?</v>
          </cell>
          <cell r="N597" t="e">
            <v>#NAME?</v>
          </cell>
          <cell r="O597" t="e">
            <v>#NAME?</v>
          </cell>
          <cell r="Q597" t="e">
            <v>#N/A</v>
          </cell>
          <cell r="R597" t="str">
            <v>HTG</v>
          </cell>
          <cell r="S597" t="e">
            <v>#VALUE!</v>
          </cell>
          <cell r="T597" t="str">
            <v>HTG</v>
          </cell>
          <cell r="V597">
            <v>0</v>
          </cell>
          <cell r="X597" t="e">
            <v>#N/A</v>
          </cell>
          <cell r="Y597" t="e">
            <v>#NAME?</v>
          </cell>
          <cell r="Z597" t="e">
            <v>#N/A</v>
          </cell>
          <cell r="AA597" t="e">
            <v>#N/A</v>
          </cell>
          <cell r="AB597" t="e">
            <v>#N/A</v>
          </cell>
          <cell r="AC597" t="e">
            <v>#N/A</v>
          </cell>
          <cell r="AD597" t="e">
            <v>#N/A</v>
          </cell>
          <cell r="AE597" t="e">
            <v>#N/A</v>
          </cell>
          <cell r="AF597" t="e">
            <v>#N/A</v>
          </cell>
          <cell r="AG597" t="e">
            <v>#N/A</v>
          </cell>
          <cell r="AH597" t="e">
            <v>#N/A</v>
          </cell>
          <cell r="AI597" t="e">
            <v>#N/A</v>
          </cell>
          <cell r="AJ597" t="e">
            <v>#N/A</v>
          </cell>
          <cell r="AL597" t="e">
            <v>#N/A</v>
          </cell>
          <cell r="AM597" t="e">
            <v>#N/A</v>
          </cell>
          <cell r="AN597" t="str">
            <v>NON</v>
          </cell>
          <cell r="AO597" t="e">
            <v>#NAME?</v>
          </cell>
          <cell r="AP597" t="e">
            <v>#NAME?</v>
          </cell>
          <cell r="AQ597" t="e">
            <v>#NAME?</v>
          </cell>
          <cell r="AS597" t="e">
            <v>#NAME?</v>
          </cell>
        </row>
        <row r="598">
          <cell r="B598">
            <v>592</v>
          </cell>
          <cell r="C598">
            <v>0</v>
          </cell>
          <cell r="D598">
            <v>0</v>
          </cell>
          <cell r="E598">
            <v>0</v>
          </cell>
          <cell r="F598">
            <v>0</v>
          </cell>
          <cell r="G598">
            <v>0</v>
          </cell>
          <cell r="H598">
            <v>0</v>
          </cell>
          <cell r="I598" t="str">
            <v>OUI</v>
          </cell>
          <cell r="J598">
            <v>40787</v>
          </cell>
          <cell r="K598" t="e">
            <v>#NAME?</v>
          </cell>
          <cell r="L598" t="e">
            <v>#NAME?</v>
          </cell>
          <cell r="M598" t="e">
            <v>#NAME?</v>
          </cell>
          <cell r="N598" t="e">
            <v>#NAME?</v>
          </cell>
          <cell r="O598" t="e">
            <v>#NAME?</v>
          </cell>
          <cell r="Q598" t="e">
            <v>#N/A</v>
          </cell>
          <cell r="R598" t="str">
            <v>HTG</v>
          </cell>
          <cell r="S598" t="e">
            <v>#VALUE!</v>
          </cell>
          <cell r="T598" t="str">
            <v>HTG</v>
          </cell>
          <cell r="V598">
            <v>0</v>
          </cell>
          <cell r="X598" t="e">
            <v>#N/A</v>
          </cell>
          <cell r="Y598" t="e">
            <v>#NAME?</v>
          </cell>
          <cell r="Z598" t="e">
            <v>#N/A</v>
          </cell>
          <cell r="AA598" t="e">
            <v>#N/A</v>
          </cell>
          <cell r="AB598" t="e">
            <v>#N/A</v>
          </cell>
          <cell r="AC598" t="e">
            <v>#N/A</v>
          </cell>
          <cell r="AD598" t="e">
            <v>#N/A</v>
          </cell>
          <cell r="AE598" t="e">
            <v>#N/A</v>
          </cell>
          <cell r="AF598" t="e">
            <v>#N/A</v>
          </cell>
          <cell r="AG598" t="e">
            <v>#N/A</v>
          </cell>
          <cell r="AH598" t="e">
            <v>#N/A</v>
          </cell>
          <cell r="AI598" t="e">
            <v>#N/A</v>
          </cell>
          <cell r="AJ598" t="e">
            <v>#N/A</v>
          </cell>
          <cell r="AL598" t="e">
            <v>#N/A</v>
          </cell>
          <cell r="AM598" t="e">
            <v>#N/A</v>
          </cell>
          <cell r="AN598" t="str">
            <v>NON</v>
          </cell>
          <cell r="AO598" t="e">
            <v>#NAME?</v>
          </cell>
          <cell r="AP598" t="e">
            <v>#NAME?</v>
          </cell>
          <cell r="AQ598" t="e">
            <v>#NAME?</v>
          </cell>
          <cell r="AS598" t="e">
            <v>#NAME?</v>
          </cell>
        </row>
        <row r="599">
          <cell r="B599">
            <v>593</v>
          </cell>
          <cell r="C599">
            <v>0</v>
          </cell>
          <cell r="D599">
            <v>0</v>
          </cell>
          <cell r="E599">
            <v>0</v>
          </cell>
          <cell r="F599">
            <v>0</v>
          </cell>
          <cell r="G599">
            <v>0</v>
          </cell>
          <cell r="H599">
            <v>0</v>
          </cell>
          <cell r="I599" t="str">
            <v>OUI</v>
          </cell>
          <cell r="J599">
            <v>40787</v>
          </cell>
          <cell r="K599" t="e">
            <v>#NAME?</v>
          </cell>
          <cell r="L599" t="e">
            <v>#NAME?</v>
          </cell>
          <cell r="M599" t="e">
            <v>#NAME?</v>
          </cell>
          <cell r="N599" t="e">
            <v>#NAME?</v>
          </cell>
          <cell r="O599" t="e">
            <v>#NAME?</v>
          </cell>
          <cell r="Q599" t="e">
            <v>#N/A</v>
          </cell>
          <cell r="R599" t="str">
            <v>HTG</v>
          </cell>
          <cell r="S599" t="e">
            <v>#VALUE!</v>
          </cell>
          <cell r="T599" t="str">
            <v>HTG</v>
          </cell>
          <cell r="V599">
            <v>0</v>
          </cell>
          <cell r="X599" t="e">
            <v>#N/A</v>
          </cell>
          <cell r="Y599" t="e">
            <v>#NAME?</v>
          </cell>
          <cell r="Z599" t="e">
            <v>#N/A</v>
          </cell>
          <cell r="AA599" t="e">
            <v>#N/A</v>
          </cell>
          <cell r="AB599" t="e">
            <v>#N/A</v>
          </cell>
          <cell r="AC599" t="e">
            <v>#N/A</v>
          </cell>
          <cell r="AD599" t="e">
            <v>#N/A</v>
          </cell>
          <cell r="AE599" t="e">
            <v>#N/A</v>
          </cell>
          <cell r="AF599" t="e">
            <v>#N/A</v>
          </cell>
          <cell r="AG599" t="e">
            <v>#N/A</v>
          </cell>
          <cell r="AH599" t="e">
            <v>#N/A</v>
          </cell>
          <cell r="AI599" t="e">
            <v>#N/A</v>
          </cell>
          <cell r="AJ599" t="e">
            <v>#N/A</v>
          </cell>
          <cell r="AL599" t="e">
            <v>#N/A</v>
          </cell>
          <cell r="AM599" t="e">
            <v>#N/A</v>
          </cell>
          <cell r="AN599" t="str">
            <v>NON</v>
          </cell>
          <cell r="AO599" t="e">
            <v>#NAME?</v>
          </cell>
          <cell r="AP599" t="e">
            <v>#NAME?</v>
          </cell>
          <cell r="AQ599" t="e">
            <v>#NAME?</v>
          </cell>
          <cell r="AS599" t="e">
            <v>#NAME?</v>
          </cell>
        </row>
        <row r="600">
          <cell r="B600">
            <v>594</v>
          </cell>
          <cell r="C600">
            <v>0</v>
          </cell>
          <cell r="D600">
            <v>0</v>
          </cell>
          <cell r="E600">
            <v>0</v>
          </cell>
          <cell r="F600">
            <v>0</v>
          </cell>
          <cell r="G600">
            <v>0</v>
          </cell>
          <cell r="H600">
            <v>0</v>
          </cell>
          <cell r="I600" t="str">
            <v>OUI</v>
          </cell>
          <cell r="J600">
            <v>40787</v>
          </cell>
          <cell r="K600" t="e">
            <v>#NAME?</v>
          </cell>
          <cell r="L600" t="e">
            <v>#NAME?</v>
          </cell>
          <cell r="M600" t="e">
            <v>#NAME?</v>
          </cell>
          <cell r="N600" t="e">
            <v>#NAME?</v>
          </cell>
          <cell r="O600" t="e">
            <v>#NAME?</v>
          </cell>
          <cell r="Q600" t="e">
            <v>#N/A</v>
          </cell>
          <cell r="R600" t="str">
            <v>HTG</v>
          </cell>
          <cell r="S600" t="e">
            <v>#VALUE!</v>
          </cell>
          <cell r="T600" t="str">
            <v>HTG</v>
          </cell>
          <cell r="V600">
            <v>0</v>
          </cell>
          <cell r="X600" t="e">
            <v>#N/A</v>
          </cell>
          <cell r="Y600" t="e">
            <v>#NAME?</v>
          </cell>
          <cell r="Z600" t="e">
            <v>#N/A</v>
          </cell>
          <cell r="AA600" t="e">
            <v>#N/A</v>
          </cell>
          <cell r="AB600" t="e">
            <v>#N/A</v>
          </cell>
          <cell r="AC600" t="e">
            <v>#N/A</v>
          </cell>
          <cell r="AD600" t="e">
            <v>#N/A</v>
          </cell>
          <cell r="AE600" t="e">
            <v>#N/A</v>
          </cell>
          <cell r="AF600" t="e">
            <v>#N/A</v>
          </cell>
          <cell r="AG600" t="e">
            <v>#N/A</v>
          </cell>
          <cell r="AH600" t="e">
            <v>#N/A</v>
          </cell>
          <cell r="AI600" t="e">
            <v>#N/A</v>
          </cell>
          <cell r="AJ600" t="e">
            <v>#N/A</v>
          </cell>
          <cell r="AL600" t="e">
            <v>#N/A</v>
          </cell>
          <cell r="AM600" t="e">
            <v>#N/A</v>
          </cell>
          <cell r="AN600" t="str">
            <v>NON</v>
          </cell>
          <cell r="AO600" t="e">
            <v>#NAME?</v>
          </cell>
          <cell r="AP600" t="e">
            <v>#NAME?</v>
          </cell>
          <cell r="AQ600" t="e">
            <v>#NAME?</v>
          </cell>
          <cell r="AS600" t="e">
            <v>#NAME?</v>
          </cell>
        </row>
        <row r="601">
          <cell r="B601">
            <v>595</v>
          </cell>
          <cell r="C601">
            <v>0</v>
          </cell>
          <cell r="D601">
            <v>0</v>
          </cell>
          <cell r="E601">
            <v>0</v>
          </cell>
          <cell r="F601">
            <v>0</v>
          </cell>
          <cell r="G601">
            <v>0</v>
          </cell>
          <cell r="H601">
            <v>0</v>
          </cell>
          <cell r="I601" t="str">
            <v>OUI</v>
          </cell>
          <cell r="J601">
            <v>40787</v>
          </cell>
          <cell r="K601" t="e">
            <v>#NAME?</v>
          </cell>
          <cell r="L601" t="e">
            <v>#NAME?</v>
          </cell>
          <cell r="M601" t="e">
            <v>#NAME?</v>
          </cell>
          <cell r="N601" t="e">
            <v>#NAME?</v>
          </cell>
          <cell r="O601" t="e">
            <v>#NAME?</v>
          </cell>
          <cell r="Q601" t="e">
            <v>#N/A</v>
          </cell>
          <cell r="R601" t="str">
            <v>HTG</v>
          </cell>
          <cell r="S601" t="e">
            <v>#VALUE!</v>
          </cell>
          <cell r="T601" t="str">
            <v>HTG</v>
          </cell>
          <cell r="V601">
            <v>0</v>
          </cell>
          <cell r="X601" t="e">
            <v>#N/A</v>
          </cell>
          <cell r="Y601" t="e">
            <v>#NAME?</v>
          </cell>
          <cell r="Z601" t="e">
            <v>#N/A</v>
          </cell>
          <cell r="AA601" t="e">
            <v>#N/A</v>
          </cell>
          <cell r="AB601" t="e">
            <v>#N/A</v>
          </cell>
          <cell r="AC601" t="e">
            <v>#N/A</v>
          </cell>
          <cell r="AD601" t="e">
            <v>#N/A</v>
          </cell>
          <cell r="AE601" t="e">
            <v>#N/A</v>
          </cell>
          <cell r="AF601" t="e">
            <v>#N/A</v>
          </cell>
          <cell r="AG601" t="e">
            <v>#N/A</v>
          </cell>
          <cell r="AH601" t="e">
            <v>#N/A</v>
          </cell>
          <cell r="AI601" t="e">
            <v>#N/A</v>
          </cell>
          <cell r="AJ601" t="e">
            <v>#N/A</v>
          </cell>
          <cell r="AL601" t="e">
            <v>#N/A</v>
          </cell>
          <cell r="AM601" t="e">
            <v>#N/A</v>
          </cell>
          <cell r="AN601" t="str">
            <v>NON</v>
          </cell>
          <cell r="AO601" t="e">
            <v>#NAME?</v>
          </cell>
          <cell r="AP601" t="e">
            <v>#NAME?</v>
          </cell>
          <cell r="AQ601" t="e">
            <v>#NAME?</v>
          </cell>
          <cell r="AS601" t="e">
            <v>#NAME?</v>
          </cell>
        </row>
        <row r="602">
          <cell r="B602">
            <v>596</v>
          </cell>
          <cell r="C602">
            <v>0</v>
          </cell>
          <cell r="D602">
            <v>0</v>
          </cell>
          <cell r="E602">
            <v>0</v>
          </cell>
          <cell r="F602">
            <v>0</v>
          </cell>
          <cell r="G602">
            <v>0</v>
          </cell>
          <cell r="H602">
            <v>0</v>
          </cell>
          <cell r="I602" t="str">
            <v>OUI</v>
          </cell>
          <cell r="J602">
            <v>40787</v>
          </cell>
          <cell r="K602" t="e">
            <v>#NAME?</v>
          </cell>
          <cell r="L602" t="e">
            <v>#NAME?</v>
          </cell>
          <cell r="M602" t="e">
            <v>#NAME?</v>
          </cell>
          <cell r="N602" t="e">
            <v>#NAME?</v>
          </cell>
          <cell r="O602" t="e">
            <v>#NAME?</v>
          </cell>
          <cell r="Q602" t="e">
            <v>#N/A</v>
          </cell>
          <cell r="R602" t="str">
            <v>HTG</v>
          </cell>
          <cell r="S602" t="e">
            <v>#VALUE!</v>
          </cell>
          <cell r="T602" t="str">
            <v>HTG</v>
          </cell>
          <cell r="V602">
            <v>0</v>
          </cell>
          <cell r="X602" t="e">
            <v>#N/A</v>
          </cell>
          <cell r="Y602" t="e">
            <v>#NAME?</v>
          </cell>
          <cell r="Z602" t="e">
            <v>#N/A</v>
          </cell>
          <cell r="AA602" t="e">
            <v>#N/A</v>
          </cell>
          <cell r="AB602" t="e">
            <v>#N/A</v>
          </cell>
          <cell r="AC602" t="e">
            <v>#N/A</v>
          </cell>
          <cell r="AD602" t="e">
            <v>#N/A</v>
          </cell>
          <cell r="AE602" t="e">
            <v>#N/A</v>
          </cell>
          <cell r="AF602" t="e">
            <v>#N/A</v>
          </cell>
          <cell r="AG602" t="e">
            <v>#N/A</v>
          </cell>
          <cell r="AH602" t="e">
            <v>#N/A</v>
          </cell>
          <cell r="AI602" t="e">
            <v>#N/A</v>
          </cell>
          <cell r="AJ602" t="e">
            <v>#N/A</v>
          </cell>
          <cell r="AL602" t="e">
            <v>#N/A</v>
          </cell>
          <cell r="AM602" t="e">
            <v>#N/A</v>
          </cell>
          <cell r="AN602" t="str">
            <v>NON</v>
          </cell>
          <cell r="AO602" t="e">
            <v>#NAME?</v>
          </cell>
          <cell r="AP602" t="e">
            <v>#NAME?</v>
          </cell>
          <cell r="AQ602" t="e">
            <v>#NAME?</v>
          </cell>
          <cell r="AS602" t="e">
            <v>#NAME?</v>
          </cell>
        </row>
        <row r="603">
          <cell r="B603">
            <v>597</v>
          </cell>
          <cell r="C603">
            <v>0</v>
          </cell>
          <cell r="D603">
            <v>0</v>
          </cell>
          <cell r="E603">
            <v>0</v>
          </cell>
          <cell r="F603">
            <v>0</v>
          </cell>
          <cell r="G603">
            <v>0</v>
          </cell>
          <cell r="H603">
            <v>0</v>
          </cell>
          <cell r="I603" t="str">
            <v>OUI</v>
          </cell>
          <cell r="J603">
            <v>40787</v>
          </cell>
          <cell r="K603" t="e">
            <v>#NAME?</v>
          </cell>
          <cell r="L603" t="e">
            <v>#NAME?</v>
          </cell>
          <cell r="M603" t="e">
            <v>#NAME?</v>
          </cell>
          <cell r="N603" t="e">
            <v>#NAME?</v>
          </cell>
          <cell r="O603" t="e">
            <v>#NAME?</v>
          </cell>
          <cell r="Q603" t="e">
            <v>#N/A</v>
          </cell>
          <cell r="R603" t="str">
            <v>HTG</v>
          </cell>
          <cell r="S603" t="e">
            <v>#VALUE!</v>
          </cell>
          <cell r="T603" t="str">
            <v>HTG</v>
          </cell>
          <cell r="V603">
            <v>0</v>
          </cell>
          <cell r="X603" t="e">
            <v>#N/A</v>
          </cell>
          <cell r="Y603" t="e">
            <v>#NAME?</v>
          </cell>
          <cell r="Z603" t="e">
            <v>#N/A</v>
          </cell>
          <cell r="AA603" t="e">
            <v>#N/A</v>
          </cell>
          <cell r="AB603" t="e">
            <v>#N/A</v>
          </cell>
          <cell r="AC603" t="e">
            <v>#N/A</v>
          </cell>
          <cell r="AD603" t="e">
            <v>#N/A</v>
          </cell>
          <cell r="AE603" t="e">
            <v>#N/A</v>
          </cell>
          <cell r="AF603" t="e">
            <v>#N/A</v>
          </cell>
          <cell r="AG603" t="e">
            <v>#N/A</v>
          </cell>
          <cell r="AH603" t="e">
            <v>#N/A</v>
          </cell>
          <cell r="AI603" t="e">
            <v>#N/A</v>
          </cell>
          <cell r="AJ603" t="e">
            <v>#N/A</v>
          </cell>
          <cell r="AL603" t="e">
            <v>#N/A</v>
          </cell>
          <cell r="AM603" t="e">
            <v>#N/A</v>
          </cell>
          <cell r="AN603" t="str">
            <v>NON</v>
          </cell>
          <cell r="AO603" t="e">
            <v>#NAME?</v>
          </cell>
          <cell r="AP603" t="e">
            <v>#NAME?</v>
          </cell>
          <cell r="AQ603" t="e">
            <v>#NAME?</v>
          </cell>
          <cell r="AS603" t="e">
            <v>#NAME?</v>
          </cell>
        </row>
        <row r="604">
          <cell r="B604">
            <v>598</v>
          </cell>
          <cell r="C604">
            <v>0</v>
          </cell>
          <cell r="D604">
            <v>0</v>
          </cell>
          <cell r="E604">
            <v>0</v>
          </cell>
          <cell r="F604">
            <v>0</v>
          </cell>
          <cell r="G604">
            <v>0</v>
          </cell>
          <cell r="H604">
            <v>0</v>
          </cell>
          <cell r="I604" t="str">
            <v>OUI</v>
          </cell>
          <cell r="J604">
            <v>40787</v>
          </cell>
          <cell r="K604" t="e">
            <v>#NAME?</v>
          </cell>
          <cell r="L604" t="e">
            <v>#NAME?</v>
          </cell>
          <cell r="M604" t="e">
            <v>#NAME?</v>
          </cell>
          <cell r="N604" t="e">
            <v>#NAME?</v>
          </cell>
          <cell r="O604" t="e">
            <v>#NAME?</v>
          </cell>
          <cell r="Q604" t="e">
            <v>#N/A</v>
          </cell>
          <cell r="R604" t="str">
            <v>HTG</v>
          </cell>
          <cell r="S604" t="e">
            <v>#VALUE!</v>
          </cell>
          <cell r="T604" t="str">
            <v>HTG</v>
          </cell>
          <cell r="V604">
            <v>0</v>
          </cell>
          <cell r="X604" t="e">
            <v>#N/A</v>
          </cell>
          <cell r="Y604" t="e">
            <v>#NAME?</v>
          </cell>
          <cell r="Z604" t="e">
            <v>#N/A</v>
          </cell>
          <cell r="AA604" t="e">
            <v>#N/A</v>
          </cell>
          <cell r="AB604" t="e">
            <v>#N/A</v>
          </cell>
          <cell r="AC604" t="e">
            <v>#N/A</v>
          </cell>
          <cell r="AD604" t="e">
            <v>#N/A</v>
          </cell>
          <cell r="AE604" t="e">
            <v>#N/A</v>
          </cell>
          <cell r="AF604" t="e">
            <v>#N/A</v>
          </cell>
          <cell r="AG604" t="e">
            <v>#N/A</v>
          </cell>
          <cell r="AH604" t="e">
            <v>#N/A</v>
          </cell>
          <cell r="AI604" t="e">
            <v>#N/A</v>
          </cell>
          <cell r="AJ604" t="e">
            <v>#N/A</v>
          </cell>
          <cell r="AL604" t="e">
            <v>#N/A</v>
          </cell>
          <cell r="AM604" t="e">
            <v>#N/A</v>
          </cell>
          <cell r="AN604" t="str">
            <v>NON</v>
          </cell>
          <cell r="AO604" t="e">
            <v>#NAME?</v>
          </cell>
          <cell r="AP604" t="e">
            <v>#NAME?</v>
          </cell>
          <cell r="AQ604" t="e">
            <v>#NAME?</v>
          </cell>
          <cell r="AS604" t="e">
            <v>#NAME?</v>
          </cell>
        </row>
        <row r="605">
          <cell r="B605">
            <v>599</v>
          </cell>
          <cell r="C605">
            <v>0</v>
          </cell>
          <cell r="D605">
            <v>0</v>
          </cell>
          <cell r="E605">
            <v>0</v>
          </cell>
          <cell r="F605">
            <v>0</v>
          </cell>
          <cell r="G605">
            <v>0</v>
          </cell>
          <cell r="H605">
            <v>0</v>
          </cell>
          <cell r="I605" t="str">
            <v>OUI</v>
          </cell>
          <cell r="J605">
            <v>40787</v>
          </cell>
          <cell r="K605" t="e">
            <v>#NAME?</v>
          </cell>
          <cell r="L605" t="e">
            <v>#NAME?</v>
          </cell>
          <cell r="M605" t="e">
            <v>#NAME?</v>
          </cell>
          <cell r="N605" t="e">
            <v>#NAME?</v>
          </cell>
          <cell r="O605" t="e">
            <v>#NAME?</v>
          </cell>
          <cell r="Q605" t="e">
            <v>#N/A</v>
          </cell>
          <cell r="R605" t="str">
            <v>HTG</v>
          </cell>
          <cell r="S605" t="e">
            <v>#VALUE!</v>
          </cell>
          <cell r="T605" t="str">
            <v>HTG</v>
          </cell>
          <cell r="V605">
            <v>0</v>
          </cell>
          <cell r="X605" t="e">
            <v>#N/A</v>
          </cell>
          <cell r="Y605" t="e">
            <v>#NAME?</v>
          </cell>
          <cell r="Z605" t="e">
            <v>#N/A</v>
          </cell>
          <cell r="AA605" t="e">
            <v>#N/A</v>
          </cell>
          <cell r="AB605" t="e">
            <v>#N/A</v>
          </cell>
          <cell r="AC605" t="e">
            <v>#N/A</v>
          </cell>
          <cell r="AD605" t="e">
            <v>#N/A</v>
          </cell>
          <cell r="AE605" t="e">
            <v>#N/A</v>
          </cell>
          <cell r="AF605" t="e">
            <v>#N/A</v>
          </cell>
          <cell r="AG605" t="e">
            <v>#N/A</v>
          </cell>
          <cell r="AH605" t="e">
            <v>#N/A</v>
          </cell>
          <cell r="AI605" t="e">
            <v>#N/A</v>
          </cell>
          <cell r="AJ605" t="e">
            <v>#N/A</v>
          </cell>
          <cell r="AL605" t="e">
            <v>#N/A</v>
          </cell>
          <cell r="AM605" t="e">
            <v>#N/A</v>
          </cell>
          <cell r="AN605" t="str">
            <v>NON</v>
          </cell>
          <cell r="AO605" t="e">
            <v>#NAME?</v>
          </cell>
          <cell r="AP605" t="e">
            <v>#NAME?</v>
          </cell>
          <cell r="AQ605" t="e">
            <v>#NAME?</v>
          </cell>
          <cell r="AS605" t="e">
            <v>#NAME?</v>
          </cell>
        </row>
        <row r="606">
          <cell r="B606">
            <v>600</v>
          </cell>
          <cell r="C606">
            <v>0</v>
          </cell>
          <cell r="D606">
            <v>0</v>
          </cell>
          <cell r="E606">
            <v>0</v>
          </cell>
          <cell r="F606">
            <v>0</v>
          </cell>
          <cell r="G606">
            <v>0</v>
          </cell>
          <cell r="H606">
            <v>0</v>
          </cell>
          <cell r="I606" t="str">
            <v>OUI</v>
          </cell>
          <cell r="J606">
            <v>40787</v>
          </cell>
          <cell r="K606" t="e">
            <v>#NAME?</v>
          </cell>
          <cell r="L606" t="e">
            <v>#NAME?</v>
          </cell>
          <cell r="M606" t="e">
            <v>#NAME?</v>
          </cell>
          <cell r="N606" t="e">
            <v>#NAME?</v>
          </cell>
          <cell r="O606" t="e">
            <v>#NAME?</v>
          </cell>
          <cell r="Q606" t="e">
            <v>#N/A</v>
          </cell>
          <cell r="R606" t="str">
            <v>HTG</v>
          </cell>
          <cell r="S606" t="e">
            <v>#VALUE!</v>
          </cell>
          <cell r="T606" t="str">
            <v>HTG</v>
          </cell>
          <cell r="V606">
            <v>0</v>
          </cell>
          <cell r="X606" t="e">
            <v>#N/A</v>
          </cell>
          <cell r="Y606" t="e">
            <v>#NAME?</v>
          </cell>
          <cell r="Z606" t="e">
            <v>#N/A</v>
          </cell>
          <cell r="AA606" t="e">
            <v>#N/A</v>
          </cell>
          <cell r="AB606" t="e">
            <v>#N/A</v>
          </cell>
          <cell r="AC606" t="e">
            <v>#N/A</v>
          </cell>
          <cell r="AD606" t="e">
            <v>#N/A</v>
          </cell>
          <cell r="AE606" t="e">
            <v>#N/A</v>
          </cell>
          <cell r="AF606" t="e">
            <v>#N/A</v>
          </cell>
          <cell r="AG606" t="e">
            <v>#N/A</v>
          </cell>
          <cell r="AH606" t="e">
            <v>#N/A</v>
          </cell>
          <cell r="AI606" t="e">
            <v>#N/A</v>
          </cell>
          <cell r="AJ606" t="e">
            <v>#N/A</v>
          </cell>
          <cell r="AL606" t="e">
            <v>#N/A</v>
          </cell>
          <cell r="AM606" t="e">
            <v>#N/A</v>
          </cell>
          <cell r="AN606" t="str">
            <v>NON</v>
          </cell>
          <cell r="AO606" t="e">
            <v>#NAME?</v>
          </cell>
          <cell r="AP606" t="e">
            <v>#NAME?</v>
          </cell>
          <cell r="AQ606" t="e">
            <v>#NAME?</v>
          </cell>
          <cell r="AS606" t="e">
            <v>#NAME?</v>
          </cell>
        </row>
        <row r="607">
          <cell r="B607">
            <v>601</v>
          </cell>
          <cell r="C607">
            <v>0</v>
          </cell>
          <cell r="D607">
            <v>0</v>
          </cell>
          <cell r="E607">
            <v>0</v>
          </cell>
          <cell r="F607">
            <v>0</v>
          </cell>
          <cell r="G607">
            <v>0</v>
          </cell>
          <cell r="H607">
            <v>0</v>
          </cell>
          <cell r="I607" t="str">
            <v>OUI</v>
          </cell>
          <cell r="J607">
            <v>40787</v>
          </cell>
          <cell r="K607" t="e">
            <v>#NAME?</v>
          </cell>
          <cell r="L607" t="e">
            <v>#NAME?</v>
          </cell>
          <cell r="M607" t="e">
            <v>#NAME?</v>
          </cell>
          <cell r="N607" t="e">
            <v>#NAME?</v>
          </cell>
          <cell r="O607" t="e">
            <v>#NAME?</v>
          </cell>
          <cell r="Q607" t="e">
            <v>#N/A</v>
          </cell>
          <cell r="R607" t="str">
            <v>HTG</v>
          </cell>
          <cell r="S607" t="e">
            <v>#VALUE!</v>
          </cell>
          <cell r="T607" t="str">
            <v>HTG</v>
          </cell>
          <cell r="V607">
            <v>0</v>
          </cell>
          <cell r="X607" t="e">
            <v>#N/A</v>
          </cell>
          <cell r="Y607" t="e">
            <v>#NAME?</v>
          </cell>
          <cell r="Z607" t="e">
            <v>#N/A</v>
          </cell>
          <cell r="AA607" t="e">
            <v>#N/A</v>
          </cell>
          <cell r="AB607" t="e">
            <v>#N/A</v>
          </cell>
          <cell r="AC607" t="e">
            <v>#N/A</v>
          </cell>
          <cell r="AD607" t="e">
            <v>#N/A</v>
          </cell>
          <cell r="AE607" t="e">
            <v>#N/A</v>
          </cell>
          <cell r="AF607" t="e">
            <v>#N/A</v>
          </cell>
          <cell r="AG607" t="e">
            <v>#N/A</v>
          </cell>
          <cell r="AH607" t="e">
            <v>#N/A</v>
          </cell>
          <cell r="AI607" t="e">
            <v>#N/A</v>
          </cell>
          <cell r="AJ607" t="e">
            <v>#N/A</v>
          </cell>
          <cell r="AL607" t="e">
            <v>#N/A</v>
          </cell>
          <cell r="AM607" t="e">
            <v>#N/A</v>
          </cell>
          <cell r="AN607" t="str">
            <v>NON</v>
          </cell>
          <cell r="AO607" t="e">
            <v>#NAME?</v>
          </cell>
          <cell r="AP607" t="e">
            <v>#NAME?</v>
          </cell>
          <cell r="AQ607" t="e">
            <v>#NAME?</v>
          </cell>
          <cell r="AS607" t="e">
            <v>#NAME?</v>
          </cell>
        </row>
        <row r="608">
          <cell r="B608">
            <v>602</v>
          </cell>
          <cell r="C608">
            <v>0</v>
          </cell>
          <cell r="D608">
            <v>0</v>
          </cell>
          <cell r="E608">
            <v>0</v>
          </cell>
          <cell r="F608">
            <v>0</v>
          </cell>
          <cell r="G608">
            <v>0</v>
          </cell>
          <cell r="H608">
            <v>0</v>
          </cell>
          <cell r="I608" t="str">
            <v>OUI</v>
          </cell>
          <cell r="J608">
            <v>40787</v>
          </cell>
          <cell r="K608" t="e">
            <v>#NAME?</v>
          </cell>
          <cell r="L608" t="e">
            <v>#NAME?</v>
          </cell>
          <cell r="M608" t="e">
            <v>#NAME?</v>
          </cell>
          <cell r="N608" t="e">
            <v>#NAME?</v>
          </cell>
          <cell r="O608" t="e">
            <v>#NAME?</v>
          </cell>
          <cell r="Q608" t="e">
            <v>#N/A</v>
          </cell>
          <cell r="R608" t="str">
            <v>HTG</v>
          </cell>
          <cell r="S608" t="e">
            <v>#VALUE!</v>
          </cell>
          <cell r="T608" t="str">
            <v>HTG</v>
          </cell>
          <cell r="V608">
            <v>0</v>
          </cell>
          <cell r="X608" t="e">
            <v>#N/A</v>
          </cell>
          <cell r="Y608" t="e">
            <v>#NAME?</v>
          </cell>
          <cell r="Z608" t="e">
            <v>#N/A</v>
          </cell>
          <cell r="AA608" t="e">
            <v>#N/A</v>
          </cell>
          <cell r="AB608" t="e">
            <v>#N/A</v>
          </cell>
          <cell r="AC608" t="e">
            <v>#N/A</v>
          </cell>
          <cell r="AD608" t="e">
            <v>#N/A</v>
          </cell>
          <cell r="AE608" t="e">
            <v>#N/A</v>
          </cell>
          <cell r="AF608" t="e">
            <v>#N/A</v>
          </cell>
          <cell r="AG608" t="e">
            <v>#N/A</v>
          </cell>
          <cell r="AH608" t="e">
            <v>#N/A</v>
          </cell>
          <cell r="AI608" t="e">
            <v>#N/A</v>
          </cell>
          <cell r="AJ608" t="e">
            <v>#N/A</v>
          </cell>
          <cell r="AL608" t="e">
            <v>#N/A</v>
          </cell>
          <cell r="AM608" t="e">
            <v>#N/A</v>
          </cell>
          <cell r="AN608" t="str">
            <v>NON</v>
          </cell>
          <cell r="AO608" t="e">
            <v>#NAME?</v>
          </cell>
          <cell r="AP608" t="e">
            <v>#NAME?</v>
          </cell>
          <cell r="AQ608" t="e">
            <v>#NAME?</v>
          </cell>
          <cell r="AS608" t="e">
            <v>#NAME?</v>
          </cell>
        </row>
        <row r="609">
          <cell r="B609">
            <v>603</v>
          </cell>
          <cell r="C609">
            <v>0</v>
          </cell>
          <cell r="D609">
            <v>0</v>
          </cell>
          <cell r="E609">
            <v>0</v>
          </cell>
          <cell r="F609">
            <v>0</v>
          </cell>
          <cell r="G609">
            <v>0</v>
          </cell>
          <cell r="H609">
            <v>0</v>
          </cell>
          <cell r="I609" t="str">
            <v>OUI</v>
          </cell>
          <cell r="J609">
            <v>40787</v>
          </cell>
          <cell r="K609" t="e">
            <v>#NAME?</v>
          </cell>
          <cell r="L609" t="e">
            <v>#NAME?</v>
          </cell>
          <cell r="M609" t="e">
            <v>#NAME?</v>
          </cell>
          <cell r="N609" t="e">
            <v>#NAME?</v>
          </cell>
          <cell r="O609" t="e">
            <v>#NAME?</v>
          </cell>
          <cell r="Q609" t="e">
            <v>#N/A</v>
          </cell>
          <cell r="R609" t="str">
            <v>HTG</v>
          </cell>
          <cell r="S609" t="e">
            <v>#VALUE!</v>
          </cell>
          <cell r="T609" t="str">
            <v>HTG</v>
          </cell>
          <cell r="V609">
            <v>0</v>
          </cell>
          <cell r="X609" t="e">
            <v>#N/A</v>
          </cell>
          <cell r="Y609" t="e">
            <v>#NAME?</v>
          </cell>
          <cell r="Z609" t="e">
            <v>#N/A</v>
          </cell>
          <cell r="AA609" t="e">
            <v>#N/A</v>
          </cell>
          <cell r="AB609" t="e">
            <v>#N/A</v>
          </cell>
          <cell r="AC609" t="e">
            <v>#N/A</v>
          </cell>
          <cell r="AD609" t="e">
            <v>#N/A</v>
          </cell>
          <cell r="AE609" t="e">
            <v>#N/A</v>
          </cell>
          <cell r="AF609" t="e">
            <v>#N/A</v>
          </cell>
          <cell r="AG609" t="e">
            <v>#N/A</v>
          </cell>
          <cell r="AH609" t="e">
            <v>#N/A</v>
          </cell>
          <cell r="AI609" t="e">
            <v>#N/A</v>
          </cell>
          <cell r="AJ609" t="e">
            <v>#N/A</v>
          </cell>
          <cell r="AL609" t="e">
            <v>#N/A</v>
          </cell>
          <cell r="AM609" t="e">
            <v>#N/A</v>
          </cell>
          <cell r="AN609" t="str">
            <v>NON</v>
          </cell>
          <cell r="AO609" t="e">
            <v>#NAME?</v>
          </cell>
          <cell r="AP609" t="e">
            <v>#NAME?</v>
          </cell>
          <cell r="AQ609" t="e">
            <v>#NAME?</v>
          </cell>
          <cell r="AS609" t="e">
            <v>#NAME?</v>
          </cell>
        </row>
        <row r="610">
          <cell r="B610">
            <v>604</v>
          </cell>
          <cell r="C610">
            <v>0</v>
          </cell>
          <cell r="D610">
            <v>0</v>
          </cell>
          <cell r="E610">
            <v>0</v>
          </cell>
          <cell r="F610">
            <v>0</v>
          </cell>
          <cell r="G610">
            <v>0</v>
          </cell>
          <cell r="H610">
            <v>0</v>
          </cell>
          <cell r="I610" t="str">
            <v>OUI</v>
          </cell>
          <cell r="J610">
            <v>40787</v>
          </cell>
          <cell r="K610" t="e">
            <v>#NAME?</v>
          </cell>
          <cell r="L610" t="e">
            <v>#NAME?</v>
          </cell>
          <cell r="M610" t="e">
            <v>#NAME?</v>
          </cell>
          <cell r="N610" t="e">
            <v>#NAME?</v>
          </cell>
          <cell r="O610" t="e">
            <v>#NAME?</v>
          </cell>
          <cell r="Q610" t="e">
            <v>#N/A</v>
          </cell>
          <cell r="R610" t="str">
            <v>HTG</v>
          </cell>
          <cell r="S610" t="e">
            <v>#VALUE!</v>
          </cell>
          <cell r="T610" t="str">
            <v>HTG</v>
          </cell>
          <cell r="V610">
            <v>0</v>
          </cell>
          <cell r="X610" t="e">
            <v>#N/A</v>
          </cell>
          <cell r="Y610" t="e">
            <v>#NAME?</v>
          </cell>
          <cell r="Z610" t="e">
            <v>#N/A</v>
          </cell>
          <cell r="AA610" t="e">
            <v>#N/A</v>
          </cell>
          <cell r="AB610" t="e">
            <v>#N/A</v>
          </cell>
          <cell r="AC610" t="e">
            <v>#N/A</v>
          </cell>
          <cell r="AD610" t="e">
            <v>#N/A</v>
          </cell>
          <cell r="AE610" t="e">
            <v>#N/A</v>
          </cell>
          <cell r="AF610" t="e">
            <v>#N/A</v>
          </cell>
          <cell r="AG610" t="e">
            <v>#N/A</v>
          </cell>
          <cell r="AH610" t="e">
            <v>#N/A</v>
          </cell>
          <cell r="AI610" t="e">
            <v>#N/A</v>
          </cell>
          <cell r="AJ610" t="e">
            <v>#N/A</v>
          </cell>
          <cell r="AL610" t="e">
            <v>#N/A</v>
          </cell>
          <cell r="AM610" t="e">
            <v>#N/A</v>
          </cell>
          <cell r="AN610" t="str">
            <v>NON</v>
          </cell>
          <cell r="AO610" t="e">
            <v>#NAME?</v>
          </cell>
          <cell r="AP610" t="e">
            <v>#NAME?</v>
          </cell>
          <cell r="AQ610" t="e">
            <v>#NAME?</v>
          </cell>
          <cell r="AS610" t="e">
            <v>#NAME?</v>
          </cell>
        </row>
        <row r="611">
          <cell r="B611">
            <v>605</v>
          </cell>
          <cell r="C611">
            <v>0</v>
          </cell>
          <cell r="D611">
            <v>0</v>
          </cell>
          <cell r="E611">
            <v>0</v>
          </cell>
          <cell r="F611">
            <v>0</v>
          </cell>
          <cell r="G611">
            <v>0</v>
          </cell>
          <cell r="H611">
            <v>0</v>
          </cell>
          <cell r="I611" t="str">
            <v>OUI</v>
          </cell>
          <cell r="J611">
            <v>40787</v>
          </cell>
          <cell r="K611" t="e">
            <v>#NAME?</v>
          </cell>
          <cell r="L611" t="e">
            <v>#NAME?</v>
          </cell>
          <cell r="M611" t="e">
            <v>#NAME?</v>
          </cell>
          <cell r="N611" t="e">
            <v>#NAME?</v>
          </cell>
          <cell r="O611" t="e">
            <v>#NAME?</v>
          </cell>
          <cell r="Q611" t="e">
            <v>#N/A</v>
          </cell>
          <cell r="R611" t="str">
            <v>HTG</v>
          </cell>
          <cell r="S611" t="e">
            <v>#VALUE!</v>
          </cell>
          <cell r="T611" t="str">
            <v>HTG</v>
          </cell>
          <cell r="V611">
            <v>0</v>
          </cell>
          <cell r="X611" t="e">
            <v>#N/A</v>
          </cell>
          <cell r="Y611" t="e">
            <v>#NAME?</v>
          </cell>
          <cell r="Z611" t="e">
            <v>#N/A</v>
          </cell>
          <cell r="AA611" t="e">
            <v>#N/A</v>
          </cell>
          <cell r="AB611" t="e">
            <v>#N/A</v>
          </cell>
          <cell r="AC611" t="e">
            <v>#N/A</v>
          </cell>
          <cell r="AD611" t="e">
            <v>#N/A</v>
          </cell>
          <cell r="AE611" t="e">
            <v>#N/A</v>
          </cell>
          <cell r="AF611" t="e">
            <v>#N/A</v>
          </cell>
          <cell r="AG611" t="e">
            <v>#N/A</v>
          </cell>
          <cell r="AH611" t="e">
            <v>#N/A</v>
          </cell>
          <cell r="AI611" t="e">
            <v>#N/A</v>
          </cell>
          <cell r="AJ611" t="e">
            <v>#N/A</v>
          </cell>
          <cell r="AL611" t="e">
            <v>#N/A</v>
          </cell>
          <cell r="AM611" t="e">
            <v>#N/A</v>
          </cell>
          <cell r="AN611" t="str">
            <v>NON</v>
          </cell>
          <cell r="AO611" t="e">
            <v>#NAME?</v>
          </cell>
          <cell r="AP611" t="e">
            <v>#NAME?</v>
          </cell>
          <cell r="AQ611" t="e">
            <v>#NAME?</v>
          </cell>
          <cell r="AS611" t="e">
            <v>#NAME?</v>
          </cell>
        </row>
        <row r="612">
          <cell r="B612">
            <v>606</v>
          </cell>
          <cell r="C612">
            <v>0</v>
          </cell>
          <cell r="D612">
            <v>0</v>
          </cell>
          <cell r="E612">
            <v>0</v>
          </cell>
          <cell r="F612">
            <v>0</v>
          </cell>
          <cell r="G612">
            <v>0</v>
          </cell>
          <cell r="H612">
            <v>0</v>
          </cell>
          <cell r="I612" t="str">
            <v>OUI</v>
          </cell>
          <cell r="J612">
            <v>40787</v>
          </cell>
          <cell r="K612" t="e">
            <v>#NAME?</v>
          </cell>
          <cell r="L612" t="e">
            <v>#NAME?</v>
          </cell>
          <cell r="M612" t="e">
            <v>#NAME?</v>
          </cell>
          <cell r="N612" t="e">
            <v>#NAME?</v>
          </cell>
          <cell r="O612" t="e">
            <v>#NAME?</v>
          </cell>
          <cell r="Q612" t="e">
            <v>#N/A</v>
          </cell>
          <cell r="R612" t="str">
            <v>HTG</v>
          </cell>
          <cell r="S612" t="e">
            <v>#VALUE!</v>
          </cell>
          <cell r="T612" t="str">
            <v>HTG</v>
          </cell>
          <cell r="V612">
            <v>0</v>
          </cell>
          <cell r="X612" t="e">
            <v>#N/A</v>
          </cell>
          <cell r="Y612" t="e">
            <v>#NAME?</v>
          </cell>
          <cell r="Z612" t="e">
            <v>#N/A</v>
          </cell>
          <cell r="AA612" t="e">
            <v>#N/A</v>
          </cell>
          <cell r="AB612" t="e">
            <v>#N/A</v>
          </cell>
          <cell r="AC612" t="e">
            <v>#N/A</v>
          </cell>
          <cell r="AD612" t="e">
            <v>#N/A</v>
          </cell>
          <cell r="AE612" t="e">
            <v>#N/A</v>
          </cell>
          <cell r="AF612" t="e">
            <v>#N/A</v>
          </cell>
          <cell r="AG612" t="e">
            <v>#N/A</v>
          </cell>
          <cell r="AH612" t="e">
            <v>#N/A</v>
          </cell>
          <cell r="AI612" t="e">
            <v>#N/A</v>
          </cell>
          <cell r="AJ612" t="e">
            <v>#N/A</v>
          </cell>
          <cell r="AL612" t="e">
            <v>#N/A</v>
          </cell>
          <cell r="AM612" t="e">
            <v>#N/A</v>
          </cell>
          <cell r="AN612" t="str">
            <v>NON</v>
          </cell>
          <cell r="AO612" t="e">
            <v>#NAME?</v>
          </cell>
          <cell r="AP612" t="e">
            <v>#NAME?</v>
          </cell>
          <cell r="AQ612" t="e">
            <v>#NAME?</v>
          </cell>
          <cell r="AS612" t="e">
            <v>#NAME?</v>
          </cell>
        </row>
        <row r="613">
          <cell r="B613">
            <v>607</v>
          </cell>
          <cell r="C613">
            <v>0</v>
          </cell>
          <cell r="D613">
            <v>0</v>
          </cell>
          <cell r="E613">
            <v>0</v>
          </cell>
          <cell r="F613">
            <v>0</v>
          </cell>
          <cell r="G613">
            <v>0</v>
          </cell>
          <cell r="H613">
            <v>0</v>
          </cell>
          <cell r="I613" t="str">
            <v>OUI</v>
          </cell>
          <cell r="J613">
            <v>40787</v>
          </cell>
          <cell r="K613" t="e">
            <v>#NAME?</v>
          </cell>
          <cell r="L613" t="e">
            <v>#NAME?</v>
          </cell>
          <cell r="M613" t="e">
            <v>#NAME?</v>
          </cell>
          <cell r="N613" t="e">
            <v>#NAME?</v>
          </cell>
          <cell r="O613" t="e">
            <v>#NAME?</v>
          </cell>
          <cell r="Q613" t="e">
            <v>#N/A</v>
          </cell>
          <cell r="R613" t="str">
            <v>HTG</v>
          </cell>
          <cell r="S613" t="e">
            <v>#VALUE!</v>
          </cell>
          <cell r="T613" t="str">
            <v>HTG</v>
          </cell>
          <cell r="V613">
            <v>0</v>
          </cell>
          <cell r="X613" t="e">
            <v>#N/A</v>
          </cell>
          <cell r="Y613" t="e">
            <v>#NAME?</v>
          </cell>
          <cell r="Z613" t="e">
            <v>#N/A</v>
          </cell>
          <cell r="AA613" t="e">
            <v>#N/A</v>
          </cell>
          <cell r="AB613" t="e">
            <v>#N/A</v>
          </cell>
          <cell r="AC613" t="e">
            <v>#N/A</v>
          </cell>
          <cell r="AD613" t="e">
            <v>#N/A</v>
          </cell>
          <cell r="AE613" t="e">
            <v>#N/A</v>
          </cell>
          <cell r="AF613" t="e">
            <v>#N/A</v>
          </cell>
          <cell r="AG613" t="e">
            <v>#N/A</v>
          </cell>
          <cell r="AH613" t="e">
            <v>#N/A</v>
          </cell>
          <cell r="AI613" t="e">
            <v>#N/A</v>
          </cell>
          <cell r="AJ613" t="e">
            <v>#N/A</v>
          </cell>
          <cell r="AL613" t="e">
            <v>#N/A</v>
          </cell>
          <cell r="AM613" t="e">
            <v>#N/A</v>
          </cell>
          <cell r="AN613" t="str">
            <v>NON</v>
          </cell>
          <cell r="AO613" t="e">
            <v>#NAME?</v>
          </cell>
          <cell r="AP613" t="e">
            <v>#NAME?</v>
          </cell>
          <cell r="AQ613" t="e">
            <v>#NAME?</v>
          </cell>
          <cell r="AS613" t="e">
            <v>#NAME?</v>
          </cell>
        </row>
        <row r="614">
          <cell r="B614">
            <v>608</v>
          </cell>
          <cell r="C614">
            <v>0</v>
          </cell>
          <cell r="D614">
            <v>0</v>
          </cell>
          <cell r="E614">
            <v>0</v>
          </cell>
          <cell r="F614">
            <v>0</v>
          </cell>
          <cell r="G614">
            <v>0</v>
          </cell>
          <cell r="H614">
            <v>0</v>
          </cell>
          <cell r="I614" t="str">
            <v>OUI</v>
          </cell>
          <cell r="J614">
            <v>40787</v>
          </cell>
          <cell r="K614" t="e">
            <v>#NAME?</v>
          </cell>
          <cell r="L614" t="e">
            <v>#NAME?</v>
          </cell>
          <cell r="M614" t="e">
            <v>#NAME?</v>
          </cell>
          <cell r="N614" t="e">
            <v>#NAME?</v>
          </cell>
          <cell r="O614" t="e">
            <v>#NAME?</v>
          </cell>
          <cell r="Q614" t="e">
            <v>#N/A</v>
          </cell>
          <cell r="R614" t="str">
            <v>HTG</v>
          </cell>
          <cell r="S614" t="e">
            <v>#VALUE!</v>
          </cell>
          <cell r="T614" t="str">
            <v>HTG</v>
          </cell>
          <cell r="V614">
            <v>0</v>
          </cell>
          <cell r="X614" t="e">
            <v>#N/A</v>
          </cell>
          <cell r="Y614" t="e">
            <v>#NAME?</v>
          </cell>
          <cell r="Z614" t="e">
            <v>#N/A</v>
          </cell>
          <cell r="AA614" t="e">
            <v>#N/A</v>
          </cell>
          <cell r="AB614" t="e">
            <v>#N/A</v>
          </cell>
          <cell r="AC614" t="e">
            <v>#N/A</v>
          </cell>
          <cell r="AD614" t="e">
            <v>#N/A</v>
          </cell>
          <cell r="AE614" t="e">
            <v>#N/A</v>
          </cell>
          <cell r="AF614" t="e">
            <v>#N/A</v>
          </cell>
          <cell r="AG614" t="e">
            <v>#N/A</v>
          </cell>
          <cell r="AH614" t="e">
            <v>#N/A</v>
          </cell>
          <cell r="AI614" t="e">
            <v>#N/A</v>
          </cell>
          <cell r="AJ614" t="e">
            <v>#N/A</v>
          </cell>
          <cell r="AL614" t="e">
            <v>#N/A</v>
          </cell>
          <cell r="AM614" t="e">
            <v>#N/A</v>
          </cell>
          <cell r="AN614" t="str">
            <v>NON</v>
          </cell>
          <cell r="AO614" t="e">
            <v>#NAME?</v>
          </cell>
          <cell r="AP614" t="e">
            <v>#NAME?</v>
          </cell>
          <cell r="AQ614" t="e">
            <v>#NAME?</v>
          </cell>
          <cell r="AS614" t="e">
            <v>#NAME?</v>
          </cell>
        </row>
        <row r="615">
          <cell r="B615">
            <v>609</v>
          </cell>
          <cell r="C615">
            <v>0</v>
          </cell>
          <cell r="D615">
            <v>0</v>
          </cell>
          <cell r="E615">
            <v>0</v>
          </cell>
          <cell r="F615">
            <v>0</v>
          </cell>
          <cell r="G615">
            <v>0</v>
          </cell>
          <cell r="H615">
            <v>0</v>
          </cell>
          <cell r="I615" t="str">
            <v>OUI</v>
          </cell>
          <cell r="J615">
            <v>40787</v>
          </cell>
          <cell r="K615" t="e">
            <v>#NAME?</v>
          </cell>
          <cell r="L615" t="e">
            <v>#NAME?</v>
          </cell>
          <cell r="M615" t="e">
            <v>#NAME?</v>
          </cell>
          <cell r="N615" t="e">
            <v>#NAME?</v>
          </cell>
          <cell r="O615" t="e">
            <v>#NAME?</v>
          </cell>
          <cell r="Q615" t="e">
            <v>#N/A</v>
          </cell>
          <cell r="R615" t="str">
            <v>HTG</v>
          </cell>
          <cell r="S615" t="e">
            <v>#VALUE!</v>
          </cell>
          <cell r="T615" t="str">
            <v>HTG</v>
          </cell>
          <cell r="V615">
            <v>0</v>
          </cell>
          <cell r="X615" t="e">
            <v>#N/A</v>
          </cell>
          <cell r="Y615" t="e">
            <v>#NAME?</v>
          </cell>
          <cell r="Z615" t="e">
            <v>#N/A</v>
          </cell>
          <cell r="AA615" t="e">
            <v>#N/A</v>
          </cell>
          <cell r="AB615" t="e">
            <v>#N/A</v>
          </cell>
          <cell r="AC615" t="e">
            <v>#N/A</v>
          </cell>
          <cell r="AD615" t="e">
            <v>#N/A</v>
          </cell>
          <cell r="AE615" t="e">
            <v>#N/A</v>
          </cell>
          <cell r="AF615" t="e">
            <v>#N/A</v>
          </cell>
          <cell r="AG615" t="e">
            <v>#N/A</v>
          </cell>
          <cell r="AH615" t="e">
            <v>#N/A</v>
          </cell>
          <cell r="AI615" t="e">
            <v>#N/A</v>
          </cell>
          <cell r="AJ615" t="e">
            <v>#N/A</v>
          </cell>
          <cell r="AL615" t="e">
            <v>#N/A</v>
          </cell>
          <cell r="AM615" t="e">
            <v>#N/A</v>
          </cell>
          <cell r="AN615" t="str">
            <v>NON</v>
          </cell>
          <cell r="AO615" t="e">
            <v>#NAME?</v>
          </cell>
          <cell r="AP615" t="e">
            <v>#NAME?</v>
          </cell>
          <cell r="AQ615" t="e">
            <v>#NAME?</v>
          </cell>
          <cell r="AS615" t="e">
            <v>#NAME?</v>
          </cell>
        </row>
        <row r="616">
          <cell r="B616">
            <v>610</v>
          </cell>
          <cell r="C616">
            <v>0</v>
          </cell>
          <cell r="D616">
            <v>0</v>
          </cell>
          <cell r="E616">
            <v>0</v>
          </cell>
          <cell r="F616">
            <v>0</v>
          </cell>
          <cell r="G616">
            <v>0</v>
          </cell>
          <cell r="H616">
            <v>0</v>
          </cell>
          <cell r="I616" t="str">
            <v>OUI</v>
          </cell>
          <cell r="J616">
            <v>40787</v>
          </cell>
          <cell r="K616" t="e">
            <v>#NAME?</v>
          </cell>
          <cell r="L616" t="e">
            <v>#NAME?</v>
          </cell>
          <cell r="M616" t="e">
            <v>#NAME?</v>
          </cell>
          <cell r="N616" t="e">
            <v>#NAME?</v>
          </cell>
          <cell r="O616" t="e">
            <v>#NAME?</v>
          </cell>
          <cell r="Q616" t="e">
            <v>#N/A</v>
          </cell>
          <cell r="R616" t="str">
            <v>HTG</v>
          </cell>
          <cell r="S616" t="e">
            <v>#VALUE!</v>
          </cell>
          <cell r="T616" t="str">
            <v>HTG</v>
          </cell>
          <cell r="V616">
            <v>0</v>
          </cell>
          <cell r="X616" t="e">
            <v>#N/A</v>
          </cell>
          <cell r="Y616" t="e">
            <v>#NAME?</v>
          </cell>
          <cell r="Z616" t="e">
            <v>#N/A</v>
          </cell>
          <cell r="AA616" t="e">
            <v>#N/A</v>
          </cell>
          <cell r="AB616" t="e">
            <v>#N/A</v>
          </cell>
          <cell r="AC616" t="e">
            <v>#N/A</v>
          </cell>
          <cell r="AD616" t="e">
            <v>#N/A</v>
          </cell>
          <cell r="AE616" t="e">
            <v>#N/A</v>
          </cell>
          <cell r="AF616" t="e">
            <v>#N/A</v>
          </cell>
          <cell r="AG616" t="e">
            <v>#N/A</v>
          </cell>
          <cell r="AH616" t="e">
            <v>#N/A</v>
          </cell>
          <cell r="AI616" t="e">
            <v>#N/A</v>
          </cell>
          <cell r="AJ616" t="e">
            <v>#N/A</v>
          </cell>
          <cell r="AL616" t="e">
            <v>#N/A</v>
          </cell>
          <cell r="AM616" t="e">
            <v>#N/A</v>
          </cell>
          <cell r="AN616" t="str">
            <v>NON</v>
          </cell>
          <cell r="AO616" t="e">
            <v>#NAME?</v>
          </cell>
          <cell r="AP616" t="e">
            <v>#NAME?</v>
          </cell>
          <cell r="AQ616" t="e">
            <v>#NAME?</v>
          </cell>
          <cell r="AS616" t="e">
            <v>#NAME?</v>
          </cell>
        </row>
        <row r="617">
          <cell r="B617">
            <v>611</v>
          </cell>
          <cell r="C617">
            <v>0</v>
          </cell>
          <cell r="D617">
            <v>0</v>
          </cell>
          <cell r="E617">
            <v>0</v>
          </cell>
          <cell r="F617">
            <v>0</v>
          </cell>
          <cell r="G617">
            <v>0</v>
          </cell>
          <cell r="H617">
            <v>0</v>
          </cell>
          <cell r="I617" t="str">
            <v>OUI</v>
          </cell>
          <cell r="J617">
            <v>40787</v>
          </cell>
          <cell r="K617" t="e">
            <v>#NAME?</v>
          </cell>
          <cell r="L617" t="e">
            <v>#NAME?</v>
          </cell>
          <cell r="M617" t="e">
            <v>#NAME?</v>
          </cell>
          <cell r="N617" t="e">
            <v>#NAME?</v>
          </cell>
          <cell r="O617" t="e">
            <v>#NAME?</v>
          </cell>
          <cell r="Q617" t="e">
            <v>#N/A</v>
          </cell>
          <cell r="R617" t="str">
            <v>HTG</v>
          </cell>
          <cell r="S617" t="e">
            <v>#VALUE!</v>
          </cell>
          <cell r="T617" t="str">
            <v>HTG</v>
          </cell>
          <cell r="V617">
            <v>0</v>
          </cell>
          <cell r="X617" t="e">
            <v>#N/A</v>
          </cell>
          <cell r="Y617" t="e">
            <v>#NAME?</v>
          </cell>
          <cell r="Z617" t="e">
            <v>#N/A</v>
          </cell>
          <cell r="AA617" t="e">
            <v>#N/A</v>
          </cell>
          <cell r="AB617" t="e">
            <v>#N/A</v>
          </cell>
          <cell r="AC617" t="e">
            <v>#N/A</v>
          </cell>
          <cell r="AD617" t="e">
            <v>#N/A</v>
          </cell>
          <cell r="AE617" t="e">
            <v>#N/A</v>
          </cell>
          <cell r="AF617" t="e">
            <v>#N/A</v>
          </cell>
          <cell r="AG617" t="e">
            <v>#N/A</v>
          </cell>
          <cell r="AH617" t="e">
            <v>#N/A</v>
          </cell>
          <cell r="AI617" t="e">
            <v>#N/A</v>
          </cell>
          <cell r="AJ617" t="e">
            <v>#N/A</v>
          </cell>
          <cell r="AL617" t="e">
            <v>#N/A</v>
          </cell>
          <cell r="AM617" t="e">
            <v>#N/A</v>
          </cell>
          <cell r="AN617" t="str">
            <v>NON</v>
          </cell>
          <cell r="AO617" t="e">
            <v>#NAME?</v>
          </cell>
          <cell r="AP617" t="e">
            <v>#NAME?</v>
          </cell>
          <cell r="AQ617" t="e">
            <v>#NAME?</v>
          </cell>
          <cell r="AS617" t="e">
            <v>#NAME?</v>
          </cell>
        </row>
        <row r="618">
          <cell r="B618">
            <v>612</v>
          </cell>
          <cell r="C618">
            <v>0</v>
          </cell>
          <cell r="D618">
            <v>0</v>
          </cell>
          <cell r="E618">
            <v>0</v>
          </cell>
          <cell r="F618">
            <v>0</v>
          </cell>
          <cell r="G618">
            <v>0</v>
          </cell>
          <cell r="H618">
            <v>0</v>
          </cell>
          <cell r="I618" t="str">
            <v>OUI</v>
          </cell>
          <cell r="J618">
            <v>40787</v>
          </cell>
          <cell r="K618" t="e">
            <v>#NAME?</v>
          </cell>
          <cell r="L618" t="e">
            <v>#NAME?</v>
          </cell>
          <cell r="M618" t="e">
            <v>#NAME?</v>
          </cell>
          <cell r="N618" t="e">
            <v>#NAME?</v>
          </cell>
          <cell r="O618" t="e">
            <v>#NAME?</v>
          </cell>
          <cell r="Q618" t="e">
            <v>#N/A</v>
          </cell>
          <cell r="R618" t="str">
            <v>HTG</v>
          </cell>
          <cell r="S618" t="e">
            <v>#VALUE!</v>
          </cell>
          <cell r="T618" t="str">
            <v>HTG</v>
          </cell>
          <cell r="V618">
            <v>0</v>
          </cell>
          <cell r="X618" t="e">
            <v>#N/A</v>
          </cell>
          <cell r="Y618" t="e">
            <v>#NAME?</v>
          </cell>
          <cell r="Z618" t="e">
            <v>#N/A</v>
          </cell>
          <cell r="AA618" t="e">
            <v>#N/A</v>
          </cell>
          <cell r="AB618" t="e">
            <v>#N/A</v>
          </cell>
          <cell r="AC618" t="e">
            <v>#N/A</v>
          </cell>
          <cell r="AD618" t="e">
            <v>#N/A</v>
          </cell>
          <cell r="AE618" t="e">
            <v>#N/A</v>
          </cell>
          <cell r="AF618" t="e">
            <v>#N/A</v>
          </cell>
          <cell r="AG618" t="e">
            <v>#N/A</v>
          </cell>
          <cell r="AH618" t="e">
            <v>#N/A</v>
          </cell>
          <cell r="AI618" t="e">
            <v>#N/A</v>
          </cell>
          <cell r="AJ618" t="e">
            <v>#N/A</v>
          </cell>
          <cell r="AL618" t="e">
            <v>#N/A</v>
          </cell>
          <cell r="AM618" t="e">
            <v>#N/A</v>
          </cell>
          <cell r="AN618" t="str">
            <v>NON</v>
          </cell>
          <cell r="AO618" t="e">
            <v>#NAME?</v>
          </cell>
          <cell r="AP618" t="e">
            <v>#NAME?</v>
          </cell>
          <cell r="AQ618" t="e">
            <v>#NAME?</v>
          </cell>
          <cell r="AS618" t="e">
            <v>#NAME?</v>
          </cell>
        </row>
        <row r="619">
          <cell r="B619">
            <v>613</v>
          </cell>
          <cell r="C619">
            <v>0</v>
          </cell>
          <cell r="D619">
            <v>0</v>
          </cell>
          <cell r="E619">
            <v>0</v>
          </cell>
          <cell r="F619">
            <v>0</v>
          </cell>
          <cell r="G619">
            <v>0</v>
          </cell>
          <cell r="H619">
            <v>0</v>
          </cell>
          <cell r="I619" t="str">
            <v>OUI</v>
          </cell>
          <cell r="J619">
            <v>40787</v>
          </cell>
          <cell r="K619" t="e">
            <v>#NAME?</v>
          </cell>
          <cell r="L619" t="e">
            <v>#NAME?</v>
          </cell>
          <cell r="M619" t="e">
            <v>#NAME?</v>
          </cell>
          <cell r="N619" t="e">
            <v>#NAME?</v>
          </cell>
          <cell r="O619" t="e">
            <v>#NAME?</v>
          </cell>
          <cell r="Q619" t="e">
            <v>#N/A</v>
          </cell>
          <cell r="R619" t="str">
            <v>HTG</v>
          </cell>
          <cell r="S619" t="e">
            <v>#VALUE!</v>
          </cell>
          <cell r="T619" t="str">
            <v>HTG</v>
          </cell>
          <cell r="V619">
            <v>0</v>
          </cell>
          <cell r="X619" t="e">
            <v>#N/A</v>
          </cell>
          <cell r="Y619" t="e">
            <v>#NAME?</v>
          </cell>
          <cell r="Z619" t="e">
            <v>#N/A</v>
          </cell>
          <cell r="AA619" t="e">
            <v>#N/A</v>
          </cell>
          <cell r="AB619" t="e">
            <v>#N/A</v>
          </cell>
          <cell r="AC619" t="e">
            <v>#N/A</v>
          </cell>
          <cell r="AD619" t="e">
            <v>#N/A</v>
          </cell>
          <cell r="AE619" t="e">
            <v>#N/A</v>
          </cell>
          <cell r="AF619" t="e">
            <v>#N/A</v>
          </cell>
          <cell r="AG619" t="e">
            <v>#N/A</v>
          </cell>
          <cell r="AH619" t="e">
            <v>#N/A</v>
          </cell>
          <cell r="AI619" t="e">
            <v>#N/A</v>
          </cell>
          <cell r="AJ619" t="e">
            <v>#N/A</v>
          </cell>
          <cell r="AL619" t="e">
            <v>#N/A</v>
          </cell>
          <cell r="AM619" t="e">
            <v>#N/A</v>
          </cell>
          <cell r="AN619" t="str">
            <v>NON</v>
          </cell>
          <cell r="AO619" t="e">
            <v>#NAME?</v>
          </cell>
          <cell r="AP619" t="e">
            <v>#NAME?</v>
          </cell>
          <cell r="AQ619" t="e">
            <v>#NAME?</v>
          </cell>
          <cell r="AS619" t="e">
            <v>#NAME?</v>
          </cell>
        </row>
        <row r="620">
          <cell r="B620">
            <v>614</v>
          </cell>
          <cell r="C620">
            <v>0</v>
          </cell>
          <cell r="D620">
            <v>0</v>
          </cell>
          <cell r="E620">
            <v>0</v>
          </cell>
          <cell r="F620">
            <v>0</v>
          </cell>
          <cell r="G620">
            <v>0</v>
          </cell>
          <cell r="H620">
            <v>0</v>
          </cell>
          <cell r="I620" t="str">
            <v>OUI</v>
          </cell>
          <cell r="J620">
            <v>40787</v>
          </cell>
          <cell r="K620" t="e">
            <v>#NAME?</v>
          </cell>
          <cell r="L620" t="e">
            <v>#NAME?</v>
          </cell>
          <cell r="M620" t="e">
            <v>#NAME?</v>
          </cell>
          <cell r="N620" t="e">
            <v>#NAME?</v>
          </cell>
          <cell r="O620" t="e">
            <v>#NAME?</v>
          </cell>
          <cell r="Q620" t="e">
            <v>#N/A</v>
          </cell>
          <cell r="R620" t="str">
            <v>HTG</v>
          </cell>
          <cell r="S620" t="e">
            <v>#VALUE!</v>
          </cell>
          <cell r="T620" t="str">
            <v>HTG</v>
          </cell>
          <cell r="V620">
            <v>0</v>
          </cell>
          <cell r="X620" t="e">
            <v>#N/A</v>
          </cell>
          <cell r="Y620" t="e">
            <v>#NAME?</v>
          </cell>
          <cell r="Z620" t="e">
            <v>#N/A</v>
          </cell>
          <cell r="AA620" t="e">
            <v>#N/A</v>
          </cell>
          <cell r="AB620" t="e">
            <v>#N/A</v>
          </cell>
          <cell r="AC620" t="e">
            <v>#N/A</v>
          </cell>
          <cell r="AD620" t="e">
            <v>#N/A</v>
          </cell>
          <cell r="AE620" t="e">
            <v>#N/A</v>
          </cell>
          <cell r="AF620" t="e">
            <v>#N/A</v>
          </cell>
          <cell r="AG620" t="e">
            <v>#N/A</v>
          </cell>
          <cell r="AH620" t="e">
            <v>#N/A</v>
          </cell>
          <cell r="AI620" t="e">
            <v>#N/A</v>
          </cell>
          <cell r="AJ620" t="e">
            <v>#N/A</v>
          </cell>
          <cell r="AL620" t="e">
            <v>#N/A</v>
          </cell>
          <cell r="AM620" t="e">
            <v>#N/A</v>
          </cell>
          <cell r="AN620" t="str">
            <v>NON</v>
          </cell>
          <cell r="AO620" t="e">
            <v>#NAME?</v>
          </cell>
          <cell r="AP620" t="e">
            <v>#NAME?</v>
          </cell>
          <cell r="AQ620" t="e">
            <v>#NAME?</v>
          </cell>
          <cell r="AS620" t="e">
            <v>#NAME?</v>
          </cell>
        </row>
        <row r="621">
          <cell r="B621">
            <v>615</v>
          </cell>
          <cell r="C621">
            <v>0</v>
          </cell>
          <cell r="D621">
            <v>0</v>
          </cell>
          <cell r="E621">
            <v>0</v>
          </cell>
          <cell r="F621">
            <v>0</v>
          </cell>
          <cell r="G621">
            <v>0</v>
          </cell>
          <cell r="H621">
            <v>0</v>
          </cell>
          <cell r="I621" t="str">
            <v>OUI</v>
          </cell>
          <cell r="J621">
            <v>40787</v>
          </cell>
          <cell r="K621" t="e">
            <v>#NAME?</v>
          </cell>
          <cell r="L621" t="e">
            <v>#NAME?</v>
          </cell>
          <cell r="M621" t="e">
            <v>#NAME?</v>
          </cell>
          <cell r="N621" t="e">
            <v>#NAME?</v>
          </cell>
          <cell r="O621" t="e">
            <v>#NAME?</v>
          </cell>
          <cell r="Q621" t="e">
            <v>#N/A</v>
          </cell>
          <cell r="R621" t="str">
            <v>HTG</v>
          </cell>
          <cell r="S621" t="e">
            <v>#VALUE!</v>
          </cell>
          <cell r="T621" t="str">
            <v>HTG</v>
          </cell>
          <cell r="V621">
            <v>0</v>
          </cell>
          <cell r="X621" t="e">
            <v>#N/A</v>
          </cell>
          <cell r="Y621" t="e">
            <v>#NAME?</v>
          </cell>
          <cell r="Z621" t="e">
            <v>#N/A</v>
          </cell>
          <cell r="AA621" t="e">
            <v>#N/A</v>
          </cell>
          <cell r="AB621" t="e">
            <v>#N/A</v>
          </cell>
          <cell r="AC621" t="e">
            <v>#N/A</v>
          </cell>
          <cell r="AD621" t="e">
            <v>#N/A</v>
          </cell>
          <cell r="AE621" t="e">
            <v>#N/A</v>
          </cell>
          <cell r="AF621" t="e">
            <v>#N/A</v>
          </cell>
          <cell r="AG621" t="e">
            <v>#N/A</v>
          </cell>
          <cell r="AH621" t="e">
            <v>#N/A</v>
          </cell>
          <cell r="AI621" t="e">
            <v>#N/A</v>
          </cell>
          <cell r="AJ621" t="e">
            <v>#N/A</v>
          </cell>
          <cell r="AL621" t="e">
            <v>#N/A</v>
          </cell>
          <cell r="AM621" t="e">
            <v>#N/A</v>
          </cell>
          <cell r="AN621" t="str">
            <v>NON</v>
          </cell>
          <cell r="AO621" t="e">
            <v>#NAME?</v>
          </cell>
          <cell r="AP621" t="e">
            <v>#NAME?</v>
          </cell>
          <cell r="AQ621" t="e">
            <v>#NAME?</v>
          </cell>
          <cell r="AS621" t="e">
            <v>#NAME?</v>
          </cell>
        </row>
        <row r="622">
          <cell r="B622">
            <v>616</v>
          </cell>
          <cell r="C622">
            <v>0</v>
          </cell>
          <cell r="D622">
            <v>0</v>
          </cell>
          <cell r="E622">
            <v>0</v>
          </cell>
          <cell r="F622">
            <v>0</v>
          </cell>
          <cell r="G622">
            <v>0</v>
          </cell>
          <cell r="H622">
            <v>0</v>
          </cell>
          <cell r="I622" t="str">
            <v>OUI</v>
          </cell>
          <cell r="J622">
            <v>40787</v>
          </cell>
          <cell r="K622" t="e">
            <v>#NAME?</v>
          </cell>
          <cell r="L622" t="e">
            <v>#NAME?</v>
          </cell>
          <cell r="M622" t="e">
            <v>#NAME?</v>
          </cell>
          <cell r="N622" t="e">
            <v>#NAME?</v>
          </cell>
          <cell r="O622" t="e">
            <v>#NAME?</v>
          </cell>
          <cell r="Q622" t="e">
            <v>#N/A</v>
          </cell>
          <cell r="R622" t="str">
            <v>HTG</v>
          </cell>
          <cell r="S622" t="e">
            <v>#VALUE!</v>
          </cell>
          <cell r="T622" t="str">
            <v>HTG</v>
          </cell>
          <cell r="V622">
            <v>0</v>
          </cell>
          <cell r="X622" t="e">
            <v>#N/A</v>
          </cell>
          <cell r="Y622" t="e">
            <v>#NAME?</v>
          </cell>
          <cell r="Z622" t="e">
            <v>#N/A</v>
          </cell>
          <cell r="AA622" t="e">
            <v>#N/A</v>
          </cell>
          <cell r="AB622" t="e">
            <v>#N/A</v>
          </cell>
          <cell r="AC622" t="e">
            <v>#N/A</v>
          </cell>
          <cell r="AD622" t="e">
            <v>#N/A</v>
          </cell>
          <cell r="AE622" t="e">
            <v>#N/A</v>
          </cell>
          <cell r="AF622" t="e">
            <v>#N/A</v>
          </cell>
          <cell r="AG622" t="e">
            <v>#N/A</v>
          </cell>
          <cell r="AH622" t="e">
            <v>#N/A</v>
          </cell>
          <cell r="AI622" t="e">
            <v>#N/A</v>
          </cell>
          <cell r="AJ622" t="e">
            <v>#N/A</v>
          </cell>
          <cell r="AL622" t="e">
            <v>#N/A</v>
          </cell>
          <cell r="AM622" t="e">
            <v>#N/A</v>
          </cell>
          <cell r="AN622" t="str">
            <v>NON</v>
          </cell>
          <cell r="AO622" t="e">
            <v>#NAME?</v>
          </cell>
          <cell r="AP622" t="e">
            <v>#NAME?</v>
          </cell>
          <cell r="AQ622" t="e">
            <v>#NAME?</v>
          </cell>
          <cell r="AS622" t="e">
            <v>#NAME?</v>
          </cell>
        </row>
        <row r="623">
          <cell r="B623">
            <v>617</v>
          </cell>
          <cell r="C623">
            <v>0</v>
          </cell>
          <cell r="D623">
            <v>0</v>
          </cell>
          <cell r="E623">
            <v>0</v>
          </cell>
          <cell r="F623">
            <v>0</v>
          </cell>
          <cell r="G623">
            <v>0</v>
          </cell>
          <cell r="H623">
            <v>0</v>
          </cell>
          <cell r="I623" t="str">
            <v>OUI</v>
          </cell>
          <cell r="J623">
            <v>40787</v>
          </cell>
          <cell r="K623" t="e">
            <v>#NAME?</v>
          </cell>
          <cell r="L623" t="e">
            <v>#NAME?</v>
          </cell>
          <cell r="M623" t="e">
            <v>#NAME?</v>
          </cell>
          <cell r="N623" t="e">
            <v>#NAME?</v>
          </cell>
          <cell r="O623" t="e">
            <v>#NAME?</v>
          </cell>
          <cell r="Q623" t="e">
            <v>#N/A</v>
          </cell>
          <cell r="R623" t="str">
            <v>HTG</v>
          </cell>
          <cell r="S623" t="e">
            <v>#VALUE!</v>
          </cell>
          <cell r="T623" t="str">
            <v>HTG</v>
          </cell>
          <cell r="V623">
            <v>0</v>
          </cell>
          <cell r="X623" t="e">
            <v>#N/A</v>
          </cell>
          <cell r="Y623" t="e">
            <v>#NAME?</v>
          </cell>
          <cell r="Z623" t="e">
            <v>#N/A</v>
          </cell>
          <cell r="AA623" t="e">
            <v>#N/A</v>
          </cell>
          <cell r="AB623" t="e">
            <v>#N/A</v>
          </cell>
          <cell r="AC623" t="e">
            <v>#N/A</v>
          </cell>
          <cell r="AD623" t="e">
            <v>#N/A</v>
          </cell>
          <cell r="AE623" t="e">
            <v>#N/A</v>
          </cell>
          <cell r="AF623" t="e">
            <v>#N/A</v>
          </cell>
          <cell r="AG623" t="e">
            <v>#N/A</v>
          </cell>
          <cell r="AH623" t="e">
            <v>#N/A</v>
          </cell>
          <cell r="AI623" t="e">
            <v>#N/A</v>
          </cell>
          <cell r="AJ623" t="e">
            <v>#N/A</v>
          </cell>
          <cell r="AL623" t="e">
            <v>#N/A</v>
          </cell>
          <cell r="AM623" t="e">
            <v>#N/A</v>
          </cell>
          <cell r="AN623" t="str">
            <v>NON</v>
          </cell>
          <cell r="AO623" t="e">
            <v>#NAME?</v>
          </cell>
          <cell r="AP623" t="e">
            <v>#NAME?</v>
          </cell>
          <cell r="AQ623" t="e">
            <v>#NAME?</v>
          </cell>
          <cell r="AS623" t="e">
            <v>#NAME?</v>
          </cell>
        </row>
        <row r="624">
          <cell r="B624">
            <v>618</v>
          </cell>
          <cell r="C624">
            <v>0</v>
          </cell>
          <cell r="D624">
            <v>0</v>
          </cell>
          <cell r="E624">
            <v>0</v>
          </cell>
          <cell r="F624">
            <v>0</v>
          </cell>
          <cell r="G624">
            <v>0</v>
          </cell>
          <cell r="H624">
            <v>0</v>
          </cell>
          <cell r="I624" t="str">
            <v>OUI</v>
          </cell>
          <cell r="J624">
            <v>40787</v>
          </cell>
          <cell r="K624" t="e">
            <v>#NAME?</v>
          </cell>
          <cell r="L624" t="e">
            <v>#NAME?</v>
          </cell>
          <cell r="M624" t="e">
            <v>#NAME?</v>
          </cell>
          <cell r="N624" t="e">
            <v>#NAME?</v>
          </cell>
          <cell r="O624" t="e">
            <v>#NAME?</v>
          </cell>
          <cell r="Q624" t="e">
            <v>#N/A</v>
          </cell>
          <cell r="R624" t="str">
            <v>HTG</v>
          </cell>
          <cell r="S624" t="e">
            <v>#VALUE!</v>
          </cell>
          <cell r="T624" t="str">
            <v>HTG</v>
          </cell>
          <cell r="V624">
            <v>0</v>
          </cell>
          <cell r="X624" t="e">
            <v>#N/A</v>
          </cell>
          <cell r="Y624" t="e">
            <v>#NAME?</v>
          </cell>
          <cell r="Z624" t="e">
            <v>#N/A</v>
          </cell>
          <cell r="AA624" t="e">
            <v>#N/A</v>
          </cell>
          <cell r="AB624" t="e">
            <v>#N/A</v>
          </cell>
          <cell r="AC624" t="e">
            <v>#N/A</v>
          </cell>
          <cell r="AD624" t="e">
            <v>#N/A</v>
          </cell>
          <cell r="AE624" t="e">
            <v>#N/A</v>
          </cell>
          <cell r="AF624" t="e">
            <v>#N/A</v>
          </cell>
          <cell r="AG624" t="e">
            <v>#N/A</v>
          </cell>
          <cell r="AH624" t="e">
            <v>#N/A</v>
          </cell>
          <cell r="AI624" t="e">
            <v>#N/A</v>
          </cell>
          <cell r="AJ624" t="e">
            <v>#N/A</v>
          </cell>
          <cell r="AL624" t="e">
            <v>#N/A</v>
          </cell>
          <cell r="AM624" t="e">
            <v>#N/A</v>
          </cell>
          <cell r="AN624" t="str">
            <v>NON</v>
          </cell>
          <cell r="AO624" t="e">
            <v>#NAME?</v>
          </cell>
          <cell r="AP624" t="e">
            <v>#NAME?</v>
          </cell>
          <cell r="AQ624" t="e">
            <v>#NAME?</v>
          </cell>
          <cell r="AS624" t="e">
            <v>#NAME?</v>
          </cell>
        </row>
        <row r="625">
          <cell r="B625">
            <v>619</v>
          </cell>
          <cell r="C625">
            <v>0</v>
          </cell>
          <cell r="D625">
            <v>0</v>
          </cell>
          <cell r="E625">
            <v>0</v>
          </cell>
          <cell r="F625">
            <v>0</v>
          </cell>
          <cell r="G625">
            <v>0</v>
          </cell>
          <cell r="H625">
            <v>0</v>
          </cell>
          <cell r="I625" t="str">
            <v>OUI</v>
          </cell>
          <cell r="J625">
            <v>40787</v>
          </cell>
          <cell r="K625" t="e">
            <v>#NAME?</v>
          </cell>
          <cell r="L625" t="e">
            <v>#NAME?</v>
          </cell>
          <cell r="M625" t="e">
            <v>#NAME?</v>
          </cell>
          <cell r="N625" t="e">
            <v>#NAME?</v>
          </cell>
          <cell r="O625" t="e">
            <v>#NAME?</v>
          </cell>
          <cell r="Q625" t="e">
            <v>#N/A</v>
          </cell>
          <cell r="R625" t="str">
            <v>HTG</v>
          </cell>
          <cell r="S625" t="e">
            <v>#VALUE!</v>
          </cell>
          <cell r="T625" t="str">
            <v>HTG</v>
          </cell>
          <cell r="V625">
            <v>0</v>
          </cell>
          <cell r="X625" t="e">
            <v>#N/A</v>
          </cell>
          <cell r="Y625" t="e">
            <v>#NAME?</v>
          </cell>
          <cell r="Z625" t="e">
            <v>#N/A</v>
          </cell>
          <cell r="AA625" t="e">
            <v>#N/A</v>
          </cell>
          <cell r="AB625" t="e">
            <v>#N/A</v>
          </cell>
          <cell r="AC625" t="e">
            <v>#N/A</v>
          </cell>
          <cell r="AD625" t="e">
            <v>#N/A</v>
          </cell>
          <cell r="AE625" t="e">
            <v>#N/A</v>
          </cell>
          <cell r="AF625" t="e">
            <v>#N/A</v>
          </cell>
          <cell r="AG625" t="e">
            <v>#N/A</v>
          </cell>
          <cell r="AH625" t="e">
            <v>#N/A</v>
          </cell>
          <cell r="AI625" t="e">
            <v>#N/A</v>
          </cell>
          <cell r="AJ625" t="e">
            <v>#N/A</v>
          </cell>
          <cell r="AL625" t="e">
            <v>#N/A</v>
          </cell>
          <cell r="AM625" t="e">
            <v>#N/A</v>
          </cell>
          <cell r="AN625" t="str">
            <v>NON</v>
          </cell>
          <cell r="AO625" t="e">
            <v>#NAME?</v>
          </cell>
          <cell r="AP625" t="e">
            <v>#NAME?</v>
          </cell>
          <cell r="AQ625" t="e">
            <v>#NAME?</v>
          </cell>
          <cell r="AS625" t="e">
            <v>#NAME?</v>
          </cell>
        </row>
        <row r="626">
          <cell r="B626">
            <v>620</v>
          </cell>
          <cell r="C626">
            <v>0</v>
          </cell>
          <cell r="D626">
            <v>0</v>
          </cell>
          <cell r="E626">
            <v>0</v>
          </cell>
          <cell r="F626">
            <v>0</v>
          </cell>
          <cell r="G626">
            <v>0</v>
          </cell>
          <cell r="H626">
            <v>0</v>
          </cell>
          <cell r="I626" t="str">
            <v>OUI</v>
          </cell>
          <cell r="J626">
            <v>40787</v>
          </cell>
          <cell r="K626" t="e">
            <v>#NAME?</v>
          </cell>
          <cell r="L626" t="e">
            <v>#NAME?</v>
          </cell>
          <cell r="M626" t="e">
            <v>#NAME?</v>
          </cell>
          <cell r="N626" t="e">
            <v>#NAME?</v>
          </cell>
          <cell r="O626" t="e">
            <v>#NAME?</v>
          </cell>
          <cell r="Q626" t="e">
            <v>#N/A</v>
          </cell>
          <cell r="R626" t="str">
            <v>HTG</v>
          </cell>
          <cell r="S626" t="e">
            <v>#VALUE!</v>
          </cell>
          <cell r="T626" t="str">
            <v>HTG</v>
          </cell>
          <cell r="V626">
            <v>0</v>
          </cell>
          <cell r="X626" t="e">
            <v>#N/A</v>
          </cell>
          <cell r="Y626" t="e">
            <v>#NAME?</v>
          </cell>
          <cell r="Z626" t="e">
            <v>#N/A</v>
          </cell>
          <cell r="AA626" t="e">
            <v>#N/A</v>
          </cell>
          <cell r="AB626" t="e">
            <v>#N/A</v>
          </cell>
          <cell r="AC626" t="e">
            <v>#N/A</v>
          </cell>
          <cell r="AD626" t="e">
            <v>#N/A</v>
          </cell>
          <cell r="AE626" t="e">
            <v>#N/A</v>
          </cell>
          <cell r="AF626" t="e">
            <v>#N/A</v>
          </cell>
          <cell r="AG626" t="e">
            <v>#N/A</v>
          </cell>
          <cell r="AH626" t="e">
            <v>#N/A</v>
          </cell>
          <cell r="AI626" t="e">
            <v>#N/A</v>
          </cell>
          <cell r="AJ626" t="e">
            <v>#N/A</v>
          </cell>
          <cell r="AL626" t="e">
            <v>#N/A</v>
          </cell>
          <cell r="AM626" t="e">
            <v>#N/A</v>
          </cell>
          <cell r="AN626" t="str">
            <v>NON</v>
          </cell>
          <cell r="AO626" t="e">
            <v>#NAME?</v>
          </cell>
          <cell r="AP626" t="e">
            <v>#NAME?</v>
          </cell>
          <cell r="AQ626" t="e">
            <v>#NAME?</v>
          </cell>
          <cell r="AS626" t="e">
            <v>#NAME?</v>
          </cell>
        </row>
        <row r="627">
          <cell r="B627">
            <v>621</v>
          </cell>
          <cell r="C627">
            <v>0</v>
          </cell>
          <cell r="D627">
            <v>0</v>
          </cell>
          <cell r="E627">
            <v>0</v>
          </cell>
          <cell r="F627">
            <v>0</v>
          </cell>
          <cell r="G627">
            <v>0</v>
          </cell>
          <cell r="H627">
            <v>0</v>
          </cell>
          <cell r="I627" t="str">
            <v>OUI</v>
          </cell>
          <cell r="J627">
            <v>40787</v>
          </cell>
          <cell r="K627" t="e">
            <v>#NAME?</v>
          </cell>
          <cell r="L627" t="e">
            <v>#NAME?</v>
          </cell>
          <cell r="M627" t="e">
            <v>#NAME?</v>
          </cell>
          <cell r="N627" t="e">
            <v>#NAME?</v>
          </cell>
          <cell r="O627" t="e">
            <v>#NAME?</v>
          </cell>
          <cell r="Q627" t="e">
            <v>#N/A</v>
          </cell>
          <cell r="R627" t="str">
            <v>HTG</v>
          </cell>
          <cell r="S627" t="e">
            <v>#VALUE!</v>
          </cell>
          <cell r="T627" t="str">
            <v>HTG</v>
          </cell>
          <cell r="V627">
            <v>0</v>
          </cell>
          <cell r="X627" t="e">
            <v>#N/A</v>
          </cell>
          <cell r="Y627" t="e">
            <v>#NAME?</v>
          </cell>
          <cell r="Z627" t="e">
            <v>#N/A</v>
          </cell>
          <cell r="AA627" t="e">
            <v>#N/A</v>
          </cell>
          <cell r="AB627" t="e">
            <v>#N/A</v>
          </cell>
          <cell r="AC627" t="e">
            <v>#N/A</v>
          </cell>
          <cell r="AD627" t="e">
            <v>#N/A</v>
          </cell>
          <cell r="AE627" t="e">
            <v>#N/A</v>
          </cell>
          <cell r="AF627" t="e">
            <v>#N/A</v>
          </cell>
          <cell r="AG627" t="e">
            <v>#N/A</v>
          </cell>
          <cell r="AH627" t="e">
            <v>#N/A</v>
          </cell>
          <cell r="AI627" t="e">
            <v>#N/A</v>
          </cell>
          <cell r="AJ627" t="e">
            <v>#N/A</v>
          </cell>
          <cell r="AL627" t="e">
            <v>#N/A</v>
          </cell>
          <cell r="AM627" t="e">
            <v>#N/A</v>
          </cell>
          <cell r="AN627" t="str">
            <v>NON</v>
          </cell>
          <cell r="AO627" t="e">
            <v>#NAME?</v>
          </cell>
          <cell r="AP627" t="e">
            <v>#NAME?</v>
          </cell>
          <cell r="AQ627" t="e">
            <v>#NAME?</v>
          </cell>
          <cell r="AS627" t="e">
            <v>#NAME?</v>
          </cell>
        </row>
        <row r="628">
          <cell r="B628">
            <v>622</v>
          </cell>
          <cell r="C628">
            <v>0</v>
          </cell>
          <cell r="D628">
            <v>0</v>
          </cell>
          <cell r="E628">
            <v>0</v>
          </cell>
          <cell r="F628">
            <v>0</v>
          </cell>
          <cell r="G628">
            <v>0</v>
          </cell>
          <cell r="H628">
            <v>0</v>
          </cell>
          <cell r="I628" t="str">
            <v>OUI</v>
          </cell>
          <cell r="J628">
            <v>40787</v>
          </cell>
          <cell r="K628" t="e">
            <v>#NAME?</v>
          </cell>
          <cell r="L628" t="e">
            <v>#NAME?</v>
          </cell>
          <cell r="M628" t="e">
            <v>#NAME?</v>
          </cell>
          <cell r="N628" t="e">
            <v>#NAME?</v>
          </cell>
          <cell r="O628" t="e">
            <v>#NAME?</v>
          </cell>
          <cell r="Q628" t="e">
            <v>#N/A</v>
          </cell>
          <cell r="R628" t="str">
            <v>HTG</v>
          </cell>
          <cell r="S628" t="e">
            <v>#VALUE!</v>
          </cell>
          <cell r="T628" t="str">
            <v>HTG</v>
          </cell>
          <cell r="V628">
            <v>0</v>
          </cell>
          <cell r="X628" t="e">
            <v>#N/A</v>
          </cell>
          <cell r="Y628" t="e">
            <v>#NAME?</v>
          </cell>
          <cell r="Z628" t="e">
            <v>#N/A</v>
          </cell>
          <cell r="AA628" t="e">
            <v>#N/A</v>
          </cell>
          <cell r="AB628" t="e">
            <v>#N/A</v>
          </cell>
          <cell r="AC628" t="e">
            <v>#N/A</v>
          </cell>
          <cell r="AD628" t="e">
            <v>#N/A</v>
          </cell>
          <cell r="AE628" t="e">
            <v>#N/A</v>
          </cell>
          <cell r="AF628" t="e">
            <v>#N/A</v>
          </cell>
          <cell r="AG628" t="e">
            <v>#N/A</v>
          </cell>
          <cell r="AH628" t="e">
            <v>#N/A</v>
          </cell>
          <cell r="AI628" t="e">
            <v>#N/A</v>
          </cell>
          <cell r="AJ628" t="e">
            <v>#N/A</v>
          </cell>
          <cell r="AL628" t="e">
            <v>#N/A</v>
          </cell>
          <cell r="AM628" t="e">
            <v>#N/A</v>
          </cell>
          <cell r="AN628" t="str">
            <v>NON</v>
          </cell>
          <cell r="AO628" t="e">
            <v>#NAME?</v>
          </cell>
          <cell r="AP628" t="e">
            <v>#NAME?</v>
          </cell>
          <cell r="AQ628" t="e">
            <v>#NAME?</v>
          </cell>
          <cell r="AS628" t="e">
            <v>#NAME?</v>
          </cell>
        </row>
        <row r="629">
          <cell r="B629">
            <v>623</v>
          </cell>
          <cell r="C629">
            <v>0</v>
          </cell>
          <cell r="D629">
            <v>0</v>
          </cell>
          <cell r="E629">
            <v>0</v>
          </cell>
          <cell r="F629">
            <v>0</v>
          </cell>
          <cell r="G629">
            <v>0</v>
          </cell>
          <cell r="H629">
            <v>0</v>
          </cell>
          <cell r="I629" t="str">
            <v>OUI</v>
          </cell>
          <cell r="J629">
            <v>40787</v>
          </cell>
          <cell r="K629" t="e">
            <v>#NAME?</v>
          </cell>
          <cell r="L629" t="e">
            <v>#NAME?</v>
          </cell>
          <cell r="M629" t="e">
            <v>#NAME?</v>
          </cell>
          <cell r="N629" t="e">
            <v>#NAME?</v>
          </cell>
          <cell r="O629" t="e">
            <v>#NAME?</v>
          </cell>
          <cell r="Q629" t="e">
            <v>#N/A</v>
          </cell>
          <cell r="R629" t="str">
            <v>HTG</v>
          </cell>
          <cell r="S629" t="e">
            <v>#VALUE!</v>
          </cell>
          <cell r="T629" t="str">
            <v>HTG</v>
          </cell>
          <cell r="V629">
            <v>0</v>
          </cell>
          <cell r="X629" t="e">
            <v>#N/A</v>
          </cell>
          <cell r="Y629" t="e">
            <v>#NAME?</v>
          </cell>
          <cell r="Z629" t="e">
            <v>#N/A</v>
          </cell>
          <cell r="AA629" t="e">
            <v>#N/A</v>
          </cell>
          <cell r="AB629" t="e">
            <v>#N/A</v>
          </cell>
          <cell r="AC629" t="e">
            <v>#N/A</v>
          </cell>
          <cell r="AD629" t="e">
            <v>#N/A</v>
          </cell>
          <cell r="AE629" t="e">
            <v>#N/A</v>
          </cell>
          <cell r="AF629" t="e">
            <v>#N/A</v>
          </cell>
          <cell r="AG629" t="e">
            <v>#N/A</v>
          </cell>
          <cell r="AH629" t="e">
            <v>#N/A</v>
          </cell>
          <cell r="AI629" t="e">
            <v>#N/A</v>
          </cell>
          <cell r="AJ629" t="e">
            <v>#N/A</v>
          </cell>
          <cell r="AL629" t="e">
            <v>#N/A</v>
          </cell>
          <cell r="AM629" t="e">
            <v>#N/A</v>
          </cell>
          <cell r="AN629" t="str">
            <v>NON</v>
          </cell>
          <cell r="AO629" t="e">
            <v>#NAME?</v>
          </cell>
          <cell r="AP629" t="e">
            <v>#NAME?</v>
          </cell>
          <cell r="AQ629" t="e">
            <v>#NAME?</v>
          </cell>
          <cell r="AS629" t="e">
            <v>#NAME?</v>
          </cell>
        </row>
        <row r="630">
          <cell r="B630">
            <v>624</v>
          </cell>
          <cell r="C630">
            <v>0</v>
          </cell>
          <cell r="D630">
            <v>0</v>
          </cell>
          <cell r="E630">
            <v>0</v>
          </cell>
          <cell r="F630">
            <v>0</v>
          </cell>
          <cell r="G630">
            <v>0</v>
          </cell>
          <cell r="H630">
            <v>0</v>
          </cell>
          <cell r="I630" t="str">
            <v>OUI</v>
          </cell>
          <cell r="J630">
            <v>40787</v>
          </cell>
          <cell r="K630" t="e">
            <v>#NAME?</v>
          </cell>
          <cell r="L630" t="e">
            <v>#NAME?</v>
          </cell>
          <cell r="M630" t="e">
            <v>#NAME?</v>
          </cell>
          <cell r="N630" t="e">
            <v>#NAME?</v>
          </cell>
          <cell r="O630" t="e">
            <v>#NAME?</v>
          </cell>
          <cell r="Q630" t="e">
            <v>#N/A</v>
          </cell>
          <cell r="R630" t="str">
            <v>HTG</v>
          </cell>
          <cell r="S630" t="e">
            <v>#VALUE!</v>
          </cell>
          <cell r="T630" t="str">
            <v>HTG</v>
          </cell>
          <cell r="V630">
            <v>0</v>
          </cell>
          <cell r="X630" t="e">
            <v>#N/A</v>
          </cell>
          <cell r="Y630" t="e">
            <v>#NAME?</v>
          </cell>
          <cell r="Z630" t="e">
            <v>#N/A</v>
          </cell>
          <cell r="AA630" t="e">
            <v>#N/A</v>
          </cell>
          <cell r="AB630" t="e">
            <v>#N/A</v>
          </cell>
          <cell r="AC630" t="e">
            <v>#N/A</v>
          </cell>
          <cell r="AD630" t="e">
            <v>#N/A</v>
          </cell>
          <cell r="AE630" t="e">
            <v>#N/A</v>
          </cell>
          <cell r="AF630" t="e">
            <v>#N/A</v>
          </cell>
          <cell r="AG630" t="e">
            <v>#N/A</v>
          </cell>
          <cell r="AH630" t="e">
            <v>#N/A</v>
          </cell>
          <cell r="AI630" t="e">
            <v>#N/A</v>
          </cell>
          <cell r="AJ630" t="e">
            <v>#N/A</v>
          </cell>
          <cell r="AL630" t="e">
            <v>#N/A</v>
          </cell>
          <cell r="AM630" t="e">
            <v>#N/A</v>
          </cell>
          <cell r="AN630" t="str">
            <v>NON</v>
          </cell>
          <cell r="AO630" t="e">
            <v>#NAME?</v>
          </cell>
          <cell r="AP630" t="e">
            <v>#NAME?</v>
          </cell>
          <cell r="AQ630" t="e">
            <v>#NAME?</v>
          </cell>
          <cell r="AS630" t="e">
            <v>#NAME?</v>
          </cell>
        </row>
        <row r="631">
          <cell r="B631">
            <v>625</v>
          </cell>
          <cell r="C631">
            <v>0</v>
          </cell>
          <cell r="D631">
            <v>0</v>
          </cell>
          <cell r="E631">
            <v>0</v>
          </cell>
          <cell r="F631">
            <v>0</v>
          </cell>
          <cell r="G631">
            <v>0</v>
          </cell>
          <cell r="H631">
            <v>0</v>
          </cell>
          <cell r="I631" t="str">
            <v>OUI</v>
          </cell>
          <cell r="J631">
            <v>40787</v>
          </cell>
          <cell r="K631" t="e">
            <v>#NAME?</v>
          </cell>
          <cell r="L631" t="e">
            <v>#NAME?</v>
          </cell>
          <cell r="M631" t="e">
            <v>#NAME?</v>
          </cell>
          <cell r="N631" t="e">
            <v>#NAME?</v>
          </cell>
          <cell r="O631" t="e">
            <v>#NAME?</v>
          </cell>
          <cell r="Q631" t="e">
            <v>#N/A</v>
          </cell>
          <cell r="R631" t="str">
            <v>HTG</v>
          </cell>
          <cell r="S631" t="e">
            <v>#VALUE!</v>
          </cell>
          <cell r="T631" t="str">
            <v>HTG</v>
          </cell>
          <cell r="V631">
            <v>0</v>
          </cell>
          <cell r="X631" t="e">
            <v>#N/A</v>
          </cell>
          <cell r="Y631" t="e">
            <v>#NAME?</v>
          </cell>
          <cell r="Z631" t="e">
            <v>#N/A</v>
          </cell>
          <cell r="AA631" t="e">
            <v>#N/A</v>
          </cell>
          <cell r="AB631" t="e">
            <v>#N/A</v>
          </cell>
          <cell r="AC631" t="e">
            <v>#N/A</v>
          </cell>
          <cell r="AD631" t="e">
            <v>#N/A</v>
          </cell>
          <cell r="AE631" t="e">
            <v>#N/A</v>
          </cell>
          <cell r="AF631" t="e">
            <v>#N/A</v>
          </cell>
          <cell r="AG631" t="e">
            <v>#N/A</v>
          </cell>
          <cell r="AH631" t="e">
            <v>#N/A</v>
          </cell>
          <cell r="AI631" t="e">
            <v>#N/A</v>
          </cell>
          <cell r="AJ631" t="e">
            <v>#N/A</v>
          </cell>
          <cell r="AL631" t="e">
            <v>#N/A</v>
          </cell>
          <cell r="AM631" t="e">
            <v>#N/A</v>
          </cell>
          <cell r="AN631" t="str">
            <v>NON</v>
          </cell>
          <cell r="AO631" t="e">
            <v>#NAME?</v>
          </cell>
          <cell r="AP631" t="e">
            <v>#NAME?</v>
          </cell>
          <cell r="AQ631" t="e">
            <v>#NAME?</v>
          </cell>
          <cell r="AS631" t="e">
            <v>#NAME?</v>
          </cell>
        </row>
        <row r="632">
          <cell r="B632">
            <v>626</v>
          </cell>
          <cell r="C632">
            <v>0</v>
          </cell>
          <cell r="D632">
            <v>0</v>
          </cell>
          <cell r="E632">
            <v>0</v>
          </cell>
          <cell r="F632">
            <v>0</v>
          </cell>
          <cell r="G632">
            <v>0</v>
          </cell>
          <cell r="H632">
            <v>0</v>
          </cell>
          <cell r="I632" t="str">
            <v>OUI</v>
          </cell>
          <cell r="J632">
            <v>40787</v>
          </cell>
          <cell r="K632" t="e">
            <v>#NAME?</v>
          </cell>
          <cell r="L632" t="e">
            <v>#NAME?</v>
          </cell>
          <cell r="M632" t="e">
            <v>#NAME?</v>
          </cell>
          <cell r="N632" t="e">
            <v>#NAME?</v>
          </cell>
          <cell r="O632" t="e">
            <v>#NAME?</v>
          </cell>
          <cell r="Q632" t="e">
            <v>#N/A</v>
          </cell>
          <cell r="R632" t="str">
            <v>HTG</v>
          </cell>
          <cell r="S632" t="e">
            <v>#VALUE!</v>
          </cell>
          <cell r="T632" t="str">
            <v>HTG</v>
          </cell>
          <cell r="V632">
            <v>0</v>
          </cell>
          <cell r="X632" t="e">
            <v>#N/A</v>
          </cell>
          <cell r="Y632" t="e">
            <v>#NAME?</v>
          </cell>
          <cell r="Z632" t="e">
            <v>#N/A</v>
          </cell>
          <cell r="AA632" t="e">
            <v>#N/A</v>
          </cell>
          <cell r="AB632" t="e">
            <v>#N/A</v>
          </cell>
          <cell r="AC632" t="e">
            <v>#N/A</v>
          </cell>
          <cell r="AD632" t="e">
            <v>#N/A</v>
          </cell>
          <cell r="AE632" t="e">
            <v>#N/A</v>
          </cell>
          <cell r="AF632" t="e">
            <v>#N/A</v>
          </cell>
          <cell r="AG632" t="e">
            <v>#N/A</v>
          </cell>
          <cell r="AH632" t="e">
            <v>#N/A</v>
          </cell>
          <cell r="AI632" t="e">
            <v>#N/A</v>
          </cell>
          <cell r="AJ632" t="e">
            <v>#N/A</v>
          </cell>
          <cell r="AL632" t="e">
            <v>#N/A</v>
          </cell>
          <cell r="AM632" t="e">
            <v>#N/A</v>
          </cell>
          <cell r="AN632" t="str">
            <v>NON</v>
          </cell>
          <cell r="AO632" t="e">
            <v>#NAME?</v>
          </cell>
          <cell r="AP632" t="e">
            <v>#NAME?</v>
          </cell>
          <cell r="AQ632" t="e">
            <v>#NAME?</v>
          </cell>
          <cell r="AS632" t="e">
            <v>#NAME?</v>
          </cell>
        </row>
        <row r="633">
          <cell r="B633">
            <v>627</v>
          </cell>
          <cell r="C633">
            <v>0</v>
          </cell>
          <cell r="D633">
            <v>0</v>
          </cell>
          <cell r="E633">
            <v>0</v>
          </cell>
          <cell r="F633">
            <v>0</v>
          </cell>
          <cell r="G633">
            <v>0</v>
          </cell>
          <cell r="H633">
            <v>0</v>
          </cell>
          <cell r="I633" t="str">
            <v>OUI</v>
          </cell>
          <cell r="J633">
            <v>40787</v>
          </cell>
          <cell r="K633" t="e">
            <v>#NAME?</v>
          </cell>
          <cell r="L633" t="e">
            <v>#NAME?</v>
          </cell>
          <cell r="M633" t="e">
            <v>#NAME?</v>
          </cell>
          <cell r="N633" t="e">
            <v>#NAME?</v>
          </cell>
          <cell r="O633" t="e">
            <v>#NAME?</v>
          </cell>
          <cell r="Q633" t="e">
            <v>#N/A</v>
          </cell>
          <cell r="R633" t="str">
            <v>HTG</v>
          </cell>
          <cell r="S633" t="e">
            <v>#VALUE!</v>
          </cell>
          <cell r="T633" t="str">
            <v>HTG</v>
          </cell>
          <cell r="V633">
            <v>0</v>
          </cell>
          <cell r="X633" t="e">
            <v>#N/A</v>
          </cell>
          <cell r="Y633" t="e">
            <v>#NAME?</v>
          </cell>
          <cell r="Z633" t="e">
            <v>#N/A</v>
          </cell>
          <cell r="AA633" t="e">
            <v>#N/A</v>
          </cell>
          <cell r="AB633" t="e">
            <v>#N/A</v>
          </cell>
          <cell r="AC633" t="e">
            <v>#N/A</v>
          </cell>
          <cell r="AD633" t="e">
            <v>#N/A</v>
          </cell>
          <cell r="AE633" t="e">
            <v>#N/A</v>
          </cell>
          <cell r="AF633" t="e">
            <v>#N/A</v>
          </cell>
          <cell r="AG633" t="e">
            <v>#N/A</v>
          </cell>
          <cell r="AH633" t="e">
            <v>#N/A</v>
          </cell>
          <cell r="AI633" t="e">
            <v>#N/A</v>
          </cell>
          <cell r="AJ633" t="e">
            <v>#N/A</v>
          </cell>
          <cell r="AL633" t="e">
            <v>#N/A</v>
          </cell>
          <cell r="AM633" t="e">
            <v>#N/A</v>
          </cell>
          <cell r="AN633" t="str">
            <v>NON</v>
          </cell>
          <cell r="AO633" t="e">
            <v>#NAME?</v>
          </cell>
          <cell r="AP633" t="e">
            <v>#NAME?</v>
          </cell>
          <cell r="AQ633" t="e">
            <v>#NAME?</v>
          </cell>
          <cell r="AS633" t="e">
            <v>#NAME?</v>
          </cell>
        </row>
        <row r="634">
          <cell r="B634">
            <v>628</v>
          </cell>
          <cell r="C634">
            <v>0</v>
          </cell>
          <cell r="D634">
            <v>0</v>
          </cell>
          <cell r="E634">
            <v>0</v>
          </cell>
          <cell r="F634">
            <v>0</v>
          </cell>
          <cell r="G634">
            <v>0</v>
          </cell>
          <cell r="H634">
            <v>0</v>
          </cell>
          <cell r="I634" t="str">
            <v>OUI</v>
          </cell>
          <cell r="J634">
            <v>40787</v>
          </cell>
          <cell r="K634" t="e">
            <v>#NAME?</v>
          </cell>
          <cell r="L634" t="e">
            <v>#NAME?</v>
          </cell>
          <cell r="M634" t="e">
            <v>#NAME?</v>
          </cell>
          <cell r="N634" t="e">
            <v>#NAME?</v>
          </cell>
          <cell r="O634" t="e">
            <v>#NAME?</v>
          </cell>
          <cell r="Q634" t="e">
            <v>#N/A</v>
          </cell>
          <cell r="R634" t="str">
            <v>HTG</v>
          </cell>
          <cell r="S634" t="e">
            <v>#VALUE!</v>
          </cell>
          <cell r="T634" t="str">
            <v>HTG</v>
          </cell>
          <cell r="V634">
            <v>0</v>
          </cell>
          <cell r="X634" t="e">
            <v>#N/A</v>
          </cell>
          <cell r="Y634" t="e">
            <v>#NAME?</v>
          </cell>
          <cell r="Z634" t="e">
            <v>#N/A</v>
          </cell>
          <cell r="AA634" t="e">
            <v>#N/A</v>
          </cell>
          <cell r="AB634" t="e">
            <v>#N/A</v>
          </cell>
          <cell r="AC634" t="e">
            <v>#N/A</v>
          </cell>
          <cell r="AD634" t="e">
            <v>#N/A</v>
          </cell>
          <cell r="AE634" t="e">
            <v>#N/A</v>
          </cell>
          <cell r="AF634" t="e">
            <v>#N/A</v>
          </cell>
          <cell r="AG634" t="e">
            <v>#N/A</v>
          </cell>
          <cell r="AH634" t="e">
            <v>#N/A</v>
          </cell>
          <cell r="AI634" t="e">
            <v>#N/A</v>
          </cell>
          <cell r="AJ634" t="e">
            <v>#N/A</v>
          </cell>
          <cell r="AL634" t="e">
            <v>#N/A</v>
          </cell>
          <cell r="AM634" t="e">
            <v>#N/A</v>
          </cell>
          <cell r="AN634" t="str">
            <v>NON</v>
          </cell>
          <cell r="AO634" t="e">
            <v>#NAME?</v>
          </cell>
          <cell r="AP634" t="e">
            <v>#NAME?</v>
          </cell>
          <cell r="AQ634" t="e">
            <v>#NAME?</v>
          </cell>
          <cell r="AS634" t="e">
            <v>#NAME?</v>
          </cell>
        </row>
        <row r="635">
          <cell r="B635">
            <v>629</v>
          </cell>
          <cell r="C635">
            <v>0</v>
          </cell>
          <cell r="D635">
            <v>0</v>
          </cell>
          <cell r="E635">
            <v>0</v>
          </cell>
          <cell r="F635">
            <v>0</v>
          </cell>
          <cell r="G635">
            <v>0</v>
          </cell>
          <cell r="H635">
            <v>0</v>
          </cell>
          <cell r="I635" t="str">
            <v>OUI</v>
          </cell>
          <cell r="J635">
            <v>40787</v>
          </cell>
          <cell r="K635" t="e">
            <v>#NAME?</v>
          </cell>
          <cell r="L635" t="e">
            <v>#NAME?</v>
          </cell>
          <cell r="M635" t="e">
            <v>#NAME?</v>
          </cell>
          <cell r="N635" t="e">
            <v>#NAME?</v>
          </cell>
          <cell r="O635" t="e">
            <v>#NAME?</v>
          </cell>
          <cell r="Q635" t="e">
            <v>#N/A</v>
          </cell>
          <cell r="R635" t="str">
            <v>HTG</v>
          </cell>
          <cell r="S635" t="e">
            <v>#VALUE!</v>
          </cell>
          <cell r="T635" t="str">
            <v>HTG</v>
          </cell>
          <cell r="V635">
            <v>0</v>
          </cell>
          <cell r="X635" t="e">
            <v>#N/A</v>
          </cell>
          <cell r="Y635" t="e">
            <v>#NAME?</v>
          </cell>
          <cell r="Z635" t="e">
            <v>#N/A</v>
          </cell>
          <cell r="AA635" t="e">
            <v>#N/A</v>
          </cell>
          <cell r="AB635" t="e">
            <v>#N/A</v>
          </cell>
          <cell r="AC635" t="e">
            <v>#N/A</v>
          </cell>
          <cell r="AD635" t="e">
            <v>#N/A</v>
          </cell>
          <cell r="AE635" t="e">
            <v>#N/A</v>
          </cell>
          <cell r="AF635" t="e">
            <v>#N/A</v>
          </cell>
          <cell r="AG635" t="e">
            <v>#N/A</v>
          </cell>
          <cell r="AH635" t="e">
            <v>#N/A</v>
          </cell>
          <cell r="AI635" t="e">
            <v>#N/A</v>
          </cell>
          <cell r="AJ635" t="e">
            <v>#N/A</v>
          </cell>
          <cell r="AL635" t="e">
            <v>#N/A</v>
          </cell>
          <cell r="AM635" t="e">
            <v>#N/A</v>
          </cell>
          <cell r="AN635" t="str">
            <v>NON</v>
          </cell>
          <cell r="AO635" t="e">
            <v>#NAME?</v>
          </cell>
          <cell r="AP635" t="e">
            <v>#NAME?</v>
          </cell>
          <cell r="AQ635" t="e">
            <v>#NAME?</v>
          </cell>
          <cell r="AS635" t="e">
            <v>#NAME?</v>
          </cell>
        </row>
        <row r="636">
          <cell r="B636">
            <v>630</v>
          </cell>
          <cell r="C636">
            <v>0</v>
          </cell>
          <cell r="D636">
            <v>0</v>
          </cell>
          <cell r="E636">
            <v>0</v>
          </cell>
          <cell r="F636">
            <v>0</v>
          </cell>
          <cell r="G636">
            <v>0</v>
          </cell>
          <cell r="H636">
            <v>0</v>
          </cell>
          <cell r="I636" t="str">
            <v>OUI</v>
          </cell>
          <cell r="J636">
            <v>40787</v>
          </cell>
          <cell r="K636" t="e">
            <v>#NAME?</v>
          </cell>
          <cell r="L636" t="e">
            <v>#NAME?</v>
          </cell>
          <cell r="M636" t="e">
            <v>#NAME?</v>
          </cell>
          <cell r="N636" t="e">
            <v>#NAME?</v>
          </cell>
          <cell r="O636" t="e">
            <v>#NAME?</v>
          </cell>
          <cell r="Q636" t="e">
            <v>#N/A</v>
          </cell>
          <cell r="R636" t="str">
            <v>HTG</v>
          </cell>
          <cell r="S636" t="e">
            <v>#VALUE!</v>
          </cell>
          <cell r="T636" t="str">
            <v>HTG</v>
          </cell>
          <cell r="V636">
            <v>0</v>
          </cell>
          <cell r="X636" t="e">
            <v>#N/A</v>
          </cell>
          <cell r="Y636" t="e">
            <v>#NAME?</v>
          </cell>
          <cell r="Z636" t="e">
            <v>#N/A</v>
          </cell>
          <cell r="AA636" t="e">
            <v>#N/A</v>
          </cell>
          <cell r="AB636" t="e">
            <v>#N/A</v>
          </cell>
          <cell r="AC636" t="e">
            <v>#N/A</v>
          </cell>
          <cell r="AD636" t="e">
            <v>#N/A</v>
          </cell>
          <cell r="AE636" t="e">
            <v>#N/A</v>
          </cell>
          <cell r="AF636" t="e">
            <v>#N/A</v>
          </cell>
          <cell r="AG636" t="e">
            <v>#N/A</v>
          </cell>
          <cell r="AH636" t="e">
            <v>#N/A</v>
          </cell>
          <cell r="AI636" t="e">
            <v>#N/A</v>
          </cell>
          <cell r="AJ636" t="e">
            <v>#N/A</v>
          </cell>
          <cell r="AL636" t="e">
            <v>#N/A</v>
          </cell>
          <cell r="AM636" t="e">
            <v>#N/A</v>
          </cell>
          <cell r="AN636" t="str">
            <v>NON</v>
          </cell>
          <cell r="AO636" t="e">
            <v>#NAME?</v>
          </cell>
          <cell r="AP636" t="e">
            <v>#NAME?</v>
          </cell>
          <cell r="AQ636" t="e">
            <v>#NAME?</v>
          </cell>
          <cell r="AS636" t="e">
            <v>#NAME?</v>
          </cell>
        </row>
        <row r="637">
          <cell r="B637">
            <v>631</v>
          </cell>
          <cell r="C637">
            <v>0</v>
          </cell>
          <cell r="D637">
            <v>0</v>
          </cell>
          <cell r="E637">
            <v>0</v>
          </cell>
          <cell r="F637">
            <v>0</v>
          </cell>
          <cell r="G637">
            <v>0</v>
          </cell>
          <cell r="H637">
            <v>0</v>
          </cell>
          <cell r="I637" t="str">
            <v>OUI</v>
          </cell>
          <cell r="J637">
            <v>40787</v>
          </cell>
          <cell r="K637" t="e">
            <v>#NAME?</v>
          </cell>
          <cell r="L637" t="e">
            <v>#NAME?</v>
          </cell>
          <cell r="M637" t="e">
            <v>#NAME?</v>
          </cell>
          <cell r="N637" t="e">
            <v>#NAME?</v>
          </cell>
          <cell r="O637" t="e">
            <v>#NAME?</v>
          </cell>
          <cell r="Q637" t="e">
            <v>#N/A</v>
          </cell>
          <cell r="R637" t="str">
            <v>HTG</v>
          </cell>
          <cell r="S637" t="e">
            <v>#VALUE!</v>
          </cell>
          <cell r="T637" t="str">
            <v>HTG</v>
          </cell>
          <cell r="V637">
            <v>0</v>
          </cell>
          <cell r="X637" t="e">
            <v>#N/A</v>
          </cell>
          <cell r="Y637" t="e">
            <v>#NAME?</v>
          </cell>
          <cell r="Z637" t="e">
            <v>#N/A</v>
          </cell>
          <cell r="AA637" t="e">
            <v>#N/A</v>
          </cell>
          <cell r="AB637" t="e">
            <v>#N/A</v>
          </cell>
          <cell r="AC637" t="e">
            <v>#N/A</v>
          </cell>
          <cell r="AD637" t="e">
            <v>#N/A</v>
          </cell>
          <cell r="AE637" t="e">
            <v>#N/A</v>
          </cell>
          <cell r="AF637" t="e">
            <v>#N/A</v>
          </cell>
          <cell r="AG637" t="e">
            <v>#N/A</v>
          </cell>
          <cell r="AH637" t="e">
            <v>#N/A</v>
          </cell>
          <cell r="AI637" t="e">
            <v>#N/A</v>
          </cell>
          <cell r="AJ637" t="e">
            <v>#N/A</v>
          </cell>
          <cell r="AL637" t="e">
            <v>#N/A</v>
          </cell>
          <cell r="AM637" t="e">
            <v>#N/A</v>
          </cell>
          <cell r="AN637" t="str">
            <v>NON</v>
          </cell>
          <cell r="AO637" t="e">
            <v>#NAME?</v>
          </cell>
          <cell r="AP637" t="e">
            <v>#NAME?</v>
          </cell>
          <cell r="AQ637" t="e">
            <v>#NAME?</v>
          </cell>
          <cell r="AS637" t="e">
            <v>#NAME?</v>
          </cell>
        </row>
        <row r="638">
          <cell r="B638">
            <v>632</v>
          </cell>
          <cell r="C638">
            <v>0</v>
          </cell>
          <cell r="D638">
            <v>0</v>
          </cell>
          <cell r="E638">
            <v>0</v>
          </cell>
          <cell r="F638">
            <v>0</v>
          </cell>
          <cell r="G638">
            <v>0</v>
          </cell>
          <cell r="H638">
            <v>0</v>
          </cell>
          <cell r="I638" t="str">
            <v>OUI</v>
          </cell>
          <cell r="J638">
            <v>40787</v>
          </cell>
          <cell r="K638" t="e">
            <v>#NAME?</v>
          </cell>
          <cell r="L638" t="e">
            <v>#NAME?</v>
          </cell>
          <cell r="M638" t="e">
            <v>#NAME?</v>
          </cell>
          <cell r="N638" t="e">
            <v>#NAME?</v>
          </cell>
          <cell r="O638" t="e">
            <v>#NAME?</v>
          </cell>
          <cell r="Q638" t="e">
            <v>#N/A</v>
          </cell>
          <cell r="R638" t="str">
            <v>HTG</v>
          </cell>
          <cell r="S638" t="e">
            <v>#VALUE!</v>
          </cell>
          <cell r="T638" t="str">
            <v>HTG</v>
          </cell>
          <cell r="V638">
            <v>0</v>
          </cell>
          <cell r="X638" t="e">
            <v>#N/A</v>
          </cell>
          <cell r="Y638" t="e">
            <v>#NAME?</v>
          </cell>
          <cell r="Z638" t="e">
            <v>#N/A</v>
          </cell>
          <cell r="AA638" t="e">
            <v>#N/A</v>
          </cell>
          <cell r="AB638" t="e">
            <v>#N/A</v>
          </cell>
          <cell r="AC638" t="e">
            <v>#N/A</v>
          </cell>
          <cell r="AD638" t="e">
            <v>#N/A</v>
          </cell>
          <cell r="AE638" t="e">
            <v>#N/A</v>
          </cell>
          <cell r="AF638" t="e">
            <v>#N/A</v>
          </cell>
          <cell r="AG638" t="e">
            <v>#N/A</v>
          </cell>
          <cell r="AH638" t="e">
            <v>#N/A</v>
          </cell>
          <cell r="AI638" t="e">
            <v>#N/A</v>
          </cell>
          <cell r="AJ638" t="e">
            <v>#N/A</v>
          </cell>
          <cell r="AL638" t="e">
            <v>#N/A</v>
          </cell>
          <cell r="AM638" t="e">
            <v>#N/A</v>
          </cell>
          <cell r="AN638" t="str">
            <v>NON</v>
          </cell>
          <cell r="AO638" t="e">
            <v>#NAME?</v>
          </cell>
          <cell r="AP638" t="e">
            <v>#NAME?</v>
          </cell>
          <cell r="AQ638" t="e">
            <v>#NAME?</v>
          </cell>
          <cell r="AS638" t="e">
            <v>#NAME?</v>
          </cell>
        </row>
        <row r="639">
          <cell r="B639">
            <v>633</v>
          </cell>
          <cell r="C639">
            <v>0</v>
          </cell>
          <cell r="D639">
            <v>0</v>
          </cell>
          <cell r="E639">
            <v>0</v>
          </cell>
          <cell r="F639">
            <v>0</v>
          </cell>
          <cell r="G639">
            <v>0</v>
          </cell>
          <cell r="H639">
            <v>0</v>
          </cell>
          <cell r="I639" t="str">
            <v>OUI</v>
          </cell>
          <cell r="J639">
            <v>40787</v>
          </cell>
          <cell r="K639" t="e">
            <v>#NAME?</v>
          </cell>
          <cell r="L639" t="e">
            <v>#NAME?</v>
          </cell>
          <cell r="M639" t="e">
            <v>#NAME?</v>
          </cell>
          <cell r="N639" t="e">
            <v>#NAME?</v>
          </cell>
          <cell r="O639" t="e">
            <v>#NAME?</v>
          </cell>
          <cell r="Q639" t="e">
            <v>#N/A</v>
          </cell>
          <cell r="R639" t="str">
            <v>HTG</v>
          </cell>
          <cell r="S639" t="e">
            <v>#VALUE!</v>
          </cell>
          <cell r="T639" t="str">
            <v>HTG</v>
          </cell>
          <cell r="V639">
            <v>0</v>
          </cell>
          <cell r="X639" t="e">
            <v>#N/A</v>
          </cell>
          <cell r="Y639" t="e">
            <v>#NAME?</v>
          </cell>
          <cell r="Z639" t="e">
            <v>#N/A</v>
          </cell>
          <cell r="AA639" t="e">
            <v>#N/A</v>
          </cell>
          <cell r="AB639" t="e">
            <v>#N/A</v>
          </cell>
          <cell r="AC639" t="e">
            <v>#N/A</v>
          </cell>
          <cell r="AD639" t="e">
            <v>#N/A</v>
          </cell>
          <cell r="AE639" t="e">
            <v>#N/A</v>
          </cell>
          <cell r="AF639" t="e">
            <v>#N/A</v>
          </cell>
          <cell r="AG639" t="e">
            <v>#N/A</v>
          </cell>
          <cell r="AH639" t="e">
            <v>#N/A</v>
          </cell>
          <cell r="AI639" t="e">
            <v>#N/A</v>
          </cell>
          <cell r="AJ639" t="e">
            <v>#N/A</v>
          </cell>
          <cell r="AL639" t="e">
            <v>#N/A</v>
          </cell>
          <cell r="AM639" t="e">
            <v>#N/A</v>
          </cell>
          <cell r="AN639" t="str">
            <v>NON</v>
          </cell>
          <cell r="AO639" t="e">
            <v>#NAME?</v>
          </cell>
          <cell r="AP639" t="e">
            <v>#NAME?</v>
          </cell>
          <cell r="AQ639" t="e">
            <v>#NAME?</v>
          </cell>
          <cell r="AS639" t="e">
            <v>#NAME?</v>
          </cell>
        </row>
        <row r="640">
          <cell r="B640">
            <v>634</v>
          </cell>
          <cell r="C640">
            <v>0</v>
          </cell>
          <cell r="D640">
            <v>0</v>
          </cell>
          <cell r="E640">
            <v>0</v>
          </cell>
          <cell r="F640">
            <v>0</v>
          </cell>
          <cell r="G640">
            <v>0</v>
          </cell>
          <cell r="H640">
            <v>0</v>
          </cell>
          <cell r="I640" t="str">
            <v>OUI</v>
          </cell>
          <cell r="J640">
            <v>40787</v>
          </cell>
          <cell r="K640" t="e">
            <v>#NAME?</v>
          </cell>
          <cell r="L640" t="e">
            <v>#NAME?</v>
          </cell>
          <cell r="M640" t="e">
            <v>#NAME?</v>
          </cell>
          <cell r="N640" t="e">
            <v>#NAME?</v>
          </cell>
          <cell r="O640" t="e">
            <v>#NAME?</v>
          </cell>
          <cell r="Q640" t="e">
            <v>#N/A</v>
          </cell>
          <cell r="R640" t="str">
            <v>HTG</v>
          </cell>
          <cell r="S640" t="e">
            <v>#VALUE!</v>
          </cell>
          <cell r="T640" t="str">
            <v>HTG</v>
          </cell>
          <cell r="V640">
            <v>0</v>
          </cell>
          <cell r="X640" t="e">
            <v>#N/A</v>
          </cell>
          <cell r="Y640" t="e">
            <v>#NAME?</v>
          </cell>
          <cell r="Z640" t="e">
            <v>#N/A</v>
          </cell>
          <cell r="AA640" t="e">
            <v>#N/A</v>
          </cell>
          <cell r="AB640" t="e">
            <v>#N/A</v>
          </cell>
          <cell r="AC640" t="e">
            <v>#N/A</v>
          </cell>
          <cell r="AD640" t="e">
            <v>#N/A</v>
          </cell>
          <cell r="AE640" t="e">
            <v>#N/A</v>
          </cell>
          <cell r="AF640" t="e">
            <v>#N/A</v>
          </cell>
          <cell r="AG640" t="e">
            <v>#N/A</v>
          </cell>
          <cell r="AH640" t="e">
            <v>#N/A</v>
          </cell>
          <cell r="AI640" t="e">
            <v>#N/A</v>
          </cell>
          <cell r="AJ640" t="e">
            <v>#N/A</v>
          </cell>
          <cell r="AL640" t="e">
            <v>#N/A</v>
          </cell>
          <cell r="AM640" t="e">
            <v>#N/A</v>
          </cell>
          <cell r="AN640" t="str">
            <v>NON</v>
          </cell>
          <cell r="AO640" t="e">
            <v>#NAME?</v>
          </cell>
          <cell r="AP640" t="e">
            <v>#NAME?</v>
          </cell>
          <cell r="AQ640" t="e">
            <v>#NAME?</v>
          </cell>
          <cell r="AS640" t="e">
            <v>#NAME?</v>
          </cell>
        </row>
        <row r="641">
          <cell r="B641">
            <v>635</v>
          </cell>
          <cell r="C641">
            <v>0</v>
          </cell>
          <cell r="D641">
            <v>0</v>
          </cell>
          <cell r="E641">
            <v>0</v>
          </cell>
          <cell r="F641">
            <v>0</v>
          </cell>
          <cell r="G641">
            <v>0</v>
          </cell>
          <cell r="H641">
            <v>0</v>
          </cell>
          <cell r="I641" t="str">
            <v>OUI</v>
          </cell>
          <cell r="J641">
            <v>40787</v>
          </cell>
          <cell r="K641" t="e">
            <v>#NAME?</v>
          </cell>
          <cell r="L641" t="e">
            <v>#NAME?</v>
          </cell>
          <cell r="M641" t="e">
            <v>#NAME?</v>
          </cell>
          <cell r="N641" t="e">
            <v>#NAME?</v>
          </cell>
          <cell r="O641" t="e">
            <v>#NAME?</v>
          </cell>
          <cell r="Q641" t="e">
            <v>#N/A</v>
          </cell>
          <cell r="R641" t="str">
            <v>HTG</v>
          </cell>
          <cell r="S641" t="e">
            <v>#VALUE!</v>
          </cell>
          <cell r="T641" t="str">
            <v>HTG</v>
          </cell>
          <cell r="V641">
            <v>0</v>
          </cell>
          <cell r="X641" t="e">
            <v>#N/A</v>
          </cell>
          <cell r="Y641" t="e">
            <v>#NAME?</v>
          </cell>
          <cell r="Z641" t="e">
            <v>#N/A</v>
          </cell>
          <cell r="AA641" t="e">
            <v>#N/A</v>
          </cell>
          <cell r="AB641" t="e">
            <v>#N/A</v>
          </cell>
          <cell r="AC641" t="e">
            <v>#N/A</v>
          </cell>
          <cell r="AD641" t="e">
            <v>#N/A</v>
          </cell>
          <cell r="AE641" t="e">
            <v>#N/A</v>
          </cell>
          <cell r="AF641" t="e">
            <v>#N/A</v>
          </cell>
          <cell r="AG641" t="e">
            <v>#N/A</v>
          </cell>
          <cell r="AH641" t="e">
            <v>#N/A</v>
          </cell>
          <cell r="AI641" t="e">
            <v>#N/A</v>
          </cell>
          <cell r="AJ641" t="e">
            <v>#N/A</v>
          </cell>
          <cell r="AL641" t="e">
            <v>#N/A</v>
          </cell>
          <cell r="AM641" t="e">
            <v>#N/A</v>
          </cell>
          <cell r="AN641" t="str">
            <v>NON</v>
          </cell>
          <cell r="AO641" t="e">
            <v>#NAME?</v>
          </cell>
          <cell r="AP641" t="e">
            <v>#NAME?</v>
          </cell>
          <cell r="AQ641" t="e">
            <v>#NAME?</v>
          </cell>
          <cell r="AS641" t="e">
            <v>#NAME?</v>
          </cell>
        </row>
        <row r="642">
          <cell r="B642">
            <v>636</v>
          </cell>
          <cell r="C642">
            <v>0</v>
          </cell>
          <cell r="D642">
            <v>0</v>
          </cell>
          <cell r="E642">
            <v>0</v>
          </cell>
          <cell r="F642">
            <v>0</v>
          </cell>
          <cell r="G642">
            <v>0</v>
          </cell>
          <cell r="H642">
            <v>0</v>
          </cell>
          <cell r="I642" t="str">
            <v>OUI</v>
          </cell>
          <cell r="J642">
            <v>40787</v>
          </cell>
          <cell r="K642" t="e">
            <v>#NAME?</v>
          </cell>
          <cell r="L642" t="e">
            <v>#NAME?</v>
          </cell>
          <cell r="M642" t="e">
            <v>#NAME?</v>
          </cell>
          <cell r="N642" t="e">
            <v>#NAME?</v>
          </cell>
          <cell r="O642" t="e">
            <v>#NAME?</v>
          </cell>
          <cell r="Q642" t="e">
            <v>#N/A</v>
          </cell>
          <cell r="R642" t="str">
            <v>HTG</v>
          </cell>
          <cell r="S642" t="e">
            <v>#VALUE!</v>
          </cell>
          <cell r="T642" t="str">
            <v>HTG</v>
          </cell>
          <cell r="V642">
            <v>0</v>
          </cell>
          <cell r="X642" t="e">
            <v>#N/A</v>
          </cell>
          <cell r="Y642" t="e">
            <v>#NAME?</v>
          </cell>
          <cell r="Z642" t="e">
            <v>#N/A</v>
          </cell>
          <cell r="AA642" t="e">
            <v>#N/A</v>
          </cell>
          <cell r="AB642" t="e">
            <v>#N/A</v>
          </cell>
          <cell r="AC642" t="e">
            <v>#N/A</v>
          </cell>
          <cell r="AD642" t="e">
            <v>#N/A</v>
          </cell>
          <cell r="AE642" t="e">
            <v>#N/A</v>
          </cell>
          <cell r="AF642" t="e">
            <v>#N/A</v>
          </cell>
          <cell r="AG642" t="e">
            <v>#N/A</v>
          </cell>
          <cell r="AH642" t="e">
            <v>#N/A</v>
          </cell>
          <cell r="AI642" t="e">
            <v>#N/A</v>
          </cell>
          <cell r="AJ642" t="e">
            <v>#N/A</v>
          </cell>
          <cell r="AL642" t="e">
            <v>#N/A</v>
          </cell>
          <cell r="AM642" t="e">
            <v>#N/A</v>
          </cell>
          <cell r="AN642" t="str">
            <v>NON</v>
          </cell>
          <cell r="AO642" t="e">
            <v>#NAME?</v>
          </cell>
          <cell r="AP642" t="e">
            <v>#NAME?</v>
          </cell>
          <cell r="AQ642" t="e">
            <v>#NAME?</v>
          </cell>
          <cell r="AS642" t="e">
            <v>#NAME?</v>
          </cell>
        </row>
        <row r="643">
          <cell r="B643">
            <v>637</v>
          </cell>
          <cell r="C643">
            <v>0</v>
          </cell>
          <cell r="D643">
            <v>0</v>
          </cell>
          <cell r="E643">
            <v>0</v>
          </cell>
          <cell r="F643">
            <v>0</v>
          </cell>
          <cell r="G643">
            <v>0</v>
          </cell>
          <cell r="H643">
            <v>0</v>
          </cell>
          <cell r="I643" t="str">
            <v>OUI</v>
          </cell>
          <cell r="J643">
            <v>40787</v>
          </cell>
          <cell r="K643" t="e">
            <v>#NAME?</v>
          </cell>
          <cell r="L643" t="e">
            <v>#NAME?</v>
          </cell>
          <cell r="M643" t="e">
            <v>#NAME?</v>
          </cell>
          <cell r="N643" t="e">
            <v>#NAME?</v>
          </cell>
          <cell r="O643" t="e">
            <v>#NAME?</v>
          </cell>
          <cell r="Q643" t="e">
            <v>#N/A</v>
          </cell>
          <cell r="R643" t="str">
            <v>HTG</v>
          </cell>
          <cell r="S643" t="e">
            <v>#VALUE!</v>
          </cell>
          <cell r="T643" t="str">
            <v>HTG</v>
          </cell>
          <cell r="V643">
            <v>0</v>
          </cell>
          <cell r="X643" t="e">
            <v>#N/A</v>
          </cell>
          <cell r="Y643" t="e">
            <v>#NAME?</v>
          </cell>
          <cell r="Z643" t="e">
            <v>#N/A</v>
          </cell>
          <cell r="AA643" t="e">
            <v>#N/A</v>
          </cell>
          <cell r="AB643" t="e">
            <v>#N/A</v>
          </cell>
          <cell r="AC643" t="e">
            <v>#N/A</v>
          </cell>
          <cell r="AD643" t="e">
            <v>#N/A</v>
          </cell>
          <cell r="AE643" t="e">
            <v>#N/A</v>
          </cell>
          <cell r="AF643" t="e">
            <v>#N/A</v>
          </cell>
          <cell r="AG643" t="e">
            <v>#N/A</v>
          </cell>
          <cell r="AH643" t="e">
            <v>#N/A</v>
          </cell>
          <cell r="AI643" t="e">
            <v>#N/A</v>
          </cell>
          <cell r="AJ643" t="e">
            <v>#N/A</v>
          </cell>
          <cell r="AL643" t="e">
            <v>#N/A</v>
          </cell>
          <cell r="AM643" t="e">
            <v>#N/A</v>
          </cell>
          <cell r="AN643" t="str">
            <v>NON</v>
          </cell>
          <cell r="AO643" t="e">
            <v>#NAME?</v>
          </cell>
          <cell r="AP643" t="e">
            <v>#NAME?</v>
          </cell>
          <cell r="AQ643" t="e">
            <v>#NAME?</v>
          </cell>
          <cell r="AS643" t="e">
            <v>#NAME?</v>
          </cell>
        </row>
        <row r="644">
          <cell r="B644">
            <v>638</v>
          </cell>
          <cell r="C644">
            <v>0</v>
          </cell>
          <cell r="D644">
            <v>0</v>
          </cell>
          <cell r="E644">
            <v>0</v>
          </cell>
          <cell r="F644">
            <v>0</v>
          </cell>
          <cell r="G644">
            <v>0</v>
          </cell>
          <cell r="H644">
            <v>0</v>
          </cell>
          <cell r="I644" t="str">
            <v>OUI</v>
          </cell>
          <cell r="J644">
            <v>40787</v>
          </cell>
          <cell r="K644" t="e">
            <v>#NAME?</v>
          </cell>
          <cell r="L644" t="e">
            <v>#NAME?</v>
          </cell>
          <cell r="M644" t="e">
            <v>#NAME?</v>
          </cell>
          <cell r="N644" t="e">
            <v>#NAME?</v>
          </cell>
          <cell r="O644" t="e">
            <v>#NAME?</v>
          </cell>
          <cell r="Q644" t="e">
            <v>#N/A</v>
          </cell>
          <cell r="R644" t="str">
            <v>HTG</v>
          </cell>
          <cell r="S644" t="e">
            <v>#VALUE!</v>
          </cell>
          <cell r="T644" t="str">
            <v>HTG</v>
          </cell>
          <cell r="V644">
            <v>0</v>
          </cell>
          <cell r="X644" t="e">
            <v>#N/A</v>
          </cell>
          <cell r="Y644" t="e">
            <v>#NAME?</v>
          </cell>
          <cell r="Z644" t="e">
            <v>#N/A</v>
          </cell>
          <cell r="AA644" t="e">
            <v>#N/A</v>
          </cell>
          <cell r="AB644" t="e">
            <v>#N/A</v>
          </cell>
          <cell r="AC644" t="e">
            <v>#N/A</v>
          </cell>
          <cell r="AD644" t="e">
            <v>#N/A</v>
          </cell>
          <cell r="AE644" t="e">
            <v>#N/A</v>
          </cell>
          <cell r="AF644" t="e">
            <v>#N/A</v>
          </cell>
          <cell r="AG644" t="e">
            <v>#N/A</v>
          </cell>
          <cell r="AH644" t="e">
            <v>#N/A</v>
          </cell>
          <cell r="AI644" t="e">
            <v>#N/A</v>
          </cell>
          <cell r="AJ644" t="e">
            <v>#N/A</v>
          </cell>
          <cell r="AL644" t="e">
            <v>#N/A</v>
          </cell>
          <cell r="AM644" t="e">
            <v>#N/A</v>
          </cell>
          <cell r="AN644" t="str">
            <v>NON</v>
          </cell>
          <cell r="AO644" t="e">
            <v>#NAME?</v>
          </cell>
          <cell r="AP644" t="e">
            <v>#NAME?</v>
          </cell>
          <cell r="AQ644" t="e">
            <v>#NAME?</v>
          </cell>
          <cell r="AS644" t="e">
            <v>#NAME?</v>
          </cell>
        </row>
        <row r="645">
          <cell r="B645">
            <v>639</v>
          </cell>
          <cell r="C645">
            <v>0</v>
          </cell>
          <cell r="D645">
            <v>0</v>
          </cell>
          <cell r="E645">
            <v>0</v>
          </cell>
          <cell r="F645">
            <v>0</v>
          </cell>
          <cell r="G645">
            <v>0</v>
          </cell>
          <cell r="H645">
            <v>0</v>
          </cell>
          <cell r="I645" t="str">
            <v>OUI</v>
          </cell>
          <cell r="J645">
            <v>40787</v>
          </cell>
          <cell r="K645" t="e">
            <v>#NAME?</v>
          </cell>
          <cell r="L645" t="e">
            <v>#NAME?</v>
          </cell>
          <cell r="M645" t="e">
            <v>#NAME?</v>
          </cell>
          <cell r="N645" t="e">
            <v>#NAME?</v>
          </cell>
          <cell r="O645" t="e">
            <v>#NAME?</v>
          </cell>
          <cell r="Q645" t="e">
            <v>#N/A</v>
          </cell>
          <cell r="R645" t="str">
            <v>HTG</v>
          </cell>
          <cell r="S645" t="e">
            <v>#VALUE!</v>
          </cell>
          <cell r="T645" t="str">
            <v>HTG</v>
          </cell>
          <cell r="V645">
            <v>0</v>
          </cell>
          <cell r="X645" t="e">
            <v>#N/A</v>
          </cell>
          <cell r="Y645" t="e">
            <v>#NAME?</v>
          </cell>
          <cell r="Z645" t="e">
            <v>#N/A</v>
          </cell>
          <cell r="AA645" t="e">
            <v>#N/A</v>
          </cell>
          <cell r="AB645" t="e">
            <v>#N/A</v>
          </cell>
          <cell r="AC645" t="e">
            <v>#N/A</v>
          </cell>
          <cell r="AD645" t="e">
            <v>#N/A</v>
          </cell>
          <cell r="AE645" t="e">
            <v>#N/A</v>
          </cell>
          <cell r="AF645" t="e">
            <v>#N/A</v>
          </cell>
          <cell r="AG645" t="e">
            <v>#N/A</v>
          </cell>
          <cell r="AH645" t="e">
            <v>#N/A</v>
          </cell>
          <cell r="AI645" t="e">
            <v>#N/A</v>
          </cell>
          <cell r="AJ645" t="e">
            <v>#N/A</v>
          </cell>
          <cell r="AL645" t="e">
            <v>#N/A</v>
          </cell>
          <cell r="AM645" t="e">
            <v>#N/A</v>
          </cell>
          <cell r="AN645" t="str">
            <v>NON</v>
          </cell>
          <cell r="AO645" t="e">
            <v>#NAME?</v>
          </cell>
          <cell r="AP645" t="e">
            <v>#NAME?</v>
          </cell>
          <cell r="AQ645" t="e">
            <v>#NAME?</v>
          </cell>
          <cell r="AS645" t="e">
            <v>#NAME?</v>
          </cell>
        </row>
        <row r="646">
          <cell r="B646">
            <v>640</v>
          </cell>
          <cell r="C646">
            <v>0</v>
          </cell>
          <cell r="D646">
            <v>0</v>
          </cell>
          <cell r="E646">
            <v>0</v>
          </cell>
          <cell r="F646">
            <v>0</v>
          </cell>
          <cell r="G646">
            <v>0</v>
          </cell>
          <cell r="H646">
            <v>0</v>
          </cell>
          <cell r="I646" t="str">
            <v>OUI</v>
          </cell>
          <cell r="J646">
            <v>40787</v>
          </cell>
          <cell r="K646" t="e">
            <v>#NAME?</v>
          </cell>
          <cell r="L646" t="e">
            <v>#NAME?</v>
          </cell>
          <cell r="M646" t="e">
            <v>#NAME?</v>
          </cell>
          <cell r="N646" t="e">
            <v>#NAME?</v>
          </cell>
          <cell r="O646" t="e">
            <v>#NAME?</v>
          </cell>
          <cell r="Q646" t="e">
            <v>#N/A</v>
          </cell>
          <cell r="R646" t="str">
            <v>HTG</v>
          </cell>
          <cell r="S646" t="e">
            <v>#VALUE!</v>
          </cell>
          <cell r="T646" t="str">
            <v>HTG</v>
          </cell>
          <cell r="V646">
            <v>0</v>
          </cell>
          <cell r="X646" t="e">
            <v>#N/A</v>
          </cell>
          <cell r="Y646" t="e">
            <v>#NAME?</v>
          </cell>
          <cell r="Z646" t="e">
            <v>#N/A</v>
          </cell>
          <cell r="AA646" t="e">
            <v>#N/A</v>
          </cell>
          <cell r="AB646" t="e">
            <v>#N/A</v>
          </cell>
          <cell r="AC646" t="e">
            <v>#N/A</v>
          </cell>
          <cell r="AD646" t="e">
            <v>#N/A</v>
          </cell>
          <cell r="AE646" t="e">
            <v>#N/A</v>
          </cell>
          <cell r="AF646" t="e">
            <v>#N/A</v>
          </cell>
          <cell r="AG646" t="e">
            <v>#N/A</v>
          </cell>
          <cell r="AH646" t="e">
            <v>#N/A</v>
          </cell>
          <cell r="AI646" t="e">
            <v>#N/A</v>
          </cell>
          <cell r="AJ646" t="e">
            <v>#N/A</v>
          </cell>
          <cell r="AL646" t="e">
            <v>#N/A</v>
          </cell>
          <cell r="AM646" t="e">
            <v>#N/A</v>
          </cell>
          <cell r="AN646" t="str">
            <v>NON</v>
          </cell>
          <cell r="AO646" t="e">
            <v>#NAME?</v>
          </cell>
          <cell r="AP646" t="e">
            <v>#NAME?</v>
          </cell>
          <cell r="AQ646" t="e">
            <v>#NAME?</v>
          </cell>
          <cell r="AS646" t="e">
            <v>#NAME?</v>
          </cell>
        </row>
        <row r="647">
          <cell r="B647">
            <v>641</v>
          </cell>
          <cell r="C647">
            <v>0</v>
          </cell>
          <cell r="D647">
            <v>0</v>
          </cell>
          <cell r="E647">
            <v>0</v>
          </cell>
          <cell r="F647">
            <v>0</v>
          </cell>
          <cell r="G647">
            <v>0</v>
          </cell>
          <cell r="H647">
            <v>0</v>
          </cell>
          <cell r="I647" t="str">
            <v>OUI</v>
          </cell>
          <cell r="J647">
            <v>40787</v>
          </cell>
          <cell r="K647" t="e">
            <v>#NAME?</v>
          </cell>
          <cell r="L647" t="e">
            <v>#NAME?</v>
          </cell>
          <cell r="M647" t="e">
            <v>#NAME?</v>
          </cell>
          <cell r="N647" t="e">
            <v>#NAME?</v>
          </cell>
          <cell r="O647" t="e">
            <v>#NAME?</v>
          </cell>
          <cell r="Q647" t="e">
            <v>#N/A</v>
          </cell>
          <cell r="R647" t="str">
            <v>HTG</v>
          </cell>
          <cell r="S647" t="e">
            <v>#VALUE!</v>
          </cell>
          <cell r="T647" t="str">
            <v>HTG</v>
          </cell>
          <cell r="V647">
            <v>0</v>
          </cell>
          <cell r="X647" t="e">
            <v>#N/A</v>
          </cell>
          <cell r="Y647" t="e">
            <v>#NAME?</v>
          </cell>
          <cell r="Z647" t="e">
            <v>#N/A</v>
          </cell>
          <cell r="AA647" t="e">
            <v>#N/A</v>
          </cell>
          <cell r="AB647" t="e">
            <v>#N/A</v>
          </cell>
          <cell r="AC647" t="e">
            <v>#N/A</v>
          </cell>
          <cell r="AD647" t="e">
            <v>#N/A</v>
          </cell>
          <cell r="AE647" t="e">
            <v>#N/A</v>
          </cell>
          <cell r="AF647" t="e">
            <v>#N/A</v>
          </cell>
          <cell r="AG647" t="e">
            <v>#N/A</v>
          </cell>
          <cell r="AH647" t="e">
            <v>#N/A</v>
          </cell>
          <cell r="AI647" t="e">
            <v>#N/A</v>
          </cell>
          <cell r="AJ647" t="e">
            <v>#N/A</v>
          </cell>
          <cell r="AL647" t="e">
            <v>#N/A</v>
          </cell>
          <cell r="AM647" t="e">
            <v>#N/A</v>
          </cell>
          <cell r="AN647" t="str">
            <v>NON</v>
          </cell>
          <cell r="AO647" t="e">
            <v>#NAME?</v>
          </cell>
          <cell r="AP647" t="e">
            <v>#NAME?</v>
          </cell>
          <cell r="AQ647" t="e">
            <v>#NAME?</v>
          </cell>
          <cell r="AS647" t="e">
            <v>#NAME?</v>
          </cell>
        </row>
        <row r="648">
          <cell r="B648">
            <v>642</v>
          </cell>
          <cell r="C648">
            <v>0</v>
          </cell>
          <cell r="D648">
            <v>0</v>
          </cell>
          <cell r="E648">
            <v>0</v>
          </cell>
          <cell r="F648">
            <v>0</v>
          </cell>
          <cell r="G648">
            <v>0</v>
          </cell>
          <cell r="H648">
            <v>0</v>
          </cell>
          <cell r="I648" t="str">
            <v>OUI</v>
          </cell>
          <cell r="J648">
            <v>40787</v>
          </cell>
          <cell r="K648" t="e">
            <v>#NAME?</v>
          </cell>
          <cell r="L648" t="e">
            <v>#NAME?</v>
          </cell>
          <cell r="M648" t="e">
            <v>#NAME?</v>
          </cell>
          <cell r="N648" t="e">
            <v>#NAME?</v>
          </cell>
          <cell r="O648" t="e">
            <v>#NAME?</v>
          </cell>
          <cell r="Q648" t="e">
            <v>#N/A</v>
          </cell>
          <cell r="R648" t="str">
            <v>HTG</v>
          </cell>
          <cell r="S648" t="e">
            <v>#VALUE!</v>
          </cell>
          <cell r="T648" t="str">
            <v>HTG</v>
          </cell>
          <cell r="V648">
            <v>0</v>
          </cell>
          <cell r="X648" t="e">
            <v>#N/A</v>
          </cell>
          <cell r="Y648" t="e">
            <v>#NAME?</v>
          </cell>
          <cell r="Z648" t="e">
            <v>#N/A</v>
          </cell>
          <cell r="AA648" t="e">
            <v>#N/A</v>
          </cell>
          <cell r="AB648" t="e">
            <v>#N/A</v>
          </cell>
          <cell r="AC648" t="e">
            <v>#N/A</v>
          </cell>
          <cell r="AD648" t="e">
            <v>#N/A</v>
          </cell>
          <cell r="AE648" t="e">
            <v>#N/A</v>
          </cell>
          <cell r="AF648" t="e">
            <v>#N/A</v>
          </cell>
          <cell r="AG648" t="e">
            <v>#N/A</v>
          </cell>
          <cell r="AH648" t="e">
            <v>#N/A</v>
          </cell>
          <cell r="AI648" t="e">
            <v>#N/A</v>
          </cell>
          <cell r="AJ648" t="e">
            <v>#N/A</v>
          </cell>
          <cell r="AL648" t="e">
            <v>#N/A</v>
          </cell>
          <cell r="AM648" t="e">
            <v>#N/A</v>
          </cell>
          <cell r="AN648" t="str">
            <v>NON</v>
          </cell>
          <cell r="AO648" t="e">
            <v>#NAME?</v>
          </cell>
          <cell r="AP648" t="e">
            <v>#NAME?</v>
          </cell>
          <cell r="AQ648" t="e">
            <v>#NAME?</v>
          </cell>
          <cell r="AS648" t="e">
            <v>#NAME?</v>
          </cell>
        </row>
        <row r="649">
          <cell r="B649">
            <v>643</v>
          </cell>
          <cell r="C649">
            <v>0</v>
          </cell>
          <cell r="D649">
            <v>0</v>
          </cell>
          <cell r="E649">
            <v>0</v>
          </cell>
          <cell r="F649">
            <v>0</v>
          </cell>
          <cell r="G649">
            <v>0</v>
          </cell>
          <cell r="H649">
            <v>0</v>
          </cell>
          <cell r="I649" t="str">
            <v>OUI</v>
          </cell>
          <cell r="J649">
            <v>40787</v>
          </cell>
          <cell r="K649" t="e">
            <v>#NAME?</v>
          </cell>
          <cell r="L649" t="e">
            <v>#NAME?</v>
          </cell>
          <cell r="M649" t="e">
            <v>#NAME?</v>
          </cell>
          <cell r="N649" t="e">
            <v>#NAME?</v>
          </cell>
          <cell r="O649" t="e">
            <v>#NAME?</v>
          </cell>
          <cell r="Q649" t="e">
            <v>#N/A</v>
          </cell>
          <cell r="R649" t="str">
            <v>HTG</v>
          </cell>
          <cell r="S649" t="e">
            <v>#VALUE!</v>
          </cell>
          <cell r="T649" t="str">
            <v>HTG</v>
          </cell>
          <cell r="V649">
            <v>0</v>
          </cell>
          <cell r="X649" t="e">
            <v>#N/A</v>
          </cell>
          <cell r="Y649" t="e">
            <v>#NAME?</v>
          </cell>
          <cell r="Z649" t="e">
            <v>#N/A</v>
          </cell>
          <cell r="AA649" t="e">
            <v>#N/A</v>
          </cell>
          <cell r="AB649" t="e">
            <v>#N/A</v>
          </cell>
          <cell r="AC649" t="e">
            <v>#N/A</v>
          </cell>
          <cell r="AD649" t="e">
            <v>#N/A</v>
          </cell>
          <cell r="AE649" t="e">
            <v>#N/A</v>
          </cell>
          <cell r="AF649" t="e">
            <v>#N/A</v>
          </cell>
          <cell r="AG649" t="e">
            <v>#N/A</v>
          </cell>
          <cell r="AH649" t="e">
            <v>#N/A</v>
          </cell>
          <cell r="AI649" t="e">
            <v>#N/A</v>
          </cell>
          <cell r="AJ649" t="e">
            <v>#N/A</v>
          </cell>
          <cell r="AL649" t="e">
            <v>#N/A</v>
          </cell>
          <cell r="AM649" t="e">
            <v>#N/A</v>
          </cell>
          <cell r="AN649" t="str">
            <v>NON</v>
          </cell>
          <cell r="AO649" t="e">
            <v>#NAME?</v>
          </cell>
          <cell r="AP649" t="e">
            <v>#NAME?</v>
          </cell>
          <cell r="AQ649" t="e">
            <v>#NAME?</v>
          </cell>
          <cell r="AS649" t="e">
            <v>#NAME?</v>
          </cell>
        </row>
        <row r="650">
          <cell r="B650">
            <v>644</v>
          </cell>
          <cell r="C650">
            <v>0</v>
          </cell>
          <cell r="D650">
            <v>0</v>
          </cell>
          <cell r="E650">
            <v>0</v>
          </cell>
          <cell r="F650">
            <v>0</v>
          </cell>
          <cell r="G650">
            <v>0</v>
          </cell>
          <cell r="H650">
            <v>0</v>
          </cell>
          <cell r="I650" t="str">
            <v>OUI</v>
          </cell>
          <cell r="J650">
            <v>40787</v>
          </cell>
          <cell r="K650" t="e">
            <v>#NAME?</v>
          </cell>
          <cell r="L650" t="e">
            <v>#NAME?</v>
          </cell>
          <cell r="M650" t="e">
            <v>#NAME?</v>
          </cell>
          <cell r="N650" t="e">
            <v>#NAME?</v>
          </cell>
          <cell r="O650" t="e">
            <v>#NAME?</v>
          </cell>
          <cell r="Q650" t="e">
            <v>#N/A</v>
          </cell>
          <cell r="R650" t="str">
            <v>HTG</v>
          </cell>
          <cell r="S650" t="e">
            <v>#VALUE!</v>
          </cell>
          <cell r="T650" t="str">
            <v>HTG</v>
          </cell>
          <cell r="V650">
            <v>0</v>
          </cell>
          <cell r="X650" t="e">
            <v>#N/A</v>
          </cell>
          <cell r="Y650" t="e">
            <v>#NAME?</v>
          </cell>
          <cell r="Z650" t="e">
            <v>#N/A</v>
          </cell>
          <cell r="AA650" t="e">
            <v>#N/A</v>
          </cell>
          <cell r="AB650" t="e">
            <v>#N/A</v>
          </cell>
          <cell r="AC650" t="e">
            <v>#N/A</v>
          </cell>
          <cell r="AD650" t="e">
            <v>#N/A</v>
          </cell>
          <cell r="AE650" t="e">
            <v>#N/A</v>
          </cell>
          <cell r="AF650" t="e">
            <v>#N/A</v>
          </cell>
          <cell r="AG650" t="e">
            <v>#N/A</v>
          </cell>
          <cell r="AH650" t="e">
            <v>#N/A</v>
          </cell>
          <cell r="AI650" t="e">
            <v>#N/A</v>
          </cell>
          <cell r="AJ650" t="e">
            <v>#N/A</v>
          </cell>
          <cell r="AL650" t="e">
            <v>#N/A</v>
          </cell>
          <cell r="AM650" t="e">
            <v>#N/A</v>
          </cell>
          <cell r="AN650" t="str">
            <v>NON</v>
          </cell>
          <cell r="AO650" t="e">
            <v>#NAME?</v>
          </cell>
          <cell r="AP650" t="e">
            <v>#NAME?</v>
          </cell>
          <cell r="AQ650" t="e">
            <v>#NAME?</v>
          </cell>
          <cell r="AS650" t="e">
            <v>#NAME?</v>
          </cell>
        </row>
        <row r="651">
          <cell r="B651">
            <v>645</v>
          </cell>
          <cell r="C651">
            <v>0</v>
          </cell>
          <cell r="D651">
            <v>0</v>
          </cell>
          <cell r="E651">
            <v>0</v>
          </cell>
          <cell r="F651">
            <v>0</v>
          </cell>
          <cell r="G651">
            <v>0</v>
          </cell>
          <cell r="H651">
            <v>0</v>
          </cell>
          <cell r="I651" t="str">
            <v>OUI</v>
          </cell>
          <cell r="J651">
            <v>40787</v>
          </cell>
          <cell r="K651" t="e">
            <v>#NAME?</v>
          </cell>
          <cell r="L651" t="e">
            <v>#NAME?</v>
          </cell>
          <cell r="M651" t="e">
            <v>#NAME?</v>
          </cell>
          <cell r="N651" t="e">
            <v>#NAME?</v>
          </cell>
          <cell r="O651" t="e">
            <v>#NAME?</v>
          </cell>
          <cell r="Q651" t="e">
            <v>#N/A</v>
          </cell>
          <cell r="R651" t="str">
            <v>HTG</v>
          </cell>
          <cell r="S651" t="e">
            <v>#VALUE!</v>
          </cell>
          <cell r="T651" t="str">
            <v>HTG</v>
          </cell>
          <cell r="V651">
            <v>0</v>
          </cell>
          <cell r="X651" t="e">
            <v>#N/A</v>
          </cell>
          <cell r="Y651" t="e">
            <v>#NAME?</v>
          </cell>
          <cell r="Z651" t="e">
            <v>#N/A</v>
          </cell>
          <cell r="AA651" t="e">
            <v>#N/A</v>
          </cell>
          <cell r="AB651" t="e">
            <v>#N/A</v>
          </cell>
          <cell r="AC651" t="e">
            <v>#N/A</v>
          </cell>
          <cell r="AD651" t="e">
            <v>#N/A</v>
          </cell>
          <cell r="AE651" t="e">
            <v>#N/A</v>
          </cell>
          <cell r="AF651" t="e">
            <v>#N/A</v>
          </cell>
          <cell r="AG651" t="e">
            <v>#N/A</v>
          </cell>
          <cell r="AH651" t="e">
            <v>#N/A</v>
          </cell>
          <cell r="AI651" t="e">
            <v>#N/A</v>
          </cell>
          <cell r="AJ651" t="e">
            <v>#N/A</v>
          </cell>
          <cell r="AL651" t="e">
            <v>#N/A</v>
          </cell>
          <cell r="AM651" t="e">
            <v>#N/A</v>
          </cell>
          <cell r="AN651" t="str">
            <v>NON</v>
          </cell>
          <cell r="AO651" t="e">
            <v>#NAME?</v>
          </cell>
          <cell r="AP651" t="e">
            <v>#NAME?</v>
          </cell>
          <cell r="AQ651" t="e">
            <v>#NAME?</v>
          </cell>
          <cell r="AS651" t="e">
            <v>#NAME?</v>
          </cell>
        </row>
        <row r="652">
          <cell r="B652">
            <v>646</v>
          </cell>
          <cell r="C652">
            <v>0</v>
          </cell>
          <cell r="D652">
            <v>0</v>
          </cell>
          <cell r="E652">
            <v>0</v>
          </cell>
          <cell r="F652">
            <v>0</v>
          </cell>
          <cell r="G652">
            <v>0</v>
          </cell>
          <cell r="H652">
            <v>0</v>
          </cell>
          <cell r="I652" t="str">
            <v>OUI</v>
          </cell>
          <cell r="J652">
            <v>40787</v>
          </cell>
          <cell r="K652" t="e">
            <v>#NAME?</v>
          </cell>
          <cell r="L652" t="e">
            <v>#NAME?</v>
          </cell>
          <cell r="M652" t="e">
            <v>#NAME?</v>
          </cell>
          <cell r="N652" t="e">
            <v>#NAME?</v>
          </cell>
          <cell r="O652" t="e">
            <v>#NAME?</v>
          </cell>
          <cell r="Q652" t="e">
            <v>#N/A</v>
          </cell>
          <cell r="R652" t="str">
            <v>HTG</v>
          </cell>
          <cell r="S652" t="e">
            <v>#VALUE!</v>
          </cell>
          <cell r="T652" t="str">
            <v>HTG</v>
          </cell>
          <cell r="V652">
            <v>0</v>
          </cell>
          <cell r="X652" t="e">
            <v>#N/A</v>
          </cell>
          <cell r="Y652" t="e">
            <v>#NAME?</v>
          </cell>
          <cell r="Z652" t="e">
            <v>#N/A</v>
          </cell>
          <cell r="AA652" t="e">
            <v>#N/A</v>
          </cell>
          <cell r="AB652" t="e">
            <v>#N/A</v>
          </cell>
          <cell r="AC652" t="e">
            <v>#N/A</v>
          </cell>
          <cell r="AD652" t="e">
            <v>#N/A</v>
          </cell>
          <cell r="AE652" t="e">
            <v>#N/A</v>
          </cell>
          <cell r="AF652" t="e">
            <v>#N/A</v>
          </cell>
          <cell r="AG652" t="e">
            <v>#N/A</v>
          </cell>
          <cell r="AH652" t="e">
            <v>#N/A</v>
          </cell>
          <cell r="AI652" t="e">
            <v>#N/A</v>
          </cell>
          <cell r="AJ652" t="e">
            <v>#N/A</v>
          </cell>
          <cell r="AL652" t="e">
            <v>#N/A</v>
          </cell>
          <cell r="AM652" t="e">
            <v>#N/A</v>
          </cell>
          <cell r="AN652" t="str">
            <v>NON</v>
          </cell>
          <cell r="AO652" t="e">
            <v>#NAME?</v>
          </cell>
          <cell r="AP652" t="e">
            <v>#NAME?</v>
          </cell>
          <cell r="AQ652" t="e">
            <v>#NAME?</v>
          </cell>
          <cell r="AS652" t="e">
            <v>#NAME?</v>
          </cell>
        </row>
        <row r="653">
          <cell r="B653">
            <v>647</v>
          </cell>
          <cell r="C653">
            <v>0</v>
          </cell>
          <cell r="D653">
            <v>0</v>
          </cell>
          <cell r="E653">
            <v>0</v>
          </cell>
          <cell r="F653">
            <v>0</v>
          </cell>
          <cell r="G653">
            <v>0</v>
          </cell>
          <cell r="H653">
            <v>0</v>
          </cell>
          <cell r="I653" t="str">
            <v>OUI</v>
          </cell>
          <cell r="J653">
            <v>40787</v>
          </cell>
          <cell r="K653" t="e">
            <v>#NAME?</v>
          </cell>
          <cell r="L653" t="e">
            <v>#NAME?</v>
          </cell>
          <cell r="M653" t="e">
            <v>#NAME?</v>
          </cell>
          <cell r="N653" t="e">
            <v>#NAME?</v>
          </cell>
          <cell r="O653" t="e">
            <v>#NAME?</v>
          </cell>
          <cell r="Q653" t="e">
            <v>#N/A</v>
          </cell>
          <cell r="R653" t="str">
            <v>HTG</v>
          </cell>
          <cell r="S653" t="e">
            <v>#VALUE!</v>
          </cell>
          <cell r="T653" t="str">
            <v>HTG</v>
          </cell>
          <cell r="V653">
            <v>0</v>
          </cell>
          <cell r="X653" t="e">
            <v>#N/A</v>
          </cell>
          <cell r="Y653" t="e">
            <v>#NAME?</v>
          </cell>
          <cell r="Z653" t="e">
            <v>#N/A</v>
          </cell>
          <cell r="AA653" t="e">
            <v>#N/A</v>
          </cell>
          <cell r="AB653" t="e">
            <v>#N/A</v>
          </cell>
          <cell r="AC653" t="e">
            <v>#N/A</v>
          </cell>
          <cell r="AD653" t="e">
            <v>#N/A</v>
          </cell>
          <cell r="AE653" t="e">
            <v>#N/A</v>
          </cell>
          <cell r="AF653" t="e">
            <v>#N/A</v>
          </cell>
          <cell r="AG653" t="e">
            <v>#N/A</v>
          </cell>
          <cell r="AH653" t="e">
            <v>#N/A</v>
          </cell>
          <cell r="AI653" t="e">
            <v>#N/A</v>
          </cell>
          <cell r="AJ653" t="e">
            <v>#N/A</v>
          </cell>
          <cell r="AL653" t="e">
            <v>#N/A</v>
          </cell>
          <cell r="AM653" t="e">
            <v>#N/A</v>
          </cell>
          <cell r="AN653" t="str">
            <v>NON</v>
          </cell>
          <cell r="AO653" t="e">
            <v>#NAME?</v>
          </cell>
          <cell r="AP653" t="e">
            <v>#NAME?</v>
          </cell>
          <cell r="AQ653" t="e">
            <v>#NAME?</v>
          </cell>
          <cell r="AS653" t="e">
            <v>#NAME?</v>
          </cell>
        </row>
        <row r="654">
          <cell r="B654">
            <v>648</v>
          </cell>
          <cell r="C654">
            <v>0</v>
          </cell>
          <cell r="D654">
            <v>0</v>
          </cell>
          <cell r="E654">
            <v>0</v>
          </cell>
          <cell r="F654">
            <v>0</v>
          </cell>
          <cell r="G654">
            <v>0</v>
          </cell>
          <cell r="H654">
            <v>0</v>
          </cell>
          <cell r="I654" t="str">
            <v>OUI</v>
          </cell>
          <cell r="J654">
            <v>40787</v>
          </cell>
          <cell r="K654" t="e">
            <v>#NAME?</v>
          </cell>
          <cell r="L654" t="e">
            <v>#NAME?</v>
          </cell>
          <cell r="M654" t="e">
            <v>#NAME?</v>
          </cell>
          <cell r="N654" t="e">
            <v>#NAME?</v>
          </cell>
          <cell r="O654" t="e">
            <v>#NAME?</v>
          </cell>
          <cell r="Q654" t="e">
            <v>#N/A</v>
          </cell>
          <cell r="R654" t="str">
            <v>HTG</v>
          </cell>
          <cell r="S654" t="e">
            <v>#VALUE!</v>
          </cell>
          <cell r="T654" t="str">
            <v>HTG</v>
          </cell>
          <cell r="V654">
            <v>0</v>
          </cell>
          <cell r="X654" t="e">
            <v>#N/A</v>
          </cell>
          <cell r="Y654" t="e">
            <v>#NAME?</v>
          </cell>
          <cell r="Z654" t="e">
            <v>#N/A</v>
          </cell>
          <cell r="AA654" t="e">
            <v>#N/A</v>
          </cell>
          <cell r="AB654" t="e">
            <v>#N/A</v>
          </cell>
          <cell r="AC654" t="e">
            <v>#N/A</v>
          </cell>
          <cell r="AD654" t="e">
            <v>#N/A</v>
          </cell>
          <cell r="AE654" t="e">
            <v>#N/A</v>
          </cell>
          <cell r="AF654" t="e">
            <v>#N/A</v>
          </cell>
          <cell r="AG654" t="e">
            <v>#N/A</v>
          </cell>
          <cell r="AH654" t="e">
            <v>#N/A</v>
          </cell>
          <cell r="AI654" t="e">
            <v>#N/A</v>
          </cell>
          <cell r="AJ654" t="e">
            <v>#N/A</v>
          </cell>
          <cell r="AL654" t="e">
            <v>#N/A</v>
          </cell>
          <cell r="AM654" t="e">
            <v>#N/A</v>
          </cell>
          <cell r="AN654" t="str">
            <v>NON</v>
          </cell>
          <cell r="AO654" t="e">
            <v>#NAME?</v>
          </cell>
          <cell r="AP654" t="e">
            <v>#NAME?</v>
          </cell>
          <cell r="AQ654" t="e">
            <v>#NAME?</v>
          </cell>
          <cell r="AS654" t="e">
            <v>#NAME?</v>
          </cell>
        </row>
        <row r="655">
          <cell r="B655">
            <v>649</v>
          </cell>
          <cell r="C655">
            <v>0</v>
          </cell>
          <cell r="D655">
            <v>0</v>
          </cell>
          <cell r="E655">
            <v>0</v>
          </cell>
          <cell r="F655">
            <v>0</v>
          </cell>
          <cell r="G655">
            <v>0</v>
          </cell>
          <cell r="H655">
            <v>0</v>
          </cell>
          <cell r="I655" t="str">
            <v>OUI</v>
          </cell>
          <cell r="J655">
            <v>40787</v>
          </cell>
          <cell r="K655" t="e">
            <v>#NAME?</v>
          </cell>
          <cell r="L655" t="e">
            <v>#NAME?</v>
          </cell>
          <cell r="M655" t="e">
            <v>#NAME?</v>
          </cell>
          <cell r="N655" t="e">
            <v>#NAME?</v>
          </cell>
          <cell r="O655" t="e">
            <v>#NAME?</v>
          </cell>
          <cell r="Q655" t="e">
            <v>#N/A</v>
          </cell>
          <cell r="R655" t="str">
            <v>HTG</v>
          </cell>
          <cell r="S655" t="e">
            <v>#VALUE!</v>
          </cell>
          <cell r="T655" t="str">
            <v>HTG</v>
          </cell>
          <cell r="V655">
            <v>0</v>
          </cell>
          <cell r="X655" t="e">
            <v>#N/A</v>
          </cell>
          <cell r="Y655" t="e">
            <v>#NAME?</v>
          </cell>
          <cell r="Z655" t="e">
            <v>#N/A</v>
          </cell>
          <cell r="AA655" t="e">
            <v>#N/A</v>
          </cell>
          <cell r="AB655" t="e">
            <v>#N/A</v>
          </cell>
          <cell r="AC655" t="e">
            <v>#N/A</v>
          </cell>
          <cell r="AD655" t="e">
            <v>#N/A</v>
          </cell>
          <cell r="AE655" t="e">
            <v>#N/A</v>
          </cell>
          <cell r="AF655" t="e">
            <v>#N/A</v>
          </cell>
          <cell r="AG655" t="e">
            <v>#N/A</v>
          </cell>
          <cell r="AH655" t="e">
            <v>#N/A</v>
          </cell>
          <cell r="AI655" t="e">
            <v>#N/A</v>
          </cell>
          <cell r="AJ655" t="e">
            <v>#N/A</v>
          </cell>
          <cell r="AL655" t="e">
            <v>#N/A</v>
          </cell>
          <cell r="AM655" t="e">
            <v>#N/A</v>
          </cell>
          <cell r="AN655" t="str">
            <v>NON</v>
          </cell>
          <cell r="AO655" t="e">
            <v>#NAME?</v>
          </cell>
          <cell r="AP655" t="e">
            <v>#NAME?</v>
          </cell>
          <cell r="AQ655" t="e">
            <v>#NAME?</v>
          </cell>
          <cell r="AS655" t="e">
            <v>#NAME?</v>
          </cell>
        </row>
        <row r="656">
          <cell r="B656">
            <v>650</v>
          </cell>
          <cell r="C656">
            <v>0</v>
          </cell>
          <cell r="D656">
            <v>0</v>
          </cell>
          <cell r="E656">
            <v>0</v>
          </cell>
          <cell r="F656">
            <v>0</v>
          </cell>
          <cell r="G656">
            <v>0</v>
          </cell>
          <cell r="H656">
            <v>0</v>
          </cell>
          <cell r="I656" t="str">
            <v>OUI</v>
          </cell>
          <cell r="J656">
            <v>40787</v>
          </cell>
          <cell r="K656" t="e">
            <v>#NAME?</v>
          </cell>
          <cell r="L656" t="e">
            <v>#NAME?</v>
          </cell>
          <cell r="M656" t="e">
            <v>#NAME?</v>
          </cell>
          <cell r="N656" t="e">
            <v>#NAME?</v>
          </cell>
          <cell r="O656" t="e">
            <v>#NAME?</v>
          </cell>
          <cell r="Q656" t="e">
            <v>#N/A</v>
          </cell>
          <cell r="R656" t="str">
            <v>HTG</v>
          </cell>
          <cell r="S656" t="e">
            <v>#VALUE!</v>
          </cell>
          <cell r="T656" t="str">
            <v>HTG</v>
          </cell>
          <cell r="V656">
            <v>0</v>
          </cell>
          <cell r="X656" t="e">
            <v>#N/A</v>
          </cell>
          <cell r="Y656" t="e">
            <v>#NAME?</v>
          </cell>
          <cell r="Z656" t="e">
            <v>#N/A</v>
          </cell>
          <cell r="AA656" t="e">
            <v>#N/A</v>
          </cell>
          <cell r="AB656" t="e">
            <v>#N/A</v>
          </cell>
          <cell r="AC656" t="e">
            <v>#N/A</v>
          </cell>
          <cell r="AD656" t="e">
            <v>#N/A</v>
          </cell>
          <cell r="AE656" t="e">
            <v>#N/A</v>
          </cell>
          <cell r="AF656" t="e">
            <v>#N/A</v>
          </cell>
          <cell r="AG656" t="e">
            <v>#N/A</v>
          </cell>
          <cell r="AH656" t="e">
            <v>#N/A</v>
          </cell>
          <cell r="AI656" t="e">
            <v>#N/A</v>
          </cell>
          <cell r="AJ656" t="e">
            <v>#N/A</v>
          </cell>
          <cell r="AL656" t="e">
            <v>#N/A</v>
          </cell>
          <cell r="AM656" t="e">
            <v>#N/A</v>
          </cell>
          <cell r="AN656" t="str">
            <v>NON</v>
          </cell>
          <cell r="AO656" t="e">
            <v>#NAME?</v>
          </cell>
          <cell r="AP656" t="e">
            <v>#NAME?</v>
          </cell>
          <cell r="AQ656" t="e">
            <v>#NAME?</v>
          </cell>
          <cell r="AS656" t="e">
            <v>#NAME?</v>
          </cell>
        </row>
        <row r="657">
          <cell r="B657">
            <v>651</v>
          </cell>
          <cell r="C657">
            <v>0</v>
          </cell>
          <cell r="D657">
            <v>0</v>
          </cell>
          <cell r="E657">
            <v>0</v>
          </cell>
          <cell r="F657">
            <v>0</v>
          </cell>
          <cell r="G657">
            <v>0</v>
          </cell>
          <cell r="H657">
            <v>0</v>
          </cell>
          <cell r="I657" t="str">
            <v>OUI</v>
          </cell>
          <cell r="J657">
            <v>40787</v>
          </cell>
          <cell r="K657" t="e">
            <v>#NAME?</v>
          </cell>
          <cell r="L657" t="e">
            <v>#NAME?</v>
          </cell>
          <cell r="M657" t="e">
            <v>#NAME?</v>
          </cell>
          <cell r="N657" t="e">
            <v>#NAME?</v>
          </cell>
          <cell r="O657" t="e">
            <v>#NAME?</v>
          </cell>
          <cell r="Q657" t="e">
            <v>#N/A</v>
          </cell>
          <cell r="R657" t="str">
            <v>HTG</v>
          </cell>
          <cell r="S657" t="e">
            <v>#VALUE!</v>
          </cell>
          <cell r="T657" t="str">
            <v>HTG</v>
          </cell>
          <cell r="V657">
            <v>0</v>
          </cell>
          <cell r="X657" t="e">
            <v>#N/A</v>
          </cell>
          <cell r="Y657" t="e">
            <v>#NAME?</v>
          </cell>
          <cell r="Z657" t="e">
            <v>#N/A</v>
          </cell>
          <cell r="AA657" t="e">
            <v>#N/A</v>
          </cell>
          <cell r="AB657" t="e">
            <v>#N/A</v>
          </cell>
          <cell r="AC657" t="e">
            <v>#N/A</v>
          </cell>
          <cell r="AD657" t="e">
            <v>#N/A</v>
          </cell>
          <cell r="AE657" t="e">
            <v>#N/A</v>
          </cell>
          <cell r="AF657" t="e">
            <v>#N/A</v>
          </cell>
          <cell r="AG657" t="e">
            <v>#N/A</v>
          </cell>
          <cell r="AH657" t="e">
            <v>#N/A</v>
          </cell>
          <cell r="AI657" t="e">
            <v>#N/A</v>
          </cell>
          <cell r="AJ657" t="e">
            <v>#N/A</v>
          </cell>
          <cell r="AL657" t="e">
            <v>#N/A</v>
          </cell>
          <cell r="AM657" t="e">
            <v>#N/A</v>
          </cell>
          <cell r="AN657" t="str">
            <v>NON</v>
          </cell>
          <cell r="AO657" t="e">
            <v>#NAME?</v>
          </cell>
          <cell r="AP657" t="e">
            <v>#NAME?</v>
          </cell>
          <cell r="AQ657" t="e">
            <v>#NAME?</v>
          </cell>
          <cell r="AS657" t="e">
            <v>#NAME?</v>
          </cell>
        </row>
        <row r="658">
          <cell r="B658">
            <v>652</v>
          </cell>
          <cell r="C658">
            <v>0</v>
          </cell>
          <cell r="D658">
            <v>0</v>
          </cell>
          <cell r="E658">
            <v>0</v>
          </cell>
          <cell r="F658">
            <v>0</v>
          </cell>
          <cell r="G658">
            <v>0</v>
          </cell>
          <cell r="H658">
            <v>0</v>
          </cell>
          <cell r="I658" t="str">
            <v>OUI</v>
          </cell>
          <cell r="J658">
            <v>40787</v>
          </cell>
          <cell r="K658" t="e">
            <v>#NAME?</v>
          </cell>
          <cell r="L658" t="e">
            <v>#NAME?</v>
          </cell>
          <cell r="M658" t="e">
            <v>#NAME?</v>
          </cell>
          <cell r="N658" t="e">
            <v>#NAME?</v>
          </cell>
          <cell r="O658" t="e">
            <v>#NAME?</v>
          </cell>
          <cell r="Q658" t="e">
            <v>#N/A</v>
          </cell>
          <cell r="R658" t="str">
            <v>HTG</v>
          </cell>
          <cell r="S658" t="e">
            <v>#VALUE!</v>
          </cell>
          <cell r="T658" t="str">
            <v>HTG</v>
          </cell>
          <cell r="V658">
            <v>0</v>
          </cell>
          <cell r="X658" t="e">
            <v>#N/A</v>
          </cell>
          <cell r="Y658" t="e">
            <v>#NAME?</v>
          </cell>
          <cell r="Z658" t="e">
            <v>#N/A</v>
          </cell>
          <cell r="AA658" t="e">
            <v>#N/A</v>
          </cell>
          <cell r="AB658" t="e">
            <v>#N/A</v>
          </cell>
          <cell r="AC658" t="e">
            <v>#N/A</v>
          </cell>
          <cell r="AD658" t="e">
            <v>#N/A</v>
          </cell>
          <cell r="AE658" t="e">
            <v>#N/A</v>
          </cell>
          <cell r="AF658" t="e">
            <v>#N/A</v>
          </cell>
          <cell r="AG658" t="e">
            <v>#N/A</v>
          </cell>
          <cell r="AH658" t="e">
            <v>#N/A</v>
          </cell>
          <cell r="AI658" t="e">
            <v>#N/A</v>
          </cell>
          <cell r="AJ658" t="e">
            <v>#N/A</v>
          </cell>
          <cell r="AL658" t="e">
            <v>#N/A</v>
          </cell>
          <cell r="AM658" t="e">
            <v>#N/A</v>
          </cell>
          <cell r="AN658" t="str">
            <v>NON</v>
          </cell>
          <cell r="AO658" t="e">
            <v>#NAME?</v>
          </cell>
          <cell r="AP658" t="e">
            <v>#NAME?</v>
          </cell>
          <cell r="AQ658" t="e">
            <v>#NAME?</v>
          </cell>
          <cell r="AS658" t="e">
            <v>#NAME?</v>
          </cell>
        </row>
        <row r="659">
          <cell r="B659">
            <v>653</v>
          </cell>
          <cell r="C659">
            <v>0</v>
          </cell>
          <cell r="D659">
            <v>0</v>
          </cell>
          <cell r="E659">
            <v>0</v>
          </cell>
          <cell r="F659">
            <v>0</v>
          </cell>
          <cell r="G659">
            <v>0</v>
          </cell>
          <cell r="H659">
            <v>0</v>
          </cell>
          <cell r="I659" t="str">
            <v>OUI</v>
          </cell>
          <cell r="J659">
            <v>40787</v>
          </cell>
          <cell r="K659" t="e">
            <v>#NAME?</v>
          </cell>
          <cell r="L659" t="e">
            <v>#NAME?</v>
          </cell>
          <cell r="M659" t="e">
            <v>#NAME?</v>
          </cell>
          <cell r="N659" t="e">
            <v>#NAME?</v>
          </cell>
          <cell r="O659" t="e">
            <v>#NAME?</v>
          </cell>
          <cell r="Q659" t="e">
            <v>#N/A</v>
          </cell>
          <cell r="R659" t="str">
            <v>HTG</v>
          </cell>
          <cell r="S659" t="e">
            <v>#VALUE!</v>
          </cell>
          <cell r="T659" t="str">
            <v>HTG</v>
          </cell>
          <cell r="V659">
            <v>0</v>
          </cell>
          <cell r="X659" t="e">
            <v>#N/A</v>
          </cell>
          <cell r="Y659" t="e">
            <v>#NAME?</v>
          </cell>
          <cell r="Z659" t="e">
            <v>#N/A</v>
          </cell>
          <cell r="AA659" t="e">
            <v>#N/A</v>
          </cell>
          <cell r="AB659" t="e">
            <v>#N/A</v>
          </cell>
          <cell r="AC659" t="e">
            <v>#N/A</v>
          </cell>
          <cell r="AD659" t="e">
            <v>#N/A</v>
          </cell>
          <cell r="AE659" t="e">
            <v>#N/A</v>
          </cell>
          <cell r="AF659" t="e">
            <v>#N/A</v>
          </cell>
          <cell r="AG659" t="e">
            <v>#N/A</v>
          </cell>
          <cell r="AH659" t="e">
            <v>#N/A</v>
          </cell>
          <cell r="AI659" t="e">
            <v>#N/A</v>
          </cell>
          <cell r="AJ659" t="e">
            <v>#N/A</v>
          </cell>
          <cell r="AL659" t="e">
            <v>#N/A</v>
          </cell>
          <cell r="AM659" t="e">
            <v>#N/A</v>
          </cell>
          <cell r="AN659" t="str">
            <v>NON</v>
          </cell>
          <cell r="AO659" t="e">
            <v>#NAME?</v>
          </cell>
          <cell r="AP659" t="e">
            <v>#NAME?</v>
          </cell>
          <cell r="AQ659" t="e">
            <v>#NAME?</v>
          </cell>
          <cell r="AS659" t="e">
            <v>#NAME?</v>
          </cell>
        </row>
        <row r="660">
          <cell r="B660">
            <v>654</v>
          </cell>
          <cell r="C660">
            <v>0</v>
          </cell>
          <cell r="D660">
            <v>0</v>
          </cell>
          <cell r="E660">
            <v>0</v>
          </cell>
          <cell r="F660">
            <v>0</v>
          </cell>
          <cell r="G660">
            <v>0</v>
          </cell>
          <cell r="H660">
            <v>0</v>
          </cell>
          <cell r="I660" t="str">
            <v>OUI</v>
          </cell>
          <cell r="J660">
            <v>40787</v>
          </cell>
          <cell r="K660" t="e">
            <v>#NAME?</v>
          </cell>
          <cell r="L660" t="e">
            <v>#NAME?</v>
          </cell>
          <cell r="M660" t="e">
            <v>#NAME?</v>
          </cell>
          <cell r="N660" t="e">
            <v>#NAME?</v>
          </cell>
          <cell r="O660" t="e">
            <v>#NAME?</v>
          </cell>
          <cell r="Q660" t="e">
            <v>#N/A</v>
          </cell>
          <cell r="R660" t="str">
            <v>HTG</v>
          </cell>
          <cell r="S660" t="e">
            <v>#VALUE!</v>
          </cell>
          <cell r="T660" t="str">
            <v>HTG</v>
          </cell>
          <cell r="V660">
            <v>0</v>
          </cell>
          <cell r="X660" t="e">
            <v>#N/A</v>
          </cell>
          <cell r="Y660" t="e">
            <v>#NAME?</v>
          </cell>
          <cell r="Z660" t="e">
            <v>#N/A</v>
          </cell>
          <cell r="AA660" t="e">
            <v>#N/A</v>
          </cell>
          <cell r="AB660" t="e">
            <v>#N/A</v>
          </cell>
          <cell r="AC660" t="e">
            <v>#N/A</v>
          </cell>
          <cell r="AD660" t="e">
            <v>#N/A</v>
          </cell>
          <cell r="AE660" t="e">
            <v>#N/A</v>
          </cell>
          <cell r="AF660" t="e">
            <v>#N/A</v>
          </cell>
          <cell r="AG660" t="e">
            <v>#N/A</v>
          </cell>
          <cell r="AH660" t="e">
            <v>#N/A</v>
          </cell>
          <cell r="AI660" t="e">
            <v>#N/A</v>
          </cell>
          <cell r="AJ660" t="e">
            <v>#N/A</v>
          </cell>
          <cell r="AL660" t="e">
            <v>#N/A</v>
          </cell>
          <cell r="AM660" t="e">
            <v>#N/A</v>
          </cell>
          <cell r="AN660" t="str">
            <v>NON</v>
          </cell>
          <cell r="AO660" t="e">
            <v>#NAME?</v>
          </cell>
          <cell r="AP660" t="e">
            <v>#NAME?</v>
          </cell>
          <cell r="AQ660" t="e">
            <v>#NAME?</v>
          </cell>
          <cell r="AS660" t="e">
            <v>#NAME?</v>
          </cell>
        </row>
        <row r="661">
          <cell r="B661">
            <v>655</v>
          </cell>
          <cell r="C661">
            <v>0</v>
          </cell>
          <cell r="D661">
            <v>0</v>
          </cell>
          <cell r="E661">
            <v>0</v>
          </cell>
          <cell r="F661">
            <v>0</v>
          </cell>
          <cell r="G661">
            <v>0</v>
          </cell>
          <cell r="H661">
            <v>0</v>
          </cell>
          <cell r="I661" t="str">
            <v>OUI</v>
          </cell>
          <cell r="J661">
            <v>40787</v>
          </cell>
          <cell r="K661" t="e">
            <v>#NAME?</v>
          </cell>
          <cell r="L661" t="e">
            <v>#NAME?</v>
          </cell>
          <cell r="M661" t="e">
            <v>#NAME?</v>
          </cell>
          <cell r="N661" t="e">
            <v>#NAME?</v>
          </cell>
          <cell r="O661" t="e">
            <v>#NAME?</v>
          </cell>
          <cell r="Q661" t="e">
            <v>#N/A</v>
          </cell>
          <cell r="R661" t="str">
            <v>HTG</v>
          </cell>
          <cell r="S661" t="e">
            <v>#VALUE!</v>
          </cell>
          <cell r="T661" t="str">
            <v>HTG</v>
          </cell>
          <cell r="V661">
            <v>0</v>
          </cell>
          <cell r="X661" t="e">
            <v>#N/A</v>
          </cell>
          <cell r="Y661" t="e">
            <v>#NAME?</v>
          </cell>
          <cell r="Z661" t="e">
            <v>#N/A</v>
          </cell>
          <cell r="AA661" t="e">
            <v>#N/A</v>
          </cell>
          <cell r="AB661" t="e">
            <v>#N/A</v>
          </cell>
          <cell r="AC661" t="e">
            <v>#N/A</v>
          </cell>
          <cell r="AD661" t="e">
            <v>#N/A</v>
          </cell>
          <cell r="AE661" t="e">
            <v>#N/A</v>
          </cell>
          <cell r="AF661" t="e">
            <v>#N/A</v>
          </cell>
          <cell r="AG661" t="e">
            <v>#N/A</v>
          </cell>
          <cell r="AH661" t="e">
            <v>#N/A</v>
          </cell>
          <cell r="AI661" t="e">
            <v>#N/A</v>
          </cell>
          <cell r="AJ661" t="e">
            <v>#N/A</v>
          </cell>
          <cell r="AL661" t="e">
            <v>#N/A</v>
          </cell>
          <cell r="AM661" t="e">
            <v>#N/A</v>
          </cell>
          <cell r="AN661" t="str">
            <v>NON</v>
          </cell>
          <cell r="AO661" t="e">
            <v>#NAME?</v>
          </cell>
          <cell r="AP661" t="e">
            <v>#NAME?</v>
          </cell>
          <cell r="AQ661" t="e">
            <v>#NAME?</v>
          </cell>
          <cell r="AS661" t="e">
            <v>#NAME?</v>
          </cell>
        </row>
        <row r="662">
          <cell r="B662">
            <v>656</v>
          </cell>
          <cell r="C662">
            <v>0</v>
          </cell>
          <cell r="D662">
            <v>0</v>
          </cell>
          <cell r="E662">
            <v>0</v>
          </cell>
          <cell r="F662">
            <v>0</v>
          </cell>
          <cell r="G662">
            <v>0</v>
          </cell>
          <cell r="H662">
            <v>0</v>
          </cell>
          <cell r="I662" t="str">
            <v>OUI</v>
          </cell>
          <cell r="J662">
            <v>40787</v>
          </cell>
          <cell r="K662" t="e">
            <v>#NAME?</v>
          </cell>
          <cell r="L662" t="e">
            <v>#NAME?</v>
          </cell>
          <cell r="M662" t="e">
            <v>#NAME?</v>
          </cell>
          <cell r="N662" t="e">
            <v>#NAME?</v>
          </cell>
          <cell r="O662" t="e">
            <v>#NAME?</v>
          </cell>
          <cell r="Q662" t="e">
            <v>#N/A</v>
          </cell>
          <cell r="R662" t="str">
            <v>HTG</v>
          </cell>
          <cell r="S662" t="e">
            <v>#VALUE!</v>
          </cell>
          <cell r="T662" t="str">
            <v>HTG</v>
          </cell>
          <cell r="V662">
            <v>0</v>
          </cell>
          <cell r="X662" t="e">
            <v>#N/A</v>
          </cell>
          <cell r="Y662" t="e">
            <v>#NAME?</v>
          </cell>
          <cell r="Z662" t="e">
            <v>#N/A</v>
          </cell>
          <cell r="AA662" t="e">
            <v>#N/A</v>
          </cell>
          <cell r="AB662" t="e">
            <v>#N/A</v>
          </cell>
          <cell r="AC662" t="e">
            <v>#N/A</v>
          </cell>
          <cell r="AD662" t="e">
            <v>#N/A</v>
          </cell>
          <cell r="AE662" t="e">
            <v>#N/A</v>
          </cell>
          <cell r="AF662" t="e">
            <v>#N/A</v>
          </cell>
          <cell r="AG662" t="e">
            <v>#N/A</v>
          </cell>
          <cell r="AH662" t="e">
            <v>#N/A</v>
          </cell>
          <cell r="AI662" t="e">
            <v>#N/A</v>
          </cell>
          <cell r="AJ662" t="e">
            <v>#N/A</v>
          </cell>
          <cell r="AL662" t="e">
            <v>#N/A</v>
          </cell>
          <cell r="AM662" t="e">
            <v>#N/A</v>
          </cell>
          <cell r="AN662" t="str">
            <v>NON</v>
          </cell>
          <cell r="AO662" t="e">
            <v>#NAME?</v>
          </cell>
          <cell r="AP662" t="e">
            <v>#NAME?</v>
          </cell>
          <cell r="AQ662" t="e">
            <v>#NAME?</v>
          </cell>
          <cell r="AS662" t="e">
            <v>#NAME?</v>
          </cell>
        </row>
        <row r="663">
          <cell r="B663">
            <v>657</v>
          </cell>
          <cell r="C663">
            <v>0</v>
          </cell>
          <cell r="D663">
            <v>0</v>
          </cell>
          <cell r="E663">
            <v>0</v>
          </cell>
          <cell r="F663">
            <v>0</v>
          </cell>
          <cell r="G663">
            <v>0</v>
          </cell>
          <cell r="H663">
            <v>0</v>
          </cell>
          <cell r="I663" t="str">
            <v>OUI</v>
          </cell>
          <cell r="J663">
            <v>40787</v>
          </cell>
          <cell r="K663" t="e">
            <v>#NAME?</v>
          </cell>
          <cell r="L663" t="e">
            <v>#NAME?</v>
          </cell>
          <cell r="M663" t="e">
            <v>#NAME?</v>
          </cell>
          <cell r="N663" t="e">
            <v>#NAME?</v>
          </cell>
          <cell r="O663" t="e">
            <v>#NAME?</v>
          </cell>
          <cell r="Q663" t="e">
            <v>#N/A</v>
          </cell>
          <cell r="R663" t="str">
            <v>HTG</v>
          </cell>
          <cell r="S663" t="e">
            <v>#VALUE!</v>
          </cell>
          <cell r="T663" t="str">
            <v>HTG</v>
          </cell>
          <cell r="V663">
            <v>0</v>
          </cell>
          <cell r="X663" t="e">
            <v>#N/A</v>
          </cell>
          <cell r="Y663" t="e">
            <v>#NAME?</v>
          </cell>
          <cell r="Z663" t="e">
            <v>#N/A</v>
          </cell>
          <cell r="AA663" t="e">
            <v>#N/A</v>
          </cell>
          <cell r="AB663" t="e">
            <v>#N/A</v>
          </cell>
          <cell r="AC663" t="e">
            <v>#N/A</v>
          </cell>
          <cell r="AD663" t="e">
            <v>#N/A</v>
          </cell>
          <cell r="AE663" t="e">
            <v>#N/A</v>
          </cell>
          <cell r="AF663" t="e">
            <v>#N/A</v>
          </cell>
          <cell r="AG663" t="e">
            <v>#N/A</v>
          </cell>
          <cell r="AH663" t="e">
            <v>#N/A</v>
          </cell>
          <cell r="AI663" t="e">
            <v>#N/A</v>
          </cell>
          <cell r="AJ663" t="e">
            <v>#N/A</v>
          </cell>
          <cell r="AL663" t="e">
            <v>#N/A</v>
          </cell>
          <cell r="AM663" t="e">
            <v>#N/A</v>
          </cell>
          <cell r="AN663" t="str">
            <v>NON</v>
          </cell>
          <cell r="AO663" t="e">
            <v>#NAME?</v>
          </cell>
          <cell r="AP663" t="e">
            <v>#NAME?</v>
          </cell>
          <cell r="AQ663" t="e">
            <v>#NAME?</v>
          </cell>
          <cell r="AS663" t="e">
            <v>#NAME?</v>
          </cell>
        </row>
        <row r="664">
          <cell r="B664">
            <v>658</v>
          </cell>
          <cell r="C664">
            <v>0</v>
          </cell>
          <cell r="D664">
            <v>0</v>
          </cell>
          <cell r="E664">
            <v>0</v>
          </cell>
          <cell r="F664">
            <v>0</v>
          </cell>
          <cell r="G664">
            <v>0</v>
          </cell>
          <cell r="H664">
            <v>0</v>
          </cell>
          <cell r="I664" t="str">
            <v>OUI</v>
          </cell>
          <cell r="J664">
            <v>40787</v>
          </cell>
          <cell r="K664" t="e">
            <v>#NAME?</v>
          </cell>
          <cell r="L664" t="e">
            <v>#NAME?</v>
          </cell>
          <cell r="M664" t="e">
            <v>#NAME?</v>
          </cell>
          <cell r="N664" t="e">
            <v>#NAME?</v>
          </cell>
          <cell r="O664" t="e">
            <v>#NAME?</v>
          </cell>
          <cell r="Q664" t="e">
            <v>#N/A</v>
          </cell>
          <cell r="R664" t="str">
            <v>HTG</v>
          </cell>
          <cell r="S664" t="e">
            <v>#VALUE!</v>
          </cell>
          <cell r="T664" t="str">
            <v>HTG</v>
          </cell>
          <cell r="V664">
            <v>0</v>
          </cell>
          <cell r="X664" t="e">
            <v>#N/A</v>
          </cell>
          <cell r="Y664" t="e">
            <v>#NAME?</v>
          </cell>
          <cell r="Z664" t="e">
            <v>#N/A</v>
          </cell>
          <cell r="AA664" t="e">
            <v>#N/A</v>
          </cell>
          <cell r="AB664" t="e">
            <v>#N/A</v>
          </cell>
          <cell r="AC664" t="e">
            <v>#N/A</v>
          </cell>
          <cell r="AD664" t="e">
            <v>#N/A</v>
          </cell>
          <cell r="AE664" t="e">
            <v>#N/A</v>
          </cell>
          <cell r="AF664" t="e">
            <v>#N/A</v>
          </cell>
          <cell r="AG664" t="e">
            <v>#N/A</v>
          </cell>
          <cell r="AH664" t="e">
            <v>#N/A</v>
          </cell>
          <cell r="AI664" t="e">
            <v>#N/A</v>
          </cell>
          <cell r="AJ664" t="e">
            <v>#N/A</v>
          </cell>
          <cell r="AL664" t="e">
            <v>#N/A</v>
          </cell>
          <cell r="AM664" t="e">
            <v>#N/A</v>
          </cell>
          <cell r="AN664" t="str">
            <v>NON</v>
          </cell>
          <cell r="AO664" t="e">
            <v>#NAME?</v>
          </cell>
          <cell r="AP664" t="e">
            <v>#NAME?</v>
          </cell>
          <cell r="AQ664" t="e">
            <v>#NAME?</v>
          </cell>
          <cell r="AS664" t="e">
            <v>#NAME?</v>
          </cell>
        </row>
        <row r="665">
          <cell r="B665">
            <v>659</v>
          </cell>
          <cell r="C665">
            <v>0</v>
          </cell>
          <cell r="D665">
            <v>0</v>
          </cell>
          <cell r="E665">
            <v>0</v>
          </cell>
          <cell r="F665">
            <v>0</v>
          </cell>
          <cell r="G665">
            <v>0</v>
          </cell>
          <cell r="H665">
            <v>0</v>
          </cell>
          <cell r="I665" t="str">
            <v>OUI</v>
          </cell>
          <cell r="J665">
            <v>40787</v>
          </cell>
          <cell r="K665" t="e">
            <v>#NAME?</v>
          </cell>
          <cell r="L665" t="e">
            <v>#NAME?</v>
          </cell>
          <cell r="M665" t="e">
            <v>#NAME?</v>
          </cell>
          <cell r="N665" t="e">
            <v>#NAME?</v>
          </cell>
          <cell r="O665" t="e">
            <v>#NAME?</v>
          </cell>
          <cell r="Q665" t="e">
            <v>#N/A</v>
          </cell>
          <cell r="R665" t="str">
            <v>HTG</v>
          </cell>
          <cell r="S665" t="e">
            <v>#VALUE!</v>
          </cell>
          <cell r="T665" t="str">
            <v>HTG</v>
          </cell>
          <cell r="V665">
            <v>0</v>
          </cell>
          <cell r="X665" t="e">
            <v>#N/A</v>
          </cell>
          <cell r="Y665" t="e">
            <v>#NAME?</v>
          </cell>
          <cell r="Z665" t="e">
            <v>#N/A</v>
          </cell>
          <cell r="AA665" t="e">
            <v>#N/A</v>
          </cell>
          <cell r="AB665" t="e">
            <v>#N/A</v>
          </cell>
          <cell r="AC665" t="e">
            <v>#N/A</v>
          </cell>
          <cell r="AD665" t="e">
            <v>#N/A</v>
          </cell>
          <cell r="AE665" t="e">
            <v>#N/A</v>
          </cell>
          <cell r="AF665" t="e">
            <v>#N/A</v>
          </cell>
          <cell r="AG665" t="e">
            <v>#N/A</v>
          </cell>
          <cell r="AH665" t="e">
            <v>#N/A</v>
          </cell>
          <cell r="AI665" t="e">
            <v>#N/A</v>
          </cell>
          <cell r="AJ665" t="e">
            <v>#N/A</v>
          </cell>
          <cell r="AL665" t="e">
            <v>#N/A</v>
          </cell>
          <cell r="AM665" t="e">
            <v>#N/A</v>
          </cell>
          <cell r="AN665" t="str">
            <v>NON</v>
          </cell>
          <cell r="AO665" t="e">
            <v>#NAME?</v>
          </cell>
          <cell r="AP665" t="e">
            <v>#NAME?</v>
          </cell>
          <cell r="AQ665" t="e">
            <v>#NAME?</v>
          </cell>
          <cell r="AS665" t="e">
            <v>#NAME?</v>
          </cell>
        </row>
        <row r="666">
          <cell r="B666">
            <v>660</v>
          </cell>
          <cell r="C666">
            <v>0</v>
          </cell>
          <cell r="D666">
            <v>0</v>
          </cell>
          <cell r="E666">
            <v>0</v>
          </cell>
          <cell r="F666">
            <v>0</v>
          </cell>
          <cell r="G666">
            <v>0</v>
          </cell>
          <cell r="H666">
            <v>0</v>
          </cell>
          <cell r="I666" t="str">
            <v>OUI</v>
          </cell>
          <cell r="J666">
            <v>40787</v>
          </cell>
          <cell r="K666" t="e">
            <v>#NAME?</v>
          </cell>
          <cell r="L666" t="e">
            <v>#NAME?</v>
          </cell>
          <cell r="M666" t="e">
            <v>#NAME?</v>
          </cell>
          <cell r="N666" t="e">
            <v>#NAME?</v>
          </cell>
          <cell r="O666" t="e">
            <v>#NAME?</v>
          </cell>
          <cell r="Q666" t="e">
            <v>#N/A</v>
          </cell>
          <cell r="R666" t="str">
            <v>HTG</v>
          </cell>
          <cell r="S666" t="e">
            <v>#VALUE!</v>
          </cell>
          <cell r="T666" t="str">
            <v>HTG</v>
          </cell>
          <cell r="V666">
            <v>0</v>
          </cell>
          <cell r="X666" t="e">
            <v>#N/A</v>
          </cell>
          <cell r="Y666" t="e">
            <v>#NAME?</v>
          </cell>
          <cell r="Z666" t="e">
            <v>#N/A</v>
          </cell>
          <cell r="AA666" t="e">
            <v>#N/A</v>
          </cell>
          <cell r="AB666" t="e">
            <v>#N/A</v>
          </cell>
          <cell r="AC666" t="e">
            <v>#N/A</v>
          </cell>
          <cell r="AD666" t="e">
            <v>#N/A</v>
          </cell>
          <cell r="AE666" t="e">
            <v>#N/A</v>
          </cell>
          <cell r="AF666" t="e">
            <v>#N/A</v>
          </cell>
          <cell r="AG666" t="e">
            <v>#N/A</v>
          </cell>
          <cell r="AH666" t="e">
            <v>#N/A</v>
          </cell>
          <cell r="AI666" t="e">
            <v>#N/A</v>
          </cell>
          <cell r="AJ666" t="e">
            <v>#N/A</v>
          </cell>
          <cell r="AL666" t="e">
            <v>#N/A</v>
          </cell>
          <cell r="AM666" t="e">
            <v>#N/A</v>
          </cell>
          <cell r="AN666" t="str">
            <v>NON</v>
          </cell>
          <cell r="AO666" t="e">
            <v>#NAME?</v>
          </cell>
          <cell r="AP666" t="e">
            <v>#NAME?</v>
          </cell>
          <cell r="AQ666" t="e">
            <v>#NAME?</v>
          </cell>
          <cell r="AS666" t="e">
            <v>#NAME?</v>
          </cell>
        </row>
        <row r="667">
          <cell r="B667">
            <v>661</v>
          </cell>
          <cell r="C667">
            <v>0</v>
          </cell>
          <cell r="D667">
            <v>0</v>
          </cell>
          <cell r="E667">
            <v>0</v>
          </cell>
          <cell r="F667">
            <v>0</v>
          </cell>
          <cell r="G667">
            <v>0</v>
          </cell>
          <cell r="H667">
            <v>0</v>
          </cell>
          <cell r="I667" t="str">
            <v>OUI</v>
          </cell>
          <cell r="J667">
            <v>40787</v>
          </cell>
          <cell r="K667" t="e">
            <v>#NAME?</v>
          </cell>
          <cell r="L667" t="e">
            <v>#NAME?</v>
          </cell>
          <cell r="M667" t="e">
            <v>#NAME?</v>
          </cell>
          <cell r="N667" t="e">
            <v>#NAME?</v>
          </cell>
          <cell r="O667" t="e">
            <v>#NAME?</v>
          </cell>
          <cell r="Q667" t="e">
            <v>#N/A</v>
          </cell>
          <cell r="R667" t="str">
            <v>HTG</v>
          </cell>
          <cell r="S667" t="e">
            <v>#VALUE!</v>
          </cell>
          <cell r="T667" t="str">
            <v>HTG</v>
          </cell>
          <cell r="V667">
            <v>0</v>
          </cell>
          <cell r="X667" t="e">
            <v>#N/A</v>
          </cell>
          <cell r="Y667" t="e">
            <v>#NAME?</v>
          </cell>
          <cell r="Z667" t="e">
            <v>#N/A</v>
          </cell>
          <cell r="AA667" t="e">
            <v>#N/A</v>
          </cell>
          <cell r="AB667" t="e">
            <v>#N/A</v>
          </cell>
          <cell r="AC667" t="e">
            <v>#N/A</v>
          </cell>
          <cell r="AD667" t="e">
            <v>#N/A</v>
          </cell>
          <cell r="AE667" t="e">
            <v>#N/A</v>
          </cell>
          <cell r="AF667" t="e">
            <v>#N/A</v>
          </cell>
          <cell r="AG667" t="e">
            <v>#N/A</v>
          </cell>
          <cell r="AH667" t="e">
            <v>#N/A</v>
          </cell>
          <cell r="AI667" t="e">
            <v>#N/A</v>
          </cell>
          <cell r="AJ667" t="e">
            <v>#N/A</v>
          </cell>
          <cell r="AL667" t="e">
            <v>#N/A</v>
          </cell>
          <cell r="AM667" t="e">
            <v>#N/A</v>
          </cell>
          <cell r="AN667" t="str">
            <v>NON</v>
          </cell>
          <cell r="AO667" t="e">
            <v>#NAME?</v>
          </cell>
          <cell r="AP667" t="e">
            <v>#NAME?</v>
          </cell>
          <cell r="AQ667" t="e">
            <v>#NAME?</v>
          </cell>
          <cell r="AS667" t="e">
            <v>#NAME?</v>
          </cell>
        </row>
        <row r="668">
          <cell r="B668">
            <v>662</v>
          </cell>
          <cell r="C668">
            <v>0</v>
          </cell>
          <cell r="D668">
            <v>0</v>
          </cell>
          <cell r="E668">
            <v>0</v>
          </cell>
          <cell r="F668">
            <v>0</v>
          </cell>
          <cell r="G668">
            <v>0</v>
          </cell>
          <cell r="H668">
            <v>0</v>
          </cell>
          <cell r="I668" t="str">
            <v>OUI</v>
          </cell>
          <cell r="J668">
            <v>40787</v>
          </cell>
          <cell r="K668" t="e">
            <v>#NAME?</v>
          </cell>
          <cell r="L668" t="e">
            <v>#NAME?</v>
          </cell>
          <cell r="M668" t="e">
            <v>#NAME?</v>
          </cell>
          <cell r="N668" t="e">
            <v>#NAME?</v>
          </cell>
          <cell r="O668" t="e">
            <v>#NAME?</v>
          </cell>
          <cell r="Q668" t="e">
            <v>#N/A</v>
          </cell>
          <cell r="R668" t="str">
            <v>HTG</v>
          </cell>
          <cell r="S668" t="e">
            <v>#VALUE!</v>
          </cell>
          <cell r="T668" t="str">
            <v>HTG</v>
          </cell>
          <cell r="V668">
            <v>0</v>
          </cell>
          <cell r="X668" t="e">
            <v>#N/A</v>
          </cell>
          <cell r="Y668" t="e">
            <v>#NAME?</v>
          </cell>
          <cell r="Z668" t="e">
            <v>#N/A</v>
          </cell>
          <cell r="AA668" t="e">
            <v>#N/A</v>
          </cell>
          <cell r="AB668" t="e">
            <v>#N/A</v>
          </cell>
          <cell r="AC668" t="e">
            <v>#N/A</v>
          </cell>
          <cell r="AD668" t="e">
            <v>#N/A</v>
          </cell>
          <cell r="AE668" t="e">
            <v>#N/A</v>
          </cell>
          <cell r="AF668" t="e">
            <v>#N/A</v>
          </cell>
          <cell r="AG668" t="e">
            <v>#N/A</v>
          </cell>
          <cell r="AH668" t="e">
            <v>#N/A</v>
          </cell>
          <cell r="AI668" t="e">
            <v>#N/A</v>
          </cell>
          <cell r="AJ668" t="e">
            <v>#N/A</v>
          </cell>
          <cell r="AL668" t="e">
            <v>#N/A</v>
          </cell>
          <cell r="AM668" t="e">
            <v>#N/A</v>
          </cell>
          <cell r="AN668" t="str">
            <v>NON</v>
          </cell>
          <cell r="AO668" t="e">
            <v>#NAME?</v>
          </cell>
          <cell r="AP668" t="e">
            <v>#NAME?</v>
          </cell>
          <cell r="AQ668" t="e">
            <v>#NAME?</v>
          </cell>
          <cell r="AS668" t="e">
            <v>#NAME?</v>
          </cell>
        </row>
        <row r="669">
          <cell r="B669">
            <v>663</v>
          </cell>
          <cell r="C669">
            <v>0</v>
          </cell>
          <cell r="D669">
            <v>0</v>
          </cell>
          <cell r="E669">
            <v>0</v>
          </cell>
          <cell r="F669">
            <v>0</v>
          </cell>
          <cell r="G669">
            <v>0</v>
          </cell>
          <cell r="H669">
            <v>0</v>
          </cell>
          <cell r="I669" t="str">
            <v>OUI</v>
          </cell>
          <cell r="J669">
            <v>40787</v>
          </cell>
          <cell r="K669" t="e">
            <v>#NAME?</v>
          </cell>
          <cell r="L669" t="e">
            <v>#NAME?</v>
          </cell>
          <cell r="M669" t="e">
            <v>#NAME?</v>
          </cell>
          <cell r="N669" t="e">
            <v>#NAME?</v>
          </cell>
          <cell r="O669" t="e">
            <v>#NAME?</v>
          </cell>
          <cell r="Q669" t="e">
            <v>#N/A</v>
          </cell>
          <cell r="R669" t="str">
            <v>HTG</v>
          </cell>
          <cell r="S669" t="e">
            <v>#VALUE!</v>
          </cell>
          <cell r="T669" t="str">
            <v>HTG</v>
          </cell>
          <cell r="V669">
            <v>0</v>
          </cell>
          <cell r="X669" t="e">
            <v>#N/A</v>
          </cell>
          <cell r="Y669" t="e">
            <v>#NAME?</v>
          </cell>
          <cell r="Z669" t="e">
            <v>#N/A</v>
          </cell>
          <cell r="AA669" t="e">
            <v>#N/A</v>
          </cell>
          <cell r="AB669" t="e">
            <v>#N/A</v>
          </cell>
          <cell r="AC669" t="e">
            <v>#N/A</v>
          </cell>
          <cell r="AD669" t="e">
            <v>#N/A</v>
          </cell>
          <cell r="AE669" t="e">
            <v>#N/A</v>
          </cell>
          <cell r="AF669" t="e">
            <v>#N/A</v>
          </cell>
          <cell r="AG669" t="e">
            <v>#N/A</v>
          </cell>
          <cell r="AH669" t="e">
            <v>#N/A</v>
          </cell>
          <cell r="AI669" t="e">
            <v>#N/A</v>
          </cell>
          <cell r="AJ669" t="e">
            <v>#N/A</v>
          </cell>
          <cell r="AL669" t="e">
            <v>#N/A</v>
          </cell>
          <cell r="AM669" t="e">
            <v>#N/A</v>
          </cell>
          <cell r="AN669" t="str">
            <v>NON</v>
          </cell>
          <cell r="AO669" t="e">
            <v>#NAME?</v>
          </cell>
          <cell r="AP669" t="e">
            <v>#NAME?</v>
          </cell>
          <cell r="AQ669" t="e">
            <v>#NAME?</v>
          </cell>
          <cell r="AS669" t="e">
            <v>#NAME?</v>
          </cell>
        </row>
        <row r="670">
          <cell r="B670">
            <v>664</v>
          </cell>
          <cell r="C670">
            <v>0</v>
          </cell>
          <cell r="D670">
            <v>0</v>
          </cell>
          <cell r="E670">
            <v>0</v>
          </cell>
          <cell r="F670">
            <v>0</v>
          </cell>
          <cell r="G670">
            <v>0</v>
          </cell>
          <cell r="H670">
            <v>0</v>
          </cell>
          <cell r="I670" t="str">
            <v>OUI</v>
          </cell>
          <cell r="J670">
            <v>40787</v>
          </cell>
          <cell r="K670" t="e">
            <v>#NAME?</v>
          </cell>
          <cell r="L670" t="e">
            <v>#NAME?</v>
          </cell>
          <cell r="M670" t="e">
            <v>#NAME?</v>
          </cell>
          <cell r="N670" t="e">
            <v>#NAME?</v>
          </cell>
          <cell r="O670" t="e">
            <v>#NAME?</v>
          </cell>
          <cell r="Q670" t="e">
            <v>#N/A</v>
          </cell>
          <cell r="R670" t="str">
            <v>HTG</v>
          </cell>
          <cell r="S670" t="e">
            <v>#VALUE!</v>
          </cell>
          <cell r="T670" t="str">
            <v>HTG</v>
          </cell>
          <cell r="V670">
            <v>0</v>
          </cell>
          <cell r="X670" t="e">
            <v>#N/A</v>
          </cell>
          <cell r="Y670" t="e">
            <v>#NAME?</v>
          </cell>
          <cell r="Z670" t="e">
            <v>#N/A</v>
          </cell>
          <cell r="AA670" t="e">
            <v>#N/A</v>
          </cell>
          <cell r="AB670" t="e">
            <v>#N/A</v>
          </cell>
          <cell r="AC670" t="e">
            <v>#N/A</v>
          </cell>
          <cell r="AD670" t="e">
            <v>#N/A</v>
          </cell>
          <cell r="AE670" t="e">
            <v>#N/A</v>
          </cell>
          <cell r="AF670" t="e">
            <v>#N/A</v>
          </cell>
          <cell r="AG670" t="e">
            <v>#N/A</v>
          </cell>
          <cell r="AH670" t="e">
            <v>#N/A</v>
          </cell>
          <cell r="AI670" t="e">
            <v>#N/A</v>
          </cell>
          <cell r="AJ670" t="e">
            <v>#N/A</v>
          </cell>
          <cell r="AL670" t="e">
            <v>#N/A</v>
          </cell>
          <cell r="AM670" t="e">
            <v>#N/A</v>
          </cell>
          <cell r="AN670" t="str">
            <v>NON</v>
          </cell>
          <cell r="AO670" t="e">
            <v>#NAME?</v>
          </cell>
          <cell r="AP670" t="e">
            <v>#NAME?</v>
          </cell>
          <cell r="AQ670" t="e">
            <v>#NAME?</v>
          </cell>
          <cell r="AS670" t="e">
            <v>#NAME?</v>
          </cell>
        </row>
        <row r="671">
          <cell r="B671">
            <v>665</v>
          </cell>
          <cell r="C671">
            <v>0</v>
          </cell>
          <cell r="D671">
            <v>0</v>
          </cell>
          <cell r="E671">
            <v>0</v>
          </cell>
          <cell r="F671">
            <v>0</v>
          </cell>
          <cell r="G671">
            <v>0</v>
          </cell>
          <cell r="H671">
            <v>0</v>
          </cell>
          <cell r="I671" t="str">
            <v>OUI</v>
          </cell>
          <cell r="J671">
            <v>40787</v>
          </cell>
          <cell r="K671" t="e">
            <v>#NAME?</v>
          </cell>
          <cell r="L671" t="e">
            <v>#NAME?</v>
          </cell>
          <cell r="M671" t="e">
            <v>#NAME?</v>
          </cell>
          <cell r="N671" t="e">
            <v>#NAME?</v>
          </cell>
          <cell r="O671" t="e">
            <v>#NAME?</v>
          </cell>
          <cell r="Q671" t="e">
            <v>#N/A</v>
          </cell>
          <cell r="R671" t="str">
            <v>HTG</v>
          </cell>
          <cell r="S671" t="e">
            <v>#VALUE!</v>
          </cell>
          <cell r="T671" t="str">
            <v>HTG</v>
          </cell>
          <cell r="V671">
            <v>0</v>
          </cell>
          <cell r="X671" t="e">
            <v>#N/A</v>
          </cell>
          <cell r="Y671" t="e">
            <v>#NAME?</v>
          </cell>
          <cell r="Z671" t="e">
            <v>#N/A</v>
          </cell>
          <cell r="AA671" t="e">
            <v>#N/A</v>
          </cell>
          <cell r="AB671" t="e">
            <v>#N/A</v>
          </cell>
          <cell r="AC671" t="e">
            <v>#N/A</v>
          </cell>
          <cell r="AD671" t="e">
            <v>#N/A</v>
          </cell>
          <cell r="AE671" t="e">
            <v>#N/A</v>
          </cell>
          <cell r="AF671" t="e">
            <v>#N/A</v>
          </cell>
          <cell r="AG671" t="e">
            <v>#N/A</v>
          </cell>
          <cell r="AH671" t="e">
            <v>#N/A</v>
          </cell>
          <cell r="AI671" t="e">
            <v>#N/A</v>
          </cell>
          <cell r="AJ671" t="e">
            <v>#N/A</v>
          </cell>
          <cell r="AL671" t="e">
            <v>#N/A</v>
          </cell>
          <cell r="AM671" t="e">
            <v>#N/A</v>
          </cell>
          <cell r="AN671" t="str">
            <v>NON</v>
          </cell>
          <cell r="AO671" t="e">
            <v>#NAME?</v>
          </cell>
          <cell r="AP671" t="e">
            <v>#NAME?</v>
          </cell>
          <cell r="AQ671" t="e">
            <v>#NAME?</v>
          </cell>
          <cell r="AS671" t="e">
            <v>#NAME?</v>
          </cell>
        </row>
        <row r="672">
          <cell r="B672">
            <v>666</v>
          </cell>
          <cell r="C672">
            <v>0</v>
          </cell>
          <cell r="D672">
            <v>0</v>
          </cell>
          <cell r="E672">
            <v>0</v>
          </cell>
          <cell r="F672">
            <v>0</v>
          </cell>
          <cell r="G672">
            <v>0</v>
          </cell>
          <cell r="H672">
            <v>0</v>
          </cell>
          <cell r="I672" t="str">
            <v>OUI</v>
          </cell>
          <cell r="J672">
            <v>40787</v>
          </cell>
          <cell r="K672" t="e">
            <v>#NAME?</v>
          </cell>
          <cell r="L672" t="e">
            <v>#NAME?</v>
          </cell>
          <cell r="M672" t="e">
            <v>#NAME?</v>
          </cell>
          <cell r="N672" t="e">
            <v>#NAME?</v>
          </cell>
          <cell r="O672" t="e">
            <v>#NAME?</v>
          </cell>
          <cell r="Q672" t="e">
            <v>#N/A</v>
          </cell>
          <cell r="R672" t="str">
            <v>HTG</v>
          </cell>
          <cell r="S672" t="e">
            <v>#VALUE!</v>
          </cell>
          <cell r="T672" t="str">
            <v>HTG</v>
          </cell>
          <cell r="V672">
            <v>0</v>
          </cell>
          <cell r="X672" t="e">
            <v>#N/A</v>
          </cell>
          <cell r="Y672" t="e">
            <v>#NAME?</v>
          </cell>
          <cell r="Z672" t="e">
            <v>#N/A</v>
          </cell>
          <cell r="AA672" t="e">
            <v>#N/A</v>
          </cell>
          <cell r="AB672" t="e">
            <v>#N/A</v>
          </cell>
          <cell r="AC672" t="e">
            <v>#N/A</v>
          </cell>
          <cell r="AD672" t="e">
            <v>#N/A</v>
          </cell>
          <cell r="AE672" t="e">
            <v>#N/A</v>
          </cell>
          <cell r="AF672" t="e">
            <v>#N/A</v>
          </cell>
          <cell r="AG672" t="e">
            <v>#N/A</v>
          </cell>
          <cell r="AH672" t="e">
            <v>#N/A</v>
          </cell>
          <cell r="AI672" t="e">
            <v>#N/A</v>
          </cell>
          <cell r="AJ672" t="e">
            <v>#N/A</v>
          </cell>
          <cell r="AL672" t="e">
            <v>#N/A</v>
          </cell>
          <cell r="AM672" t="e">
            <v>#N/A</v>
          </cell>
          <cell r="AN672" t="str">
            <v>NON</v>
          </cell>
          <cell r="AO672" t="e">
            <v>#NAME?</v>
          </cell>
          <cell r="AP672" t="e">
            <v>#NAME?</v>
          </cell>
          <cell r="AQ672" t="e">
            <v>#NAME?</v>
          </cell>
          <cell r="AS672" t="e">
            <v>#NAME?</v>
          </cell>
        </row>
        <row r="673">
          <cell r="B673">
            <v>667</v>
          </cell>
          <cell r="C673">
            <v>0</v>
          </cell>
          <cell r="D673">
            <v>0</v>
          </cell>
          <cell r="E673">
            <v>0</v>
          </cell>
          <cell r="F673">
            <v>0</v>
          </cell>
          <cell r="G673">
            <v>0</v>
          </cell>
          <cell r="H673">
            <v>0</v>
          </cell>
          <cell r="I673" t="str">
            <v>OUI</v>
          </cell>
          <cell r="J673">
            <v>40787</v>
          </cell>
          <cell r="K673" t="e">
            <v>#NAME?</v>
          </cell>
          <cell r="L673" t="e">
            <v>#NAME?</v>
          </cell>
          <cell r="M673" t="e">
            <v>#NAME?</v>
          </cell>
          <cell r="N673" t="e">
            <v>#NAME?</v>
          </cell>
          <cell r="O673" t="e">
            <v>#NAME?</v>
          </cell>
          <cell r="Q673" t="e">
            <v>#N/A</v>
          </cell>
          <cell r="R673" t="str">
            <v>HTG</v>
          </cell>
          <cell r="S673" t="e">
            <v>#VALUE!</v>
          </cell>
          <cell r="T673" t="str">
            <v>HTG</v>
          </cell>
          <cell r="V673">
            <v>0</v>
          </cell>
          <cell r="X673" t="e">
            <v>#N/A</v>
          </cell>
          <cell r="Y673" t="e">
            <v>#NAME?</v>
          </cell>
          <cell r="Z673" t="e">
            <v>#N/A</v>
          </cell>
          <cell r="AA673" t="e">
            <v>#N/A</v>
          </cell>
          <cell r="AB673" t="e">
            <v>#N/A</v>
          </cell>
          <cell r="AC673" t="e">
            <v>#N/A</v>
          </cell>
          <cell r="AD673" t="e">
            <v>#N/A</v>
          </cell>
          <cell r="AE673" t="e">
            <v>#N/A</v>
          </cell>
          <cell r="AF673" t="e">
            <v>#N/A</v>
          </cell>
          <cell r="AG673" t="e">
            <v>#N/A</v>
          </cell>
          <cell r="AH673" t="e">
            <v>#N/A</v>
          </cell>
          <cell r="AI673" t="e">
            <v>#N/A</v>
          </cell>
          <cell r="AJ673" t="e">
            <v>#N/A</v>
          </cell>
          <cell r="AL673" t="e">
            <v>#N/A</v>
          </cell>
          <cell r="AM673" t="e">
            <v>#N/A</v>
          </cell>
          <cell r="AN673" t="str">
            <v>NON</v>
          </cell>
          <cell r="AO673" t="e">
            <v>#NAME?</v>
          </cell>
          <cell r="AP673" t="e">
            <v>#NAME?</v>
          </cell>
          <cell r="AQ673" t="e">
            <v>#NAME?</v>
          </cell>
          <cell r="AS673" t="e">
            <v>#NAME?</v>
          </cell>
        </row>
        <row r="674">
          <cell r="B674">
            <v>668</v>
          </cell>
          <cell r="C674">
            <v>0</v>
          </cell>
          <cell r="D674">
            <v>0</v>
          </cell>
          <cell r="E674">
            <v>0</v>
          </cell>
          <cell r="F674">
            <v>0</v>
          </cell>
          <cell r="G674">
            <v>0</v>
          </cell>
          <cell r="H674">
            <v>0</v>
          </cell>
          <cell r="I674" t="str">
            <v>OUI</v>
          </cell>
          <cell r="J674">
            <v>40787</v>
          </cell>
          <cell r="K674" t="e">
            <v>#NAME?</v>
          </cell>
          <cell r="L674" t="e">
            <v>#NAME?</v>
          </cell>
          <cell r="M674" t="e">
            <v>#NAME?</v>
          </cell>
          <cell r="N674" t="e">
            <v>#NAME?</v>
          </cell>
          <cell r="O674" t="e">
            <v>#NAME?</v>
          </cell>
          <cell r="Q674" t="e">
            <v>#N/A</v>
          </cell>
          <cell r="R674" t="str">
            <v>HTG</v>
          </cell>
          <cell r="S674" t="e">
            <v>#VALUE!</v>
          </cell>
          <cell r="T674" t="str">
            <v>HTG</v>
          </cell>
          <cell r="V674">
            <v>0</v>
          </cell>
          <cell r="X674" t="e">
            <v>#N/A</v>
          </cell>
          <cell r="Y674" t="e">
            <v>#NAME?</v>
          </cell>
          <cell r="Z674" t="e">
            <v>#N/A</v>
          </cell>
          <cell r="AA674" t="e">
            <v>#N/A</v>
          </cell>
          <cell r="AB674" t="e">
            <v>#N/A</v>
          </cell>
          <cell r="AC674" t="e">
            <v>#N/A</v>
          </cell>
          <cell r="AD674" t="e">
            <v>#N/A</v>
          </cell>
          <cell r="AE674" t="e">
            <v>#N/A</v>
          </cell>
          <cell r="AF674" t="e">
            <v>#N/A</v>
          </cell>
          <cell r="AG674" t="e">
            <v>#N/A</v>
          </cell>
          <cell r="AH674" t="e">
            <v>#N/A</v>
          </cell>
          <cell r="AI674" t="e">
            <v>#N/A</v>
          </cell>
          <cell r="AJ674" t="e">
            <v>#N/A</v>
          </cell>
          <cell r="AL674" t="e">
            <v>#N/A</v>
          </cell>
          <cell r="AM674" t="e">
            <v>#N/A</v>
          </cell>
          <cell r="AN674" t="str">
            <v>NON</v>
          </cell>
          <cell r="AO674" t="e">
            <v>#NAME?</v>
          </cell>
          <cell r="AP674" t="e">
            <v>#NAME?</v>
          </cell>
          <cell r="AQ674" t="e">
            <v>#NAME?</v>
          </cell>
          <cell r="AS674" t="e">
            <v>#NAME?</v>
          </cell>
        </row>
        <row r="675">
          <cell r="B675">
            <v>669</v>
          </cell>
          <cell r="C675">
            <v>0</v>
          </cell>
          <cell r="D675">
            <v>0</v>
          </cell>
          <cell r="E675">
            <v>0</v>
          </cell>
          <cell r="F675">
            <v>0</v>
          </cell>
          <cell r="G675">
            <v>0</v>
          </cell>
          <cell r="H675">
            <v>0</v>
          </cell>
          <cell r="I675" t="str">
            <v>OUI</v>
          </cell>
          <cell r="J675">
            <v>40787</v>
          </cell>
          <cell r="K675" t="e">
            <v>#NAME?</v>
          </cell>
          <cell r="L675" t="e">
            <v>#NAME?</v>
          </cell>
          <cell r="M675" t="e">
            <v>#NAME?</v>
          </cell>
          <cell r="N675" t="e">
            <v>#NAME?</v>
          </cell>
          <cell r="O675" t="e">
            <v>#NAME?</v>
          </cell>
          <cell r="Q675" t="e">
            <v>#N/A</v>
          </cell>
          <cell r="R675" t="str">
            <v>HTG</v>
          </cell>
          <cell r="S675" t="e">
            <v>#VALUE!</v>
          </cell>
          <cell r="T675" t="str">
            <v>HTG</v>
          </cell>
          <cell r="V675">
            <v>0</v>
          </cell>
          <cell r="X675" t="e">
            <v>#N/A</v>
          </cell>
          <cell r="Y675" t="e">
            <v>#NAME?</v>
          </cell>
          <cell r="Z675" t="e">
            <v>#N/A</v>
          </cell>
          <cell r="AA675" t="e">
            <v>#N/A</v>
          </cell>
          <cell r="AB675" t="e">
            <v>#N/A</v>
          </cell>
          <cell r="AC675" t="e">
            <v>#N/A</v>
          </cell>
          <cell r="AD675" t="e">
            <v>#N/A</v>
          </cell>
          <cell r="AE675" t="e">
            <v>#N/A</v>
          </cell>
          <cell r="AF675" t="e">
            <v>#N/A</v>
          </cell>
          <cell r="AG675" t="e">
            <v>#N/A</v>
          </cell>
          <cell r="AH675" t="e">
            <v>#N/A</v>
          </cell>
          <cell r="AI675" t="e">
            <v>#N/A</v>
          </cell>
          <cell r="AJ675" t="e">
            <v>#N/A</v>
          </cell>
          <cell r="AL675" t="e">
            <v>#N/A</v>
          </cell>
          <cell r="AM675" t="e">
            <v>#N/A</v>
          </cell>
          <cell r="AN675" t="str">
            <v>NON</v>
          </cell>
          <cell r="AO675" t="e">
            <v>#NAME?</v>
          </cell>
          <cell r="AP675" t="e">
            <v>#NAME?</v>
          </cell>
          <cell r="AQ675" t="e">
            <v>#NAME?</v>
          </cell>
          <cell r="AS675" t="e">
            <v>#NAME?</v>
          </cell>
        </row>
        <row r="676">
          <cell r="B676">
            <v>670</v>
          </cell>
          <cell r="C676">
            <v>0</v>
          </cell>
          <cell r="D676">
            <v>0</v>
          </cell>
          <cell r="E676">
            <v>0</v>
          </cell>
          <cell r="F676">
            <v>0</v>
          </cell>
          <cell r="G676">
            <v>0</v>
          </cell>
          <cell r="H676">
            <v>0</v>
          </cell>
          <cell r="I676" t="str">
            <v>OUI</v>
          </cell>
          <cell r="J676">
            <v>40787</v>
          </cell>
          <cell r="K676" t="e">
            <v>#NAME?</v>
          </cell>
          <cell r="L676" t="e">
            <v>#NAME?</v>
          </cell>
          <cell r="M676" t="e">
            <v>#NAME?</v>
          </cell>
          <cell r="N676" t="e">
            <v>#NAME?</v>
          </cell>
          <cell r="O676" t="e">
            <v>#NAME?</v>
          </cell>
          <cell r="Q676" t="e">
            <v>#N/A</v>
          </cell>
          <cell r="R676" t="str">
            <v>HTG</v>
          </cell>
          <cell r="S676" t="e">
            <v>#VALUE!</v>
          </cell>
          <cell r="T676" t="str">
            <v>HTG</v>
          </cell>
          <cell r="V676">
            <v>0</v>
          </cell>
          <cell r="X676" t="e">
            <v>#N/A</v>
          </cell>
          <cell r="Y676" t="e">
            <v>#NAME?</v>
          </cell>
          <cell r="Z676" t="e">
            <v>#N/A</v>
          </cell>
          <cell r="AA676" t="e">
            <v>#N/A</v>
          </cell>
          <cell r="AB676" t="e">
            <v>#N/A</v>
          </cell>
          <cell r="AC676" t="e">
            <v>#N/A</v>
          </cell>
          <cell r="AD676" t="e">
            <v>#N/A</v>
          </cell>
          <cell r="AE676" t="e">
            <v>#N/A</v>
          </cell>
          <cell r="AF676" t="e">
            <v>#N/A</v>
          </cell>
          <cell r="AG676" t="e">
            <v>#N/A</v>
          </cell>
          <cell r="AH676" t="e">
            <v>#N/A</v>
          </cell>
          <cell r="AI676" t="e">
            <v>#N/A</v>
          </cell>
          <cell r="AJ676" t="e">
            <v>#N/A</v>
          </cell>
          <cell r="AL676" t="e">
            <v>#N/A</v>
          </cell>
          <cell r="AM676" t="e">
            <v>#N/A</v>
          </cell>
          <cell r="AN676" t="str">
            <v>NON</v>
          </cell>
          <cell r="AO676" t="e">
            <v>#NAME?</v>
          </cell>
          <cell r="AP676" t="e">
            <v>#NAME?</v>
          </cell>
          <cell r="AQ676" t="e">
            <v>#NAME?</v>
          </cell>
          <cell r="AS676" t="e">
            <v>#NAME?</v>
          </cell>
        </row>
        <row r="677">
          <cell r="B677">
            <v>671</v>
          </cell>
          <cell r="C677">
            <v>0</v>
          </cell>
          <cell r="D677">
            <v>0</v>
          </cell>
          <cell r="E677">
            <v>0</v>
          </cell>
          <cell r="F677">
            <v>0</v>
          </cell>
          <cell r="G677">
            <v>0</v>
          </cell>
          <cell r="H677">
            <v>0</v>
          </cell>
          <cell r="I677" t="str">
            <v>OUI</v>
          </cell>
          <cell r="J677">
            <v>40787</v>
          </cell>
          <cell r="K677" t="e">
            <v>#NAME?</v>
          </cell>
          <cell r="L677" t="e">
            <v>#NAME?</v>
          </cell>
          <cell r="M677" t="e">
            <v>#NAME?</v>
          </cell>
          <cell r="N677" t="e">
            <v>#NAME?</v>
          </cell>
          <cell r="O677" t="e">
            <v>#NAME?</v>
          </cell>
          <cell r="Q677" t="e">
            <v>#N/A</v>
          </cell>
          <cell r="R677" t="str">
            <v>HTG</v>
          </cell>
          <cell r="S677" t="e">
            <v>#VALUE!</v>
          </cell>
          <cell r="T677" t="str">
            <v>HTG</v>
          </cell>
          <cell r="V677">
            <v>0</v>
          </cell>
          <cell r="X677" t="e">
            <v>#N/A</v>
          </cell>
          <cell r="Y677" t="e">
            <v>#NAME?</v>
          </cell>
          <cell r="Z677" t="e">
            <v>#N/A</v>
          </cell>
          <cell r="AA677" t="e">
            <v>#N/A</v>
          </cell>
          <cell r="AB677" t="e">
            <v>#N/A</v>
          </cell>
          <cell r="AC677" t="e">
            <v>#N/A</v>
          </cell>
          <cell r="AD677" t="e">
            <v>#N/A</v>
          </cell>
          <cell r="AE677" t="e">
            <v>#N/A</v>
          </cell>
          <cell r="AF677" t="e">
            <v>#N/A</v>
          </cell>
          <cell r="AG677" t="e">
            <v>#N/A</v>
          </cell>
          <cell r="AH677" t="e">
            <v>#N/A</v>
          </cell>
          <cell r="AI677" t="e">
            <v>#N/A</v>
          </cell>
          <cell r="AJ677" t="e">
            <v>#N/A</v>
          </cell>
          <cell r="AL677" t="e">
            <v>#N/A</v>
          </cell>
          <cell r="AM677" t="e">
            <v>#N/A</v>
          </cell>
          <cell r="AN677" t="str">
            <v>NON</v>
          </cell>
          <cell r="AO677" t="e">
            <v>#NAME?</v>
          </cell>
          <cell r="AP677" t="e">
            <v>#NAME?</v>
          </cell>
          <cell r="AQ677" t="e">
            <v>#NAME?</v>
          </cell>
          <cell r="AS677" t="e">
            <v>#NAME?</v>
          </cell>
        </row>
        <row r="678">
          <cell r="B678">
            <v>672</v>
          </cell>
          <cell r="C678">
            <v>0</v>
          </cell>
          <cell r="D678">
            <v>0</v>
          </cell>
          <cell r="E678">
            <v>0</v>
          </cell>
          <cell r="F678">
            <v>0</v>
          </cell>
          <cell r="G678">
            <v>0</v>
          </cell>
          <cell r="H678">
            <v>0</v>
          </cell>
          <cell r="I678" t="str">
            <v>OUI</v>
          </cell>
          <cell r="J678">
            <v>40787</v>
          </cell>
          <cell r="K678" t="e">
            <v>#NAME?</v>
          </cell>
          <cell r="L678" t="e">
            <v>#NAME?</v>
          </cell>
          <cell r="M678" t="e">
            <v>#NAME?</v>
          </cell>
          <cell r="N678" t="e">
            <v>#NAME?</v>
          </cell>
          <cell r="O678" t="e">
            <v>#NAME?</v>
          </cell>
          <cell r="Q678" t="e">
            <v>#N/A</v>
          </cell>
          <cell r="R678" t="str">
            <v>HTG</v>
          </cell>
          <cell r="S678" t="e">
            <v>#VALUE!</v>
          </cell>
          <cell r="T678" t="str">
            <v>HTG</v>
          </cell>
          <cell r="V678">
            <v>0</v>
          </cell>
          <cell r="X678" t="e">
            <v>#N/A</v>
          </cell>
          <cell r="Y678" t="e">
            <v>#NAME?</v>
          </cell>
          <cell r="Z678" t="e">
            <v>#N/A</v>
          </cell>
          <cell r="AA678" t="e">
            <v>#N/A</v>
          </cell>
          <cell r="AB678" t="e">
            <v>#N/A</v>
          </cell>
          <cell r="AC678" t="e">
            <v>#N/A</v>
          </cell>
          <cell r="AD678" t="e">
            <v>#N/A</v>
          </cell>
          <cell r="AE678" t="e">
            <v>#N/A</v>
          </cell>
          <cell r="AF678" t="e">
            <v>#N/A</v>
          </cell>
          <cell r="AG678" t="e">
            <v>#N/A</v>
          </cell>
          <cell r="AH678" t="e">
            <v>#N/A</v>
          </cell>
          <cell r="AI678" t="e">
            <v>#N/A</v>
          </cell>
          <cell r="AJ678" t="e">
            <v>#N/A</v>
          </cell>
          <cell r="AL678" t="e">
            <v>#N/A</v>
          </cell>
          <cell r="AM678" t="e">
            <v>#N/A</v>
          </cell>
          <cell r="AN678" t="str">
            <v>NON</v>
          </cell>
          <cell r="AO678" t="e">
            <v>#NAME?</v>
          </cell>
          <cell r="AP678" t="e">
            <v>#NAME?</v>
          </cell>
          <cell r="AQ678" t="e">
            <v>#NAME?</v>
          </cell>
          <cell r="AS678" t="e">
            <v>#NAME?</v>
          </cell>
        </row>
        <row r="679">
          <cell r="B679">
            <v>673</v>
          </cell>
          <cell r="C679">
            <v>0</v>
          </cell>
          <cell r="D679">
            <v>0</v>
          </cell>
          <cell r="E679">
            <v>0</v>
          </cell>
          <cell r="F679">
            <v>0</v>
          </cell>
          <cell r="G679">
            <v>0</v>
          </cell>
          <cell r="H679">
            <v>0</v>
          </cell>
          <cell r="I679" t="str">
            <v>OUI</v>
          </cell>
          <cell r="J679">
            <v>40787</v>
          </cell>
          <cell r="K679" t="e">
            <v>#NAME?</v>
          </cell>
          <cell r="L679" t="e">
            <v>#NAME?</v>
          </cell>
          <cell r="M679" t="e">
            <v>#NAME?</v>
          </cell>
          <cell r="N679" t="e">
            <v>#NAME?</v>
          </cell>
          <cell r="O679" t="e">
            <v>#NAME?</v>
          </cell>
          <cell r="Q679" t="e">
            <v>#N/A</v>
          </cell>
          <cell r="R679" t="str">
            <v>HTG</v>
          </cell>
          <cell r="S679" t="e">
            <v>#VALUE!</v>
          </cell>
          <cell r="T679" t="str">
            <v>HTG</v>
          </cell>
          <cell r="V679">
            <v>0</v>
          </cell>
          <cell r="X679" t="e">
            <v>#N/A</v>
          </cell>
          <cell r="Y679" t="e">
            <v>#NAME?</v>
          </cell>
          <cell r="Z679" t="e">
            <v>#N/A</v>
          </cell>
          <cell r="AA679" t="e">
            <v>#N/A</v>
          </cell>
          <cell r="AB679" t="e">
            <v>#N/A</v>
          </cell>
          <cell r="AC679" t="e">
            <v>#N/A</v>
          </cell>
          <cell r="AD679" t="e">
            <v>#N/A</v>
          </cell>
          <cell r="AE679" t="e">
            <v>#N/A</v>
          </cell>
          <cell r="AF679" t="e">
            <v>#N/A</v>
          </cell>
          <cell r="AG679" t="e">
            <v>#N/A</v>
          </cell>
          <cell r="AH679" t="e">
            <v>#N/A</v>
          </cell>
          <cell r="AI679" t="e">
            <v>#N/A</v>
          </cell>
          <cell r="AJ679" t="e">
            <v>#N/A</v>
          </cell>
          <cell r="AL679" t="e">
            <v>#N/A</v>
          </cell>
          <cell r="AM679" t="e">
            <v>#N/A</v>
          </cell>
          <cell r="AN679" t="str">
            <v>NON</v>
          </cell>
          <cell r="AO679" t="e">
            <v>#NAME?</v>
          </cell>
          <cell r="AP679" t="e">
            <v>#NAME?</v>
          </cell>
          <cell r="AQ679" t="e">
            <v>#NAME?</v>
          </cell>
          <cell r="AS679" t="e">
            <v>#NAME?</v>
          </cell>
        </row>
        <row r="680">
          <cell r="B680">
            <v>674</v>
          </cell>
          <cell r="C680">
            <v>0</v>
          </cell>
          <cell r="D680">
            <v>0</v>
          </cell>
          <cell r="E680">
            <v>0</v>
          </cell>
          <cell r="F680">
            <v>0</v>
          </cell>
          <cell r="G680">
            <v>0</v>
          </cell>
          <cell r="H680">
            <v>0</v>
          </cell>
          <cell r="I680" t="str">
            <v>OUI</v>
          </cell>
          <cell r="J680">
            <v>40787</v>
          </cell>
          <cell r="K680" t="e">
            <v>#NAME?</v>
          </cell>
          <cell r="L680" t="e">
            <v>#NAME?</v>
          </cell>
          <cell r="M680" t="e">
            <v>#NAME?</v>
          </cell>
          <cell r="N680" t="e">
            <v>#NAME?</v>
          </cell>
          <cell r="O680" t="e">
            <v>#NAME?</v>
          </cell>
          <cell r="Q680" t="e">
            <v>#N/A</v>
          </cell>
          <cell r="R680" t="str">
            <v>HTG</v>
          </cell>
          <cell r="S680" t="e">
            <v>#VALUE!</v>
          </cell>
          <cell r="T680" t="str">
            <v>HTG</v>
          </cell>
          <cell r="V680">
            <v>0</v>
          </cell>
          <cell r="X680" t="e">
            <v>#N/A</v>
          </cell>
          <cell r="Y680" t="e">
            <v>#NAME?</v>
          </cell>
          <cell r="Z680" t="e">
            <v>#N/A</v>
          </cell>
          <cell r="AA680" t="e">
            <v>#N/A</v>
          </cell>
          <cell r="AB680" t="e">
            <v>#N/A</v>
          </cell>
          <cell r="AC680" t="e">
            <v>#N/A</v>
          </cell>
          <cell r="AD680" t="e">
            <v>#N/A</v>
          </cell>
          <cell r="AE680" t="e">
            <v>#N/A</v>
          </cell>
          <cell r="AF680" t="e">
            <v>#N/A</v>
          </cell>
          <cell r="AG680" t="e">
            <v>#N/A</v>
          </cell>
          <cell r="AH680" t="e">
            <v>#N/A</v>
          </cell>
          <cell r="AI680" t="e">
            <v>#N/A</v>
          </cell>
          <cell r="AJ680" t="e">
            <v>#N/A</v>
          </cell>
          <cell r="AL680" t="e">
            <v>#N/A</v>
          </cell>
          <cell r="AM680" t="e">
            <v>#N/A</v>
          </cell>
          <cell r="AN680" t="str">
            <v>NON</v>
          </cell>
          <cell r="AO680" t="e">
            <v>#NAME?</v>
          </cell>
          <cell r="AP680" t="e">
            <v>#NAME?</v>
          </cell>
          <cell r="AQ680" t="e">
            <v>#NAME?</v>
          </cell>
          <cell r="AS680" t="e">
            <v>#NAME?</v>
          </cell>
        </row>
        <row r="681">
          <cell r="B681">
            <v>675</v>
          </cell>
          <cell r="C681">
            <v>0</v>
          </cell>
          <cell r="D681">
            <v>0</v>
          </cell>
          <cell r="E681">
            <v>0</v>
          </cell>
          <cell r="F681">
            <v>0</v>
          </cell>
          <cell r="G681">
            <v>0</v>
          </cell>
          <cell r="H681">
            <v>0</v>
          </cell>
          <cell r="I681" t="str">
            <v>OUI</v>
          </cell>
          <cell r="J681">
            <v>40787</v>
          </cell>
          <cell r="K681" t="e">
            <v>#NAME?</v>
          </cell>
          <cell r="L681" t="e">
            <v>#NAME?</v>
          </cell>
          <cell r="M681" t="e">
            <v>#NAME?</v>
          </cell>
          <cell r="N681" t="e">
            <v>#NAME?</v>
          </cell>
          <cell r="O681" t="e">
            <v>#NAME?</v>
          </cell>
          <cell r="Q681" t="e">
            <v>#N/A</v>
          </cell>
          <cell r="R681" t="str">
            <v>HTG</v>
          </cell>
          <cell r="S681" t="e">
            <v>#VALUE!</v>
          </cell>
          <cell r="T681" t="str">
            <v>HTG</v>
          </cell>
          <cell r="V681">
            <v>0</v>
          </cell>
          <cell r="X681" t="e">
            <v>#N/A</v>
          </cell>
          <cell r="Y681" t="e">
            <v>#NAME?</v>
          </cell>
          <cell r="Z681" t="e">
            <v>#N/A</v>
          </cell>
          <cell r="AA681" t="e">
            <v>#N/A</v>
          </cell>
          <cell r="AB681" t="e">
            <v>#N/A</v>
          </cell>
          <cell r="AC681" t="e">
            <v>#N/A</v>
          </cell>
          <cell r="AD681" t="e">
            <v>#N/A</v>
          </cell>
          <cell r="AE681" t="e">
            <v>#N/A</v>
          </cell>
          <cell r="AF681" t="e">
            <v>#N/A</v>
          </cell>
          <cell r="AG681" t="e">
            <v>#N/A</v>
          </cell>
          <cell r="AH681" t="e">
            <v>#N/A</v>
          </cell>
          <cell r="AI681" t="e">
            <v>#N/A</v>
          </cell>
          <cell r="AJ681" t="e">
            <v>#N/A</v>
          </cell>
          <cell r="AL681" t="e">
            <v>#N/A</v>
          </cell>
          <cell r="AM681" t="e">
            <v>#N/A</v>
          </cell>
          <cell r="AN681" t="str">
            <v>NON</v>
          </cell>
          <cell r="AO681" t="e">
            <v>#NAME?</v>
          </cell>
          <cell r="AP681" t="e">
            <v>#NAME?</v>
          </cell>
          <cell r="AQ681" t="e">
            <v>#NAME?</v>
          </cell>
          <cell r="AS681" t="e">
            <v>#NAME?</v>
          </cell>
        </row>
        <row r="682">
          <cell r="B682">
            <v>676</v>
          </cell>
          <cell r="C682">
            <v>0</v>
          </cell>
          <cell r="D682">
            <v>0</v>
          </cell>
          <cell r="E682">
            <v>0</v>
          </cell>
          <cell r="F682">
            <v>0</v>
          </cell>
          <cell r="G682">
            <v>0</v>
          </cell>
          <cell r="H682">
            <v>0</v>
          </cell>
          <cell r="I682" t="str">
            <v>OUI</v>
          </cell>
          <cell r="J682">
            <v>40787</v>
          </cell>
          <cell r="K682" t="e">
            <v>#NAME?</v>
          </cell>
          <cell r="L682" t="e">
            <v>#NAME?</v>
          </cell>
          <cell r="M682" t="e">
            <v>#NAME?</v>
          </cell>
          <cell r="N682" t="e">
            <v>#NAME?</v>
          </cell>
          <cell r="O682" t="e">
            <v>#NAME?</v>
          </cell>
          <cell r="Q682" t="e">
            <v>#N/A</v>
          </cell>
          <cell r="R682" t="str">
            <v>HTG</v>
          </cell>
          <cell r="S682" t="e">
            <v>#VALUE!</v>
          </cell>
          <cell r="T682" t="str">
            <v>HTG</v>
          </cell>
          <cell r="V682">
            <v>0</v>
          </cell>
          <cell r="X682" t="e">
            <v>#N/A</v>
          </cell>
          <cell r="Y682" t="e">
            <v>#NAME?</v>
          </cell>
          <cell r="Z682" t="e">
            <v>#N/A</v>
          </cell>
          <cell r="AA682" t="e">
            <v>#N/A</v>
          </cell>
          <cell r="AB682" t="e">
            <v>#N/A</v>
          </cell>
          <cell r="AC682" t="e">
            <v>#N/A</v>
          </cell>
          <cell r="AD682" t="e">
            <v>#N/A</v>
          </cell>
          <cell r="AE682" t="e">
            <v>#N/A</v>
          </cell>
          <cell r="AF682" t="e">
            <v>#N/A</v>
          </cell>
          <cell r="AG682" t="e">
            <v>#N/A</v>
          </cell>
          <cell r="AH682" t="e">
            <v>#N/A</v>
          </cell>
          <cell r="AI682" t="e">
            <v>#N/A</v>
          </cell>
          <cell r="AJ682" t="e">
            <v>#N/A</v>
          </cell>
          <cell r="AL682" t="e">
            <v>#N/A</v>
          </cell>
          <cell r="AM682" t="e">
            <v>#N/A</v>
          </cell>
          <cell r="AN682" t="str">
            <v>NON</v>
          </cell>
          <cell r="AO682" t="e">
            <v>#NAME?</v>
          </cell>
          <cell r="AP682" t="e">
            <v>#NAME?</v>
          </cell>
          <cell r="AQ682" t="e">
            <v>#NAME?</v>
          </cell>
          <cell r="AS682" t="e">
            <v>#NAME?</v>
          </cell>
        </row>
        <row r="683">
          <cell r="B683">
            <v>677</v>
          </cell>
          <cell r="C683">
            <v>0</v>
          </cell>
          <cell r="D683">
            <v>0</v>
          </cell>
          <cell r="E683">
            <v>0</v>
          </cell>
          <cell r="F683">
            <v>0</v>
          </cell>
          <cell r="G683">
            <v>0</v>
          </cell>
          <cell r="H683">
            <v>0</v>
          </cell>
          <cell r="I683" t="str">
            <v>OUI</v>
          </cell>
          <cell r="J683">
            <v>40787</v>
          </cell>
          <cell r="K683" t="e">
            <v>#NAME?</v>
          </cell>
          <cell r="L683" t="e">
            <v>#NAME?</v>
          </cell>
          <cell r="M683" t="e">
            <v>#NAME?</v>
          </cell>
          <cell r="N683" t="e">
            <v>#NAME?</v>
          </cell>
          <cell r="O683" t="e">
            <v>#NAME?</v>
          </cell>
          <cell r="Q683" t="e">
            <v>#N/A</v>
          </cell>
          <cell r="R683" t="str">
            <v>HTG</v>
          </cell>
          <cell r="S683" t="e">
            <v>#VALUE!</v>
          </cell>
          <cell r="T683" t="str">
            <v>HTG</v>
          </cell>
          <cell r="V683">
            <v>0</v>
          </cell>
          <cell r="X683" t="e">
            <v>#N/A</v>
          </cell>
          <cell r="Y683" t="e">
            <v>#NAME?</v>
          </cell>
          <cell r="Z683" t="e">
            <v>#N/A</v>
          </cell>
          <cell r="AA683" t="e">
            <v>#N/A</v>
          </cell>
          <cell r="AB683" t="e">
            <v>#N/A</v>
          </cell>
          <cell r="AC683" t="e">
            <v>#N/A</v>
          </cell>
          <cell r="AD683" t="e">
            <v>#N/A</v>
          </cell>
          <cell r="AE683" t="e">
            <v>#N/A</v>
          </cell>
          <cell r="AF683" t="e">
            <v>#N/A</v>
          </cell>
          <cell r="AG683" t="e">
            <v>#N/A</v>
          </cell>
          <cell r="AH683" t="e">
            <v>#N/A</v>
          </cell>
          <cell r="AI683" t="e">
            <v>#N/A</v>
          </cell>
          <cell r="AJ683" t="e">
            <v>#N/A</v>
          </cell>
          <cell r="AL683" t="e">
            <v>#N/A</v>
          </cell>
          <cell r="AM683" t="e">
            <v>#N/A</v>
          </cell>
          <cell r="AN683" t="str">
            <v>NON</v>
          </cell>
          <cell r="AO683" t="e">
            <v>#NAME?</v>
          </cell>
          <cell r="AP683" t="e">
            <v>#NAME?</v>
          </cell>
          <cell r="AQ683" t="e">
            <v>#NAME?</v>
          </cell>
          <cell r="AS683" t="e">
            <v>#NAME?</v>
          </cell>
        </row>
        <row r="684">
          <cell r="B684">
            <v>678</v>
          </cell>
          <cell r="C684">
            <v>0</v>
          </cell>
          <cell r="D684">
            <v>0</v>
          </cell>
          <cell r="E684">
            <v>0</v>
          </cell>
          <cell r="F684">
            <v>0</v>
          </cell>
          <cell r="G684">
            <v>0</v>
          </cell>
          <cell r="H684">
            <v>0</v>
          </cell>
          <cell r="I684" t="str">
            <v>OUI</v>
          </cell>
          <cell r="J684">
            <v>40787</v>
          </cell>
          <cell r="K684" t="e">
            <v>#NAME?</v>
          </cell>
          <cell r="L684" t="e">
            <v>#NAME?</v>
          </cell>
          <cell r="M684" t="e">
            <v>#NAME?</v>
          </cell>
          <cell r="N684" t="e">
            <v>#NAME?</v>
          </cell>
          <cell r="O684" t="e">
            <v>#NAME?</v>
          </cell>
          <cell r="Q684" t="e">
            <v>#N/A</v>
          </cell>
          <cell r="R684" t="str">
            <v>HTG</v>
          </cell>
          <cell r="S684" t="e">
            <v>#VALUE!</v>
          </cell>
          <cell r="T684" t="str">
            <v>HTG</v>
          </cell>
          <cell r="V684">
            <v>0</v>
          </cell>
          <cell r="X684" t="e">
            <v>#N/A</v>
          </cell>
          <cell r="Y684" t="e">
            <v>#NAME?</v>
          </cell>
          <cell r="Z684" t="e">
            <v>#N/A</v>
          </cell>
          <cell r="AA684" t="e">
            <v>#N/A</v>
          </cell>
          <cell r="AB684" t="e">
            <v>#N/A</v>
          </cell>
          <cell r="AC684" t="e">
            <v>#N/A</v>
          </cell>
          <cell r="AD684" t="e">
            <v>#N/A</v>
          </cell>
          <cell r="AE684" t="e">
            <v>#N/A</v>
          </cell>
          <cell r="AF684" t="e">
            <v>#N/A</v>
          </cell>
          <cell r="AG684" t="e">
            <v>#N/A</v>
          </cell>
          <cell r="AH684" t="e">
            <v>#N/A</v>
          </cell>
          <cell r="AI684" t="e">
            <v>#N/A</v>
          </cell>
          <cell r="AJ684" t="e">
            <v>#N/A</v>
          </cell>
          <cell r="AL684" t="e">
            <v>#N/A</v>
          </cell>
          <cell r="AM684" t="e">
            <v>#N/A</v>
          </cell>
          <cell r="AN684" t="str">
            <v>NON</v>
          </cell>
          <cell r="AO684" t="e">
            <v>#NAME?</v>
          </cell>
          <cell r="AP684" t="e">
            <v>#NAME?</v>
          </cell>
          <cell r="AQ684" t="e">
            <v>#NAME?</v>
          </cell>
          <cell r="AS684" t="e">
            <v>#NAME?</v>
          </cell>
        </row>
        <row r="685">
          <cell r="B685">
            <v>679</v>
          </cell>
          <cell r="C685">
            <v>0</v>
          </cell>
          <cell r="D685">
            <v>0</v>
          </cell>
          <cell r="E685">
            <v>0</v>
          </cell>
          <cell r="F685">
            <v>0</v>
          </cell>
          <cell r="G685">
            <v>0</v>
          </cell>
          <cell r="H685">
            <v>0</v>
          </cell>
          <cell r="I685" t="str">
            <v>OUI</v>
          </cell>
          <cell r="J685">
            <v>40787</v>
          </cell>
          <cell r="K685" t="e">
            <v>#NAME?</v>
          </cell>
          <cell r="L685" t="e">
            <v>#NAME?</v>
          </cell>
          <cell r="M685" t="e">
            <v>#NAME?</v>
          </cell>
          <cell r="N685" t="e">
            <v>#NAME?</v>
          </cell>
          <cell r="O685" t="e">
            <v>#NAME?</v>
          </cell>
          <cell r="Q685" t="e">
            <v>#N/A</v>
          </cell>
          <cell r="R685" t="str">
            <v>HTG</v>
          </cell>
          <cell r="S685" t="e">
            <v>#VALUE!</v>
          </cell>
          <cell r="T685" t="str">
            <v>HTG</v>
          </cell>
          <cell r="V685">
            <v>0</v>
          </cell>
          <cell r="X685" t="e">
            <v>#N/A</v>
          </cell>
          <cell r="Y685" t="e">
            <v>#NAME?</v>
          </cell>
          <cell r="Z685" t="e">
            <v>#N/A</v>
          </cell>
          <cell r="AA685" t="e">
            <v>#N/A</v>
          </cell>
          <cell r="AB685" t="e">
            <v>#N/A</v>
          </cell>
          <cell r="AC685" t="e">
            <v>#N/A</v>
          </cell>
          <cell r="AD685" t="e">
            <v>#N/A</v>
          </cell>
          <cell r="AE685" t="e">
            <v>#N/A</v>
          </cell>
          <cell r="AF685" t="e">
            <v>#N/A</v>
          </cell>
          <cell r="AG685" t="e">
            <v>#N/A</v>
          </cell>
          <cell r="AH685" t="e">
            <v>#N/A</v>
          </cell>
          <cell r="AI685" t="e">
            <v>#N/A</v>
          </cell>
          <cell r="AJ685" t="e">
            <v>#N/A</v>
          </cell>
          <cell r="AL685" t="e">
            <v>#N/A</v>
          </cell>
          <cell r="AM685" t="e">
            <v>#N/A</v>
          </cell>
          <cell r="AN685" t="str">
            <v>NON</v>
          </cell>
          <cell r="AO685" t="e">
            <v>#NAME?</v>
          </cell>
          <cell r="AP685" t="e">
            <v>#NAME?</v>
          </cell>
          <cell r="AQ685" t="e">
            <v>#NAME?</v>
          </cell>
          <cell r="AS685" t="e">
            <v>#NAME?</v>
          </cell>
        </row>
        <row r="686">
          <cell r="B686">
            <v>680</v>
          </cell>
          <cell r="C686">
            <v>0</v>
          </cell>
          <cell r="D686">
            <v>0</v>
          </cell>
          <cell r="E686">
            <v>0</v>
          </cell>
          <cell r="F686">
            <v>0</v>
          </cell>
          <cell r="G686">
            <v>0</v>
          </cell>
          <cell r="H686">
            <v>0</v>
          </cell>
          <cell r="I686" t="str">
            <v>OUI</v>
          </cell>
          <cell r="J686">
            <v>40787</v>
          </cell>
          <cell r="K686" t="e">
            <v>#NAME?</v>
          </cell>
          <cell r="L686" t="e">
            <v>#NAME?</v>
          </cell>
          <cell r="M686" t="e">
            <v>#NAME?</v>
          </cell>
          <cell r="N686" t="e">
            <v>#NAME?</v>
          </cell>
          <cell r="O686" t="e">
            <v>#NAME?</v>
          </cell>
          <cell r="Q686" t="e">
            <v>#N/A</v>
          </cell>
          <cell r="R686" t="str">
            <v>HTG</v>
          </cell>
          <cell r="S686" t="e">
            <v>#VALUE!</v>
          </cell>
          <cell r="T686" t="str">
            <v>HTG</v>
          </cell>
          <cell r="V686">
            <v>0</v>
          </cell>
          <cell r="X686" t="e">
            <v>#N/A</v>
          </cell>
          <cell r="Y686" t="e">
            <v>#NAME?</v>
          </cell>
          <cell r="Z686" t="e">
            <v>#N/A</v>
          </cell>
          <cell r="AA686" t="e">
            <v>#N/A</v>
          </cell>
          <cell r="AB686" t="e">
            <v>#N/A</v>
          </cell>
          <cell r="AC686" t="e">
            <v>#N/A</v>
          </cell>
          <cell r="AD686" t="e">
            <v>#N/A</v>
          </cell>
          <cell r="AE686" t="e">
            <v>#N/A</v>
          </cell>
          <cell r="AF686" t="e">
            <v>#N/A</v>
          </cell>
          <cell r="AG686" t="e">
            <v>#N/A</v>
          </cell>
          <cell r="AH686" t="e">
            <v>#N/A</v>
          </cell>
          <cell r="AI686" t="e">
            <v>#N/A</v>
          </cell>
          <cell r="AJ686" t="e">
            <v>#N/A</v>
          </cell>
          <cell r="AL686" t="e">
            <v>#N/A</v>
          </cell>
          <cell r="AM686" t="e">
            <v>#N/A</v>
          </cell>
          <cell r="AN686" t="str">
            <v>NON</v>
          </cell>
          <cell r="AO686" t="e">
            <v>#NAME?</v>
          </cell>
          <cell r="AP686" t="e">
            <v>#NAME?</v>
          </cell>
          <cell r="AQ686" t="e">
            <v>#NAME?</v>
          </cell>
          <cell r="AS686" t="e">
            <v>#NAME?</v>
          </cell>
        </row>
        <row r="687">
          <cell r="B687">
            <v>681</v>
          </cell>
          <cell r="C687">
            <v>0</v>
          </cell>
          <cell r="D687">
            <v>0</v>
          </cell>
          <cell r="E687">
            <v>0</v>
          </cell>
          <cell r="F687">
            <v>0</v>
          </cell>
          <cell r="G687">
            <v>0</v>
          </cell>
          <cell r="H687">
            <v>0</v>
          </cell>
          <cell r="I687" t="str">
            <v>OUI</v>
          </cell>
          <cell r="J687">
            <v>40787</v>
          </cell>
          <cell r="K687" t="e">
            <v>#NAME?</v>
          </cell>
          <cell r="L687" t="e">
            <v>#NAME?</v>
          </cell>
          <cell r="M687" t="e">
            <v>#NAME?</v>
          </cell>
          <cell r="N687" t="e">
            <v>#NAME?</v>
          </cell>
          <cell r="O687" t="e">
            <v>#NAME?</v>
          </cell>
          <cell r="Q687" t="e">
            <v>#N/A</v>
          </cell>
          <cell r="R687" t="str">
            <v>HTG</v>
          </cell>
          <cell r="S687" t="e">
            <v>#VALUE!</v>
          </cell>
          <cell r="T687" t="str">
            <v>HTG</v>
          </cell>
          <cell r="V687">
            <v>0</v>
          </cell>
          <cell r="X687" t="e">
            <v>#N/A</v>
          </cell>
          <cell r="Y687" t="e">
            <v>#NAME?</v>
          </cell>
          <cell r="Z687" t="e">
            <v>#N/A</v>
          </cell>
          <cell r="AA687" t="e">
            <v>#N/A</v>
          </cell>
          <cell r="AB687" t="e">
            <v>#N/A</v>
          </cell>
          <cell r="AC687" t="e">
            <v>#N/A</v>
          </cell>
          <cell r="AD687" t="e">
            <v>#N/A</v>
          </cell>
          <cell r="AE687" t="e">
            <v>#N/A</v>
          </cell>
          <cell r="AF687" t="e">
            <v>#N/A</v>
          </cell>
          <cell r="AG687" t="e">
            <v>#N/A</v>
          </cell>
          <cell r="AH687" t="e">
            <v>#N/A</v>
          </cell>
          <cell r="AI687" t="e">
            <v>#N/A</v>
          </cell>
          <cell r="AJ687" t="e">
            <v>#N/A</v>
          </cell>
          <cell r="AL687" t="e">
            <v>#N/A</v>
          </cell>
          <cell r="AM687" t="e">
            <v>#N/A</v>
          </cell>
          <cell r="AN687" t="str">
            <v>NON</v>
          </cell>
          <cell r="AO687" t="e">
            <v>#NAME?</v>
          </cell>
          <cell r="AP687" t="e">
            <v>#NAME?</v>
          </cell>
          <cell r="AQ687" t="e">
            <v>#NAME?</v>
          </cell>
          <cell r="AS687" t="e">
            <v>#NAME?</v>
          </cell>
        </row>
        <row r="688">
          <cell r="B688">
            <v>682</v>
          </cell>
          <cell r="C688">
            <v>0</v>
          </cell>
          <cell r="D688">
            <v>0</v>
          </cell>
          <cell r="E688">
            <v>0</v>
          </cell>
          <cell r="F688">
            <v>0</v>
          </cell>
          <cell r="G688">
            <v>0</v>
          </cell>
          <cell r="H688">
            <v>0</v>
          </cell>
          <cell r="I688" t="str">
            <v>OUI</v>
          </cell>
          <cell r="J688">
            <v>40787</v>
          </cell>
          <cell r="K688" t="e">
            <v>#NAME?</v>
          </cell>
          <cell r="L688" t="e">
            <v>#NAME?</v>
          </cell>
          <cell r="M688" t="e">
            <v>#NAME?</v>
          </cell>
          <cell r="N688" t="e">
            <v>#NAME?</v>
          </cell>
          <cell r="O688" t="e">
            <v>#NAME?</v>
          </cell>
          <cell r="Q688" t="e">
            <v>#N/A</v>
          </cell>
          <cell r="R688" t="str">
            <v>HTG</v>
          </cell>
          <cell r="S688" t="e">
            <v>#VALUE!</v>
          </cell>
          <cell r="T688" t="str">
            <v>HTG</v>
          </cell>
          <cell r="V688">
            <v>0</v>
          </cell>
          <cell r="X688" t="e">
            <v>#N/A</v>
          </cell>
          <cell r="Y688" t="e">
            <v>#NAME?</v>
          </cell>
          <cell r="Z688" t="e">
            <v>#N/A</v>
          </cell>
          <cell r="AA688" t="e">
            <v>#N/A</v>
          </cell>
          <cell r="AB688" t="e">
            <v>#N/A</v>
          </cell>
          <cell r="AC688" t="e">
            <v>#N/A</v>
          </cell>
          <cell r="AD688" t="e">
            <v>#N/A</v>
          </cell>
          <cell r="AE688" t="e">
            <v>#N/A</v>
          </cell>
          <cell r="AF688" t="e">
            <v>#N/A</v>
          </cell>
          <cell r="AG688" t="e">
            <v>#N/A</v>
          </cell>
          <cell r="AH688" t="e">
            <v>#N/A</v>
          </cell>
          <cell r="AI688" t="e">
            <v>#N/A</v>
          </cell>
          <cell r="AJ688" t="e">
            <v>#N/A</v>
          </cell>
          <cell r="AL688" t="e">
            <v>#N/A</v>
          </cell>
          <cell r="AM688" t="e">
            <v>#N/A</v>
          </cell>
          <cell r="AN688" t="str">
            <v>NON</v>
          </cell>
          <cell r="AO688" t="e">
            <v>#NAME?</v>
          </cell>
          <cell r="AP688" t="e">
            <v>#NAME?</v>
          </cell>
          <cell r="AQ688" t="e">
            <v>#NAME?</v>
          </cell>
          <cell r="AS688" t="e">
            <v>#NAME?</v>
          </cell>
        </row>
        <row r="689">
          <cell r="B689">
            <v>683</v>
          </cell>
          <cell r="C689">
            <v>0</v>
          </cell>
          <cell r="D689">
            <v>0</v>
          </cell>
          <cell r="E689">
            <v>0</v>
          </cell>
          <cell r="F689">
            <v>0</v>
          </cell>
          <cell r="G689">
            <v>0</v>
          </cell>
          <cell r="H689">
            <v>0</v>
          </cell>
          <cell r="I689" t="str">
            <v>OUI</v>
          </cell>
          <cell r="J689">
            <v>40787</v>
          </cell>
          <cell r="K689" t="e">
            <v>#NAME?</v>
          </cell>
          <cell r="L689" t="e">
            <v>#NAME?</v>
          </cell>
          <cell r="M689" t="e">
            <v>#NAME?</v>
          </cell>
          <cell r="N689" t="e">
            <v>#NAME?</v>
          </cell>
          <cell r="O689" t="e">
            <v>#NAME?</v>
          </cell>
          <cell r="Q689" t="e">
            <v>#N/A</v>
          </cell>
          <cell r="R689" t="str">
            <v>HTG</v>
          </cell>
          <cell r="S689" t="e">
            <v>#VALUE!</v>
          </cell>
          <cell r="T689" t="str">
            <v>HTG</v>
          </cell>
          <cell r="V689">
            <v>0</v>
          </cell>
          <cell r="X689" t="e">
            <v>#N/A</v>
          </cell>
          <cell r="Y689" t="e">
            <v>#NAME?</v>
          </cell>
          <cell r="Z689" t="e">
            <v>#N/A</v>
          </cell>
          <cell r="AA689" t="e">
            <v>#N/A</v>
          </cell>
          <cell r="AB689" t="e">
            <v>#N/A</v>
          </cell>
          <cell r="AC689" t="e">
            <v>#N/A</v>
          </cell>
          <cell r="AD689" t="e">
            <v>#N/A</v>
          </cell>
          <cell r="AE689" t="e">
            <v>#N/A</v>
          </cell>
          <cell r="AF689" t="e">
            <v>#N/A</v>
          </cell>
          <cell r="AG689" t="e">
            <v>#N/A</v>
          </cell>
          <cell r="AH689" t="e">
            <v>#N/A</v>
          </cell>
          <cell r="AI689" t="e">
            <v>#N/A</v>
          </cell>
          <cell r="AJ689" t="e">
            <v>#N/A</v>
          </cell>
          <cell r="AL689" t="e">
            <v>#N/A</v>
          </cell>
          <cell r="AM689" t="e">
            <v>#N/A</v>
          </cell>
          <cell r="AN689" t="str">
            <v>NON</v>
          </cell>
          <cell r="AO689" t="e">
            <v>#NAME?</v>
          </cell>
          <cell r="AP689" t="e">
            <v>#NAME?</v>
          </cell>
          <cell r="AQ689" t="e">
            <v>#NAME?</v>
          </cell>
          <cell r="AS689" t="e">
            <v>#NAME?</v>
          </cell>
        </row>
        <row r="690">
          <cell r="B690">
            <v>684</v>
          </cell>
          <cell r="C690">
            <v>0</v>
          </cell>
          <cell r="D690">
            <v>0</v>
          </cell>
          <cell r="E690">
            <v>0</v>
          </cell>
          <cell r="F690">
            <v>0</v>
          </cell>
          <cell r="G690">
            <v>0</v>
          </cell>
          <cell r="H690">
            <v>0</v>
          </cell>
          <cell r="I690" t="str">
            <v>OUI</v>
          </cell>
          <cell r="J690">
            <v>40787</v>
          </cell>
          <cell r="K690" t="e">
            <v>#NAME?</v>
          </cell>
          <cell r="L690" t="e">
            <v>#NAME?</v>
          </cell>
          <cell r="M690" t="e">
            <v>#NAME?</v>
          </cell>
          <cell r="N690" t="e">
            <v>#NAME?</v>
          </cell>
          <cell r="O690" t="e">
            <v>#NAME?</v>
          </cell>
          <cell r="Q690" t="e">
            <v>#N/A</v>
          </cell>
          <cell r="R690" t="str">
            <v>HTG</v>
          </cell>
          <cell r="S690" t="e">
            <v>#VALUE!</v>
          </cell>
          <cell r="T690" t="str">
            <v>HTG</v>
          </cell>
          <cell r="V690">
            <v>0</v>
          </cell>
          <cell r="X690" t="e">
            <v>#N/A</v>
          </cell>
          <cell r="Y690" t="e">
            <v>#NAME?</v>
          </cell>
          <cell r="Z690" t="e">
            <v>#N/A</v>
          </cell>
          <cell r="AA690" t="e">
            <v>#N/A</v>
          </cell>
          <cell r="AB690" t="e">
            <v>#N/A</v>
          </cell>
          <cell r="AC690" t="e">
            <v>#N/A</v>
          </cell>
          <cell r="AD690" t="e">
            <v>#N/A</v>
          </cell>
          <cell r="AE690" t="e">
            <v>#N/A</v>
          </cell>
          <cell r="AF690" t="e">
            <v>#N/A</v>
          </cell>
          <cell r="AG690" t="e">
            <v>#N/A</v>
          </cell>
          <cell r="AH690" t="e">
            <v>#N/A</v>
          </cell>
          <cell r="AI690" t="e">
            <v>#N/A</v>
          </cell>
          <cell r="AJ690" t="e">
            <v>#N/A</v>
          </cell>
          <cell r="AL690" t="e">
            <v>#N/A</v>
          </cell>
          <cell r="AM690" t="e">
            <v>#N/A</v>
          </cell>
          <cell r="AN690" t="str">
            <v>NON</v>
          </cell>
          <cell r="AO690" t="e">
            <v>#NAME?</v>
          </cell>
          <cell r="AP690" t="e">
            <v>#NAME?</v>
          </cell>
          <cell r="AQ690" t="e">
            <v>#NAME?</v>
          </cell>
          <cell r="AS690" t="e">
            <v>#NAME?</v>
          </cell>
        </row>
        <row r="691">
          <cell r="B691">
            <v>685</v>
          </cell>
          <cell r="C691">
            <v>0</v>
          </cell>
          <cell r="D691">
            <v>0</v>
          </cell>
          <cell r="E691">
            <v>0</v>
          </cell>
          <cell r="F691">
            <v>0</v>
          </cell>
          <cell r="G691">
            <v>0</v>
          </cell>
          <cell r="H691">
            <v>0</v>
          </cell>
          <cell r="I691" t="str">
            <v>OUI</v>
          </cell>
          <cell r="J691">
            <v>40787</v>
          </cell>
          <cell r="K691" t="e">
            <v>#NAME?</v>
          </cell>
          <cell r="L691" t="e">
            <v>#NAME?</v>
          </cell>
          <cell r="M691" t="e">
            <v>#NAME?</v>
          </cell>
          <cell r="N691" t="e">
            <v>#NAME?</v>
          </cell>
          <cell r="O691" t="e">
            <v>#NAME?</v>
          </cell>
          <cell r="Q691" t="e">
            <v>#N/A</v>
          </cell>
          <cell r="R691" t="str">
            <v>HTG</v>
          </cell>
          <cell r="S691" t="e">
            <v>#VALUE!</v>
          </cell>
          <cell r="T691" t="str">
            <v>HTG</v>
          </cell>
          <cell r="V691">
            <v>0</v>
          </cell>
          <cell r="X691" t="e">
            <v>#N/A</v>
          </cell>
          <cell r="Y691" t="e">
            <v>#NAME?</v>
          </cell>
          <cell r="Z691" t="e">
            <v>#N/A</v>
          </cell>
          <cell r="AA691" t="e">
            <v>#N/A</v>
          </cell>
          <cell r="AB691" t="e">
            <v>#N/A</v>
          </cell>
          <cell r="AC691" t="e">
            <v>#N/A</v>
          </cell>
          <cell r="AD691" t="e">
            <v>#N/A</v>
          </cell>
          <cell r="AE691" t="e">
            <v>#N/A</v>
          </cell>
          <cell r="AF691" t="e">
            <v>#N/A</v>
          </cell>
          <cell r="AG691" t="e">
            <v>#N/A</v>
          </cell>
          <cell r="AH691" t="e">
            <v>#N/A</v>
          </cell>
          <cell r="AI691" t="e">
            <v>#N/A</v>
          </cell>
          <cell r="AJ691" t="e">
            <v>#N/A</v>
          </cell>
          <cell r="AL691" t="e">
            <v>#N/A</v>
          </cell>
          <cell r="AM691" t="e">
            <v>#N/A</v>
          </cell>
          <cell r="AN691" t="str">
            <v>NON</v>
          </cell>
          <cell r="AO691" t="e">
            <v>#NAME?</v>
          </cell>
          <cell r="AP691" t="e">
            <v>#NAME?</v>
          </cell>
          <cell r="AQ691" t="e">
            <v>#NAME?</v>
          </cell>
          <cell r="AS691" t="e">
            <v>#NAME?</v>
          </cell>
        </row>
        <row r="692">
          <cell r="B692">
            <v>686</v>
          </cell>
          <cell r="C692">
            <v>0</v>
          </cell>
          <cell r="D692">
            <v>0</v>
          </cell>
          <cell r="E692">
            <v>0</v>
          </cell>
          <cell r="F692">
            <v>0</v>
          </cell>
          <cell r="G692">
            <v>0</v>
          </cell>
          <cell r="H692">
            <v>0</v>
          </cell>
          <cell r="I692" t="str">
            <v>OUI</v>
          </cell>
          <cell r="J692">
            <v>40787</v>
          </cell>
          <cell r="K692" t="e">
            <v>#NAME?</v>
          </cell>
          <cell r="L692" t="e">
            <v>#NAME?</v>
          </cell>
          <cell r="M692" t="e">
            <v>#NAME?</v>
          </cell>
          <cell r="N692" t="e">
            <v>#NAME?</v>
          </cell>
          <cell r="O692" t="e">
            <v>#NAME?</v>
          </cell>
          <cell r="Q692" t="e">
            <v>#N/A</v>
          </cell>
          <cell r="R692" t="str">
            <v>HTG</v>
          </cell>
          <cell r="S692" t="e">
            <v>#VALUE!</v>
          </cell>
          <cell r="T692" t="str">
            <v>HTG</v>
          </cell>
          <cell r="V692">
            <v>0</v>
          </cell>
          <cell r="X692" t="e">
            <v>#N/A</v>
          </cell>
          <cell r="Y692" t="e">
            <v>#NAME?</v>
          </cell>
          <cell r="Z692" t="e">
            <v>#N/A</v>
          </cell>
          <cell r="AA692" t="e">
            <v>#N/A</v>
          </cell>
          <cell r="AB692" t="e">
            <v>#N/A</v>
          </cell>
          <cell r="AC692" t="e">
            <v>#N/A</v>
          </cell>
          <cell r="AD692" t="e">
            <v>#N/A</v>
          </cell>
          <cell r="AE692" t="e">
            <v>#N/A</v>
          </cell>
          <cell r="AF692" t="e">
            <v>#N/A</v>
          </cell>
          <cell r="AG692" t="e">
            <v>#N/A</v>
          </cell>
          <cell r="AH692" t="e">
            <v>#N/A</v>
          </cell>
          <cell r="AI692" t="e">
            <v>#N/A</v>
          </cell>
          <cell r="AJ692" t="e">
            <v>#N/A</v>
          </cell>
          <cell r="AL692" t="e">
            <v>#N/A</v>
          </cell>
          <cell r="AM692" t="e">
            <v>#N/A</v>
          </cell>
          <cell r="AN692" t="str">
            <v>NON</v>
          </cell>
          <cell r="AO692" t="e">
            <v>#NAME?</v>
          </cell>
          <cell r="AP692" t="e">
            <v>#NAME?</v>
          </cell>
          <cell r="AQ692" t="e">
            <v>#NAME?</v>
          </cell>
          <cell r="AS692" t="e">
            <v>#NAME?</v>
          </cell>
        </row>
        <row r="693">
          <cell r="B693">
            <v>687</v>
          </cell>
          <cell r="C693">
            <v>0</v>
          </cell>
          <cell r="D693">
            <v>0</v>
          </cell>
          <cell r="E693">
            <v>0</v>
          </cell>
          <cell r="F693">
            <v>0</v>
          </cell>
          <cell r="G693">
            <v>0</v>
          </cell>
          <cell r="H693">
            <v>0</v>
          </cell>
          <cell r="I693" t="str">
            <v>OUI</v>
          </cell>
          <cell r="J693">
            <v>40787</v>
          </cell>
          <cell r="K693" t="e">
            <v>#NAME?</v>
          </cell>
          <cell r="L693" t="e">
            <v>#NAME?</v>
          </cell>
          <cell r="M693" t="e">
            <v>#NAME?</v>
          </cell>
          <cell r="N693" t="e">
            <v>#NAME?</v>
          </cell>
          <cell r="O693" t="e">
            <v>#NAME?</v>
          </cell>
          <cell r="Q693" t="e">
            <v>#N/A</v>
          </cell>
          <cell r="R693" t="str">
            <v>HTG</v>
          </cell>
          <cell r="S693" t="e">
            <v>#VALUE!</v>
          </cell>
          <cell r="T693" t="str">
            <v>HTG</v>
          </cell>
          <cell r="V693">
            <v>0</v>
          </cell>
          <cell r="X693" t="e">
            <v>#N/A</v>
          </cell>
          <cell r="Y693" t="e">
            <v>#NAME?</v>
          </cell>
          <cell r="Z693" t="e">
            <v>#N/A</v>
          </cell>
          <cell r="AA693" t="e">
            <v>#N/A</v>
          </cell>
          <cell r="AB693" t="e">
            <v>#N/A</v>
          </cell>
          <cell r="AC693" t="e">
            <v>#N/A</v>
          </cell>
          <cell r="AD693" t="e">
            <v>#N/A</v>
          </cell>
          <cell r="AE693" t="e">
            <v>#N/A</v>
          </cell>
          <cell r="AF693" t="e">
            <v>#N/A</v>
          </cell>
          <cell r="AG693" t="e">
            <v>#N/A</v>
          </cell>
          <cell r="AH693" t="e">
            <v>#N/A</v>
          </cell>
          <cell r="AI693" t="e">
            <v>#N/A</v>
          </cell>
          <cell r="AJ693" t="e">
            <v>#N/A</v>
          </cell>
          <cell r="AL693" t="e">
            <v>#N/A</v>
          </cell>
          <cell r="AM693" t="e">
            <v>#N/A</v>
          </cell>
          <cell r="AN693" t="str">
            <v>NON</v>
          </cell>
          <cell r="AO693" t="e">
            <v>#NAME?</v>
          </cell>
          <cell r="AP693" t="e">
            <v>#NAME?</v>
          </cell>
          <cell r="AQ693" t="e">
            <v>#NAME?</v>
          </cell>
          <cell r="AS693" t="e">
            <v>#NAME?</v>
          </cell>
        </row>
        <row r="694">
          <cell r="B694">
            <v>688</v>
          </cell>
          <cell r="C694">
            <v>0</v>
          </cell>
          <cell r="D694">
            <v>0</v>
          </cell>
          <cell r="E694">
            <v>0</v>
          </cell>
          <cell r="F694">
            <v>0</v>
          </cell>
          <cell r="G694">
            <v>0</v>
          </cell>
          <cell r="H694">
            <v>0</v>
          </cell>
          <cell r="I694" t="str">
            <v>OUI</v>
          </cell>
          <cell r="J694">
            <v>40787</v>
          </cell>
          <cell r="K694" t="e">
            <v>#NAME?</v>
          </cell>
          <cell r="L694" t="e">
            <v>#NAME?</v>
          </cell>
          <cell r="M694" t="e">
            <v>#NAME?</v>
          </cell>
          <cell r="N694" t="e">
            <v>#NAME?</v>
          </cell>
          <cell r="O694" t="e">
            <v>#NAME?</v>
          </cell>
          <cell r="Q694" t="e">
            <v>#N/A</v>
          </cell>
          <cell r="R694" t="str">
            <v>HTG</v>
          </cell>
          <cell r="S694" t="e">
            <v>#VALUE!</v>
          </cell>
          <cell r="T694" t="str">
            <v>HTG</v>
          </cell>
          <cell r="V694">
            <v>0</v>
          </cell>
          <cell r="X694" t="e">
            <v>#N/A</v>
          </cell>
          <cell r="Y694" t="e">
            <v>#NAME?</v>
          </cell>
          <cell r="Z694" t="e">
            <v>#N/A</v>
          </cell>
          <cell r="AA694" t="e">
            <v>#N/A</v>
          </cell>
          <cell r="AB694" t="e">
            <v>#N/A</v>
          </cell>
          <cell r="AC694" t="e">
            <v>#N/A</v>
          </cell>
          <cell r="AD694" t="e">
            <v>#N/A</v>
          </cell>
          <cell r="AE694" t="e">
            <v>#N/A</v>
          </cell>
          <cell r="AF694" t="e">
            <v>#N/A</v>
          </cell>
          <cell r="AG694" t="e">
            <v>#N/A</v>
          </cell>
          <cell r="AH694" t="e">
            <v>#N/A</v>
          </cell>
          <cell r="AI694" t="e">
            <v>#N/A</v>
          </cell>
          <cell r="AJ694" t="e">
            <v>#N/A</v>
          </cell>
          <cell r="AL694" t="e">
            <v>#N/A</v>
          </cell>
          <cell r="AM694" t="e">
            <v>#N/A</v>
          </cell>
          <cell r="AN694" t="str">
            <v>NON</v>
          </cell>
          <cell r="AO694" t="e">
            <v>#NAME?</v>
          </cell>
          <cell r="AP694" t="e">
            <v>#NAME?</v>
          </cell>
          <cell r="AQ694" t="e">
            <v>#NAME?</v>
          </cell>
          <cell r="AS694" t="e">
            <v>#NAME?</v>
          </cell>
        </row>
        <row r="695">
          <cell r="B695">
            <v>689</v>
          </cell>
          <cell r="C695">
            <v>0</v>
          </cell>
          <cell r="D695">
            <v>0</v>
          </cell>
          <cell r="E695">
            <v>0</v>
          </cell>
          <cell r="F695">
            <v>0</v>
          </cell>
          <cell r="G695">
            <v>0</v>
          </cell>
          <cell r="H695">
            <v>0</v>
          </cell>
          <cell r="I695" t="str">
            <v>OUI</v>
          </cell>
          <cell r="J695">
            <v>40787</v>
          </cell>
          <cell r="K695" t="e">
            <v>#NAME?</v>
          </cell>
          <cell r="L695" t="e">
            <v>#NAME?</v>
          </cell>
          <cell r="M695" t="e">
            <v>#NAME?</v>
          </cell>
          <cell r="N695" t="e">
            <v>#NAME?</v>
          </cell>
          <cell r="O695" t="e">
            <v>#NAME?</v>
          </cell>
          <cell r="Q695" t="e">
            <v>#N/A</v>
          </cell>
          <cell r="R695" t="str">
            <v>HTG</v>
          </cell>
          <cell r="S695" t="e">
            <v>#VALUE!</v>
          </cell>
          <cell r="T695" t="str">
            <v>HTG</v>
          </cell>
          <cell r="V695">
            <v>0</v>
          </cell>
          <cell r="X695" t="e">
            <v>#N/A</v>
          </cell>
          <cell r="Y695" t="e">
            <v>#NAME?</v>
          </cell>
          <cell r="Z695" t="e">
            <v>#N/A</v>
          </cell>
          <cell r="AA695" t="e">
            <v>#N/A</v>
          </cell>
          <cell r="AB695" t="e">
            <v>#N/A</v>
          </cell>
          <cell r="AC695" t="e">
            <v>#N/A</v>
          </cell>
          <cell r="AD695" t="e">
            <v>#N/A</v>
          </cell>
          <cell r="AE695" t="e">
            <v>#N/A</v>
          </cell>
          <cell r="AF695" t="e">
            <v>#N/A</v>
          </cell>
          <cell r="AG695" t="e">
            <v>#N/A</v>
          </cell>
          <cell r="AH695" t="e">
            <v>#N/A</v>
          </cell>
          <cell r="AI695" t="e">
            <v>#N/A</v>
          </cell>
          <cell r="AJ695" t="e">
            <v>#N/A</v>
          </cell>
          <cell r="AL695" t="e">
            <v>#N/A</v>
          </cell>
          <cell r="AM695" t="e">
            <v>#N/A</v>
          </cell>
          <cell r="AN695" t="str">
            <v>NON</v>
          </cell>
          <cell r="AO695" t="e">
            <v>#NAME?</v>
          </cell>
          <cell r="AP695" t="e">
            <v>#NAME?</v>
          </cell>
          <cell r="AQ695" t="e">
            <v>#NAME?</v>
          </cell>
          <cell r="AS695" t="e">
            <v>#NAME?</v>
          </cell>
        </row>
        <row r="696">
          <cell r="B696">
            <v>690</v>
          </cell>
          <cell r="C696">
            <v>0</v>
          </cell>
          <cell r="D696">
            <v>0</v>
          </cell>
          <cell r="E696">
            <v>0</v>
          </cell>
          <cell r="F696">
            <v>0</v>
          </cell>
          <cell r="G696">
            <v>0</v>
          </cell>
          <cell r="H696">
            <v>0</v>
          </cell>
          <cell r="I696" t="str">
            <v>OUI</v>
          </cell>
          <cell r="J696">
            <v>40787</v>
          </cell>
          <cell r="K696" t="e">
            <v>#NAME?</v>
          </cell>
          <cell r="L696" t="e">
            <v>#NAME?</v>
          </cell>
          <cell r="M696" t="e">
            <v>#NAME?</v>
          </cell>
          <cell r="N696" t="e">
            <v>#NAME?</v>
          </cell>
          <cell r="O696" t="e">
            <v>#NAME?</v>
          </cell>
          <cell r="Q696" t="e">
            <v>#N/A</v>
          </cell>
          <cell r="R696" t="str">
            <v>HTG</v>
          </cell>
          <cell r="S696" t="e">
            <v>#VALUE!</v>
          </cell>
          <cell r="T696" t="str">
            <v>HTG</v>
          </cell>
          <cell r="V696">
            <v>0</v>
          </cell>
          <cell r="X696" t="e">
            <v>#N/A</v>
          </cell>
          <cell r="Y696" t="e">
            <v>#NAME?</v>
          </cell>
          <cell r="Z696" t="e">
            <v>#N/A</v>
          </cell>
          <cell r="AA696" t="e">
            <v>#N/A</v>
          </cell>
          <cell r="AB696" t="e">
            <v>#N/A</v>
          </cell>
          <cell r="AC696" t="e">
            <v>#N/A</v>
          </cell>
          <cell r="AD696" t="e">
            <v>#N/A</v>
          </cell>
          <cell r="AE696" t="e">
            <v>#N/A</v>
          </cell>
          <cell r="AF696" t="e">
            <v>#N/A</v>
          </cell>
          <cell r="AG696" t="e">
            <v>#N/A</v>
          </cell>
          <cell r="AH696" t="e">
            <v>#N/A</v>
          </cell>
          <cell r="AI696" t="e">
            <v>#N/A</v>
          </cell>
          <cell r="AJ696" t="e">
            <v>#N/A</v>
          </cell>
          <cell r="AL696" t="e">
            <v>#N/A</v>
          </cell>
          <cell r="AM696" t="e">
            <v>#N/A</v>
          </cell>
          <cell r="AN696" t="str">
            <v>NON</v>
          </cell>
          <cell r="AO696" t="e">
            <v>#NAME?</v>
          </cell>
          <cell r="AP696" t="e">
            <v>#NAME?</v>
          </cell>
          <cell r="AQ696" t="e">
            <v>#NAME?</v>
          </cell>
          <cell r="AS696" t="e">
            <v>#NAME?</v>
          </cell>
        </row>
        <row r="697">
          <cell r="B697">
            <v>691</v>
          </cell>
          <cell r="C697">
            <v>0</v>
          </cell>
          <cell r="D697">
            <v>0</v>
          </cell>
          <cell r="E697">
            <v>0</v>
          </cell>
          <cell r="F697">
            <v>0</v>
          </cell>
          <cell r="G697">
            <v>0</v>
          </cell>
          <cell r="H697">
            <v>0</v>
          </cell>
          <cell r="I697" t="str">
            <v>OUI</v>
          </cell>
          <cell r="J697">
            <v>40787</v>
          </cell>
          <cell r="K697" t="e">
            <v>#NAME?</v>
          </cell>
          <cell r="L697" t="e">
            <v>#NAME?</v>
          </cell>
          <cell r="M697" t="e">
            <v>#NAME?</v>
          </cell>
          <cell r="N697" t="e">
            <v>#NAME?</v>
          </cell>
          <cell r="O697" t="e">
            <v>#NAME?</v>
          </cell>
          <cell r="Q697" t="e">
            <v>#N/A</v>
          </cell>
          <cell r="R697" t="str">
            <v>HTG</v>
          </cell>
          <cell r="S697" t="e">
            <v>#VALUE!</v>
          </cell>
          <cell r="T697" t="str">
            <v>HTG</v>
          </cell>
          <cell r="V697">
            <v>0</v>
          </cell>
          <cell r="X697" t="e">
            <v>#N/A</v>
          </cell>
          <cell r="Y697" t="e">
            <v>#NAME?</v>
          </cell>
          <cell r="Z697" t="e">
            <v>#N/A</v>
          </cell>
          <cell r="AA697" t="e">
            <v>#N/A</v>
          </cell>
          <cell r="AB697" t="e">
            <v>#N/A</v>
          </cell>
          <cell r="AC697" t="e">
            <v>#N/A</v>
          </cell>
          <cell r="AD697" t="e">
            <v>#N/A</v>
          </cell>
          <cell r="AE697" t="e">
            <v>#N/A</v>
          </cell>
          <cell r="AF697" t="e">
            <v>#N/A</v>
          </cell>
          <cell r="AG697" t="e">
            <v>#N/A</v>
          </cell>
          <cell r="AH697" t="e">
            <v>#N/A</v>
          </cell>
          <cell r="AI697" t="e">
            <v>#N/A</v>
          </cell>
          <cell r="AJ697" t="e">
            <v>#N/A</v>
          </cell>
          <cell r="AL697" t="e">
            <v>#N/A</v>
          </cell>
          <cell r="AM697" t="e">
            <v>#N/A</v>
          </cell>
          <cell r="AN697" t="str">
            <v>NON</v>
          </cell>
          <cell r="AO697" t="e">
            <v>#NAME?</v>
          </cell>
          <cell r="AP697" t="e">
            <v>#NAME?</v>
          </cell>
          <cell r="AQ697" t="e">
            <v>#NAME?</v>
          </cell>
          <cell r="AS697" t="e">
            <v>#NAME?</v>
          </cell>
        </row>
        <row r="698">
          <cell r="B698">
            <v>692</v>
          </cell>
          <cell r="C698">
            <v>0</v>
          </cell>
          <cell r="D698">
            <v>0</v>
          </cell>
          <cell r="E698">
            <v>0</v>
          </cell>
          <cell r="F698">
            <v>0</v>
          </cell>
          <cell r="G698">
            <v>0</v>
          </cell>
          <cell r="H698">
            <v>0</v>
          </cell>
          <cell r="I698" t="str">
            <v>OUI</v>
          </cell>
          <cell r="J698">
            <v>40787</v>
          </cell>
          <cell r="K698" t="e">
            <v>#NAME?</v>
          </cell>
          <cell r="L698" t="e">
            <v>#NAME?</v>
          </cell>
          <cell r="M698" t="e">
            <v>#NAME?</v>
          </cell>
          <cell r="N698" t="e">
            <v>#NAME?</v>
          </cell>
          <cell r="O698" t="e">
            <v>#NAME?</v>
          </cell>
          <cell r="Q698" t="e">
            <v>#N/A</v>
          </cell>
          <cell r="R698" t="str">
            <v>HTG</v>
          </cell>
          <cell r="S698" t="e">
            <v>#VALUE!</v>
          </cell>
          <cell r="T698" t="str">
            <v>HTG</v>
          </cell>
          <cell r="V698">
            <v>0</v>
          </cell>
          <cell r="X698" t="e">
            <v>#N/A</v>
          </cell>
          <cell r="Y698" t="e">
            <v>#NAME?</v>
          </cell>
          <cell r="Z698" t="e">
            <v>#N/A</v>
          </cell>
          <cell r="AA698" t="e">
            <v>#N/A</v>
          </cell>
          <cell r="AB698" t="e">
            <v>#N/A</v>
          </cell>
          <cell r="AC698" t="e">
            <v>#N/A</v>
          </cell>
          <cell r="AD698" t="e">
            <v>#N/A</v>
          </cell>
          <cell r="AE698" t="e">
            <v>#N/A</v>
          </cell>
          <cell r="AF698" t="e">
            <v>#N/A</v>
          </cell>
          <cell r="AG698" t="e">
            <v>#N/A</v>
          </cell>
          <cell r="AH698" t="e">
            <v>#N/A</v>
          </cell>
          <cell r="AI698" t="e">
            <v>#N/A</v>
          </cell>
          <cell r="AJ698" t="e">
            <v>#N/A</v>
          </cell>
          <cell r="AL698" t="e">
            <v>#N/A</v>
          </cell>
          <cell r="AM698" t="e">
            <v>#N/A</v>
          </cell>
          <cell r="AN698" t="str">
            <v>NON</v>
          </cell>
          <cell r="AO698" t="e">
            <v>#NAME?</v>
          </cell>
          <cell r="AP698" t="e">
            <v>#NAME?</v>
          </cell>
          <cell r="AQ698" t="e">
            <v>#NAME?</v>
          </cell>
          <cell r="AS698" t="e">
            <v>#NAME?</v>
          </cell>
        </row>
        <row r="699">
          <cell r="B699">
            <v>693</v>
          </cell>
          <cell r="C699">
            <v>0</v>
          </cell>
          <cell r="D699">
            <v>0</v>
          </cell>
          <cell r="E699">
            <v>0</v>
          </cell>
          <cell r="F699">
            <v>0</v>
          </cell>
          <cell r="G699">
            <v>0</v>
          </cell>
          <cell r="H699">
            <v>0</v>
          </cell>
          <cell r="I699" t="str">
            <v>OUI</v>
          </cell>
          <cell r="J699">
            <v>40787</v>
          </cell>
          <cell r="K699" t="e">
            <v>#NAME?</v>
          </cell>
          <cell r="L699" t="e">
            <v>#NAME?</v>
          </cell>
          <cell r="M699" t="e">
            <v>#NAME?</v>
          </cell>
          <cell r="N699" t="e">
            <v>#NAME?</v>
          </cell>
          <cell r="O699" t="e">
            <v>#NAME?</v>
          </cell>
          <cell r="Q699" t="e">
            <v>#N/A</v>
          </cell>
          <cell r="R699" t="str">
            <v>HTG</v>
          </cell>
          <cell r="S699" t="e">
            <v>#VALUE!</v>
          </cell>
          <cell r="T699" t="str">
            <v>HTG</v>
          </cell>
          <cell r="V699">
            <v>0</v>
          </cell>
          <cell r="X699" t="e">
            <v>#N/A</v>
          </cell>
          <cell r="Y699" t="e">
            <v>#NAME?</v>
          </cell>
          <cell r="Z699" t="e">
            <v>#N/A</v>
          </cell>
          <cell r="AA699" t="e">
            <v>#N/A</v>
          </cell>
          <cell r="AB699" t="e">
            <v>#N/A</v>
          </cell>
          <cell r="AC699" t="e">
            <v>#N/A</v>
          </cell>
          <cell r="AD699" t="e">
            <v>#N/A</v>
          </cell>
          <cell r="AE699" t="e">
            <v>#N/A</v>
          </cell>
          <cell r="AF699" t="e">
            <v>#N/A</v>
          </cell>
          <cell r="AG699" t="e">
            <v>#N/A</v>
          </cell>
          <cell r="AH699" t="e">
            <v>#N/A</v>
          </cell>
          <cell r="AI699" t="e">
            <v>#N/A</v>
          </cell>
          <cell r="AJ699" t="e">
            <v>#N/A</v>
          </cell>
          <cell r="AL699" t="e">
            <v>#N/A</v>
          </cell>
          <cell r="AM699" t="e">
            <v>#N/A</v>
          </cell>
          <cell r="AN699" t="str">
            <v>NON</v>
          </cell>
          <cell r="AO699" t="e">
            <v>#NAME?</v>
          </cell>
          <cell r="AP699" t="e">
            <v>#NAME?</v>
          </cell>
          <cell r="AQ699" t="e">
            <v>#NAME?</v>
          </cell>
          <cell r="AS699" t="e">
            <v>#NAME?</v>
          </cell>
        </row>
        <row r="700">
          <cell r="B700">
            <v>694</v>
          </cell>
          <cell r="C700">
            <v>0</v>
          </cell>
          <cell r="D700">
            <v>0</v>
          </cell>
          <cell r="E700">
            <v>0</v>
          </cell>
          <cell r="F700">
            <v>0</v>
          </cell>
          <cell r="G700">
            <v>0</v>
          </cell>
          <cell r="H700">
            <v>0</v>
          </cell>
          <cell r="I700" t="str">
            <v>OUI</v>
          </cell>
          <cell r="J700">
            <v>40787</v>
          </cell>
          <cell r="K700" t="e">
            <v>#NAME?</v>
          </cell>
          <cell r="L700" t="e">
            <v>#NAME?</v>
          </cell>
          <cell r="M700" t="e">
            <v>#NAME?</v>
          </cell>
          <cell r="N700" t="e">
            <v>#NAME?</v>
          </cell>
          <cell r="O700" t="e">
            <v>#NAME?</v>
          </cell>
          <cell r="Q700" t="e">
            <v>#N/A</v>
          </cell>
          <cell r="R700" t="str">
            <v>HTG</v>
          </cell>
          <cell r="S700" t="e">
            <v>#VALUE!</v>
          </cell>
          <cell r="T700" t="str">
            <v>HTG</v>
          </cell>
          <cell r="V700">
            <v>0</v>
          </cell>
          <cell r="X700" t="e">
            <v>#N/A</v>
          </cell>
          <cell r="Y700" t="e">
            <v>#NAME?</v>
          </cell>
          <cell r="Z700" t="e">
            <v>#N/A</v>
          </cell>
          <cell r="AA700" t="e">
            <v>#N/A</v>
          </cell>
          <cell r="AB700" t="e">
            <v>#N/A</v>
          </cell>
          <cell r="AC700" t="e">
            <v>#N/A</v>
          </cell>
          <cell r="AD700" t="e">
            <v>#N/A</v>
          </cell>
          <cell r="AE700" t="e">
            <v>#N/A</v>
          </cell>
          <cell r="AF700" t="e">
            <v>#N/A</v>
          </cell>
          <cell r="AG700" t="e">
            <v>#N/A</v>
          </cell>
          <cell r="AH700" t="e">
            <v>#N/A</v>
          </cell>
          <cell r="AI700" t="e">
            <v>#N/A</v>
          </cell>
          <cell r="AJ700" t="e">
            <v>#N/A</v>
          </cell>
          <cell r="AL700" t="e">
            <v>#N/A</v>
          </cell>
          <cell r="AM700" t="e">
            <v>#N/A</v>
          </cell>
          <cell r="AN700" t="str">
            <v>NON</v>
          </cell>
          <cell r="AO700" t="e">
            <v>#NAME?</v>
          </cell>
          <cell r="AP700" t="e">
            <v>#NAME?</v>
          </cell>
          <cell r="AQ700" t="e">
            <v>#NAME?</v>
          </cell>
          <cell r="AS700" t="e">
            <v>#NAME?</v>
          </cell>
        </row>
        <row r="701">
          <cell r="B701">
            <v>695</v>
          </cell>
          <cell r="C701">
            <v>0</v>
          </cell>
          <cell r="D701">
            <v>0</v>
          </cell>
          <cell r="E701">
            <v>0</v>
          </cell>
          <cell r="F701">
            <v>0</v>
          </cell>
          <cell r="G701">
            <v>0</v>
          </cell>
          <cell r="H701">
            <v>0</v>
          </cell>
          <cell r="I701" t="str">
            <v>OUI</v>
          </cell>
          <cell r="J701">
            <v>40787</v>
          </cell>
          <cell r="K701" t="e">
            <v>#NAME?</v>
          </cell>
          <cell r="L701" t="e">
            <v>#NAME?</v>
          </cell>
          <cell r="M701" t="e">
            <v>#NAME?</v>
          </cell>
          <cell r="N701" t="e">
            <v>#NAME?</v>
          </cell>
          <cell r="O701" t="e">
            <v>#NAME?</v>
          </cell>
          <cell r="Q701" t="e">
            <v>#N/A</v>
          </cell>
          <cell r="R701" t="str">
            <v>HTG</v>
          </cell>
          <cell r="S701" t="e">
            <v>#VALUE!</v>
          </cell>
          <cell r="T701" t="str">
            <v>HTG</v>
          </cell>
          <cell r="V701">
            <v>0</v>
          </cell>
          <cell r="X701" t="e">
            <v>#N/A</v>
          </cell>
          <cell r="Y701" t="e">
            <v>#NAME?</v>
          </cell>
          <cell r="Z701" t="e">
            <v>#N/A</v>
          </cell>
          <cell r="AA701" t="e">
            <v>#N/A</v>
          </cell>
          <cell r="AB701" t="e">
            <v>#N/A</v>
          </cell>
          <cell r="AC701" t="e">
            <v>#N/A</v>
          </cell>
          <cell r="AD701" t="e">
            <v>#N/A</v>
          </cell>
          <cell r="AE701" t="e">
            <v>#N/A</v>
          </cell>
          <cell r="AF701" t="e">
            <v>#N/A</v>
          </cell>
          <cell r="AG701" t="e">
            <v>#N/A</v>
          </cell>
          <cell r="AH701" t="e">
            <v>#N/A</v>
          </cell>
          <cell r="AI701" t="e">
            <v>#N/A</v>
          </cell>
          <cell r="AJ701" t="e">
            <v>#N/A</v>
          </cell>
          <cell r="AL701" t="e">
            <v>#N/A</v>
          </cell>
          <cell r="AM701" t="e">
            <v>#N/A</v>
          </cell>
          <cell r="AN701" t="str">
            <v>NON</v>
          </cell>
          <cell r="AO701" t="e">
            <v>#NAME?</v>
          </cell>
          <cell r="AP701" t="e">
            <v>#NAME?</v>
          </cell>
          <cell r="AQ701" t="e">
            <v>#NAME?</v>
          </cell>
          <cell r="AS701" t="e">
            <v>#NAME?</v>
          </cell>
        </row>
        <row r="702">
          <cell r="B702">
            <v>696</v>
          </cell>
          <cell r="C702">
            <v>0</v>
          </cell>
          <cell r="D702">
            <v>0</v>
          </cell>
          <cell r="E702">
            <v>0</v>
          </cell>
          <cell r="F702">
            <v>0</v>
          </cell>
          <cell r="G702">
            <v>0</v>
          </cell>
          <cell r="H702">
            <v>0</v>
          </cell>
          <cell r="I702" t="str">
            <v>OUI</v>
          </cell>
          <cell r="J702">
            <v>40787</v>
          </cell>
          <cell r="K702" t="e">
            <v>#NAME?</v>
          </cell>
          <cell r="L702" t="e">
            <v>#NAME?</v>
          </cell>
          <cell r="M702" t="e">
            <v>#NAME?</v>
          </cell>
          <cell r="N702" t="e">
            <v>#NAME?</v>
          </cell>
          <cell r="O702" t="e">
            <v>#NAME?</v>
          </cell>
          <cell r="Q702" t="e">
            <v>#N/A</v>
          </cell>
          <cell r="R702" t="str">
            <v>HTG</v>
          </cell>
          <cell r="S702" t="e">
            <v>#VALUE!</v>
          </cell>
          <cell r="T702" t="str">
            <v>HTG</v>
          </cell>
          <cell r="V702">
            <v>0</v>
          </cell>
          <cell r="X702" t="e">
            <v>#N/A</v>
          </cell>
          <cell r="Y702" t="e">
            <v>#NAME?</v>
          </cell>
          <cell r="Z702" t="e">
            <v>#N/A</v>
          </cell>
          <cell r="AA702" t="e">
            <v>#N/A</v>
          </cell>
          <cell r="AB702" t="e">
            <v>#N/A</v>
          </cell>
          <cell r="AC702" t="e">
            <v>#N/A</v>
          </cell>
          <cell r="AD702" t="e">
            <v>#N/A</v>
          </cell>
          <cell r="AE702" t="e">
            <v>#N/A</v>
          </cell>
          <cell r="AF702" t="e">
            <v>#N/A</v>
          </cell>
          <cell r="AG702" t="e">
            <v>#N/A</v>
          </cell>
          <cell r="AH702" t="e">
            <v>#N/A</v>
          </cell>
          <cell r="AI702" t="e">
            <v>#N/A</v>
          </cell>
          <cell r="AJ702" t="e">
            <v>#N/A</v>
          </cell>
          <cell r="AL702" t="e">
            <v>#N/A</v>
          </cell>
          <cell r="AM702" t="e">
            <v>#N/A</v>
          </cell>
          <cell r="AN702" t="str">
            <v>NON</v>
          </cell>
          <cell r="AO702" t="e">
            <v>#NAME?</v>
          </cell>
          <cell r="AP702" t="e">
            <v>#NAME?</v>
          </cell>
          <cell r="AQ702" t="e">
            <v>#NAME?</v>
          </cell>
          <cell r="AS702" t="e">
            <v>#NAME?</v>
          </cell>
        </row>
        <row r="703">
          <cell r="B703">
            <v>697</v>
          </cell>
          <cell r="C703">
            <v>0</v>
          </cell>
          <cell r="D703">
            <v>0</v>
          </cell>
          <cell r="E703">
            <v>0</v>
          </cell>
          <cell r="F703">
            <v>0</v>
          </cell>
          <cell r="G703">
            <v>0</v>
          </cell>
          <cell r="H703">
            <v>0</v>
          </cell>
          <cell r="I703" t="str">
            <v>OUI</v>
          </cell>
          <cell r="J703">
            <v>40787</v>
          </cell>
          <cell r="K703" t="e">
            <v>#NAME?</v>
          </cell>
          <cell r="L703" t="e">
            <v>#NAME?</v>
          </cell>
          <cell r="M703" t="e">
            <v>#NAME?</v>
          </cell>
          <cell r="N703" t="e">
            <v>#NAME?</v>
          </cell>
          <cell r="O703" t="e">
            <v>#NAME?</v>
          </cell>
          <cell r="Q703" t="e">
            <v>#N/A</v>
          </cell>
          <cell r="R703" t="str">
            <v>HTG</v>
          </cell>
          <cell r="S703" t="e">
            <v>#VALUE!</v>
          </cell>
          <cell r="T703" t="str">
            <v>HTG</v>
          </cell>
          <cell r="V703">
            <v>0</v>
          </cell>
          <cell r="X703" t="e">
            <v>#N/A</v>
          </cell>
          <cell r="Y703" t="e">
            <v>#NAME?</v>
          </cell>
          <cell r="Z703" t="e">
            <v>#N/A</v>
          </cell>
          <cell r="AA703" t="e">
            <v>#N/A</v>
          </cell>
          <cell r="AB703" t="e">
            <v>#N/A</v>
          </cell>
          <cell r="AC703" t="e">
            <v>#N/A</v>
          </cell>
          <cell r="AD703" t="e">
            <v>#N/A</v>
          </cell>
          <cell r="AE703" t="e">
            <v>#N/A</v>
          </cell>
          <cell r="AF703" t="e">
            <v>#N/A</v>
          </cell>
          <cell r="AG703" t="e">
            <v>#N/A</v>
          </cell>
          <cell r="AH703" t="e">
            <v>#N/A</v>
          </cell>
          <cell r="AI703" t="e">
            <v>#N/A</v>
          </cell>
          <cell r="AJ703" t="e">
            <v>#N/A</v>
          </cell>
          <cell r="AL703" t="e">
            <v>#N/A</v>
          </cell>
          <cell r="AM703" t="e">
            <v>#N/A</v>
          </cell>
          <cell r="AN703" t="str">
            <v>NON</v>
          </cell>
          <cell r="AO703" t="e">
            <v>#NAME?</v>
          </cell>
          <cell r="AP703" t="e">
            <v>#NAME?</v>
          </cell>
          <cell r="AQ703" t="e">
            <v>#NAME?</v>
          </cell>
          <cell r="AS703" t="e">
            <v>#NAME?</v>
          </cell>
        </row>
        <row r="704">
          <cell r="B704">
            <v>698</v>
          </cell>
          <cell r="C704">
            <v>0</v>
          </cell>
          <cell r="D704">
            <v>0</v>
          </cell>
          <cell r="E704">
            <v>0</v>
          </cell>
          <cell r="F704">
            <v>0</v>
          </cell>
          <cell r="G704">
            <v>0</v>
          </cell>
          <cell r="H704">
            <v>0</v>
          </cell>
          <cell r="I704" t="str">
            <v>OUI</v>
          </cell>
          <cell r="J704">
            <v>40787</v>
          </cell>
          <cell r="K704" t="e">
            <v>#NAME?</v>
          </cell>
          <cell r="L704" t="e">
            <v>#NAME?</v>
          </cell>
          <cell r="M704" t="e">
            <v>#NAME?</v>
          </cell>
          <cell r="N704" t="e">
            <v>#NAME?</v>
          </cell>
          <cell r="O704" t="e">
            <v>#NAME?</v>
          </cell>
          <cell r="Q704" t="e">
            <v>#N/A</v>
          </cell>
          <cell r="R704" t="str">
            <v>HTG</v>
          </cell>
          <cell r="S704" t="e">
            <v>#VALUE!</v>
          </cell>
          <cell r="T704" t="str">
            <v>HTG</v>
          </cell>
          <cell r="V704">
            <v>0</v>
          </cell>
          <cell r="X704" t="e">
            <v>#N/A</v>
          </cell>
          <cell r="Y704" t="e">
            <v>#NAME?</v>
          </cell>
          <cell r="Z704" t="e">
            <v>#N/A</v>
          </cell>
          <cell r="AA704" t="e">
            <v>#N/A</v>
          </cell>
          <cell r="AB704" t="e">
            <v>#N/A</v>
          </cell>
          <cell r="AC704" t="e">
            <v>#N/A</v>
          </cell>
          <cell r="AD704" t="e">
            <v>#N/A</v>
          </cell>
          <cell r="AE704" t="e">
            <v>#N/A</v>
          </cell>
          <cell r="AF704" t="e">
            <v>#N/A</v>
          </cell>
          <cell r="AG704" t="e">
            <v>#N/A</v>
          </cell>
          <cell r="AH704" t="e">
            <v>#N/A</v>
          </cell>
          <cell r="AI704" t="e">
            <v>#N/A</v>
          </cell>
          <cell r="AJ704" t="e">
            <v>#N/A</v>
          </cell>
          <cell r="AL704" t="e">
            <v>#N/A</v>
          </cell>
          <cell r="AM704" t="e">
            <v>#N/A</v>
          </cell>
          <cell r="AN704" t="str">
            <v>NON</v>
          </cell>
          <cell r="AO704" t="e">
            <v>#NAME?</v>
          </cell>
          <cell r="AP704" t="e">
            <v>#NAME?</v>
          </cell>
          <cell r="AQ704" t="e">
            <v>#NAME?</v>
          </cell>
          <cell r="AS704" t="e">
            <v>#NAME?</v>
          </cell>
        </row>
        <row r="705">
          <cell r="B705">
            <v>699</v>
          </cell>
          <cell r="C705">
            <v>0</v>
          </cell>
          <cell r="D705">
            <v>0</v>
          </cell>
          <cell r="E705">
            <v>0</v>
          </cell>
          <cell r="F705">
            <v>0</v>
          </cell>
          <cell r="G705">
            <v>0</v>
          </cell>
          <cell r="H705">
            <v>0</v>
          </cell>
          <cell r="I705" t="str">
            <v>OUI</v>
          </cell>
          <cell r="J705">
            <v>40787</v>
          </cell>
          <cell r="K705" t="e">
            <v>#NAME?</v>
          </cell>
          <cell r="L705" t="e">
            <v>#NAME?</v>
          </cell>
          <cell r="M705" t="e">
            <v>#NAME?</v>
          </cell>
          <cell r="N705" t="e">
            <v>#NAME?</v>
          </cell>
          <cell r="O705" t="e">
            <v>#NAME?</v>
          </cell>
          <cell r="Q705" t="e">
            <v>#N/A</v>
          </cell>
          <cell r="R705" t="str">
            <v>HTG</v>
          </cell>
          <cell r="S705" t="e">
            <v>#VALUE!</v>
          </cell>
          <cell r="T705" t="str">
            <v>HTG</v>
          </cell>
          <cell r="V705">
            <v>0</v>
          </cell>
          <cell r="X705" t="e">
            <v>#N/A</v>
          </cell>
          <cell r="Y705" t="e">
            <v>#NAME?</v>
          </cell>
          <cell r="Z705" t="e">
            <v>#N/A</v>
          </cell>
          <cell r="AA705" t="e">
            <v>#N/A</v>
          </cell>
          <cell r="AB705" t="e">
            <v>#N/A</v>
          </cell>
          <cell r="AC705" t="e">
            <v>#N/A</v>
          </cell>
          <cell r="AD705" t="e">
            <v>#N/A</v>
          </cell>
          <cell r="AE705" t="e">
            <v>#N/A</v>
          </cell>
          <cell r="AF705" t="e">
            <v>#N/A</v>
          </cell>
          <cell r="AG705" t="e">
            <v>#N/A</v>
          </cell>
          <cell r="AH705" t="e">
            <v>#N/A</v>
          </cell>
          <cell r="AI705" t="e">
            <v>#N/A</v>
          </cell>
          <cell r="AJ705" t="e">
            <v>#N/A</v>
          </cell>
          <cell r="AL705" t="e">
            <v>#N/A</v>
          </cell>
          <cell r="AM705" t="e">
            <v>#N/A</v>
          </cell>
          <cell r="AN705" t="str">
            <v>NON</v>
          </cell>
          <cell r="AO705" t="e">
            <v>#NAME?</v>
          </cell>
          <cell r="AP705" t="e">
            <v>#NAME?</v>
          </cell>
          <cell r="AQ705" t="e">
            <v>#NAME?</v>
          </cell>
          <cell r="AS705" t="e">
            <v>#NAME?</v>
          </cell>
        </row>
        <row r="706">
          <cell r="B706">
            <v>700</v>
          </cell>
          <cell r="C706">
            <v>0</v>
          </cell>
          <cell r="D706">
            <v>0</v>
          </cell>
          <cell r="E706">
            <v>0</v>
          </cell>
          <cell r="F706">
            <v>0</v>
          </cell>
          <cell r="G706">
            <v>0</v>
          </cell>
          <cell r="H706">
            <v>0</v>
          </cell>
          <cell r="I706" t="str">
            <v>OUI</v>
          </cell>
          <cell r="J706">
            <v>40787</v>
          </cell>
          <cell r="K706" t="e">
            <v>#NAME?</v>
          </cell>
          <cell r="L706" t="e">
            <v>#NAME?</v>
          </cell>
          <cell r="M706" t="e">
            <v>#NAME?</v>
          </cell>
          <cell r="N706" t="e">
            <v>#NAME?</v>
          </cell>
          <cell r="O706" t="e">
            <v>#NAME?</v>
          </cell>
          <cell r="Q706" t="e">
            <v>#N/A</v>
          </cell>
          <cell r="R706" t="str">
            <v>HTG</v>
          </cell>
          <cell r="S706" t="e">
            <v>#VALUE!</v>
          </cell>
          <cell r="T706" t="str">
            <v>HTG</v>
          </cell>
          <cell r="V706">
            <v>0</v>
          </cell>
          <cell r="X706" t="e">
            <v>#N/A</v>
          </cell>
          <cell r="Y706" t="e">
            <v>#NAME?</v>
          </cell>
          <cell r="Z706" t="e">
            <v>#N/A</v>
          </cell>
          <cell r="AA706" t="e">
            <v>#N/A</v>
          </cell>
          <cell r="AB706" t="e">
            <v>#N/A</v>
          </cell>
          <cell r="AC706" t="e">
            <v>#N/A</v>
          </cell>
          <cell r="AD706" t="e">
            <v>#N/A</v>
          </cell>
          <cell r="AE706" t="e">
            <v>#N/A</v>
          </cell>
          <cell r="AF706" t="e">
            <v>#N/A</v>
          </cell>
          <cell r="AG706" t="e">
            <v>#N/A</v>
          </cell>
          <cell r="AH706" t="e">
            <v>#N/A</v>
          </cell>
          <cell r="AI706" t="e">
            <v>#N/A</v>
          </cell>
          <cell r="AJ706" t="e">
            <v>#N/A</v>
          </cell>
          <cell r="AL706" t="e">
            <v>#N/A</v>
          </cell>
          <cell r="AM706" t="e">
            <v>#N/A</v>
          </cell>
          <cell r="AN706" t="str">
            <v>NON</v>
          </cell>
          <cell r="AO706" t="e">
            <v>#NAME?</v>
          </cell>
          <cell r="AP706" t="e">
            <v>#NAME?</v>
          </cell>
          <cell r="AQ706" t="e">
            <v>#NAME?</v>
          </cell>
          <cell r="AS706" t="e">
            <v>#NAME?</v>
          </cell>
        </row>
        <row r="707">
          <cell r="B707">
            <v>701</v>
          </cell>
          <cell r="C707">
            <v>0</v>
          </cell>
          <cell r="D707">
            <v>0</v>
          </cell>
          <cell r="E707">
            <v>0</v>
          </cell>
          <cell r="F707">
            <v>0</v>
          </cell>
          <cell r="G707">
            <v>0</v>
          </cell>
          <cell r="H707">
            <v>0</v>
          </cell>
          <cell r="I707" t="str">
            <v>OUI</v>
          </cell>
          <cell r="J707">
            <v>40787</v>
          </cell>
          <cell r="K707" t="e">
            <v>#NAME?</v>
          </cell>
          <cell r="L707" t="e">
            <v>#NAME?</v>
          </cell>
          <cell r="M707" t="e">
            <v>#NAME?</v>
          </cell>
          <cell r="N707" t="e">
            <v>#NAME?</v>
          </cell>
          <cell r="O707" t="e">
            <v>#NAME?</v>
          </cell>
          <cell r="Q707" t="e">
            <v>#N/A</v>
          </cell>
          <cell r="R707" t="str">
            <v>HTG</v>
          </cell>
          <cell r="S707" t="e">
            <v>#VALUE!</v>
          </cell>
          <cell r="T707" t="str">
            <v>HTG</v>
          </cell>
          <cell r="V707">
            <v>0</v>
          </cell>
          <cell r="X707" t="e">
            <v>#N/A</v>
          </cell>
          <cell r="Y707" t="e">
            <v>#NAME?</v>
          </cell>
          <cell r="Z707" t="e">
            <v>#N/A</v>
          </cell>
          <cell r="AA707" t="e">
            <v>#N/A</v>
          </cell>
          <cell r="AB707" t="e">
            <v>#N/A</v>
          </cell>
          <cell r="AC707" t="e">
            <v>#N/A</v>
          </cell>
          <cell r="AD707" t="e">
            <v>#N/A</v>
          </cell>
          <cell r="AE707" t="e">
            <v>#N/A</v>
          </cell>
          <cell r="AF707" t="e">
            <v>#N/A</v>
          </cell>
          <cell r="AG707" t="e">
            <v>#N/A</v>
          </cell>
          <cell r="AH707" t="e">
            <v>#N/A</v>
          </cell>
          <cell r="AI707" t="e">
            <v>#N/A</v>
          </cell>
          <cell r="AJ707" t="e">
            <v>#N/A</v>
          </cell>
          <cell r="AL707" t="e">
            <v>#N/A</v>
          </cell>
          <cell r="AM707" t="e">
            <v>#N/A</v>
          </cell>
          <cell r="AN707" t="str">
            <v>NON</v>
          </cell>
          <cell r="AO707" t="e">
            <v>#NAME?</v>
          </cell>
          <cell r="AP707" t="e">
            <v>#NAME?</v>
          </cell>
          <cell r="AQ707" t="e">
            <v>#NAME?</v>
          </cell>
          <cell r="AS707" t="e">
            <v>#NAME?</v>
          </cell>
        </row>
        <row r="708">
          <cell r="B708">
            <v>702</v>
          </cell>
          <cell r="C708">
            <v>0</v>
          </cell>
          <cell r="D708">
            <v>0</v>
          </cell>
          <cell r="E708">
            <v>0</v>
          </cell>
          <cell r="F708">
            <v>0</v>
          </cell>
          <cell r="G708">
            <v>0</v>
          </cell>
          <cell r="H708">
            <v>0</v>
          </cell>
          <cell r="I708" t="str">
            <v>OUI</v>
          </cell>
          <cell r="J708">
            <v>40787</v>
          </cell>
          <cell r="K708" t="e">
            <v>#NAME?</v>
          </cell>
          <cell r="L708" t="e">
            <v>#NAME?</v>
          </cell>
          <cell r="M708" t="e">
            <v>#NAME?</v>
          </cell>
          <cell r="N708" t="e">
            <v>#NAME?</v>
          </cell>
          <cell r="O708" t="e">
            <v>#NAME?</v>
          </cell>
          <cell r="Q708" t="e">
            <v>#N/A</v>
          </cell>
          <cell r="R708" t="str">
            <v>HTG</v>
          </cell>
          <cell r="S708" t="e">
            <v>#VALUE!</v>
          </cell>
          <cell r="T708" t="str">
            <v>HTG</v>
          </cell>
          <cell r="V708">
            <v>0</v>
          </cell>
          <cell r="X708" t="e">
            <v>#N/A</v>
          </cell>
          <cell r="Y708" t="e">
            <v>#NAME?</v>
          </cell>
          <cell r="Z708" t="e">
            <v>#N/A</v>
          </cell>
          <cell r="AA708" t="e">
            <v>#N/A</v>
          </cell>
          <cell r="AB708" t="e">
            <v>#N/A</v>
          </cell>
          <cell r="AC708" t="e">
            <v>#N/A</v>
          </cell>
          <cell r="AD708" t="e">
            <v>#N/A</v>
          </cell>
          <cell r="AE708" t="e">
            <v>#N/A</v>
          </cell>
          <cell r="AF708" t="e">
            <v>#N/A</v>
          </cell>
          <cell r="AG708" t="e">
            <v>#N/A</v>
          </cell>
          <cell r="AH708" t="e">
            <v>#N/A</v>
          </cell>
          <cell r="AI708" t="e">
            <v>#N/A</v>
          </cell>
          <cell r="AJ708" t="e">
            <v>#N/A</v>
          </cell>
          <cell r="AL708" t="e">
            <v>#N/A</v>
          </cell>
          <cell r="AM708" t="e">
            <v>#N/A</v>
          </cell>
          <cell r="AN708" t="str">
            <v>NON</v>
          </cell>
          <cell r="AO708" t="e">
            <v>#NAME?</v>
          </cell>
          <cell r="AP708" t="e">
            <v>#NAME?</v>
          </cell>
          <cell r="AQ708" t="e">
            <v>#NAME?</v>
          </cell>
          <cell r="AS708" t="e">
            <v>#NAME?</v>
          </cell>
        </row>
        <row r="709">
          <cell r="B709">
            <v>703</v>
          </cell>
          <cell r="C709">
            <v>0</v>
          </cell>
          <cell r="D709">
            <v>0</v>
          </cell>
          <cell r="E709">
            <v>0</v>
          </cell>
          <cell r="F709">
            <v>0</v>
          </cell>
          <cell r="G709">
            <v>0</v>
          </cell>
          <cell r="H709">
            <v>0</v>
          </cell>
          <cell r="I709" t="str">
            <v>OUI</v>
          </cell>
          <cell r="J709">
            <v>40787</v>
          </cell>
          <cell r="K709" t="e">
            <v>#NAME?</v>
          </cell>
          <cell r="L709" t="e">
            <v>#NAME?</v>
          </cell>
          <cell r="M709" t="e">
            <v>#NAME?</v>
          </cell>
          <cell r="N709" t="e">
            <v>#NAME?</v>
          </cell>
          <cell r="O709" t="e">
            <v>#NAME?</v>
          </cell>
          <cell r="Q709" t="e">
            <v>#N/A</v>
          </cell>
          <cell r="R709" t="str">
            <v>HTG</v>
          </cell>
          <cell r="S709" t="e">
            <v>#VALUE!</v>
          </cell>
          <cell r="T709" t="str">
            <v>HTG</v>
          </cell>
          <cell r="V709">
            <v>0</v>
          </cell>
          <cell r="X709" t="e">
            <v>#N/A</v>
          </cell>
          <cell r="Y709" t="e">
            <v>#NAME?</v>
          </cell>
          <cell r="Z709" t="e">
            <v>#N/A</v>
          </cell>
          <cell r="AA709" t="e">
            <v>#N/A</v>
          </cell>
          <cell r="AB709" t="e">
            <v>#N/A</v>
          </cell>
          <cell r="AC709" t="e">
            <v>#N/A</v>
          </cell>
          <cell r="AD709" t="e">
            <v>#N/A</v>
          </cell>
          <cell r="AE709" t="e">
            <v>#N/A</v>
          </cell>
          <cell r="AF709" t="e">
            <v>#N/A</v>
          </cell>
          <cell r="AG709" t="e">
            <v>#N/A</v>
          </cell>
          <cell r="AH709" t="e">
            <v>#N/A</v>
          </cell>
          <cell r="AI709" t="e">
            <v>#N/A</v>
          </cell>
          <cell r="AJ709" t="e">
            <v>#N/A</v>
          </cell>
          <cell r="AL709" t="e">
            <v>#N/A</v>
          </cell>
          <cell r="AM709" t="e">
            <v>#N/A</v>
          </cell>
          <cell r="AN709" t="str">
            <v>NON</v>
          </cell>
          <cell r="AO709" t="e">
            <v>#NAME?</v>
          </cell>
          <cell r="AP709" t="e">
            <v>#NAME?</v>
          </cell>
          <cell r="AQ709" t="e">
            <v>#NAME?</v>
          </cell>
          <cell r="AS709" t="e">
            <v>#NAME?</v>
          </cell>
        </row>
        <row r="710">
          <cell r="B710">
            <v>704</v>
          </cell>
          <cell r="C710">
            <v>0</v>
          </cell>
          <cell r="D710">
            <v>0</v>
          </cell>
          <cell r="E710">
            <v>0</v>
          </cell>
          <cell r="F710">
            <v>0</v>
          </cell>
          <cell r="G710">
            <v>0</v>
          </cell>
          <cell r="H710">
            <v>0</v>
          </cell>
          <cell r="I710" t="str">
            <v>OUI</v>
          </cell>
          <cell r="J710">
            <v>40787</v>
          </cell>
          <cell r="K710" t="e">
            <v>#NAME?</v>
          </cell>
          <cell r="L710" t="e">
            <v>#NAME?</v>
          </cell>
          <cell r="M710" t="e">
            <v>#NAME?</v>
          </cell>
          <cell r="N710" t="e">
            <v>#NAME?</v>
          </cell>
          <cell r="O710" t="e">
            <v>#NAME?</v>
          </cell>
          <cell r="Q710" t="e">
            <v>#N/A</v>
          </cell>
          <cell r="R710" t="str">
            <v>HTG</v>
          </cell>
          <cell r="S710" t="e">
            <v>#VALUE!</v>
          </cell>
          <cell r="T710" t="str">
            <v>HTG</v>
          </cell>
          <cell r="V710">
            <v>0</v>
          </cell>
          <cell r="X710" t="e">
            <v>#N/A</v>
          </cell>
          <cell r="Y710" t="e">
            <v>#NAME?</v>
          </cell>
          <cell r="Z710" t="e">
            <v>#N/A</v>
          </cell>
          <cell r="AA710" t="e">
            <v>#N/A</v>
          </cell>
          <cell r="AB710" t="e">
            <v>#N/A</v>
          </cell>
          <cell r="AC710" t="e">
            <v>#N/A</v>
          </cell>
          <cell r="AD710" t="e">
            <v>#N/A</v>
          </cell>
          <cell r="AE710" t="e">
            <v>#N/A</v>
          </cell>
          <cell r="AF710" t="e">
            <v>#N/A</v>
          </cell>
          <cell r="AG710" t="e">
            <v>#N/A</v>
          </cell>
          <cell r="AH710" t="e">
            <v>#N/A</v>
          </cell>
          <cell r="AI710" t="e">
            <v>#N/A</v>
          </cell>
          <cell r="AJ710" t="e">
            <v>#N/A</v>
          </cell>
          <cell r="AL710" t="e">
            <v>#N/A</v>
          </cell>
          <cell r="AM710" t="e">
            <v>#N/A</v>
          </cell>
          <cell r="AN710" t="str">
            <v>NON</v>
          </cell>
          <cell r="AO710" t="e">
            <v>#NAME?</v>
          </cell>
          <cell r="AP710" t="e">
            <v>#NAME?</v>
          </cell>
          <cell r="AQ710" t="e">
            <v>#NAME?</v>
          </cell>
          <cell r="AS710" t="e">
            <v>#NAME?</v>
          </cell>
        </row>
        <row r="711">
          <cell r="B711">
            <v>705</v>
          </cell>
          <cell r="C711">
            <v>0</v>
          </cell>
          <cell r="D711">
            <v>0</v>
          </cell>
          <cell r="E711">
            <v>0</v>
          </cell>
          <cell r="F711">
            <v>0</v>
          </cell>
          <cell r="G711">
            <v>0</v>
          </cell>
          <cell r="H711">
            <v>0</v>
          </cell>
          <cell r="I711" t="str">
            <v>OUI</v>
          </cell>
          <cell r="J711">
            <v>40787</v>
          </cell>
          <cell r="K711" t="e">
            <v>#NAME?</v>
          </cell>
          <cell r="L711" t="e">
            <v>#NAME?</v>
          </cell>
          <cell r="M711" t="e">
            <v>#NAME?</v>
          </cell>
          <cell r="N711" t="e">
            <v>#NAME?</v>
          </cell>
          <cell r="O711" t="e">
            <v>#NAME?</v>
          </cell>
          <cell r="Q711" t="e">
            <v>#N/A</v>
          </cell>
          <cell r="R711" t="str">
            <v>HTG</v>
          </cell>
          <cell r="S711" t="e">
            <v>#VALUE!</v>
          </cell>
          <cell r="T711" t="str">
            <v>HTG</v>
          </cell>
          <cell r="V711">
            <v>0</v>
          </cell>
          <cell r="X711" t="e">
            <v>#N/A</v>
          </cell>
          <cell r="Y711" t="e">
            <v>#NAME?</v>
          </cell>
          <cell r="Z711" t="e">
            <v>#N/A</v>
          </cell>
          <cell r="AA711" t="e">
            <v>#N/A</v>
          </cell>
          <cell r="AB711" t="e">
            <v>#N/A</v>
          </cell>
          <cell r="AC711" t="e">
            <v>#N/A</v>
          </cell>
          <cell r="AD711" t="e">
            <v>#N/A</v>
          </cell>
          <cell r="AE711" t="e">
            <v>#N/A</v>
          </cell>
          <cell r="AF711" t="e">
            <v>#N/A</v>
          </cell>
          <cell r="AG711" t="e">
            <v>#N/A</v>
          </cell>
          <cell r="AH711" t="e">
            <v>#N/A</v>
          </cell>
          <cell r="AI711" t="e">
            <v>#N/A</v>
          </cell>
          <cell r="AJ711" t="e">
            <v>#N/A</v>
          </cell>
          <cell r="AL711" t="e">
            <v>#N/A</v>
          </cell>
          <cell r="AM711" t="e">
            <v>#N/A</v>
          </cell>
          <cell r="AN711" t="str">
            <v>NON</v>
          </cell>
          <cell r="AO711" t="e">
            <v>#NAME?</v>
          </cell>
          <cell r="AP711" t="e">
            <v>#NAME?</v>
          </cell>
          <cell r="AQ711" t="e">
            <v>#NAME?</v>
          </cell>
          <cell r="AS711" t="e">
            <v>#NAME?</v>
          </cell>
        </row>
        <row r="712">
          <cell r="B712">
            <v>706</v>
          </cell>
          <cell r="C712">
            <v>0</v>
          </cell>
          <cell r="D712">
            <v>0</v>
          </cell>
          <cell r="E712">
            <v>0</v>
          </cell>
          <cell r="F712">
            <v>0</v>
          </cell>
          <cell r="G712">
            <v>0</v>
          </cell>
          <cell r="H712">
            <v>0</v>
          </cell>
          <cell r="I712" t="str">
            <v>OUI</v>
          </cell>
          <cell r="J712">
            <v>40787</v>
          </cell>
          <cell r="K712" t="e">
            <v>#NAME?</v>
          </cell>
          <cell r="L712" t="e">
            <v>#NAME?</v>
          </cell>
          <cell r="M712" t="e">
            <v>#NAME?</v>
          </cell>
          <cell r="N712" t="e">
            <v>#NAME?</v>
          </cell>
          <cell r="O712" t="e">
            <v>#NAME?</v>
          </cell>
          <cell r="Q712" t="e">
            <v>#N/A</v>
          </cell>
          <cell r="R712" t="str">
            <v>HTG</v>
          </cell>
          <cell r="S712" t="e">
            <v>#VALUE!</v>
          </cell>
          <cell r="T712" t="str">
            <v>HTG</v>
          </cell>
          <cell r="V712">
            <v>0</v>
          </cell>
          <cell r="X712" t="e">
            <v>#N/A</v>
          </cell>
          <cell r="Y712" t="e">
            <v>#NAME?</v>
          </cell>
          <cell r="Z712" t="e">
            <v>#N/A</v>
          </cell>
          <cell r="AA712" t="e">
            <v>#N/A</v>
          </cell>
          <cell r="AB712" t="e">
            <v>#N/A</v>
          </cell>
          <cell r="AC712" t="e">
            <v>#N/A</v>
          </cell>
          <cell r="AD712" t="e">
            <v>#N/A</v>
          </cell>
          <cell r="AE712" t="e">
            <v>#N/A</v>
          </cell>
          <cell r="AF712" t="e">
            <v>#N/A</v>
          </cell>
          <cell r="AG712" t="e">
            <v>#N/A</v>
          </cell>
          <cell r="AH712" t="e">
            <v>#N/A</v>
          </cell>
          <cell r="AI712" t="e">
            <v>#N/A</v>
          </cell>
          <cell r="AJ712" t="e">
            <v>#N/A</v>
          </cell>
          <cell r="AL712" t="e">
            <v>#N/A</v>
          </cell>
          <cell r="AM712" t="e">
            <v>#N/A</v>
          </cell>
          <cell r="AN712" t="str">
            <v>NON</v>
          </cell>
          <cell r="AO712" t="e">
            <v>#NAME?</v>
          </cell>
          <cell r="AP712" t="e">
            <v>#NAME?</v>
          </cell>
          <cell r="AQ712" t="e">
            <v>#NAME?</v>
          </cell>
          <cell r="AS712" t="e">
            <v>#NAME?</v>
          </cell>
        </row>
        <row r="713">
          <cell r="B713">
            <v>707</v>
          </cell>
          <cell r="C713">
            <v>0</v>
          </cell>
          <cell r="D713">
            <v>0</v>
          </cell>
          <cell r="E713">
            <v>0</v>
          </cell>
          <cell r="F713">
            <v>0</v>
          </cell>
          <cell r="G713">
            <v>0</v>
          </cell>
          <cell r="H713">
            <v>0</v>
          </cell>
          <cell r="I713" t="str">
            <v>OUI</v>
          </cell>
          <cell r="J713">
            <v>40787</v>
          </cell>
          <cell r="K713" t="e">
            <v>#NAME?</v>
          </cell>
          <cell r="L713" t="e">
            <v>#NAME?</v>
          </cell>
          <cell r="M713" t="e">
            <v>#NAME?</v>
          </cell>
          <cell r="N713" t="e">
            <v>#NAME?</v>
          </cell>
          <cell r="O713" t="e">
            <v>#NAME?</v>
          </cell>
          <cell r="Q713" t="e">
            <v>#N/A</v>
          </cell>
          <cell r="R713" t="str">
            <v>HTG</v>
          </cell>
          <cell r="S713" t="e">
            <v>#VALUE!</v>
          </cell>
          <cell r="T713" t="str">
            <v>HTG</v>
          </cell>
          <cell r="V713">
            <v>0</v>
          </cell>
          <cell r="X713" t="e">
            <v>#N/A</v>
          </cell>
          <cell r="Y713" t="e">
            <v>#NAME?</v>
          </cell>
          <cell r="Z713" t="e">
            <v>#N/A</v>
          </cell>
          <cell r="AA713" t="e">
            <v>#N/A</v>
          </cell>
          <cell r="AB713" t="e">
            <v>#N/A</v>
          </cell>
          <cell r="AC713" t="e">
            <v>#N/A</v>
          </cell>
          <cell r="AD713" t="e">
            <v>#N/A</v>
          </cell>
          <cell r="AE713" t="e">
            <v>#N/A</v>
          </cell>
          <cell r="AF713" t="e">
            <v>#N/A</v>
          </cell>
          <cell r="AG713" t="e">
            <v>#N/A</v>
          </cell>
          <cell r="AH713" t="e">
            <v>#N/A</v>
          </cell>
          <cell r="AI713" t="e">
            <v>#N/A</v>
          </cell>
          <cell r="AJ713" t="e">
            <v>#N/A</v>
          </cell>
          <cell r="AL713" t="e">
            <v>#N/A</v>
          </cell>
          <cell r="AM713" t="e">
            <v>#N/A</v>
          </cell>
          <cell r="AN713" t="str">
            <v>NON</v>
          </cell>
          <cell r="AO713" t="e">
            <v>#NAME?</v>
          </cell>
          <cell r="AP713" t="e">
            <v>#NAME?</v>
          </cell>
          <cell r="AQ713" t="e">
            <v>#NAME?</v>
          </cell>
          <cell r="AS713" t="e">
            <v>#NAME?</v>
          </cell>
        </row>
        <row r="714">
          <cell r="B714">
            <v>708</v>
          </cell>
          <cell r="C714">
            <v>0</v>
          </cell>
          <cell r="D714">
            <v>0</v>
          </cell>
          <cell r="E714">
            <v>0</v>
          </cell>
          <cell r="F714">
            <v>0</v>
          </cell>
          <cell r="G714">
            <v>0</v>
          </cell>
          <cell r="H714">
            <v>0</v>
          </cell>
          <cell r="I714" t="str">
            <v>OUI</v>
          </cell>
          <cell r="J714">
            <v>40787</v>
          </cell>
          <cell r="K714" t="e">
            <v>#NAME?</v>
          </cell>
          <cell r="L714" t="e">
            <v>#NAME?</v>
          </cell>
          <cell r="M714" t="e">
            <v>#NAME?</v>
          </cell>
          <cell r="N714" t="e">
            <v>#NAME?</v>
          </cell>
          <cell r="O714" t="e">
            <v>#NAME?</v>
          </cell>
          <cell r="Q714" t="e">
            <v>#N/A</v>
          </cell>
          <cell r="R714" t="str">
            <v>HTG</v>
          </cell>
          <cell r="S714" t="e">
            <v>#VALUE!</v>
          </cell>
          <cell r="T714" t="str">
            <v>HTG</v>
          </cell>
          <cell r="V714">
            <v>0</v>
          </cell>
          <cell r="X714" t="e">
            <v>#N/A</v>
          </cell>
          <cell r="Y714" t="e">
            <v>#NAME?</v>
          </cell>
          <cell r="Z714" t="e">
            <v>#N/A</v>
          </cell>
          <cell r="AA714" t="e">
            <v>#N/A</v>
          </cell>
          <cell r="AB714" t="e">
            <v>#N/A</v>
          </cell>
          <cell r="AC714" t="e">
            <v>#N/A</v>
          </cell>
          <cell r="AD714" t="e">
            <v>#N/A</v>
          </cell>
          <cell r="AE714" t="e">
            <v>#N/A</v>
          </cell>
          <cell r="AF714" t="e">
            <v>#N/A</v>
          </cell>
          <cell r="AG714" t="e">
            <v>#N/A</v>
          </cell>
          <cell r="AH714" t="e">
            <v>#N/A</v>
          </cell>
          <cell r="AI714" t="e">
            <v>#N/A</v>
          </cell>
          <cell r="AJ714" t="e">
            <v>#N/A</v>
          </cell>
          <cell r="AL714" t="e">
            <v>#N/A</v>
          </cell>
          <cell r="AM714" t="e">
            <v>#N/A</v>
          </cell>
          <cell r="AN714" t="str">
            <v>NON</v>
          </cell>
          <cell r="AO714" t="e">
            <v>#NAME?</v>
          </cell>
          <cell r="AP714" t="e">
            <v>#NAME?</v>
          </cell>
          <cell r="AQ714" t="e">
            <v>#NAME?</v>
          </cell>
          <cell r="AS714" t="e">
            <v>#NAME?</v>
          </cell>
        </row>
        <row r="715">
          <cell r="B715">
            <v>709</v>
          </cell>
          <cell r="C715">
            <v>0</v>
          </cell>
          <cell r="D715">
            <v>0</v>
          </cell>
          <cell r="E715">
            <v>0</v>
          </cell>
          <cell r="F715">
            <v>0</v>
          </cell>
          <cell r="G715">
            <v>0</v>
          </cell>
          <cell r="H715">
            <v>0</v>
          </cell>
          <cell r="I715" t="str">
            <v>OUI</v>
          </cell>
          <cell r="J715">
            <v>40787</v>
          </cell>
          <cell r="K715" t="e">
            <v>#NAME?</v>
          </cell>
          <cell r="L715" t="e">
            <v>#NAME?</v>
          </cell>
          <cell r="M715" t="e">
            <v>#NAME?</v>
          </cell>
          <cell r="N715" t="e">
            <v>#NAME?</v>
          </cell>
          <cell r="O715" t="e">
            <v>#NAME?</v>
          </cell>
          <cell r="Q715" t="e">
            <v>#N/A</v>
          </cell>
          <cell r="R715" t="str">
            <v>HTG</v>
          </cell>
          <cell r="S715" t="e">
            <v>#VALUE!</v>
          </cell>
          <cell r="T715" t="str">
            <v>HTG</v>
          </cell>
          <cell r="V715">
            <v>0</v>
          </cell>
          <cell r="X715" t="e">
            <v>#N/A</v>
          </cell>
          <cell r="Y715" t="e">
            <v>#NAME?</v>
          </cell>
          <cell r="Z715" t="e">
            <v>#N/A</v>
          </cell>
          <cell r="AA715" t="e">
            <v>#N/A</v>
          </cell>
          <cell r="AB715" t="e">
            <v>#N/A</v>
          </cell>
          <cell r="AC715" t="e">
            <v>#N/A</v>
          </cell>
          <cell r="AD715" t="e">
            <v>#N/A</v>
          </cell>
          <cell r="AE715" t="e">
            <v>#N/A</v>
          </cell>
          <cell r="AF715" t="e">
            <v>#N/A</v>
          </cell>
          <cell r="AG715" t="e">
            <v>#N/A</v>
          </cell>
          <cell r="AH715" t="e">
            <v>#N/A</v>
          </cell>
          <cell r="AI715" t="e">
            <v>#N/A</v>
          </cell>
          <cell r="AJ715" t="e">
            <v>#N/A</v>
          </cell>
          <cell r="AL715" t="e">
            <v>#N/A</v>
          </cell>
          <cell r="AM715" t="e">
            <v>#N/A</v>
          </cell>
          <cell r="AN715" t="str">
            <v>NON</v>
          </cell>
          <cell r="AO715" t="e">
            <v>#NAME?</v>
          </cell>
          <cell r="AP715" t="e">
            <v>#NAME?</v>
          </cell>
          <cell r="AQ715" t="e">
            <v>#NAME?</v>
          </cell>
          <cell r="AS715" t="e">
            <v>#NAME?</v>
          </cell>
        </row>
        <row r="716">
          <cell r="B716">
            <v>710</v>
          </cell>
          <cell r="C716">
            <v>0</v>
          </cell>
          <cell r="D716">
            <v>0</v>
          </cell>
          <cell r="E716">
            <v>0</v>
          </cell>
          <cell r="F716">
            <v>0</v>
          </cell>
          <cell r="G716">
            <v>0</v>
          </cell>
          <cell r="H716">
            <v>0</v>
          </cell>
          <cell r="I716" t="str">
            <v>OUI</v>
          </cell>
          <cell r="J716">
            <v>40787</v>
          </cell>
          <cell r="K716" t="e">
            <v>#NAME?</v>
          </cell>
          <cell r="L716" t="e">
            <v>#NAME?</v>
          </cell>
          <cell r="M716" t="e">
            <v>#NAME?</v>
          </cell>
          <cell r="N716" t="e">
            <v>#NAME?</v>
          </cell>
          <cell r="O716" t="e">
            <v>#NAME?</v>
          </cell>
          <cell r="Q716" t="e">
            <v>#N/A</v>
          </cell>
          <cell r="R716" t="str">
            <v>HTG</v>
          </cell>
          <cell r="S716" t="e">
            <v>#VALUE!</v>
          </cell>
          <cell r="T716" t="str">
            <v>HTG</v>
          </cell>
          <cell r="V716">
            <v>0</v>
          </cell>
          <cell r="X716" t="e">
            <v>#N/A</v>
          </cell>
          <cell r="Y716" t="e">
            <v>#NAME?</v>
          </cell>
          <cell r="Z716" t="e">
            <v>#N/A</v>
          </cell>
          <cell r="AA716" t="e">
            <v>#N/A</v>
          </cell>
          <cell r="AB716" t="e">
            <v>#N/A</v>
          </cell>
          <cell r="AC716" t="e">
            <v>#N/A</v>
          </cell>
          <cell r="AD716" t="e">
            <v>#N/A</v>
          </cell>
          <cell r="AE716" t="e">
            <v>#N/A</v>
          </cell>
          <cell r="AF716" t="e">
            <v>#N/A</v>
          </cell>
          <cell r="AG716" t="e">
            <v>#N/A</v>
          </cell>
          <cell r="AH716" t="e">
            <v>#N/A</v>
          </cell>
          <cell r="AI716" t="e">
            <v>#N/A</v>
          </cell>
          <cell r="AJ716" t="e">
            <v>#N/A</v>
          </cell>
          <cell r="AL716" t="e">
            <v>#N/A</v>
          </cell>
          <cell r="AM716" t="e">
            <v>#N/A</v>
          </cell>
          <cell r="AN716" t="str">
            <v>NON</v>
          </cell>
          <cell r="AO716" t="e">
            <v>#NAME?</v>
          </cell>
          <cell r="AP716" t="e">
            <v>#NAME?</v>
          </cell>
          <cell r="AQ716" t="e">
            <v>#NAME?</v>
          </cell>
          <cell r="AS716" t="e">
            <v>#NAME?</v>
          </cell>
        </row>
        <row r="717">
          <cell r="B717">
            <v>711</v>
          </cell>
          <cell r="C717">
            <v>0</v>
          </cell>
          <cell r="D717">
            <v>0</v>
          </cell>
          <cell r="E717">
            <v>0</v>
          </cell>
          <cell r="F717">
            <v>0</v>
          </cell>
          <cell r="G717">
            <v>0</v>
          </cell>
          <cell r="H717">
            <v>0</v>
          </cell>
          <cell r="I717" t="str">
            <v>OUI</v>
          </cell>
          <cell r="J717">
            <v>40787</v>
          </cell>
          <cell r="K717" t="e">
            <v>#NAME?</v>
          </cell>
          <cell r="L717" t="e">
            <v>#NAME?</v>
          </cell>
          <cell r="M717" t="e">
            <v>#NAME?</v>
          </cell>
          <cell r="N717" t="e">
            <v>#NAME?</v>
          </cell>
          <cell r="O717" t="e">
            <v>#NAME?</v>
          </cell>
          <cell r="Q717" t="e">
            <v>#N/A</v>
          </cell>
          <cell r="R717" t="str">
            <v>HTG</v>
          </cell>
          <cell r="S717" t="e">
            <v>#VALUE!</v>
          </cell>
          <cell r="T717" t="str">
            <v>HTG</v>
          </cell>
          <cell r="V717">
            <v>0</v>
          </cell>
          <cell r="X717" t="e">
            <v>#N/A</v>
          </cell>
          <cell r="Y717" t="e">
            <v>#NAME?</v>
          </cell>
          <cell r="Z717" t="e">
            <v>#N/A</v>
          </cell>
          <cell r="AA717" t="e">
            <v>#N/A</v>
          </cell>
          <cell r="AB717" t="e">
            <v>#N/A</v>
          </cell>
          <cell r="AC717" t="e">
            <v>#N/A</v>
          </cell>
          <cell r="AD717" t="e">
            <v>#N/A</v>
          </cell>
          <cell r="AE717" t="e">
            <v>#N/A</v>
          </cell>
          <cell r="AF717" t="e">
            <v>#N/A</v>
          </cell>
          <cell r="AG717" t="e">
            <v>#N/A</v>
          </cell>
          <cell r="AH717" t="e">
            <v>#N/A</v>
          </cell>
          <cell r="AI717" t="e">
            <v>#N/A</v>
          </cell>
          <cell r="AJ717" t="e">
            <v>#N/A</v>
          </cell>
          <cell r="AL717" t="e">
            <v>#N/A</v>
          </cell>
          <cell r="AM717" t="e">
            <v>#N/A</v>
          </cell>
          <cell r="AN717" t="str">
            <v>NON</v>
          </cell>
          <cell r="AO717" t="e">
            <v>#NAME?</v>
          </cell>
          <cell r="AP717" t="e">
            <v>#NAME?</v>
          </cell>
          <cell r="AQ717" t="e">
            <v>#NAME?</v>
          </cell>
          <cell r="AS717" t="e">
            <v>#NAME?</v>
          </cell>
        </row>
        <row r="718">
          <cell r="B718">
            <v>712</v>
          </cell>
          <cell r="C718">
            <v>0</v>
          </cell>
          <cell r="D718">
            <v>0</v>
          </cell>
          <cell r="E718">
            <v>0</v>
          </cell>
          <cell r="F718">
            <v>0</v>
          </cell>
          <cell r="G718">
            <v>0</v>
          </cell>
          <cell r="H718">
            <v>0</v>
          </cell>
          <cell r="I718" t="str">
            <v>OUI</v>
          </cell>
          <cell r="J718">
            <v>40787</v>
          </cell>
          <cell r="K718" t="e">
            <v>#NAME?</v>
          </cell>
          <cell r="L718" t="e">
            <v>#NAME?</v>
          </cell>
          <cell r="M718" t="e">
            <v>#NAME?</v>
          </cell>
          <cell r="N718" t="e">
            <v>#NAME?</v>
          </cell>
          <cell r="O718" t="e">
            <v>#NAME?</v>
          </cell>
          <cell r="Q718" t="e">
            <v>#N/A</v>
          </cell>
          <cell r="R718" t="str">
            <v>HTG</v>
          </cell>
          <cell r="S718" t="e">
            <v>#VALUE!</v>
          </cell>
          <cell r="T718" t="str">
            <v>HTG</v>
          </cell>
          <cell r="V718">
            <v>0</v>
          </cell>
          <cell r="X718" t="e">
            <v>#N/A</v>
          </cell>
          <cell r="Y718" t="e">
            <v>#NAME?</v>
          </cell>
          <cell r="Z718" t="e">
            <v>#N/A</v>
          </cell>
          <cell r="AA718" t="e">
            <v>#N/A</v>
          </cell>
          <cell r="AB718" t="e">
            <v>#N/A</v>
          </cell>
          <cell r="AC718" t="e">
            <v>#N/A</v>
          </cell>
          <cell r="AD718" t="e">
            <v>#N/A</v>
          </cell>
          <cell r="AE718" t="e">
            <v>#N/A</v>
          </cell>
          <cell r="AF718" t="e">
            <v>#N/A</v>
          </cell>
          <cell r="AG718" t="e">
            <v>#N/A</v>
          </cell>
          <cell r="AH718" t="e">
            <v>#N/A</v>
          </cell>
          <cell r="AI718" t="e">
            <v>#N/A</v>
          </cell>
          <cell r="AJ718" t="e">
            <v>#N/A</v>
          </cell>
          <cell r="AL718" t="e">
            <v>#N/A</v>
          </cell>
          <cell r="AM718" t="e">
            <v>#N/A</v>
          </cell>
          <cell r="AN718" t="str">
            <v>NON</v>
          </cell>
          <cell r="AO718" t="e">
            <v>#NAME?</v>
          </cell>
          <cell r="AP718" t="e">
            <v>#NAME?</v>
          </cell>
          <cell r="AQ718" t="e">
            <v>#NAME?</v>
          </cell>
          <cell r="AS718" t="e">
            <v>#NAME?</v>
          </cell>
        </row>
        <row r="719">
          <cell r="B719">
            <v>713</v>
          </cell>
          <cell r="C719">
            <v>0</v>
          </cell>
          <cell r="D719">
            <v>0</v>
          </cell>
          <cell r="E719">
            <v>0</v>
          </cell>
          <cell r="F719">
            <v>0</v>
          </cell>
          <cell r="G719">
            <v>0</v>
          </cell>
          <cell r="H719">
            <v>0</v>
          </cell>
          <cell r="I719" t="str">
            <v>OUI</v>
          </cell>
          <cell r="J719">
            <v>40787</v>
          </cell>
          <cell r="K719" t="e">
            <v>#NAME?</v>
          </cell>
          <cell r="L719" t="e">
            <v>#NAME?</v>
          </cell>
          <cell r="M719" t="e">
            <v>#NAME?</v>
          </cell>
          <cell r="N719" t="e">
            <v>#NAME?</v>
          </cell>
          <cell r="O719" t="e">
            <v>#NAME?</v>
          </cell>
          <cell r="Q719" t="e">
            <v>#N/A</v>
          </cell>
          <cell r="R719" t="str">
            <v>HTG</v>
          </cell>
          <cell r="S719" t="e">
            <v>#VALUE!</v>
          </cell>
          <cell r="T719" t="str">
            <v>HTG</v>
          </cell>
          <cell r="V719">
            <v>0</v>
          </cell>
          <cell r="X719" t="e">
            <v>#N/A</v>
          </cell>
          <cell r="Y719" t="e">
            <v>#NAME?</v>
          </cell>
          <cell r="Z719" t="e">
            <v>#N/A</v>
          </cell>
          <cell r="AA719" t="e">
            <v>#N/A</v>
          </cell>
          <cell r="AB719" t="e">
            <v>#N/A</v>
          </cell>
          <cell r="AC719" t="e">
            <v>#N/A</v>
          </cell>
          <cell r="AD719" t="e">
            <v>#N/A</v>
          </cell>
          <cell r="AE719" t="e">
            <v>#N/A</v>
          </cell>
          <cell r="AF719" t="e">
            <v>#N/A</v>
          </cell>
          <cell r="AG719" t="e">
            <v>#N/A</v>
          </cell>
          <cell r="AH719" t="e">
            <v>#N/A</v>
          </cell>
          <cell r="AI719" t="e">
            <v>#N/A</v>
          </cell>
          <cell r="AJ719" t="e">
            <v>#N/A</v>
          </cell>
          <cell r="AL719" t="e">
            <v>#N/A</v>
          </cell>
          <cell r="AM719" t="e">
            <v>#N/A</v>
          </cell>
          <cell r="AN719" t="str">
            <v>NON</v>
          </cell>
          <cell r="AO719" t="e">
            <v>#NAME?</v>
          </cell>
          <cell r="AP719" t="e">
            <v>#NAME?</v>
          </cell>
          <cell r="AQ719" t="e">
            <v>#NAME?</v>
          </cell>
          <cell r="AS719" t="e">
            <v>#NAME?</v>
          </cell>
        </row>
        <row r="720">
          <cell r="B720">
            <v>714</v>
          </cell>
          <cell r="C720">
            <v>0</v>
          </cell>
          <cell r="D720">
            <v>0</v>
          </cell>
          <cell r="E720">
            <v>0</v>
          </cell>
          <cell r="F720">
            <v>0</v>
          </cell>
          <cell r="G720">
            <v>0</v>
          </cell>
          <cell r="H720">
            <v>0</v>
          </cell>
          <cell r="I720" t="str">
            <v>OUI</v>
          </cell>
          <cell r="J720">
            <v>40787</v>
          </cell>
          <cell r="K720" t="e">
            <v>#NAME?</v>
          </cell>
          <cell r="L720" t="e">
            <v>#NAME?</v>
          </cell>
          <cell r="M720" t="e">
            <v>#NAME?</v>
          </cell>
          <cell r="N720" t="e">
            <v>#NAME?</v>
          </cell>
          <cell r="O720" t="e">
            <v>#NAME?</v>
          </cell>
          <cell r="Q720" t="e">
            <v>#N/A</v>
          </cell>
          <cell r="R720" t="str">
            <v>HTG</v>
          </cell>
          <cell r="S720" t="e">
            <v>#VALUE!</v>
          </cell>
          <cell r="T720" t="str">
            <v>HTG</v>
          </cell>
          <cell r="V720">
            <v>0</v>
          </cell>
          <cell r="X720" t="e">
            <v>#N/A</v>
          </cell>
          <cell r="Y720" t="e">
            <v>#NAME?</v>
          </cell>
          <cell r="Z720" t="e">
            <v>#N/A</v>
          </cell>
          <cell r="AA720" t="e">
            <v>#N/A</v>
          </cell>
          <cell r="AB720" t="e">
            <v>#N/A</v>
          </cell>
          <cell r="AC720" t="e">
            <v>#N/A</v>
          </cell>
          <cell r="AD720" t="e">
            <v>#N/A</v>
          </cell>
          <cell r="AE720" t="e">
            <v>#N/A</v>
          </cell>
          <cell r="AF720" t="e">
            <v>#N/A</v>
          </cell>
          <cell r="AG720" t="e">
            <v>#N/A</v>
          </cell>
          <cell r="AH720" t="e">
            <v>#N/A</v>
          </cell>
          <cell r="AI720" t="e">
            <v>#N/A</v>
          </cell>
          <cell r="AJ720" t="e">
            <v>#N/A</v>
          </cell>
          <cell r="AL720" t="e">
            <v>#N/A</v>
          </cell>
          <cell r="AM720" t="e">
            <v>#N/A</v>
          </cell>
          <cell r="AN720" t="str">
            <v>NON</v>
          </cell>
          <cell r="AO720" t="e">
            <v>#NAME?</v>
          </cell>
          <cell r="AP720" t="e">
            <v>#NAME?</v>
          </cell>
          <cell r="AQ720" t="e">
            <v>#NAME?</v>
          </cell>
          <cell r="AS720" t="e">
            <v>#NAME?</v>
          </cell>
        </row>
        <row r="721">
          <cell r="B721">
            <v>715</v>
          </cell>
          <cell r="C721">
            <v>0</v>
          </cell>
          <cell r="D721">
            <v>0</v>
          </cell>
          <cell r="E721">
            <v>0</v>
          </cell>
          <cell r="F721">
            <v>0</v>
          </cell>
          <cell r="G721">
            <v>0</v>
          </cell>
          <cell r="H721">
            <v>0</v>
          </cell>
          <cell r="I721" t="str">
            <v>OUI</v>
          </cell>
          <cell r="J721">
            <v>40787</v>
          </cell>
          <cell r="K721" t="e">
            <v>#NAME?</v>
          </cell>
          <cell r="L721" t="e">
            <v>#NAME?</v>
          </cell>
          <cell r="M721" t="e">
            <v>#NAME?</v>
          </cell>
          <cell r="N721" t="e">
            <v>#NAME?</v>
          </cell>
          <cell r="O721" t="e">
            <v>#NAME?</v>
          </cell>
          <cell r="Q721" t="e">
            <v>#N/A</v>
          </cell>
          <cell r="R721" t="str">
            <v>HTG</v>
          </cell>
          <cell r="S721" t="e">
            <v>#VALUE!</v>
          </cell>
          <cell r="T721" t="str">
            <v>HTG</v>
          </cell>
          <cell r="V721">
            <v>0</v>
          </cell>
          <cell r="X721" t="e">
            <v>#N/A</v>
          </cell>
          <cell r="Y721" t="e">
            <v>#NAME?</v>
          </cell>
          <cell r="Z721" t="e">
            <v>#N/A</v>
          </cell>
          <cell r="AA721" t="e">
            <v>#N/A</v>
          </cell>
          <cell r="AB721" t="e">
            <v>#N/A</v>
          </cell>
          <cell r="AC721" t="e">
            <v>#N/A</v>
          </cell>
          <cell r="AD721" t="e">
            <v>#N/A</v>
          </cell>
          <cell r="AE721" t="e">
            <v>#N/A</v>
          </cell>
          <cell r="AF721" t="e">
            <v>#N/A</v>
          </cell>
          <cell r="AG721" t="e">
            <v>#N/A</v>
          </cell>
          <cell r="AH721" t="e">
            <v>#N/A</v>
          </cell>
          <cell r="AI721" t="e">
            <v>#N/A</v>
          </cell>
          <cell r="AJ721" t="e">
            <v>#N/A</v>
          </cell>
          <cell r="AL721" t="e">
            <v>#N/A</v>
          </cell>
          <cell r="AM721" t="e">
            <v>#N/A</v>
          </cell>
          <cell r="AN721" t="str">
            <v>NON</v>
          </cell>
          <cell r="AO721" t="e">
            <v>#NAME?</v>
          </cell>
          <cell r="AP721" t="e">
            <v>#NAME?</v>
          </cell>
          <cell r="AQ721" t="e">
            <v>#NAME?</v>
          </cell>
          <cell r="AS721" t="e">
            <v>#NAME?</v>
          </cell>
        </row>
        <row r="722">
          <cell r="B722">
            <v>716</v>
          </cell>
          <cell r="C722">
            <v>0</v>
          </cell>
          <cell r="D722">
            <v>0</v>
          </cell>
          <cell r="E722">
            <v>0</v>
          </cell>
          <cell r="F722">
            <v>0</v>
          </cell>
          <cell r="G722">
            <v>0</v>
          </cell>
          <cell r="H722">
            <v>0</v>
          </cell>
          <cell r="I722" t="str">
            <v>OUI</v>
          </cell>
          <cell r="J722">
            <v>40787</v>
          </cell>
          <cell r="K722" t="e">
            <v>#NAME?</v>
          </cell>
          <cell r="L722" t="e">
            <v>#NAME?</v>
          </cell>
          <cell r="M722" t="e">
            <v>#NAME?</v>
          </cell>
          <cell r="N722" t="e">
            <v>#NAME?</v>
          </cell>
          <cell r="O722" t="e">
            <v>#NAME?</v>
          </cell>
          <cell r="Q722" t="e">
            <v>#N/A</v>
          </cell>
          <cell r="R722" t="str">
            <v>HTG</v>
          </cell>
          <cell r="S722" t="e">
            <v>#VALUE!</v>
          </cell>
          <cell r="T722" t="str">
            <v>HTG</v>
          </cell>
          <cell r="V722">
            <v>0</v>
          </cell>
          <cell r="X722" t="e">
            <v>#N/A</v>
          </cell>
          <cell r="Y722" t="e">
            <v>#NAME?</v>
          </cell>
          <cell r="Z722" t="e">
            <v>#N/A</v>
          </cell>
          <cell r="AA722" t="e">
            <v>#N/A</v>
          </cell>
          <cell r="AB722" t="e">
            <v>#N/A</v>
          </cell>
          <cell r="AC722" t="e">
            <v>#N/A</v>
          </cell>
          <cell r="AD722" t="e">
            <v>#N/A</v>
          </cell>
          <cell r="AE722" t="e">
            <v>#N/A</v>
          </cell>
          <cell r="AF722" t="e">
            <v>#N/A</v>
          </cell>
          <cell r="AG722" t="e">
            <v>#N/A</v>
          </cell>
          <cell r="AH722" t="e">
            <v>#N/A</v>
          </cell>
          <cell r="AI722" t="e">
            <v>#N/A</v>
          </cell>
          <cell r="AJ722" t="e">
            <v>#N/A</v>
          </cell>
          <cell r="AL722" t="e">
            <v>#N/A</v>
          </cell>
          <cell r="AM722" t="e">
            <v>#N/A</v>
          </cell>
          <cell r="AN722" t="str">
            <v>NON</v>
          </cell>
          <cell r="AO722" t="e">
            <v>#NAME?</v>
          </cell>
          <cell r="AP722" t="e">
            <v>#NAME?</v>
          </cell>
          <cell r="AQ722" t="e">
            <v>#NAME?</v>
          </cell>
          <cell r="AS722" t="e">
            <v>#NAME?</v>
          </cell>
        </row>
        <row r="723">
          <cell r="B723">
            <v>717</v>
          </cell>
          <cell r="C723">
            <v>0</v>
          </cell>
          <cell r="D723">
            <v>0</v>
          </cell>
          <cell r="E723">
            <v>0</v>
          </cell>
          <cell r="F723">
            <v>0</v>
          </cell>
          <cell r="G723">
            <v>0</v>
          </cell>
          <cell r="H723">
            <v>0</v>
          </cell>
          <cell r="I723" t="str">
            <v>OUI</v>
          </cell>
          <cell r="J723">
            <v>40787</v>
          </cell>
          <cell r="K723" t="e">
            <v>#NAME?</v>
          </cell>
          <cell r="L723" t="e">
            <v>#NAME?</v>
          </cell>
          <cell r="M723" t="e">
            <v>#NAME?</v>
          </cell>
          <cell r="N723" t="e">
            <v>#NAME?</v>
          </cell>
          <cell r="O723" t="e">
            <v>#NAME?</v>
          </cell>
          <cell r="Q723" t="e">
            <v>#N/A</v>
          </cell>
          <cell r="R723" t="str">
            <v>HTG</v>
          </cell>
          <cell r="S723" t="e">
            <v>#VALUE!</v>
          </cell>
          <cell r="T723" t="str">
            <v>HTG</v>
          </cell>
          <cell r="V723">
            <v>0</v>
          </cell>
          <cell r="X723" t="e">
            <v>#N/A</v>
          </cell>
          <cell r="Y723" t="e">
            <v>#NAME?</v>
          </cell>
          <cell r="Z723" t="e">
            <v>#N/A</v>
          </cell>
          <cell r="AA723" t="e">
            <v>#N/A</v>
          </cell>
          <cell r="AB723" t="e">
            <v>#N/A</v>
          </cell>
          <cell r="AC723" t="e">
            <v>#N/A</v>
          </cell>
          <cell r="AD723" t="e">
            <v>#N/A</v>
          </cell>
          <cell r="AE723" t="e">
            <v>#N/A</v>
          </cell>
          <cell r="AF723" t="e">
            <v>#N/A</v>
          </cell>
          <cell r="AG723" t="e">
            <v>#N/A</v>
          </cell>
          <cell r="AH723" t="e">
            <v>#N/A</v>
          </cell>
          <cell r="AI723" t="e">
            <v>#N/A</v>
          </cell>
          <cell r="AJ723" t="e">
            <v>#N/A</v>
          </cell>
          <cell r="AL723" t="e">
            <v>#N/A</v>
          </cell>
          <cell r="AM723" t="e">
            <v>#N/A</v>
          </cell>
          <cell r="AN723" t="str">
            <v>NON</v>
          </cell>
          <cell r="AO723" t="e">
            <v>#NAME?</v>
          </cell>
          <cell r="AP723" t="e">
            <v>#NAME?</v>
          </cell>
          <cell r="AQ723" t="e">
            <v>#NAME?</v>
          </cell>
          <cell r="AS723" t="e">
            <v>#NAME?</v>
          </cell>
        </row>
        <row r="724">
          <cell r="B724">
            <v>718</v>
          </cell>
          <cell r="C724">
            <v>0</v>
          </cell>
          <cell r="D724">
            <v>0</v>
          </cell>
          <cell r="E724">
            <v>0</v>
          </cell>
          <cell r="F724">
            <v>0</v>
          </cell>
          <cell r="G724">
            <v>0</v>
          </cell>
          <cell r="H724">
            <v>0</v>
          </cell>
          <cell r="I724" t="str">
            <v>OUI</v>
          </cell>
          <cell r="J724">
            <v>40787</v>
          </cell>
          <cell r="K724" t="e">
            <v>#NAME?</v>
          </cell>
          <cell r="L724" t="e">
            <v>#NAME?</v>
          </cell>
          <cell r="M724" t="e">
            <v>#NAME?</v>
          </cell>
          <cell r="N724" t="e">
            <v>#NAME?</v>
          </cell>
          <cell r="O724" t="e">
            <v>#NAME?</v>
          </cell>
          <cell r="Q724" t="e">
            <v>#N/A</v>
          </cell>
          <cell r="R724" t="str">
            <v>HTG</v>
          </cell>
          <cell r="S724" t="e">
            <v>#VALUE!</v>
          </cell>
          <cell r="T724" t="str">
            <v>HTG</v>
          </cell>
          <cell r="V724">
            <v>0</v>
          </cell>
          <cell r="X724" t="e">
            <v>#N/A</v>
          </cell>
          <cell r="Y724" t="e">
            <v>#NAME?</v>
          </cell>
          <cell r="Z724" t="e">
            <v>#N/A</v>
          </cell>
          <cell r="AA724" t="e">
            <v>#N/A</v>
          </cell>
          <cell r="AB724" t="e">
            <v>#N/A</v>
          </cell>
          <cell r="AC724" t="e">
            <v>#N/A</v>
          </cell>
          <cell r="AD724" t="e">
            <v>#N/A</v>
          </cell>
          <cell r="AE724" t="e">
            <v>#N/A</v>
          </cell>
          <cell r="AF724" t="e">
            <v>#N/A</v>
          </cell>
          <cell r="AG724" t="e">
            <v>#N/A</v>
          </cell>
          <cell r="AH724" t="e">
            <v>#N/A</v>
          </cell>
          <cell r="AI724" t="e">
            <v>#N/A</v>
          </cell>
          <cell r="AJ724" t="e">
            <v>#N/A</v>
          </cell>
          <cell r="AL724" t="e">
            <v>#N/A</v>
          </cell>
          <cell r="AM724" t="e">
            <v>#N/A</v>
          </cell>
          <cell r="AN724" t="str">
            <v>NON</v>
          </cell>
          <cell r="AO724" t="e">
            <v>#NAME?</v>
          </cell>
          <cell r="AP724" t="e">
            <v>#NAME?</v>
          </cell>
          <cell r="AQ724" t="e">
            <v>#NAME?</v>
          </cell>
          <cell r="AS724" t="e">
            <v>#NAME?</v>
          </cell>
        </row>
        <row r="725">
          <cell r="B725">
            <v>719</v>
          </cell>
          <cell r="C725">
            <v>0</v>
          </cell>
          <cell r="D725">
            <v>0</v>
          </cell>
          <cell r="E725">
            <v>0</v>
          </cell>
          <cell r="F725">
            <v>0</v>
          </cell>
          <cell r="G725">
            <v>0</v>
          </cell>
          <cell r="H725">
            <v>0</v>
          </cell>
          <cell r="I725" t="str">
            <v>OUI</v>
          </cell>
          <cell r="J725">
            <v>40787</v>
          </cell>
          <cell r="K725" t="e">
            <v>#NAME?</v>
          </cell>
          <cell r="L725" t="e">
            <v>#NAME?</v>
          </cell>
          <cell r="M725" t="e">
            <v>#NAME?</v>
          </cell>
          <cell r="N725" t="e">
            <v>#NAME?</v>
          </cell>
          <cell r="O725" t="e">
            <v>#NAME?</v>
          </cell>
          <cell r="Q725" t="e">
            <v>#N/A</v>
          </cell>
          <cell r="R725" t="str">
            <v>HTG</v>
          </cell>
          <cell r="S725" t="e">
            <v>#VALUE!</v>
          </cell>
          <cell r="T725" t="str">
            <v>HTG</v>
          </cell>
          <cell r="V725">
            <v>0</v>
          </cell>
          <cell r="X725" t="e">
            <v>#N/A</v>
          </cell>
          <cell r="Y725" t="e">
            <v>#NAME?</v>
          </cell>
          <cell r="Z725" t="e">
            <v>#N/A</v>
          </cell>
          <cell r="AA725" t="e">
            <v>#N/A</v>
          </cell>
          <cell r="AB725" t="e">
            <v>#N/A</v>
          </cell>
          <cell r="AC725" t="e">
            <v>#N/A</v>
          </cell>
          <cell r="AD725" t="e">
            <v>#N/A</v>
          </cell>
          <cell r="AE725" t="e">
            <v>#N/A</v>
          </cell>
          <cell r="AF725" t="e">
            <v>#N/A</v>
          </cell>
          <cell r="AG725" t="e">
            <v>#N/A</v>
          </cell>
          <cell r="AH725" t="e">
            <v>#N/A</v>
          </cell>
          <cell r="AI725" t="e">
            <v>#N/A</v>
          </cell>
          <cell r="AJ725" t="e">
            <v>#N/A</v>
          </cell>
          <cell r="AL725" t="e">
            <v>#N/A</v>
          </cell>
          <cell r="AM725" t="e">
            <v>#N/A</v>
          </cell>
          <cell r="AN725" t="str">
            <v>NON</v>
          </cell>
          <cell r="AO725" t="e">
            <v>#NAME?</v>
          </cell>
          <cell r="AP725" t="e">
            <v>#NAME?</v>
          </cell>
          <cell r="AQ725" t="e">
            <v>#NAME?</v>
          </cell>
          <cell r="AS725" t="e">
            <v>#NAME?</v>
          </cell>
        </row>
        <row r="726">
          <cell r="B726">
            <v>720</v>
          </cell>
          <cell r="C726">
            <v>0</v>
          </cell>
          <cell r="D726">
            <v>0</v>
          </cell>
          <cell r="E726">
            <v>0</v>
          </cell>
          <cell r="F726">
            <v>0</v>
          </cell>
          <cell r="G726">
            <v>0</v>
          </cell>
          <cell r="H726">
            <v>0</v>
          </cell>
          <cell r="I726" t="str">
            <v>OUI</v>
          </cell>
          <cell r="J726">
            <v>40787</v>
          </cell>
          <cell r="K726" t="e">
            <v>#NAME?</v>
          </cell>
          <cell r="L726" t="e">
            <v>#NAME?</v>
          </cell>
          <cell r="M726" t="e">
            <v>#NAME?</v>
          </cell>
          <cell r="N726" t="e">
            <v>#NAME?</v>
          </cell>
          <cell r="O726" t="e">
            <v>#NAME?</v>
          </cell>
          <cell r="Q726" t="e">
            <v>#N/A</v>
          </cell>
          <cell r="R726" t="str">
            <v>HTG</v>
          </cell>
          <cell r="S726" t="e">
            <v>#VALUE!</v>
          </cell>
          <cell r="T726" t="str">
            <v>HTG</v>
          </cell>
          <cell r="V726">
            <v>0</v>
          </cell>
          <cell r="X726" t="e">
            <v>#N/A</v>
          </cell>
          <cell r="Y726" t="e">
            <v>#NAME?</v>
          </cell>
          <cell r="Z726" t="e">
            <v>#N/A</v>
          </cell>
          <cell r="AA726" t="e">
            <v>#N/A</v>
          </cell>
          <cell r="AB726" t="e">
            <v>#N/A</v>
          </cell>
          <cell r="AC726" t="e">
            <v>#N/A</v>
          </cell>
          <cell r="AD726" t="e">
            <v>#N/A</v>
          </cell>
          <cell r="AE726" t="e">
            <v>#N/A</v>
          </cell>
          <cell r="AF726" t="e">
            <v>#N/A</v>
          </cell>
          <cell r="AG726" t="e">
            <v>#N/A</v>
          </cell>
          <cell r="AH726" t="e">
            <v>#N/A</v>
          </cell>
          <cell r="AI726" t="e">
            <v>#N/A</v>
          </cell>
          <cell r="AJ726" t="e">
            <v>#N/A</v>
          </cell>
          <cell r="AL726" t="e">
            <v>#N/A</v>
          </cell>
          <cell r="AM726" t="e">
            <v>#N/A</v>
          </cell>
          <cell r="AN726" t="str">
            <v>NON</v>
          </cell>
          <cell r="AO726" t="e">
            <v>#NAME?</v>
          </cell>
          <cell r="AP726" t="e">
            <v>#NAME?</v>
          </cell>
          <cell r="AQ726" t="e">
            <v>#NAME?</v>
          </cell>
          <cell r="AS726" t="e">
            <v>#NAME?</v>
          </cell>
        </row>
        <row r="727">
          <cell r="B727">
            <v>721</v>
          </cell>
          <cell r="C727">
            <v>0</v>
          </cell>
          <cell r="D727">
            <v>0</v>
          </cell>
          <cell r="E727">
            <v>0</v>
          </cell>
          <cell r="F727">
            <v>0</v>
          </cell>
          <cell r="G727">
            <v>0</v>
          </cell>
          <cell r="H727">
            <v>0</v>
          </cell>
          <cell r="I727" t="str">
            <v>OUI</v>
          </cell>
          <cell r="J727">
            <v>40787</v>
          </cell>
          <cell r="K727" t="e">
            <v>#NAME?</v>
          </cell>
          <cell r="L727" t="e">
            <v>#NAME?</v>
          </cell>
          <cell r="M727" t="e">
            <v>#NAME?</v>
          </cell>
          <cell r="N727" t="e">
            <v>#NAME?</v>
          </cell>
          <cell r="O727" t="e">
            <v>#NAME?</v>
          </cell>
          <cell r="Q727" t="e">
            <v>#N/A</v>
          </cell>
          <cell r="R727" t="str">
            <v>HTG</v>
          </cell>
          <cell r="S727" t="e">
            <v>#VALUE!</v>
          </cell>
          <cell r="T727" t="str">
            <v>HTG</v>
          </cell>
          <cell r="V727">
            <v>0</v>
          </cell>
          <cell r="X727" t="e">
            <v>#N/A</v>
          </cell>
          <cell r="Y727" t="e">
            <v>#NAME?</v>
          </cell>
          <cell r="Z727" t="e">
            <v>#N/A</v>
          </cell>
          <cell r="AA727" t="e">
            <v>#N/A</v>
          </cell>
          <cell r="AB727" t="e">
            <v>#N/A</v>
          </cell>
          <cell r="AC727" t="e">
            <v>#N/A</v>
          </cell>
          <cell r="AD727" t="e">
            <v>#N/A</v>
          </cell>
          <cell r="AE727" t="e">
            <v>#N/A</v>
          </cell>
          <cell r="AF727" t="e">
            <v>#N/A</v>
          </cell>
          <cell r="AG727" t="e">
            <v>#N/A</v>
          </cell>
          <cell r="AH727" t="e">
            <v>#N/A</v>
          </cell>
          <cell r="AI727" t="e">
            <v>#N/A</v>
          </cell>
          <cell r="AJ727" t="e">
            <v>#N/A</v>
          </cell>
          <cell r="AL727" t="e">
            <v>#N/A</v>
          </cell>
          <cell r="AM727" t="e">
            <v>#N/A</v>
          </cell>
          <cell r="AN727" t="str">
            <v>NON</v>
          </cell>
          <cell r="AO727" t="e">
            <v>#NAME?</v>
          </cell>
          <cell r="AP727" t="e">
            <v>#NAME?</v>
          </cell>
          <cell r="AQ727" t="e">
            <v>#NAME?</v>
          </cell>
          <cell r="AS727" t="e">
            <v>#NAME?</v>
          </cell>
        </row>
        <row r="728">
          <cell r="B728">
            <v>722</v>
          </cell>
          <cell r="C728">
            <v>0</v>
          </cell>
          <cell r="D728">
            <v>0</v>
          </cell>
          <cell r="E728">
            <v>0</v>
          </cell>
          <cell r="F728">
            <v>0</v>
          </cell>
          <cell r="G728">
            <v>0</v>
          </cell>
          <cell r="H728">
            <v>0</v>
          </cell>
          <cell r="I728" t="str">
            <v>OUI</v>
          </cell>
          <cell r="J728">
            <v>40787</v>
          </cell>
          <cell r="K728" t="e">
            <v>#NAME?</v>
          </cell>
          <cell r="L728" t="e">
            <v>#NAME?</v>
          </cell>
          <cell r="M728" t="e">
            <v>#NAME?</v>
          </cell>
          <cell r="N728" t="e">
            <v>#NAME?</v>
          </cell>
          <cell r="O728" t="e">
            <v>#NAME?</v>
          </cell>
          <cell r="Q728" t="e">
            <v>#N/A</v>
          </cell>
          <cell r="R728" t="str">
            <v>HTG</v>
          </cell>
          <cell r="S728" t="e">
            <v>#VALUE!</v>
          </cell>
          <cell r="T728" t="str">
            <v>HTG</v>
          </cell>
          <cell r="V728">
            <v>0</v>
          </cell>
          <cell r="X728" t="e">
            <v>#N/A</v>
          </cell>
          <cell r="Y728" t="e">
            <v>#NAME?</v>
          </cell>
          <cell r="Z728" t="e">
            <v>#N/A</v>
          </cell>
          <cell r="AA728" t="e">
            <v>#N/A</v>
          </cell>
          <cell r="AB728" t="e">
            <v>#N/A</v>
          </cell>
          <cell r="AC728" t="e">
            <v>#N/A</v>
          </cell>
          <cell r="AD728" t="e">
            <v>#N/A</v>
          </cell>
          <cell r="AE728" t="e">
            <v>#N/A</v>
          </cell>
          <cell r="AF728" t="e">
            <v>#N/A</v>
          </cell>
          <cell r="AG728" t="e">
            <v>#N/A</v>
          </cell>
          <cell r="AH728" t="e">
            <v>#N/A</v>
          </cell>
          <cell r="AI728" t="e">
            <v>#N/A</v>
          </cell>
          <cell r="AJ728" t="e">
            <v>#N/A</v>
          </cell>
          <cell r="AL728" t="e">
            <v>#N/A</v>
          </cell>
          <cell r="AM728" t="e">
            <v>#N/A</v>
          </cell>
          <cell r="AN728" t="str">
            <v>NON</v>
          </cell>
          <cell r="AO728" t="e">
            <v>#NAME?</v>
          </cell>
          <cell r="AP728" t="e">
            <v>#NAME?</v>
          </cell>
          <cell r="AQ728" t="e">
            <v>#NAME?</v>
          </cell>
          <cell r="AS728" t="e">
            <v>#NAME?</v>
          </cell>
        </row>
        <row r="729">
          <cell r="B729">
            <v>723</v>
          </cell>
          <cell r="C729">
            <v>0</v>
          </cell>
          <cell r="D729">
            <v>0</v>
          </cell>
          <cell r="E729">
            <v>0</v>
          </cell>
          <cell r="F729">
            <v>0</v>
          </cell>
          <cell r="G729">
            <v>0</v>
          </cell>
          <cell r="H729">
            <v>0</v>
          </cell>
          <cell r="I729" t="str">
            <v>OUI</v>
          </cell>
          <cell r="J729">
            <v>40787</v>
          </cell>
          <cell r="K729" t="e">
            <v>#NAME?</v>
          </cell>
          <cell r="L729" t="e">
            <v>#NAME?</v>
          </cell>
          <cell r="M729" t="e">
            <v>#NAME?</v>
          </cell>
          <cell r="N729" t="e">
            <v>#NAME?</v>
          </cell>
          <cell r="O729" t="e">
            <v>#NAME?</v>
          </cell>
          <cell r="Q729" t="e">
            <v>#N/A</v>
          </cell>
          <cell r="R729" t="str">
            <v>HTG</v>
          </cell>
          <cell r="S729" t="e">
            <v>#VALUE!</v>
          </cell>
          <cell r="T729" t="str">
            <v>HTG</v>
          </cell>
          <cell r="V729">
            <v>0</v>
          </cell>
          <cell r="X729" t="e">
            <v>#N/A</v>
          </cell>
          <cell r="Y729" t="e">
            <v>#NAME?</v>
          </cell>
          <cell r="Z729" t="e">
            <v>#N/A</v>
          </cell>
          <cell r="AA729" t="e">
            <v>#N/A</v>
          </cell>
          <cell r="AB729" t="e">
            <v>#N/A</v>
          </cell>
          <cell r="AC729" t="e">
            <v>#N/A</v>
          </cell>
          <cell r="AD729" t="e">
            <v>#N/A</v>
          </cell>
          <cell r="AE729" t="e">
            <v>#N/A</v>
          </cell>
          <cell r="AF729" t="e">
            <v>#N/A</v>
          </cell>
          <cell r="AG729" t="e">
            <v>#N/A</v>
          </cell>
          <cell r="AH729" t="e">
            <v>#N/A</v>
          </cell>
          <cell r="AI729" t="e">
            <v>#N/A</v>
          </cell>
          <cell r="AJ729" t="e">
            <v>#N/A</v>
          </cell>
          <cell r="AL729" t="e">
            <v>#N/A</v>
          </cell>
          <cell r="AM729" t="e">
            <v>#N/A</v>
          </cell>
          <cell r="AN729" t="str">
            <v>NON</v>
          </cell>
          <cell r="AO729" t="e">
            <v>#NAME?</v>
          </cell>
          <cell r="AP729" t="e">
            <v>#NAME?</v>
          </cell>
          <cell r="AQ729" t="e">
            <v>#NAME?</v>
          </cell>
          <cell r="AS729" t="e">
            <v>#NAME?</v>
          </cell>
        </row>
        <row r="730">
          <cell r="B730">
            <v>724</v>
          </cell>
          <cell r="C730">
            <v>0</v>
          </cell>
          <cell r="D730">
            <v>0</v>
          </cell>
          <cell r="E730">
            <v>0</v>
          </cell>
          <cell r="F730">
            <v>0</v>
          </cell>
          <cell r="G730">
            <v>0</v>
          </cell>
          <cell r="H730">
            <v>0</v>
          </cell>
          <cell r="I730" t="str">
            <v>OUI</v>
          </cell>
          <cell r="J730">
            <v>40787</v>
          </cell>
          <cell r="K730" t="e">
            <v>#NAME?</v>
          </cell>
          <cell r="L730" t="e">
            <v>#NAME?</v>
          </cell>
          <cell r="M730" t="e">
            <v>#NAME?</v>
          </cell>
          <cell r="N730" t="e">
            <v>#NAME?</v>
          </cell>
          <cell r="O730" t="e">
            <v>#NAME?</v>
          </cell>
          <cell r="Q730" t="e">
            <v>#N/A</v>
          </cell>
          <cell r="R730" t="str">
            <v>HTG</v>
          </cell>
          <cell r="S730" t="e">
            <v>#VALUE!</v>
          </cell>
          <cell r="T730" t="str">
            <v>HTG</v>
          </cell>
          <cell r="V730">
            <v>0</v>
          </cell>
          <cell r="X730" t="e">
            <v>#N/A</v>
          </cell>
          <cell r="Y730" t="e">
            <v>#NAME?</v>
          </cell>
          <cell r="Z730" t="e">
            <v>#N/A</v>
          </cell>
          <cell r="AA730" t="e">
            <v>#N/A</v>
          </cell>
          <cell r="AB730" t="e">
            <v>#N/A</v>
          </cell>
          <cell r="AC730" t="e">
            <v>#N/A</v>
          </cell>
          <cell r="AD730" t="e">
            <v>#N/A</v>
          </cell>
          <cell r="AE730" t="e">
            <v>#N/A</v>
          </cell>
          <cell r="AF730" t="e">
            <v>#N/A</v>
          </cell>
          <cell r="AG730" t="e">
            <v>#N/A</v>
          </cell>
          <cell r="AH730" t="e">
            <v>#N/A</v>
          </cell>
          <cell r="AI730" t="e">
            <v>#N/A</v>
          </cell>
          <cell r="AJ730" t="e">
            <v>#N/A</v>
          </cell>
          <cell r="AL730" t="e">
            <v>#N/A</v>
          </cell>
          <cell r="AM730" t="e">
            <v>#N/A</v>
          </cell>
          <cell r="AN730" t="str">
            <v>NON</v>
          </cell>
          <cell r="AO730" t="e">
            <v>#NAME?</v>
          </cell>
          <cell r="AP730" t="e">
            <v>#NAME?</v>
          </cell>
          <cell r="AQ730" t="e">
            <v>#NAME?</v>
          </cell>
          <cell r="AS730" t="e">
            <v>#NAME?</v>
          </cell>
        </row>
        <row r="731">
          <cell r="B731">
            <v>725</v>
          </cell>
          <cell r="C731">
            <v>0</v>
          </cell>
          <cell r="D731">
            <v>0</v>
          </cell>
          <cell r="E731">
            <v>0</v>
          </cell>
          <cell r="F731">
            <v>0</v>
          </cell>
          <cell r="G731">
            <v>0</v>
          </cell>
          <cell r="H731">
            <v>0</v>
          </cell>
          <cell r="I731" t="str">
            <v>OUI</v>
          </cell>
          <cell r="J731">
            <v>40787</v>
          </cell>
          <cell r="K731" t="e">
            <v>#NAME?</v>
          </cell>
          <cell r="L731" t="e">
            <v>#NAME?</v>
          </cell>
          <cell r="M731" t="e">
            <v>#NAME?</v>
          </cell>
          <cell r="N731" t="e">
            <v>#NAME?</v>
          </cell>
          <cell r="O731" t="e">
            <v>#NAME?</v>
          </cell>
          <cell r="Q731" t="e">
            <v>#N/A</v>
          </cell>
          <cell r="R731" t="str">
            <v>HTG</v>
          </cell>
          <cell r="S731" t="e">
            <v>#VALUE!</v>
          </cell>
          <cell r="T731" t="str">
            <v>HTG</v>
          </cell>
          <cell r="V731">
            <v>0</v>
          </cell>
          <cell r="X731" t="e">
            <v>#N/A</v>
          </cell>
          <cell r="Y731" t="e">
            <v>#NAME?</v>
          </cell>
          <cell r="Z731" t="e">
            <v>#N/A</v>
          </cell>
          <cell r="AA731" t="e">
            <v>#N/A</v>
          </cell>
          <cell r="AB731" t="e">
            <v>#N/A</v>
          </cell>
          <cell r="AC731" t="e">
            <v>#N/A</v>
          </cell>
          <cell r="AD731" t="e">
            <v>#N/A</v>
          </cell>
          <cell r="AE731" t="e">
            <v>#N/A</v>
          </cell>
          <cell r="AF731" t="e">
            <v>#N/A</v>
          </cell>
          <cell r="AG731" t="e">
            <v>#N/A</v>
          </cell>
          <cell r="AH731" t="e">
            <v>#N/A</v>
          </cell>
          <cell r="AI731" t="e">
            <v>#N/A</v>
          </cell>
          <cell r="AJ731" t="e">
            <v>#N/A</v>
          </cell>
          <cell r="AL731" t="e">
            <v>#N/A</v>
          </cell>
          <cell r="AM731" t="e">
            <v>#N/A</v>
          </cell>
          <cell r="AN731" t="str">
            <v>NON</v>
          </cell>
          <cell r="AO731" t="e">
            <v>#NAME?</v>
          </cell>
          <cell r="AP731" t="e">
            <v>#NAME?</v>
          </cell>
          <cell r="AQ731" t="e">
            <v>#NAME?</v>
          </cell>
          <cell r="AS731" t="e">
            <v>#NAME?</v>
          </cell>
        </row>
        <row r="732">
          <cell r="B732">
            <v>726</v>
          </cell>
          <cell r="C732">
            <v>0</v>
          </cell>
          <cell r="D732">
            <v>0</v>
          </cell>
          <cell r="E732">
            <v>0</v>
          </cell>
          <cell r="F732">
            <v>0</v>
          </cell>
          <cell r="G732">
            <v>0</v>
          </cell>
          <cell r="H732">
            <v>0</v>
          </cell>
          <cell r="I732" t="str">
            <v>OUI</v>
          </cell>
          <cell r="J732">
            <v>40787</v>
          </cell>
          <cell r="K732" t="e">
            <v>#NAME?</v>
          </cell>
          <cell r="L732" t="e">
            <v>#NAME?</v>
          </cell>
          <cell r="M732" t="e">
            <v>#NAME?</v>
          </cell>
          <cell r="N732" t="e">
            <v>#NAME?</v>
          </cell>
          <cell r="O732" t="e">
            <v>#NAME?</v>
          </cell>
          <cell r="Q732" t="e">
            <v>#N/A</v>
          </cell>
          <cell r="R732" t="str">
            <v>HTG</v>
          </cell>
          <cell r="S732" t="e">
            <v>#VALUE!</v>
          </cell>
          <cell r="T732" t="str">
            <v>HTG</v>
          </cell>
          <cell r="V732">
            <v>0</v>
          </cell>
          <cell r="X732" t="e">
            <v>#N/A</v>
          </cell>
          <cell r="Y732" t="e">
            <v>#NAME?</v>
          </cell>
          <cell r="Z732" t="e">
            <v>#N/A</v>
          </cell>
          <cell r="AA732" t="e">
            <v>#N/A</v>
          </cell>
          <cell r="AB732" t="e">
            <v>#N/A</v>
          </cell>
          <cell r="AC732" t="e">
            <v>#N/A</v>
          </cell>
          <cell r="AD732" t="e">
            <v>#N/A</v>
          </cell>
          <cell r="AE732" t="e">
            <v>#N/A</v>
          </cell>
          <cell r="AF732" t="e">
            <v>#N/A</v>
          </cell>
          <cell r="AG732" t="e">
            <v>#N/A</v>
          </cell>
          <cell r="AH732" t="e">
            <v>#N/A</v>
          </cell>
          <cell r="AI732" t="e">
            <v>#N/A</v>
          </cell>
          <cell r="AJ732" t="e">
            <v>#N/A</v>
          </cell>
          <cell r="AL732" t="e">
            <v>#N/A</v>
          </cell>
          <cell r="AM732" t="e">
            <v>#N/A</v>
          </cell>
          <cell r="AN732" t="str">
            <v>NON</v>
          </cell>
          <cell r="AO732" t="e">
            <v>#NAME?</v>
          </cell>
          <cell r="AP732" t="e">
            <v>#NAME?</v>
          </cell>
          <cell r="AQ732" t="e">
            <v>#NAME?</v>
          </cell>
          <cell r="AS732" t="e">
            <v>#NAME?</v>
          </cell>
        </row>
        <row r="733">
          <cell r="B733">
            <v>727</v>
          </cell>
          <cell r="C733">
            <v>0</v>
          </cell>
          <cell r="D733">
            <v>0</v>
          </cell>
          <cell r="E733">
            <v>0</v>
          </cell>
          <cell r="F733">
            <v>0</v>
          </cell>
          <cell r="G733">
            <v>0</v>
          </cell>
          <cell r="H733">
            <v>0</v>
          </cell>
          <cell r="I733" t="str">
            <v>OUI</v>
          </cell>
          <cell r="J733">
            <v>40787</v>
          </cell>
          <cell r="K733" t="e">
            <v>#NAME?</v>
          </cell>
          <cell r="L733" t="e">
            <v>#NAME?</v>
          </cell>
          <cell r="M733" t="e">
            <v>#NAME?</v>
          </cell>
          <cell r="N733" t="e">
            <v>#NAME?</v>
          </cell>
          <cell r="O733" t="e">
            <v>#NAME?</v>
          </cell>
          <cell r="Q733" t="e">
            <v>#N/A</v>
          </cell>
          <cell r="R733" t="str">
            <v>HTG</v>
          </cell>
          <cell r="S733" t="e">
            <v>#VALUE!</v>
          </cell>
          <cell r="T733" t="str">
            <v>HTG</v>
          </cell>
          <cell r="V733">
            <v>0</v>
          </cell>
          <cell r="X733" t="e">
            <v>#N/A</v>
          </cell>
          <cell r="Y733" t="e">
            <v>#NAME?</v>
          </cell>
          <cell r="Z733" t="e">
            <v>#N/A</v>
          </cell>
          <cell r="AA733" t="e">
            <v>#N/A</v>
          </cell>
          <cell r="AB733" t="e">
            <v>#N/A</v>
          </cell>
          <cell r="AC733" t="e">
            <v>#N/A</v>
          </cell>
          <cell r="AD733" t="e">
            <v>#N/A</v>
          </cell>
          <cell r="AE733" t="e">
            <v>#N/A</v>
          </cell>
          <cell r="AF733" t="e">
            <v>#N/A</v>
          </cell>
          <cell r="AG733" t="e">
            <v>#N/A</v>
          </cell>
          <cell r="AH733" t="e">
            <v>#N/A</v>
          </cell>
          <cell r="AI733" t="e">
            <v>#N/A</v>
          </cell>
          <cell r="AJ733" t="e">
            <v>#N/A</v>
          </cell>
          <cell r="AL733" t="e">
            <v>#N/A</v>
          </cell>
          <cell r="AM733" t="e">
            <v>#N/A</v>
          </cell>
          <cell r="AN733" t="str">
            <v>NON</v>
          </cell>
          <cell r="AO733" t="e">
            <v>#NAME?</v>
          </cell>
          <cell r="AP733" t="e">
            <v>#NAME?</v>
          </cell>
          <cell r="AQ733" t="e">
            <v>#NAME?</v>
          </cell>
          <cell r="AS733" t="e">
            <v>#NAME?</v>
          </cell>
        </row>
        <row r="734">
          <cell r="B734">
            <v>728</v>
          </cell>
          <cell r="C734">
            <v>0</v>
          </cell>
          <cell r="D734">
            <v>0</v>
          </cell>
          <cell r="E734">
            <v>0</v>
          </cell>
          <cell r="F734">
            <v>0</v>
          </cell>
          <cell r="G734">
            <v>0</v>
          </cell>
          <cell r="H734">
            <v>0</v>
          </cell>
          <cell r="I734" t="str">
            <v>OUI</v>
          </cell>
          <cell r="J734">
            <v>40787</v>
          </cell>
          <cell r="K734" t="e">
            <v>#NAME?</v>
          </cell>
          <cell r="L734" t="e">
            <v>#NAME?</v>
          </cell>
          <cell r="M734" t="e">
            <v>#NAME?</v>
          </cell>
          <cell r="N734" t="e">
            <v>#NAME?</v>
          </cell>
          <cell r="O734" t="e">
            <v>#NAME?</v>
          </cell>
          <cell r="Q734" t="e">
            <v>#N/A</v>
          </cell>
          <cell r="R734" t="str">
            <v>HTG</v>
          </cell>
          <cell r="S734" t="e">
            <v>#VALUE!</v>
          </cell>
          <cell r="T734" t="str">
            <v>HTG</v>
          </cell>
          <cell r="V734">
            <v>0</v>
          </cell>
          <cell r="X734" t="e">
            <v>#N/A</v>
          </cell>
          <cell r="Y734" t="e">
            <v>#NAME?</v>
          </cell>
          <cell r="Z734" t="e">
            <v>#N/A</v>
          </cell>
          <cell r="AA734" t="e">
            <v>#N/A</v>
          </cell>
          <cell r="AB734" t="e">
            <v>#N/A</v>
          </cell>
          <cell r="AC734" t="e">
            <v>#N/A</v>
          </cell>
          <cell r="AD734" t="e">
            <v>#N/A</v>
          </cell>
          <cell r="AE734" t="e">
            <v>#N/A</v>
          </cell>
          <cell r="AF734" t="e">
            <v>#N/A</v>
          </cell>
          <cell r="AG734" t="e">
            <v>#N/A</v>
          </cell>
          <cell r="AH734" t="e">
            <v>#N/A</v>
          </cell>
          <cell r="AI734" t="e">
            <v>#N/A</v>
          </cell>
          <cell r="AJ734" t="e">
            <v>#N/A</v>
          </cell>
          <cell r="AL734" t="e">
            <v>#N/A</v>
          </cell>
          <cell r="AM734" t="e">
            <v>#N/A</v>
          </cell>
          <cell r="AN734" t="str">
            <v>NON</v>
          </cell>
          <cell r="AO734" t="e">
            <v>#NAME?</v>
          </cell>
          <cell r="AP734" t="e">
            <v>#NAME?</v>
          </cell>
          <cell r="AQ734" t="e">
            <v>#NAME?</v>
          </cell>
          <cell r="AS734" t="e">
            <v>#NAME?</v>
          </cell>
        </row>
        <row r="735">
          <cell r="B735">
            <v>729</v>
          </cell>
          <cell r="C735">
            <v>0</v>
          </cell>
          <cell r="D735">
            <v>0</v>
          </cell>
          <cell r="E735">
            <v>0</v>
          </cell>
          <cell r="F735">
            <v>0</v>
          </cell>
          <cell r="G735">
            <v>0</v>
          </cell>
          <cell r="H735">
            <v>0</v>
          </cell>
          <cell r="I735" t="str">
            <v>OUI</v>
          </cell>
          <cell r="J735">
            <v>40787</v>
          </cell>
          <cell r="K735" t="e">
            <v>#NAME?</v>
          </cell>
          <cell r="L735" t="e">
            <v>#NAME?</v>
          </cell>
          <cell r="M735" t="e">
            <v>#NAME?</v>
          </cell>
          <cell r="N735" t="e">
            <v>#NAME?</v>
          </cell>
          <cell r="O735" t="e">
            <v>#NAME?</v>
          </cell>
          <cell r="Q735" t="e">
            <v>#N/A</v>
          </cell>
          <cell r="R735" t="str">
            <v>HTG</v>
          </cell>
          <cell r="S735" t="e">
            <v>#VALUE!</v>
          </cell>
          <cell r="T735" t="str">
            <v>HTG</v>
          </cell>
          <cell r="V735">
            <v>0</v>
          </cell>
          <cell r="X735" t="e">
            <v>#N/A</v>
          </cell>
          <cell r="Y735" t="e">
            <v>#NAME?</v>
          </cell>
          <cell r="Z735" t="e">
            <v>#N/A</v>
          </cell>
          <cell r="AA735" t="e">
            <v>#N/A</v>
          </cell>
          <cell r="AB735" t="e">
            <v>#N/A</v>
          </cell>
          <cell r="AC735" t="e">
            <v>#N/A</v>
          </cell>
          <cell r="AD735" t="e">
            <v>#N/A</v>
          </cell>
          <cell r="AE735" t="e">
            <v>#N/A</v>
          </cell>
          <cell r="AF735" t="e">
            <v>#N/A</v>
          </cell>
          <cell r="AG735" t="e">
            <v>#N/A</v>
          </cell>
          <cell r="AH735" t="e">
            <v>#N/A</v>
          </cell>
          <cell r="AI735" t="e">
            <v>#N/A</v>
          </cell>
          <cell r="AJ735" t="e">
            <v>#N/A</v>
          </cell>
          <cell r="AL735" t="e">
            <v>#N/A</v>
          </cell>
          <cell r="AM735" t="e">
            <v>#N/A</v>
          </cell>
          <cell r="AN735" t="str">
            <v>NON</v>
          </cell>
          <cell r="AO735" t="e">
            <v>#NAME?</v>
          </cell>
          <cell r="AP735" t="e">
            <v>#NAME?</v>
          </cell>
          <cell r="AQ735" t="e">
            <v>#NAME?</v>
          </cell>
          <cell r="AS735" t="e">
            <v>#NAME?</v>
          </cell>
        </row>
        <row r="736">
          <cell r="B736">
            <v>730</v>
          </cell>
          <cell r="C736">
            <v>0</v>
          </cell>
          <cell r="D736">
            <v>0</v>
          </cell>
          <cell r="E736">
            <v>0</v>
          </cell>
          <cell r="F736">
            <v>0</v>
          </cell>
          <cell r="G736">
            <v>0</v>
          </cell>
          <cell r="H736">
            <v>0</v>
          </cell>
          <cell r="I736" t="str">
            <v>OUI</v>
          </cell>
          <cell r="J736">
            <v>40787</v>
          </cell>
          <cell r="K736" t="e">
            <v>#NAME?</v>
          </cell>
          <cell r="L736" t="e">
            <v>#NAME?</v>
          </cell>
          <cell r="M736" t="e">
            <v>#NAME?</v>
          </cell>
          <cell r="N736" t="e">
            <v>#NAME?</v>
          </cell>
          <cell r="O736" t="e">
            <v>#NAME?</v>
          </cell>
          <cell r="Q736" t="e">
            <v>#N/A</v>
          </cell>
          <cell r="R736" t="str">
            <v>HTG</v>
          </cell>
          <cell r="S736" t="e">
            <v>#VALUE!</v>
          </cell>
          <cell r="T736" t="str">
            <v>HTG</v>
          </cell>
          <cell r="V736">
            <v>0</v>
          </cell>
          <cell r="X736" t="e">
            <v>#N/A</v>
          </cell>
          <cell r="Y736" t="e">
            <v>#NAME?</v>
          </cell>
          <cell r="Z736" t="e">
            <v>#N/A</v>
          </cell>
          <cell r="AA736" t="e">
            <v>#N/A</v>
          </cell>
          <cell r="AB736" t="e">
            <v>#N/A</v>
          </cell>
          <cell r="AC736" t="e">
            <v>#N/A</v>
          </cell>
          <cell r="AD736" t="e">
            <v>#N/A</v>
          </cell>
          <cell r="AE736" t="e">
            <v>#N/A</v>
          </cell>
          <cell r="AF736" t="e">
            <v>#N/A</v>
          </cell>
          <cell r="AG736" t="e">
            <v>#N/A</v>
          </cell>
          <cell r="AH736" t="e">
            <v>#N/A</v>
          </cell>
          <cell r="AI736" t="e">
            <v>#N/A</v>
          </cell>
          <cell r="AJ736" t="e">
            <v>#N/A</v>
          </cell>
          <cell r="AL736" t="e">
            <v>#N/A</v>
          </cell>
          <cell r="AM736" t="e">
            <v>#N/A</v>
          </cell>
          <cell r="AN736" t="str">
            <v>NON</v>
          </cell>
          <cell r="AO736" t="e">
            <v>#NAME?</v>
          </cell>
          <cell r="AP736" t="e">
            <v>#NAME?</v>
          </cell>
          <cell r="AQ736" t="e">
            <v>#NAME?</v>
          </cell>
          <cell r="AS736" t="e">
            <v>#NAME?</v>
          </cell>
        </row>
        <row r="737">
          <cell r="B737">
            <v>731</v>
          </cell>
          <cell r="C737">
            <v>0</v>
          </cell>
          <cell r="D737">
            <v>0</v>
          </cell>
          <cell r="E737">
            <v>0</v>
          </cell>
          <cell r="F737">
            <v>0</v>
          </cell>
          <cell r="G737">
            <v>0</v>
          </cell>
          <cell r="H737">
            <v>0</v>
          </cell>
          <cell r="I737" t="str">
            <v>OUI</v>
          </cell>
          <cell r="J737">
            <v>40787</v>
          </cell>
          <cell r="K737" t="e">
            <v>#NAME?</v>
          </cell>
          <cell r="L737" t="e">
            <v>#NAME?</v>
          </cell>
          <cell r="M737" t="e">
            <v>#NAME?</v>
          </cell>
          <cell r="N737" t="e">
            <v>#NAME?</v>
          </cell>
          <cell r="O737" t="e">
            <v>#NAME?</v>
          </cell>
          <cell r="Q737" t="e">
            <v>#N/A</v>
          </cell>
          <cell r="R737" t="str">
            <v>HTG</v>
          </cell>
          <cell r="S737" t="e">
            <v>#VALUE!</v>
          </cell>
          <cell r="T737" t="str">
            <v>HTG</v>
          </cell>
          <cell r="V737">
            <v>0</v>
          </cell>
          <cell r="X737" t="e">
            <v>#N/A</v>
          </cell>
          <cell r="Y737" t="e">
            <v>#NAME?</v>
          </cell>
          <cell r="Z737" t="e">
            <v>#N/A</v>
          </cell>
          <cell r="AA737" t="e">
            <v>#N/A</v>
          </cell>
          <cell r="AB737" t="e">
            <v>#N/A</v>
          </cell>
          <cell r="AC737" t="e">
            <v>#N/A</v>
          </cell>
          <cell r="AD737" t="e">
            <v>#N/A</v>
          </cell>
          <cell r="AE737" t="e">
            <v>#N/A</v>
          </cell>
          <cell r="AF737" t="e">
            <v>#N/A</v>
          </cell>
          <cell r="AG737" t="e">
            <v>#N/A</v>
          </cell>
          <cell r="AH737" t="e">
            <v>#N/A</v>
          </cell>
          <cell r="AI737" t="e">
            <v>#N/A</v>
          </cell>
          <cell r="AJ737" t="e">
            <v>#N/A</v>
          </cell>
          <cell r="AL737" t="e">
            <v>#N/A</v>
          </cell>
          <cell r="AM737" t="e">
            <v>#N/A</v>
          </cell>
          <cell r="AN737" t="str">
            <v>NON</v>
          </cell>
          <cell r="AO737" t="e">
            <v>#NAME?</v>
          </cell>
          <cell r="AP737" t="e">
            <v>#NAME?</v>
          </cell>
          <cell r="AQ737" t="e">
            <v>#NAME?</v>
          </cell>
          <cell r="AS737" t="e">
            <v>#NAME?</v>
          </cell>
        </row>
        <row r="738">
          <cell r="B738">
            <v>732</v>
          </cell>
          <cell r="C738">
            <v>0</v>
          </cell>
          <cell r="D738">
            <v>0</v>
          </cell>
          <cell r="E738">
            <v>0</v>
          </cell>
          <cell r="F738">
            <v>0</v>
          </cell>
          <cell r="G738">
            <v>0</v>
          </cell>
          <cell r="H738">
            <v>0</v>
          </cell>
          <cell r="I738" t="str">
            <v>OUI</v>
          </cell>
          <cell r="J738">
            <v>40787</v>
          </cell>
          <cell r="K738" t="e">
            <v>#NAME?</v>
          </cell>
          <cell r="L738" t="e">
            <v>#NAME?</v>
          </cell>
          <cell r="M738" t="e">
            <v>#NAME?</v>
          </cell>
          <cell r="N738" t="e">
            <v>#NAME?</v>
          </cell>
          <cell r="O738" t="e">
            <v>#NAME?</v>
          </cell>
          <cell r="Q738" t="e">
            <v>#N/A</v>
          </cell>
          <cell r="R738" t="str">
            <v>HTG</v>
          </cell>
          <cell r="S738" t="e">
            <v>#VALUE!</v>
          </cell>
          <cell r="T738" t="str">
            <v>HTG</v>
          </cell>
          <cell r="V738">
            <v>0</v>
          </cell>
          <cell r="X738" t="e">
            <v>#N/A</v>
          </cell>
          <cell r="Y738" t="e">
            <v>#NAME?</v>
          </cell>
          <cell r="Z738" t="e">
            <v>#N/A</v>
          </cell>
          <cell r="AA738" t="e">
            <v>#N/A</v>
          </cell>
          <cell r="AB738" t="e">
            <v>#N/A</v>
          </cell>
          <cell r="AC738" t="e">
            <v>#N/A</v>
          </cell>
          <cell r="AD738" t="e">
            <v>#N/A</v>
          </cell>
          <cell r="AE738" t="e">
            <v>#N/A</v>
          </cell>
          <cell r="AF738" t="e">
            <v>#N/A</v>
          </cell>
          <cell r="AG738" t="e">
            <v>#N/A</v>
          </cell>
          <cell r="AH738" t="e">
            <v>#N/A</v>
          </cell>
          <cell r="AI738" t="e">
            <v>#N/A</v>
          </cell>
          <cell r="AJ738" t="e">
            <v>#N/A</v>
          </cell>
          <cell r="AL738" t="e">
            <v>#N/A</v>
          </cell>
          <cell r="AM738" t="e">
            <v>#N/A</v>
          </cell>
          <cell r="AN738" t="str">
            <v>NON</v>
          </cell>
          <cell r="AO738" t="e">
            <v>#NAME?</v>
          </cell>
          <cell r="AP738" t="e">
            <v>#NAME?</v>
          </cell>
          <cell r="AQ738" t="e">
            <v>#NAME?</v>
          </cell>
          <cell r="AS738" t="e">
            <v>#NAME?</v>
          </cell>
        </row>
        <row r="739">
          <cell r="B739">
            <v>733</v>
          </cell>
          <cell r="C739">
            <v>0</v>
          </cell>
          <cell r="D739">
            <v>0</v>
          </cell>
          <cell r="E739">
            <v>0</v>
          </cell>
          <cell r="F739">
            <v>0</v>
          </cell>
          <cell r="G739">
            <v>0</v>
          </cell>
          <cell r="H739">
            <v>0</v>
          </cell>
          <cell r="I739" t="str">
            <v>OUI</v>
          </cell>
          <cell r="J739">
            <v>40787</v>
          </cell>
          <cell r="K739" t="e">
            <v>#NAME?</v>
          </cell>
          <cell r="L739" t="e">
            <v>#NAME?</v>
          </cell>
          <cell r="M739" t="e">
            <v>#NAME?</v>
          </cell>
          <cell r="N739" t="e">
            <v>#NAME?</v>
          </cell>
          <cell r="O739" t="e">
            <v>#NAME?</v>
          </cell>
          <cell r="Q739" t="e">
            <v>#N/A</v>
          </cell>
          <cell r="R739" t="str">
            <v>HTG</v>
          </cell>
          <cell r="S739" t="e">
            <v>#VALUE!</v>
          </cell>
          <cell r="T739" t="str">
            <v>HTG</v>
          </cell>
          <cell r="V739">
            <v>0</v>
          </cell>
          <cell r="X739" t="e">
            <v>#N/A</v>
          </cell>
          <cell r="Y739" t="e">
            <v>#NAME?</v>
          </cell>
          <cell r="Z739" t="e">
            <v>#N/A</v>
          </cell>
          <cell r="AA739" t="e">
            <v>#N/A</v>
          </cell>
          <cell r="AB739" t="e">
            <v>#N/A</v>
          </cell>
          <cell r="AC739" t="e">
            <v>#N/A</v>
          </cell>
          <cell r="AD739" t="e">
            <v>#N/A</v>
          </cell>
          <cell r="AE739" t="e">
            <v>#N/A</v>
          </cell>
          <cell r="AF739" t="e">
            <v>#N/A</v>
          </cell>
          <cell r="AG739" t="e">
            <v>#N/A</v>
          </cell>
          <cell r="AH739" t="e">
            <v>#N/A</v>
          </cell>
          <cell r="AI739" t="e">
            <v>#N/A</v>
          </cell>
          <cell r="AJ739" t="e">
            <v>#N/A</v>
          </cell>
          <cell r="AL739" t="e">
            <v>#N/A</v>
          </cell>
          <cell r="AM739" t="e">
            <v>#N/A</v>
          </cell>
          <cell r="AN739" t="str">
            <v>NON</v>
          </cell>
          <cell r="AO739" t="e">
            <v>#NAME?</v>
          </cell>
          <cell r="AP739" t="e">
            <v>#NAME?</v>
          </cell>
          <cell r="AQ739" t="e">
            <v>#NAME?</v>
          </cell>
          <cell r="AS739" t="e">
            <v>#NAME?</v>
          </cell>
        </row>
        <row r="740">
          <cell r="B740">
            <v>734</v>
          </cell>
          <cell r="C740">
            <v>0</v>
          </cell>
          <cell r="D740">
            <v>0</v>
          </cell>
          <cell r="E740">
            <v>0</v>
          </cell>
          <cell r="F740">
            <v>0</v>
          </cell>
          <cell r="G740">
            <v>0</v>
          </cell>
          <cell r="H740">
            <v>0</v>
          </cell>
          <cell r="I740" t="str">
            <v>OUI</v>
          </cell>
          <cell r="J740">
            <v>40787</v>
          </cell>
          <cell r="K740" t="e">
            <v>#NAME?</v>
          </cell>
          <cell r="L740" t="e">
            <v>#NAME?</v>
          </cell>
          <cell r="M740" t="e">
            <v>#NAME?</v>
          </cell>
          <cell r="N740" t="e">
            <v>#NAME?</v>
          </cell>
          <cell r="O740" t="e">
            <v>#NAME?</v>
          </cell>
          <cell r="Q740" t="e">
            <v>#N/A</v>
          </cell>
          <cell r="R740" t="str">
            <v>HTG</v>
          </cell>
          <cell r="S740" t="e">
            <v>#VALUE!</v>
          </cell>
          <cell r="T740" t="str">
            <v>HTG</v>
          </cell>
          <cell r="V740">
            <v>0</v>
          </cell>
          <cell r="X740" t="e">
            <v>#N/A</v>
          </cell>
          <cell r="Y740" t="e">
            <v>#NAME?</v>
          </cell>
          <cell r="Z740" t="e">
            <v>#N/A</v>
          </cell>
          <cell r="AA740" t="e">
            <v>#N/A</v>
          </cell>
          <cell r="AB740" t="e">
            <v>#N/A</v>
          </cell>
          <cell r="AC740" t="e">
            <v>#N/A</v>
          </cell>
          <cell r="AD740" t="e">
            <v>#N/A</v>
          </cell>
          <cell r="AE740" t="e">
            <v>#N/A</v>
          </cell>
          <cell r="AF740" t="e">
            <v>#N/A</v>
          </cell>
          <cell r="AG740" t="e">
            <v>#N/A</v>
          </cell>
          <cell r="AH740" t="e">
            <v>#N/A</v>
          </cell>
          <cell r="AI740" t="e">
            <v>#N/A</v>
          </cell>
          <cell r="AJ740" t="e">
            <v>#N/A</v>
          </cell>
          <cell r="AL740" t="e">
            <v>#N/A</v>
          </cell>
          <cell r="AM740" t="e">
            <v>#N/A</v>
          </cell>
          <cell r="AN740" t="str">
            <v>NON</v>
          </cell>
          <cell r="AO740" t="e">
            <v>#NAME?</v>
          </cell>
          <cell r="AP740" t="e">
            <v>#NAME?</v>
          </cell>
          <cell r="AQ740" t="e">
            <v>#NAME?</v>
          </cell>
          <cell r="AS740" t="e">
            <v>#NAME?</v>
          </cell>
        </row>
        <row r="741">
          <cell r="B741">
            <v>735</v>
          </cell>
          <cell r="C741">
            <v>0</v>
          </cell>
          <cell r="D741">
            <v>0</v>
          </cell>
          <cell r="E741">
            <v>0</v>
          </cell>
          <cell r="F741">
            <v>0</v>
          </cell>
          <cell r="G741">
            <v>0</v>
          </cell>
          <cell r="H741">
            <v>0</v>
          </cell>
          <cell r="I741" t="str">
            <v>OUI</v>
          </cell>
          <cell r="J741">
            <v>40787</v>
          </cell>
          <cell r="K741" t="e">
            <v>#NAME?</v>
          </cell>
          <cell r="L741" t="e">
            <v>#NAME?</v>
          </cell>
          <cell r="M741" t="e">
            <v>#NAME?</v>
          </cell>
          <cell r="N741" t="e">
            <v>#NAME?</v>
          </cell>
          <cell r="O741" t="e">
            <v>#NAME?</v>
          </cell>
          <cell r="Q741" t="e">
            <v>#N/A</v>
          </cell>
          <cell r="R741" t="str">
            <v>HTG</v>
          </cell>
          <cell r="S741" t="e">
            <v>#VALUE!</v>
          </cell>
          <cell r="T741" t="str">
            <v>HTG</v>
          </cell>
          <cell r="V741">
            <v>0</v>
          </cell>
          <cell r="X741" t="e">
            <v>#N/A</v>
          </cell>
          <cell r="Y741" t="e">
            <v>#NAME?</v>
          </cell>
          <cell r="Z741" t="e">
            <v>#N/A</v>
          </cell>
          <cell r="AA741" t="e">
            <v>#N/A</v>
          </cell>
          <cell r="AB741" t="e">
            <v>#N/A</v>
          </cell>
          <cell r="AC741" t="e">
            <v>#N/A</v>
          </cell>
          <cell r="AD741" t="e">
            <v>#N/A</v>
          </cell>
          <cell r="AE741" t="e">
            <v>#N/A</v>
          </cell>
          <cell r="AF741" t="e">
            <v>#N/A</v>
          </cell>
          <cell r="AG741" t="e">
            <v>#N/A</v>
          </cell>
          <cell r="AH741" t="e">
            <v>#N/A</v>
          </cell>
          <cell r="AI741" t="e">
            <v>#N/A</v>
          </cell>
          <cell r="AJ741" t="e">
            <v>#N/A</v>
          </cell>
          <cell r="AL741" t="e">
            <v>#N/A</v>
          </cell>
          <cell r="AM741" t="e">
            <v>#N/A</v>
          </cell>
          <cell r="AN741" t="str">
            <v>NON</v>
          </cell>
          <cell r="AO741" t="e">
            <v>#NAME?</v>
          </cell>
          <cell r="AP741" t="e">
            <v>#NAME?</v>
          </cell>
          <cell r="AQ741" t="e">
            <v>#NAME?</v>
          </cell>
          <cell r="AS741" t="e">
            <v>#NAME?</v>
          </cell>
        </row>
        <row r="742">
          <cell r="B742">
            <v>736</v>
          </cell>
          <cell r="C742">
            <v>0</v>
          </cell>
          <cell r="D742">
            <v>0</v>
          </cell>
          <cell r="E742">
            <v>0</v>
          </cell>
          <cell r="F742">
            <v>0</v>
          </cell>
          <cell r="G742">
            <v>0</v>
          </cell>
          <cell r="H742">
            <v>0</v>
          </cell>
          <cell r="I742" t="str">
            <v>OUI</v>
          </cell>
          <cell r="J742">
            <v>40787</v>
          </cell>
          <cell r="K742" t="e">
            <v>#NAME?</v>
          </cell>
          <cell r="L742" t="e">
            <v>#NAME?</v>
          </cell>
          <cell r="M742" t="e">
            <v>#NAME?</v>
          </cell>
          <cell r="N742" t="e">
            <v>#NAME?</v>
          </cell>
          <cell r="O742" t="e">
            <v>#NAME?</v>
          </cell>
          <cell r="Q742" t="e">
            <v>#N/A</v>
          </cell>
          <cell r="R742" t="str">
            <v>HTG</v>
          </cell>
          <cell r="S742" t="e">
            <v>#VALUE!</v>
          </cell>
          <cell r="T742" t="str">
            <v>HTG</v>
          </cell>
          <cell r="V742">
            <v>0</v>
          </cell>
          <cell r="X742" t="e">
            <v>#N/A</v>
          </cell>
          <cell r="Y742" t="e">
            <v>#NAME?</v>
          </cell>
          <cell r="Z742" t="e">
            <v>#N/A</v>
          </cell>
          <cell r="AA742" t="e">
            <v>#N/A</v>
          </cell>
          <cell r="AB742" t="e">
            <v>#N/A</v>
          </cell>
          <cell r="AC742" t="e">
            <v>#N/A</v>
          </cell>
          <cell r="AD742" t="e">
            <v>#N/A</v>
          </cell>
          <cell r="AE742" t="e">
            <v>#N/A</v>
          </cell>
          <cell r="AF742" t="e">
            <v>#N/A</v>
          </cell>
          <cell r="AG742" t="e">
            <v>#N/A</v>
          </cell>
          <cell r="AH742" t="e">
            <v>#N/A</v>
          </cell>
          <cell r="AI742" t="e">
            <v>#N/A</v>
          </cell>
          <cell r="AJ742" t="e">
            <v>#N/A</v>
          </cell>
          <cell r="AL742" t="e">
            <v>#N/A</v>
          </cell>
          <cell r="AM742" t="e">
            <v>#N/A</v>
          </cell>
          <cell r="AN742" t="str">
            <v>NON</v>
          </cell>
          <cell r="AO742" t="e">
            <v>#NAME?</v>
          </cell>
          <cell r="AP742" t="e">
            <v>#NAME?</v>
          </cell>
          <cell r="AQ742" t="e">
            <v>#NAME?</v>
          </cell>
          <cell r="AS742" t="e">
            <v>#NAME?</v>
          </cell>
        </row>
        <row r="743">
          <cell r="B743">
            <v>737</v>
          </cell>
          <cell r="C743">
            <v>0</v>
          </cell>
          <cell r="D743">
            <v>0</v>
          </cell>
          <cell r="E743">
            <v>0</v>
          </cell>
          <cell r="F743">
            <v>0</v>
          </cell>
          <cell r="G743">
            <v>0</v>
          </cell>
          <cell r="H743">
            <v>0</v>
          </cell>
          <cell r="I743" t="str">
            <v>OUI</v>
          </cell>
          <cell r="J743">
            <v>40787</v>
          </cell>
          <cell r="K743" t="e">
            <v>#NAME?</v>
          </cell>
          <cell r="L743" t="e">
            <v>#NAME?</v>
          </cell>
          <cell r="M743" t="e">
            <v>#NAME?</v>
          </cell>
          <cell r="N743" t="e">
            <v>#NAME?</v>
          </cell>
          <cell r="O743" t="e">
            <v>#NAME?</v>
          </cell>
          <cell r="Q743" t="e">
            <v>#N/A</v>
          </cell>
          <cell r="R743" t="str">
            <v>HTG</v>
          </cell>
          <cell r="S743" t="e">
            <v>#VALUE!</v>
          </cell>
          <cell r="T743" t="str">
            <v>HTG</v>
          </cell>
          <cell r="V743">
            <v>0</v>
          </cell>
          <cell r="X743" t="e">
            <v>#N/A</v>
          </cell>
          <cell r="Y743" t="e">
            <v>#NAME?</v>
          </cell>
          <cell r="Z743" t="e">
            <v>#N/A</v>
          </cell>
          <cell r="AA743" t="e">
            <v>#N/A</v>
          </cell>
          <cell r="AB743" t="e">
            <v>#N/A</v>
          </cell>
          <cell r="AC743" t="e">
            <v>#N/A</v>
          </cell>
          <cell r="AD743" t="e">
            <v>#N/A</v>
          </cell>
          <cell r="AE743" t="e">
            <v>#N/A</v>
          </cell>
          <cell r="AF743" t="e">
            <v>#N/A</v>
          </cell>
          <cell r="AG743" t="e">
            <v>#N/A</v>
          </cell>
          <cell r="AH743" t="e">
            <v>#N/A</v>
          </cell>
          <cell r="AI743" t="e">
            <v>#N/A</v>
          </cell>
          <cell r="AJ743" t="e">
            <v>#N/A</v>
          </cell>
          <cell r="AL743" t="e">
            <v>#N/A</v>
          </cell>
          <cell r="AM743" t="e">
            <v>#N/A</v>
          </cell>
          <cell r="AN743" t="str">
            <v>NON</v>
          </cell>
          <cell r="AO743" t="e">
            <v>#NAME?</v>
          </cell>
          <cell r="AP743" t="e">
            <v>#NAME?</v>
          </cell>
          <cell r="AQ743" t="e">
            <v>#NAME?</v>
          </cell>
          <cell r="AS743" t="e">
            <v>#NAME?</v>
          </cell>
        </row>
        <row r="744">
          <cell r="B744">
            <v>738</v>
          </cell>
          <cell r="C744">
            <v>0</v>
          </cell>
          <cell r="D744">
            <v>0</v>
          </cell>
          <cell r="E744">
            <v>0</v>
          </cell>
          <cell r="F744">
            <v>0</v>
          </cell>
          <cell r="G744">
            <v>0</v>
          </cell>
          <cell r="H744">
            <v>0</v>
          </cell>
          <cell r="I744" t="str">
            <v>OUI</v>
          </cell>
          <cell r="J744">
            <v>40787</v>
          </cell>
          <cell r="K744" t="e">
            <v>#NAME?</v>
          </cell>
          <cell r="L744" t="e">
            <v>#NAME?</v>
          </cell>
          <cell r="M744" t="e">
            <v>#NAME?</v>
          </cell>
          <cell r="N744" t="e">
            <v>#NAME?</v>
          </cell>
          <cell r="O744" t="e">
            <v>#NAME?</v>
          </cell>
          <cell r="Q744" t="e">
            <v>#N/A</v>
          </cell>
          <cell r="R744" t="str">
            <v>HTG</v>
          </cell>
          <cell r="S744" t="e">
            <v>#VALUE!</v>
          </cell>
          <cell r="T744" t="str">
            <v>HTG</v>
          </cell>
          <cell r="V744">
            <v>0</v>
          </cell>
          <cell r="X744" t="e">
            <v>#N/A</v>
          </cell>
          <cell r="Y744" t="e">
            <v>#NAME?</v>
          </cell>
          <cell r="Z744" t="e">
            <v>#N/A</v>
          </cell>
          <cell r="AA744" t="e">
            <v>#N/A</v>
          </cell>
          <cell r="AB744" t="e">
            <v>#N/A</v>
          </cell>
          <cell r="AC744" t="e">
            <v>#N/A</v>
          </cell>
          <cell r="AD744" t="e">
            <v>#N/A</v>
          </cell>
          <cell r="AE744" t="e">
            <v>#N/A</v>
          </cell>
          <cell r="AF744" t="e">
            <v>#N/A</v>
          </cell>
          <cell r="AG744" t="e">
            <v>#N/A</v>
          </cell>
          <cell r="AH744" t="e">
            <v>#N/A</v>
          </cell>
          <cell r="AI744" t="e">
            <v>#N/A</v>
          </cell>
          <cell r="AJ744" t="e">
            <v>#N/A</v>
          </cell>
          <cell r="AL744" t="e">
            <v>#N/A</v>
          </cell>
          <cell r="AM744" t="e">
            <v>#N/A</v>
          </cell>
          <cell r="AN744" t="str">
            <v>NON</v>
          </cell>
          <cell r="AO744" t="e">
            <v>#NAME?</v>
          </cell>
          <cell r="AP744" t="e">
            <v>#NAME?</v>
          </cell>
          <cell r="AQ744" t="e">
            <v>#NAME?</v>
          </cell>
          <cell r="AS744" t="e">
            <v>#NAME?</v>
          </cell>
        </row>
        <row r="745">
          <cell r="B745">
            <v>739</v>
          </cell>
          <cell r="C745">
            <v>0</v>
          </cell>
          <cell r="D745">
            <v>0</v>
          </cell>
          <cell r="E745">
            <v>0</v>
          </cell>
          <cell r="F745">
            <v>0</v>
          </cell>
          <cell r="G745">
            <v>0</v>
          </cell>
          <cell r="H745">
            <v>0</v>
          </cell>
          <cell r="I745" t="str">
            <v>OUI</v>
          </cell>
          <cell r="J745">
            <v>40787</v>
          </cell>
          <cell r="K745" t="e">
            <v>#NAME?</v>
          </cell>
          <cell r="L745" t="e">
            <v>#NAME?</v>
          </cell>
          <cell r="M745" t="e">
            <v>#NAME?</v>
          </cell>
          <cell r="N745" t="e">
            <v>#NAME?</v>
          </cell>
          <cell r="O745" t="e">
            <v>#NAME?</v>
          </cell>
          <cell r="Q745" t="e">
            <v>#N/A</v>
          </cell>
          <cell r="R745" t="str">
            <v>HTG</v>
          </cell>
          <cell r="S745" t="e">
            <v>#VALUE!</v>
          </cell>
          <cell r="T745" t="str">
            <v>HTG</v>
          </cell>
          <cell r="V745">
            <v>0</v>
          </cell>
          <cell r="X745" t="e">
            <v>#N/A</v>
          </cell>
          <cell r="Y745" t="e">
            <v>#NAME?</v>
          </cell>
          <cell r="Z745" t="e">
            <v>#N/A</v>
          </cell>
          <cell r="AA745" t="e">
            <v>#N/A</v>
          </cell>
          <cell r="AB745" t="e">
            <v>#N/A</v>
          </cell>
          <cell r="AC745" t="e">
            <v>#N/A</v>
          </cell>
          <cell r="AD745" t="e">
            <v>#N/A</v>
          </cell>
          <cell r="AE745" t="e">
            <v>#N/A</v>
          </cell>
          <cell r="AF745" t="e">
            <v>#N/A</v>
          </cell>
          <cell r="AG745" t="e">
            <v>#N/A</v>
          </cell>
          <cell r="AH745" t="e">
            <v>#N/A</v>
          </cell>
          <cell r="AI745" t="e">
            <v>#N/A</v>
          </cell>
          <cell r="AJ745" t="e">
            <v>#N/A</v>
          </cell>
          <cell r="AL745" t="e">
            <v>#N/A</v>
          </cell>
          <cell r="AM745" t="e">
            <v>#N/A</v>
          </cell>
          <cell r="AN745" t="str">
            <v>NON</v>
          </cell>
          <cell r="AO745" t="e">
            <v>#NAME?</v>
          </cell>
          <cell r="AP745" t="e">
            <v>#NAME?</v>
          </cell>
          <cell r="AQ745" t="e">
            <v>#NAME?</v>
          </cell>
          <cell r="AS745" t="e">
            <v>#NAME?</v>
          </cell>
        </row>
        <row r="746">
          <cell r="B746">
            <v>740</v>
          </cell>
          <cell r="C746">
            <v>0</v>
          </cell>
          <cell r="D746">
            <v>0</v>
          </cell>
          <cell r="E746">
            <v>0</v>
          </cell>
          <cell r="F746">
            <v>0</v>
          </cell>
          <cell r="G746">
            <v>0</v>
          </cell>
          <cell r="H746">
            <v>0</v>
          </cell>
          <cell r="I746" t="str">
            <v>OUI</v>
          </cell>
          <cell r="J746">
            <v>40787</v>
          </cell>
          <cell r="K746" t="e">
            <v>#NAME?</v>
          </cell>
          <cell r="L746" t="e">
            <v>#NAME?</v>
          </cell>
          <cell r="M746" t="e">
            <v>#NAME?</v>
          </cell>
          <cell r="N746" t="e">
            <v>#NAME?</v>
          </cell>
          <cell r="O746" t="e">
            <v>#NAME?</v>
          </cell>
          <cell r="Q746" t="e">
            <v>#N/A</v>
          </cell>
          <cell r="R746" t="str">
            <v>HTG</v>
          </cell>
          <cell r="S746" t="e">
            <v>#VALUE!</v>
          </cell>
          <cell r="T746" t="str">
            <v>HTG</v>
          </cell>
          <cell r="V746">
            <v>0</v>
          </cell>
          <cell r="X746" t="e">
            <v>#N/A</v>
          </cell>
          <cell r="Y746" t="e">
            <v>#NAME?</v>
          </cell>
          <cell r="Z746" t="e">
            <v>#N/A</v>
          </cell>
          <cell r="AA746" t="e">
            <v>#N/A</v>
          </cell>
          <cell r="AB746" t="e">
            <v>#N/A</v>
          </cell>
          <cell r="AC746" t="e">
            <v>#N/A</v>
          </cell>
          <cell r="AD746" t="e">
            <v>#N/A</v>
          </cell>
          <cell r="AE746" t="e">
            <v>#N/A</v>
          </cell>
          <cell r="AF746" t="e">
            <v>#N/A</v>
          </cell>
          <cell r="AG746" t="e">
            <v>#N/A</v>
          </cell>
          <cell r="AH746" t="e">
            <v>#N/A</v>
          </cell>
          <cell r="AI746" t="e">
            <v>#N/A</v>
          </cell>
          <cell r="AJ746" t="e">
            <v>#N/A</v>
          </cell>
          <cell r="AL746" t="e">
            <v>#N/A</v>
          </cell>
          <cell r="AM746" t="e">
            <v>#N/A</v>
          </cell>
          <cell r="AN746" t="str">
            <v>NON</v>
          </cell>
          <cell r="AO746" t="e">
            <v>#NAME?</v>
          </cell>
          <cell r="AP746" t="e">
            <v>#NAME?</v>
          </cell>
          <cell r="AQ746" t="e">
            <v>#NAME?</v>
          </cell>
          <cell r="AS746" t="e">
            <v>#NAME?</v>
          </cell>
        </row>
        <row r="747">
          <cell r="B747">
            <v>741</v>
          </cell>
          <cell r="C747">
            <v>0</v>
          </cell>
          <cell r="D747">
            <v>0</v>
          </cell>
          <cell r="E747">
            <v>0</v>
          </cell>
          <cell r="F747">
            <v>0</v>
          </cell>
          <cell r="G747">
            <v>0</v>
          </cell>
          <cell r="H747">
            <v>0</v>
          </cell>
          <cell r="I747" t="str">
            <v>OUI</v>
          </cell>
          <cell r="J747">
            <v>40787</v>
          </cell>
          <cell r="K747" t="e">
            <v>#NAME?</v>
          </cell>
          <cell r="L747" t="e">
            <v>#NAME?</v>
          </cell>
          <cell r="M747" t="e">
            <v>#NAME?</v>
          </cell>
          <cell r="N747" t="e">
            <v>#NAME?</v>
          </cell>
          <cell r="O747" t="e">
            <v>#NAME?</v>
          </cell>
          <cell r="Q747" t="e">
            <v>#N/A</v>
          </cell>
          <cell r="R747" t="str">
            <v>HTG</v>
          </cell>
          <cell r="S747" t="e">
            <v>#VALUE!</v>
          </cell>
          <cell r="T747" t="str">
            <v>HTG</v>
          </cell>
          <cell r="V747">
            <v>0</v>
          </cell>
          <cell r="X747" t="e">
            <v>#N/A</v>
          </cell>
          <cell r="Y747" t="e">
            <v>#NAME?</v>
          </cell>
          <cell r="Z747" t="e">
            <v>#N/A</v>
          </cell>
          <cell r="AA747" t="e">
            <v>#N/A</v>
          </cell>
          <cell r="AB747" t="e">
            <v>#N/A</v>
          </cell>
          <cell r="AC747" t="e">
            <v>#N/A</v>
          </cell>
          <cell r="AD747" t="e">
            <v>#N/A</v>
          </cell>
          <cell r="AE747" t="e">
            <v>#N/A</v>
          </cell>
          <cell r="AF747" t="e">
            <v>#N/A</v>
          </cell>
          <cell r="AG747" t="e">
            <v>#N/A</v>
          </cell>
          <cell r="AH747" t="e">
            <v>#N/A</v>
          </cell>
          <cell r="AI747" t="e">
            <v>#N/A</v>
          </cell>
          <cell r="AJ747" t="e">
            <v>#N/A</v>
          </cell>
          <cell r="AL747" t="e">
            <v>#N/A</v>
          </cell>
          <cell r="AM747" t="e">
            <v>#N/A</v>
          </cell>
          <cell r="AN747" t="str">
            <v>NON</v>
          </cell>
          <cell r="AO747" t="e">
            <v>#NAME?</v>
          </cell>
          <cell r="AP747" t="e">
            <v>#NAME?</v>
          </cell>
          <cell r="AQ747" t="e">
            <v>#NAME?</v>
          </cell>
          <cell r="AS747" t="e">
            <v>#NAME?</v>
          </cell>
        </row>
        <row r="748">
          <cell r="B748">
            <v>742</v>
          </cell>
          <cell r="C748">
            <v>0</v>
          </cell>
          <cell r="D748">
            <v>0</v>
          </cell>
          <cell r="E748">
            <v>0</v>
          </cell>
          <cell r="F748">
            <v>0</v>
          </cell>
          <cell r="G748">
            <v>0</v>
          </cell>
          <cell r="H748">
            <v>0</v>
          </cell>
          <cell r="I748" t="str">
            <v>OUI</v>
          </cell>
          <cell r="J748">
            <v>40787</v>
          </cell>
          <cell r="K748" t="e">
            <v>#NAME?</v>
          </cell>
          <cell r="L748" t="e">
            <v>#NAME?</v>
          </cell>
          <cell r="M748" t="e">
            <v>#NAME?</v>
          </cell>
          <cell r="N748" t="e">
            <v>#NAME?</v>
          </cell>
          <cell r="O748" t="e">
            <v>#NAME?</v>
          </cell>
          <cell r="Q748" t="e">
            <v>#N/A</v>
          </cell>
          <cell r="R748" t="str">
            <v>HTG</v>
          </cell>
          <cell r="S748" t="e">
            <v>#VALUE!</v>
          </cell>
          <cell r="T748" t="str">
            <v>HTG</v>
          </cell>
          <cell r="V748">
            <v>0</v>
          </cell>
          <cell r="X748" t="e">
            <v>#N/A</v>
          </cell>
          <cell r="Y748" t="e">
            <v>#NAME?</v>
          </cell>
          <cell r="Z748" t="e">
            <v>#N/A</v>
          </cell>
          <cell r="AA748" t="e">
            <v>#N/A</v>
          </cell>
          <cell r="AB748" t="e">
            <v>#N/A</v>
          </cell>
          <cell r="AC748" t="e">
            <v>#N/A</v>
          </cell>
          <cell r="AD748" t="e">
            <v>#N/A</v>
          </cell>
          <cell r="AE748" t="e">
            <v>#N/A</v>
          </cell>
          <cell r="AF748" t="e">
            <v>#N/A</v>
          </cell>
          <cell r="AG748" t="e">
            <v>#N/A</v>
          </cell>
          <cell r="AH748" t="e">
            <v>#N/A</v>
          </cell>
          <cell r="AI748" t="e">
            <v>#N/A</v>
          </cell>
          <cell r="AJ748" t="e">
            <v>#N/A</v>
          </cell>
          <cell r="AL748" t="e">
            <v>#N/A</v>
          </cell>
          <cell r="AM748" t="e">
            <v>#N/A</v>
          </cell>
          <cell r="AN748" t="str">
            <v>NON</v>
          </cell>
          <cell r="AO748" t="e">
            <v>#NAME?</v>
          </cell>
          <cell r="AP748" t="e">
            <v>#NAME?</v>
          </cell>
          <cell r="AQ748" t="e">
            <v>#NAME?</v>
          </cell>
          <cell r="AS748" t="e">
            <v>#NAME?</v>
          </cell>
        </row>
        <row r="749">
          <cell r="B749">
            <v>743</v>
          </cell>
          <cell r="C749">
            <v>0</v>
          </cell>
          <cell r="D749">
            <v>0</v>
          </cell>
          <cell r="E749">
            <v>0</v>
          </cell>
          <cell r="F749">
            <v>0</v>
          </cell>
          <cell r="G749">
            <v>0</v>
          </cell>
          <cell r="H749">
            <v>0</v>
          </cell>
          <cell r="I749" t="str">
            <v>OUI</v>
          </cell>
          <cell r="J749">
            <v>40787</v>
          </cell>
          <cell r="K749" t="e">
            <v>#NAME?</v>
          </cell>
          <cell r="L749" t="e">
            <v>#NAME?</v>
          </cell>
          <cell r="M749" t="e">
            <v>#NAME?</v>
          </cell>
          <cell r="N749" t="e">
            <v>#NAME?</v>
          </cell>
          <cell r="O749" t="e">
            <v>#NAME?</v>
          </cell>
          <cell r="Q749" t="e">
            <v>#N/A</v>
          </cell>
          <cell r="R749" t="str">
            <v>HTG</v>
          </cell>
          <cell r="S749" t="e">
            <v>#VALUE!</v>
          </cell>
          <cell r="T749" t="str">
            <v>HTG</v>
          </cell>
          <cell r="V749">
            <v>0</v>
          </cell>
          <cell r="X749" t="e">
            <v>#N/A</v>
          </cell>
          <cell r="Y749" t="e">
            <v>#NAME?</v>
          </cell>
          <cell r="Z749" t="e">
            <v>#N/A</v>
          </cell>
          <cell r="AA749" t="e">
            <v>#N/A</v>
          </cell>
          <cell r="AB749" t="e">
            <v>#N/A</v>
          </cell>
          <cell r="AC749" t="e">
            <v>#N/A</v>
          </cell>
          <cell r="AD749" t="e">
            <v>#N/A</v>
          </cell>
          <cell r="AE749" t="e">
            <v>#N/A</v>
          </cell>
          <cell r="AF749" t="e">
            <v>#N/A</v>
          </cell>
          <cell r="AG749" t="e">
            <v>#N/A</v>
          </cell>
          <cell r="AH749" t="e">
            <v>#N/A</v>
          </cell>
          <cell r="AI749" t="e">
            <v>#N/A</v>
          </cell>
          <cell r="AJ749" t="e">
            <v>#N/A</v>
          </cell>
          <cell r="AL749" t="e">
            <v>#N/A</v>
          </cell>
          <cell r="AM749" t="e">
            <v>#N/A</v>
          </cell>
          <cell r="AN749" t="str">
            <v>NON</v>
          </cell>
          <cell r="AO749" t="e">
            <v>#NAME?</v>
          </cell>
          <cell r="AP749" t="e">
            <v>#NAME?</v>
          </cell>
          <cell r="AQ749" t="e">
            <v>#NAME?</v>
          </cell>
          <cell r="AS749" t="e">
            <v>#NAME?</v>
          </cell>
        </row>
        <row r="750">
          <cell r="B750">
            <v>744</v>
          </cell>
          <cell r="C750">
            <v>0</v>
          </cell>
          <cell r="D750">
            <v>0</v>
          </cell>
          <cell r="E750">
            <v>0</v>
          </cell>
          <cell r="F750">
            <v>0</v>
          </cell>
          <cell r="G750">
            <v>0</v>
          </cell>
          <cell r="H750">
            <v>0</v>
          </cell>
          <cell r="I750" t="str">
            <v>OUI</v>
          </cell>
          <cell r="J750">
            <v>40787</v>
          </cell>
          <cell r="K750" t="e">
            <v>#NAME?</v>
          </cell>
          <cell r="L750" t="e">
            <v>#NAME?</v>
          </cell>
          <cell r="M750" t="e">
            <v>#NAME?</v>
          </cell>
          <cell r="N750" t="e">
            <v>#NAME?</v>
          </cell>
          <cell r="O750" t="e">
            <v>#NAME?</v>
          </cell>
          <cell r="Q750" t="e">
            <v>#N/A</v>
          </cell>
          <cell r="R750" t="str">
            <v>HTG</v>
          </cell>
          <cell r="S750" t="e">
            <v>#VALUE!</v>
          </cell>
          <cell r="T750" t="str">
            <v>HTG</v>
          </cell>
          <cell r="V750">
            <v>0</v>
          </cell>
          <cell r="X750" t="e">
            <v>#N/A</v>
          </cell>
          <cell r="Y750" t="e">
            <v>#NAME?</v>
          </cell>
          <cell r="Z750" t="e">
            <v>#N/A</v>
          </cell>
          <cell r="AA750" t="e">
            <v>#N/A</v>
          </cell>
          <cell r="AB750" t="e">
            <v>#N/A</v>
          </cell>
          <cell r="AC750" t="e">
            <v>#N/A</v>
          </cell>
          <cell r="AD750" t="e">
            <v>#N/A</v>
          </cell>
          <cell r="AE750" t="e">
            <v>#N/A</v>
          </cell>
          <cell r="AF750" t="e">
            <v>#N/A</v>
          </cell>
          <cell r="AG750" t="e">
            <v>#N/A</v>
          </cell>
          <cell r="AH750" t="e">
            <v>#N/A</v>
          </cell>
          <cell r="AI750" t="e">
            <v>#N/A</v>
          </cell>
          <cell r="AJ750" t="e">
            <v>#N/A</v>
          </cell>
          <cell r="AL750" t="e">
            <v>#N/A</v>
          </cell>
          <cell r="AM750" t="e">
            <v>#N/A</v>
          </cell>
          <cell r="AN750" t="str">
            <v>NON</v>
          </cell>
          <cell r="AO750" t="e">
            <v>#NAME?</v>
          </cell>
          <cell r="AP750" t="e">
            <v>#NAME?</v>
          </cell>
          <cell r="AQ750" t="e">
            <v>#NAME?</v>
          </cell>
          <cell r="AS750" t="e">
            <v>#NAME?</v>
          </cell>
        </row>
        <row r="751">
          <cell r="B751">
            <v>745</v>
          </cell>
          <cell r="C751">
            <v>0</v>
          </cell>
          <cell r="D751">
            <v>0</v>
          </cell>
          <cell r="E751">
            <v>0</v>
          </cell>
          <cell r="F751">
            <v>0</v>
          </cell>
          <cell r="G751">
            <v>0</v>
          </cell>
          <cell r="H751">
            <v>0</v>
          </cell>
          <cell r="I751" t="str">
            <v>OUI</v>
          </cell>
          <cell r="J751">
            <v>40787</v>
          </cell>
          <cell r="K751" t="e">
            <v>#NAME?</v>
          </cell>
          <cell r="L751" t="e">
            <v>#NAME?</v>
          </cell>
          <cell r="M751" t="e">
            <v>#NAME?</v>
          </cell>
          <cell r="N751" t="e">
            <v>#NAME?</v>
          </cell>
          <cell r="O751" t="e">
            <v>#NAME?</v>
          </cell>
          <cell r="Q751" t="e">
            <v>#N/A</v>
          </cell>
          <cell r="R751" t="str">
            <v>HTG</v>
          </cell>
          <cell r="S751" t="e">
            <v>#VALUE!</v>
          </cell>
          <cell r="T751" t="str">
            <v>HTG</v>
          </cell>
          <cell r="V751">
            <v>0</v>
          </cell>
          <cell r="X751" t="e">
            <v>#N/A</v>
          </cell>
          <cell r="Y751" t="e">
            <v>#NAME?</v>
          </cell>
          <cell r="Z751" t="e">
            <v>#N/A</v>
          </cell>
          <cell r="AA751" t="e">
            <v>#N/A</v>
          </cell>
          <cell r="AB751" t="e">
            <v>#N/A</v>
          </cell>
          <cell r="AC751" t="e">
            <v>#N/A</v>
          </cell>
          <cell r="AD751" t="e">
            <v>#N/A</v>
          </cell>
          <cell r="AE751" t="e">
            <v>#N/A</v>
          </cell>
          <cell r="AF751" t="e">
            <v>#N/A</v>
          </cell>
          <cell r="AG751" t="e">
            <v>#N/A</v>
          </cell>
          <cell r="AH751" t="e">
            <v>#N/A</v>
          </cell>
          <cell r="AI751" t="e">
            <v>#N/A</v>
          </cell>
          <cell r="AJ751" t="e">
            <v>#N/A</v>
          </cell>
          <cell r="AL751" t="e">
            <v>#N/A</v>
          </cell>
          <cell r="AM751" t="e">
            <v>#N/A</v>
          </cell>
          <cell r="AN751" t="str">
            <v>NON</v>
          </cell>
          <cell r="AO751" t="e">
            <v>#NAME?</v>
          </cell>
          <cell r="AP751" t="e">
            <v>#NAME?</v>
          </cell>
          <cell r="AQ751" t="e">
            <v>#NAME?</v>
          </cell>
          <cell r="AS751" t="e">
            <v>#NAME?</v>
          </cell>
        </row>
        <row r="752">
          <cell r="B752">
            <v>746</v>
          </cell>
          <cell r="C752">
            <v>0</v>
          </cell>
          <cell r="D752">
            <v>0</v>
          </cell>
          <cell r="E752">
            <v>0</v>
          </cell>
          <cell r="F752">
            <v>0</v>
          </cell>
          <cell r="G752">
            <v>0</v>
          </cell>
          <cell r="H752">
            <v>0</v>
          </cell>
          <cell r="I752" t="str">
            <v>OUI</v>
          </cell>
          <cell r="J752">
            <v>40787</v>
          </cell>
          <cell r="K752" t="e">
            <v>#NAME?</v>
          </cell>
          <cell r="L752" t="e">
            <v>#NAME?</v>
          </cell>
          <cell r="M752" t="e">
            <v>#NAME?</v>
          </cell>
          <cell r="N752" t="e">
            <v>#NAME?</v>
          </cell>
          <cell r="O752" t="e">
            <v>#NAME?</v>
          </cell>
          <cell r="Q752" t="e">
            <v>#N/A</v>
          </cell>
          <cell r="R752" t="str">
            <v>HTG</v>
          </cell>
          <cell r="S752" t="e">
            <v>#VALUE!</v>
          </cell>
          <cell r="T752" t="str">
            <v>HTG</v>
          </cell>
          <cell r="V752">
            <v>0</v>
          </cell>
          <cell r="X752" t="e">
            <v>#N/A</v>
          </cell>
          <cell r="Y752" t="e">
            <v>#NAME?</v>
          </cell>
          <cell r="Z752" t="e">
            <v>#N/A</v>
          </cell>
          <cell r="AA752" t="e">
            <v>#N/A</v>
          </cell>
          <cell r="AB752" t="e">
            <v>#N/A</v>
          </cell>
          <cell r="AC752" t="e">
            <v>#N/A</v>
          </cell>
          <cell r="AD752" t="e">
            <v>#N/A</v>
          </cell>
          <cell r="AE752" t="e">
            <v>#N/A</v>
          </cell>
          <cell r="AF752" t="e">
            <v>#N/A</v>
          </cell>
          <cell r="AG752" t="e">
            <v>#N/A</v>
          </cell>
          <cell r="AH752" t="e">
            <v>#N/A</v>
          </cell>
          <cell r="AI752" t="e">
            <v>#N/A</v>
          </cell>
          <cell r="AJ752" t="e">
            <v>#N/A</v>
          </cell>
          <cell r="AL752" t="e">
            <v>#N/A</v>
          </cell>
          <cell r="AM752" t="e">
            <v>#N/A</v>
          </cell>
          <cell r="AN752" t="str">
            <v>NON</v>
          </cell>
          <cell r="AO752" t="e">
            <v>#NAME?</v>
          </cell>
          <cell r="AP752" t="e">
            <v>#NAME?</v>
          </cell>
          <cell r="AQ752" t="e">
            <v>#NAME?</v>
          </cell>
          <cell r="AS752" t="e">
            <v>#NAME?</v>
          </cell>
        </row>
        <row r="753">
          <cell r="B753">
            <v>747</v>
          </cell>
          <cell r="C753">
            <v>0</v>
          </cell>
          <cell r="D753">
            <v>0</v>
          </cell>
          <cell r="E753">
            <v>0</v>
          </cell>
          <cell r="F753">
            <v>0</v>
          </cell>
          <cell r="G753">
            <v>0</v>
          </cell>
          <cell r="H753">
            <v>0</v>
          </cell>
          <cell r="I753" t="str">
            <v>OUI</v>
          </cell>
          <cell r="J753">
            <v>40787</v>
          </cell>
          <cell r="K753" t="e">
            <v>#NAME?</v>
          </cell>
          <cell r="L753" t="e">
            <v>#NAME?</v>
          </cell>
          <cell r="M753" t="e">
            <v>#NAME?</v>
          </cell>
          <cell r="N753" t="e">
            <v>#NAME?</v>
          </cell>
          <cell r="O753" t="e">
            <v>#NAME?</v>
          </cell>
          <cell r="Q753" t="e">
            <v>#N/A</v>
          </cell>
          <cell r="R753" t="str">
            <v>HTG</v>
          </cell>
          <cell r="S753" t="e">
            <v>#VALUE!</v>
          </cell>
          <cell r="T753" t="str">
            <v>HTG</v>
          </cell>
          <cell r="V753">
            <v>0</v>
          </cell>
          <cell r="X753" t="e">
            <v>#N/A</v>
          </cell>
          <cell r="Y753" t="e">
            <v>#NAME?</v>
          </cell>
          <cell r="Z753" t="e">
            <v>#N/A</v>
          </cell>
          <cell r="AA753" t="e">
            <v>#N/A</v>
          </cell>
          <cell r="AB753" t="e">
            <v>#N/A</v>
          </cell>
          <cell r="AC753" t="e">
            <v>#N/A</v>
          </cell>
          <cell r="AD753" t="e">
            <v>#N/A</v>
          </cell>
          <cell r="AE753" t="e">
            <v>#N/A</v>
          </cell>
          <cell r="AF753" t="e">
            <v>#N/A</v>
          </cell>
          <cell r="AG753" t="e">
            <v>#N/A</v>
          </cell>
          <cell r="AH753" t="e">
            <v>#N/A</v>
          </cell>
          <cell r="AI753" t="e">
            <v>#N/A</v>
          </cell>
          <cell r="AJ753" t="e">
            <v>#N/A</v>
          </cell>
          <cell r="AL753" t="e">
            <v>#N/A</v>
          </cell>
          <cell r="AM753" t="e">
            <v>#N/A</v>
          </cell>
          <cell r="AN753" t="str">
            <v>NON</v>
          </cell>
          <cell r="AO753" t="e">
            <v>#NAME?</v>
          </cell>
          <cell r="AP753" t="e">
            <v>#NAME?</v>
          </cell>
          <cell r="AQ753" t="e">
            <v>#NAME?</v>
          </cell>
          <cell r="AS753" t="e">
            <v>#NAME?</v>
          </cell>
        </row>
        <row r="754">
          <cell r="B754">
            <v>748</v>
          </cell>
          <cell r="C754">
            <v>0</v>
          </cell>
          <cell r="D754">
            <v>0</v>
          </cell>
          <cell r="E754">
            <v>0</v>
          </cell>
          <cell r="F754">
            <v>0</v>
          </cell>
          <cell r="G754">
            <v>0</v>
          </cell>
          <cell r="H754">
            <v>0</v>
          </cell>
          <cell r="I754" t="str">
            <v>OUI</v>
          </cell>
          <cell r="J754">
            <v>40787</v>
          </cell>
          <cell r="K754" t="e">
            <v>#NAME?</v>
          </cell>
          <cell r="L754" t="e">
            <v>#NAME?</v>
          </cell>
          <cell r="M754" t="e">
            <v>#NAME?</v>
          </cell>
          <cell r="N754" t="e">
            <v>#NAME?</v>
          </cell>
          <cell r="O754" t="e">
            <v>#NAME?</v>
          </cell>
          <cell r="Q754" t="e">
            <v>#N/A</v>
          </cell>
          <cell r="R754" t="str">
            <v>HTG</v>
          </cell>
          <cell r="S754" t="e">
            <v>#VALUE!</v>
          </cell>
          <cell r="T754" t="str">
            <v>HTG</v>
          </cell>
          <cell r="V754">
            <v>0</v>
          </cell>
          <cell r="X754" t="e">
            <v>#N/A</v>
          </cell>
          <cell r="Y754" t="e">
            <v>#NAME?</v>
          </cell>
          <cell r="Z754" t="e">
            <v>#N/A</v>
          </cell>
          <cell r="AA754" t="e">
            <v>#N/A</v>
          </cell>
          <cell r="AB754" t="e">
            <v>#N/A</v>
          </cell>
          <cell r="AC754" t="e">
            <v>#N/A</v>
          </cell>
          <cell r="AD754" t="e">
            <v>#N/A</v>
          </cell>
          <cell r="AE754" t="e">
            <v>#N/A</v>
          </cell>
          <cell r="AF754" t="e">
            <v>#N/A</v>
          </cell>
          <cell r="AG754" t="e">
            <v>#N/A</v>
          </cell>
          <cell r="AH754" t="e">
            <v>#N/A</v>
          </cell>
          <cell r="AI754" t="e">
            <v>#N/A</v>
          </cell>
          <cell r="AJ754" t="e">
            <v>#N/A</v>
          </cell>
          <cell r="AL754" t="e">
            <v>#N/A</v>
          </cell>
          <cell r="AM754" t="e">
            <v>#N/A</v>
          </cell>
          <cell r="AN754" t="str">
            <v>NON</v>
          </cell>
          <cell r="AO754" t="e">
            <v>#NAME?</v>
          </cell>
          <cell r="AP754" t="e">
            <v>#NAME?</v>
          </cell>
          <cell r="AQ754" t="e">
            <v>#NAME?</v>
          </cell>
          <cell r="AS754" t="e">
            <v>#NAME?</v>
          </cell>
        </row>
        <row r="755">
          <cell r="B755">
            <v>749</v>
          </cell>
          <cell r="C755">
            <v>0</v>
          </cell>
          <cell r="D755">
            <v>0</v>
          </cell>
          <cell r="E755">
            <v>0</v>
          </cell>
          <cell r="F755">
            <v>0</v>
          </cell>
          <cell r="G755">
            <v>0</v>
          </cell>
          <cell r="H755">
            <v>0</v>
          </cell>
          <cell r="I755" t="str">
            <v>OUI</v>
          </cell>
          <cell r="J755">
            <v>40787</v>
          </cell>
          <cell r="K755" t="e">
            <v>#NAME?</v>
          </cell>
          <cell r="L755" t="e">
            <v>#NAME?</v>
          </cell>
          <cell r="M755" t="e">
            <v>#NAME?</v>
          </cell>
          <cell r="N755" t="e">
            <v>#NAME?</v>
          </cell>
          <cell r="O755" t="e">
            <v>#NAME?</v>
          </cell>
          <cell r="Q755" t="e">
            <v>#N/A</v>
          </cell>
          <cell r="R755" t="str">
            <v>HTG</v>
          </cell>
          <cell r="S755" t="e">
            <v>#VALUE!</v>
          </cell>
          <cell r="T755" t="str">
            <v>HTG</v>
          </cell>
          <cell r="V755">
            <v>0</v>
          </cell>
          <cell r="X755" t="e">
            <v>#N/A</v>
          </cell>
          <cell r="Y755" t="e">
            <v>#NAME?</v>
          </cell>
          <cell r="Z755" t="e">
            <v>#N/A</v>
          </cell>
          <cell r="AA755" t="e">
            <v>#N/A</v>
          </cell>
          <cell r="AB755" t="e">
            <v>#N/A</v>
          </cell>
          <cell r="AC755" t="e">
            <v>#N/A</v>
          </cell>
          <cell r="AD755" t="e">
            <v>#N/A</v>
          </cell>
          <cell r="AE755" t="e">
            <v>#N/A</v>
          </cell>
          <cell r="AF755" t="e">
            <v>#N/A</v>
          </cell>
          <cell r="AG755" t="e">
            <v>#N/A</v>
          </cell>
          <cell r="AH755" t="e">
            <v>#N/A</v>
          </cell>
          <cell r="AI755" t="e">
            <v>#N/A</v>
          </cell>
          <cell r="AJ755" t="e">
            <v>#N/A</v>
          </cell>
          <cell r="AL755" t="e">
            <v>#N/A</v>
          </cell>
          <cell r="AM755" t="e">
            <v>#N/A</v>
          </cell>
          <cell r="AN755" t="str">
            <v>NON</v>
          </cell>
          <cell r="AO755" t="e">
            <v>#NAME?</v>
          </cell>
          <cell r="AP755" t="e">
            <v>#NAME?</v>
          </cell>
          <cell r="AQ755" t="e">
            <v>#NAME?</v>
          </cell>
          <cell r="AS755" t="e">
            <v>#NAME?</v>
          </cell>
        </row>
        <row r="756">
          <cell r="B756">
            <v>750</v>
          </cell>
          <cell r="C756">
            <v>0</v>
          </cell>
          <cell r="D756">
            <v>0</v>
          </cell>
          <cell r="E756">
            <v>0</v>
          </cell>
          <cell r="F756">
            <v>0</v>
          </cell>
          <cell r="G756">
            <v>0</v>
          </cell>
          <cell r="H756">
            <v>0</v>
          </cell>
          <cell r="I756" t="str">
            <v>OUI</v>
          </cell>
          <cell r="J756">
            <v>40787</v>
          </cell>
          <cell r="K756" t="e">
            <v>#NAME?</v>
          </cell>
          <cell r="L756" t="e">
            <v>#NAME?</v>
          </cell>
          <cell r="M756" t="e">
            <v>#NAME?</v>
          </cell>
          <cell r="N756" t="e">
            <v>#NAME?</v>
          </cell>
          <cell r="O756" t="e">
            <v>#NAME?</v>
          </cell>
          <cell r="Q756" t="e">
            <v>#N/A</v>
          </cell>
          <cell r="R756" t="str">
            <v>HTG</v>
          </cell>
          <cell r="S756" t="e">
            <v>#VALUE!</v>
          </cell>
          <cell r="T756" t="str">
            <v>HTG</v>
          </cell>
          <cell r="V756">
            <v>0</v>
          </cell>
          <cell r="X756" t="e">
            <v>#N/A</v>
          </cell>
          <cell r="Y756" t="e">
            <v>#NAME?</v>
          </cell>
          <cell r="Z756" t="e">
            <v>#N/A</v>
          </cell>
          <cell r="AA756" t="e">
            <v>#N/A</v>
          </cell>
          <cell r="AB756" t="e">
            <v>#N/A</v>
          </cell>
          <cell r="AC756" t="e">
            <v>#N/A</v>
          </cell>
          <cell r="AD756" t="e">
            <v>#N/A</v>
          </cell>
          <cell r="AE756" t="e">
            <v>#N/A</v>
          </cell>
          <cell r="AF756" t="e">
            <v>#N/A</v>
          </cell>
          <cell r="AG756" t="e">
            <v>#N/A</v>
          </cell>
          <cell r="AH756" t="e">
            <v>#N/A</v>
          </cell>
          <cell r="AI756" t="e">
            <v>#N/A</v>
          </cell>
          <cell r="AJ756" t="e">
            <v>#N/A</v>
          </cell>
          <cell r="AL756" t="e">
            <v>#N/A</v>
          </cell>
          <cell r="AM756" t="e">
            <v>#N/A</v>
          </cell>
          <cell r="AN756" t="str">
            <v>NON</v>
          </cell>
          <cell r="AO756" t="e">
            <v>#NAME?</v>
          </cell>
          <cell r="AP756" t="e">
            <v>#NAME?</v>
          </cell>
          <cell r="AQ756" t="e">
            <v>#NAME?</v>
          </cell>
          <cell r="AS756" t="e">
            <v>#NAME?</v>
          </cell>
        </row>
        <row r="757">
          <cell r="B757">
            <v>751</v>
          </cell>
          <cell r="C757">
            <v>0</v>
          </cell>
          <cell r="D757">
            <v>0</v>
          </cell>
          <cell r="E757">
            <v>0</v>
          </cell>
          <cell r="F757">
            <v>0</v>
          </cell>
          <cell r="G757">
            <v>0</v>
          </cell>
          <cell r="H757">
            <v>0</v>
          </cell>
          <cell r="I757" t="str">
            <v>OUI</v>
          </cell>
          <cell r="J757">
            <v>40787</v>
          </cell>
          <cell r="K757" t="e">
            <v>#NAME?</v>
          </cell>
          <cell r="L757" t="e">
            <v>#NAME?</v>
          </cell>
          <cell r="M757" t="e">
            <v>#NAME?</v>
          </cell>
          <cell r="N757" t="e">
            <v>#NAME?</v>
          </cell>
          <cell r="O757" t="e">
            <v>#NAME?</v>
          </cell>
          <cell r="Q757" t="e">
            <v>#N/A</v>
          </cell>
          <cell r="R757" t="str">
            <v>HTG</v>
          </cell>
          <cell r="S757" t="e">
            <v>#VALUE!</v>
          </cell>
          <cell r="T757" t="str">
            <v>HTG</v>
          </cell>
          <cell r="V757">
            <v>0</v>
          </cell>
          <cell r="X757" t="e">
            <v>#N/A</v>
          </cell>
          <cell r="Y757" t="e">
            <v>#NAME?</v>
          </cell>
          <cell r="Z757" t="e">
            <v>#N/A</v>
          </cell>
          <cell r="AA757" t="e">
            <v>#N/A</v>
          </cell>
          <cell r="AB757" t="e">
            <v>#N/A</v>
          </cell>
          <cell r="AC757" t="e">
            <v>#N/A</v>
          </cell>
          <cell r="AD757" t="e">
            <v>#N/A</v>
          </cell>
          <cell r="AE757" t="e">
            <v>#N/A</v>
          </cell>
          <cell r="AF757" t="e">
            <v>#N/A</v>
          </cell>
          <cell r="AG757" t="e">
            <v>#N/A</v>
          </cell>
          <cell r="AH757" t="e">
            <v>#N/A</v>
          </cell>
          <cell r="AI757" t="e">
            <v>#N/A</v>
          </cell>
          <cell r="AJ757" t="e">
            <v>#N/A</v>
          </cell>
          <cell r="AL757" t="e">
            <v>#N/A</v>
          </cell>
          <cell r="AM757" t="e">
            <v>#N/A</v>
          </cell>
          <cell r="AN757" t="str">
            <v>NON</v>
          </cell>
          <cell r="AO757" t="e">
            <v>#NAME?</v>
          </cell>
          <cell r="AP757" t="e">
            <v>#NAME?</v>
          </cell>
          <cell r="AQ757" t="e">
            <v>#NAME?</v>
          </cell>
          <cell r="AS757" t="e">
            <v>#NAME?</v>
          </cell>
        </row>
        <row r="758">
          <cell r="B758">
            <v>752</v>
          </cell>
          <cell r="C758">
            <v>0</v>
          </cell>
          <cell r="D758">
            <v>0</v>
          </cell>
          <cell r="E758">
            <v>0</v>
          </cell>
          <cell r="F758">
            <v>0</v>
          </cell>
          <cell r="G758">
            <v>0</v>
          </cell>
          <cell r="H758">
            <v>0</v>
          </cell>
          <cell r="I758" t="str">
            <v>OUI</v>
          </cell>
          <cell r="J758">
            <v>40787</v>
          </cell>
          <cell r="K758" t="e">
            <v>#NAME?</v>
          </cell>
          <cell r="L758" t="e">
            <v>#NAME?</v>
          </cell>
          <cell r="M758" t="e">
            <v>#NAME?</v>
          </cell>
          <cell r="N758" t="e">
            <v>#NAME?</v>
          </cell>
          <cell r="O758" t="e">
            <v>#NAME?</v>
          </cell>
          <cell r="Q758" t="e">
            <v>#N/A</v>
          </cell>
          <cell r="R758" t="str">
            <v>HTG</v>
          </cell>
          <cell r="S758" t="e">
            <v>#VALUE!</v>
          </cell>
          <cell r="T758" t="str">
            <v>HTG</v>
          </cell>
          <cell r="V758">
            <v>0</v>
          </cell>
          <cell r="X758" t="e">
            <v>#N/A</v>
          </cell>
          <cell r="Y758" t="e">
            <v>#NAME?</v>
          </cell>
          <cell r="Z758" t="e">
            <v>#N/A</v>
          </cell>
          <cell r="AA758" t="e">
            <v>#N/A</v>
          </cell>
          <cell r="AB758" t="e">
            <v>#N/A</v>
          </cell>
          <cell r="AC758" t="e">
            <v>#N/A</v>
          </cell>
          <cell r="AD758" t="e">
            <v>#N/A</v>
          </cell>
          <cell r="AE758" t="e">
            <v>#N/A</v>
          </cell>
          <cell r="AF758" t="e">
            <v>#N/A</v>
          </cell>
          <cell r="AG758" t="e">
            <v>#N/A</v>
          </cell>
          <cell r="AH758" t="e">
            <v>#N/A</v>
          </cell>
          <cell r="AI758" t="e">
            <v>#N/A</v>
          </cell>
          <cell r="AJ758" t="e">
            <v>#N/A</v>
          </cell>
          <cell r="AL758" t="e">
            <v>#N/A</v>
          </cell>
          <cell r="AM758" t="e">
            <v>#N/A</v>
          </cell>
          <cell r="AN758" t="str">
            <v>NON</v>
          </cell>
          <cell r="AO758" t="e">
            <v>#NAME?</v>
          </cell>
          <cell r="AP758" t="e">
            <v>#NAME?</v>
          </cell>
          <cell r="AQ758" t="e">
            <v>#NAME?</v>
          </cell>
          <cell r="AS758" t="e">
            <v>#NAME?</v>
          </cell>
        </row>
        <row r="759">
          <cell r="B759">
            <v>753</v>
          </cell>
          <cell r="C759">
            <v>0</v>
          </cell>
          <cell r="D759">
            <v>0</v>
          </cell>
          <cell r="E759">
            <v>0</v>
          </cell>
          <cell r="F759">
            <v>0</v>
          </cell>
          <cell r="G759">
            <v>0</v>
          </cell>
          <cell r="H759">
            <v>0</v>
          </cell>
          <cell r="I759" t="str">
            <v>OUI</v>
          </cell>
          <cell r="J759">
            <v>40787</v>
          </cell>
          <cell r="K759" t="e">
            <v>#NAME?</v>
          </cell>
          <cell r="L759" t="e">
            <v>#NAME?</v>
          </cell>
          <cell r="M759" t="e">
            <v>#NAME?</v>
          </cell>
          <cell r="N759" t="e">
            <v>#NAME?</v>
          </cell>
          <cell r="O759" t="e">
            <v>#NAME?</v>
          </cell>
          <cell r="Q759" t="e">
            <v>#N/A</v>
          </cell>
          <cell r="R759" t="str">
            <v>HTG</v>
          </cell>
          <cell r="S759" t="e">
            <v>#VALUE!</v>
          </cell>
          <cell r="T759" t="str">
            <v>HTG</v>
          </cell>
          <cell r="V759">
            <v>0</v>
          </cell>
          <cell r="X759" t="e">
            <v>#N/A</v>
          </cell>
          <cell r="Y759" t="e">
            <v>#NAME?</v>
          </cell>
          <cell r="Z759" t="e">
            <v>#N/A</v>
          </cell>
          <cell r="AA759" t="e">
            <v>#N/A</v>
          </cell>
          <cell r="AB759" t="e">
            <v>#N/A</v>
          </cell>
          <cell r="AC759" t="e">
            <v>#N/A</v>
          </cell>
          <cell r="AD759" t="e">
            <v>#N/A</v>
          </cell>
          <cell r="AE759" t="e">
            <v>#N/A</v>
          </cell>
          <cell r="AF759" t="e">
            <v>#N/A</v>
          </cell>
          <cell r="AG759" t="e">
            <v>#N/A</v>
          </cell>
          <cell r="AH759" t="e">
            <v>#N/A</v>
          </cell>
          <cell r="AI759" t="e">
            <v>#N/A</v>
          </cell>
          <cell r="AJ759" t="e">
            <v>#N/A</v>
          </cell>
          <cell r="AL759" t="e">
            <v>#N/A</v>
          </cell>
          <cell r="AM759" t="e">
            <v>#N/A</v>
          </cell>
          <cell r="AN759" t="str">
            <v>NON</v>
          </cell>
          <cell r="AO759" t="e">
            <v>#NAME?</v>
          </cell>
          <cell r="AP759" t="e">
            <v>#NAME?</v>
          </cell>
          <cell r="AQ759" t="e">
            <v>#NAME?</v>
          </cell>
          <cell r="AS759" t="e">
            <v>#NAME?</v>
          </cell>
        </row>
        <row r="760">
          <cell r="B760">
            <v>754</v>
          </cell>
          <cell r="C760">
            <v>0</v>
          </cell>
          <cell r="D760">
            <v>0</v>
          </cell>
          <cell r="E760">
            <v>0</v>
          </cell>
          <cell r="F760">
            <v>0</v>
          </cell>
          <cell r="G760">
            <v>0</v>
          </cell>
          <cell r="H760">
            <v>0</v>
          </cell>
          <cell r="I760" t="str">
            <v>OUI</v>
          </cell>
          <cell r="J760">
            <v>40787</v>
          </cell>
          <cell r="K760" t="e">
            <v>#NAME?</v>
          </cell>
          <cell r="L760" t="e">
            <v>#NAME?</v>
          </cell>
          <cell r="M760" t="e">
            <v>#NAME?</v>
          </cell>
          <cell r="N760" t="e">
            <v>#NAME?</v>
          </cell>
          <cell r="O760" t="e">
            <v>#NAME?</v>
          </cell>
          <cell r="Q760" t="e">
            <v>#N/A</v>
          </cell>
          <cell r="R760" t="str">
            <v>HTG</v>
          </cell>
          <cell r="S760" t="e">
            <v>#VALUE!</v>
          </cell>
          <cell r="T760" t="str">
            <v>HTG</v>
          </cell>
          <cell r="V760">
            <v>0</v>
          </cell>
          <cell r="X760" t="e">
            <v>#N/A</v>
          </cell>
          <cell r="Y760" t="e">
            <v>#NAME?</v>
          </cell>
          <cell r="Z760" t="e">
            <v>#N/A</v>
          </cell>
          <cell r="AA760" t="e">
            <v>#N/A</v>
          </cell>
          <cell r="AB760" t="e">
            <v>#N/A</v>
          </cell>
          <cell r="AC760" t="e">
            <v>#N/A</v>
          </cell>
          <cell r="AD760" t="e">
            <v>#N/A</v>
          </cell>
          <cell r="AE760" t="e">
            <v>#N/A</v>
          </cell>
          <cell r="AF760" t="e">
            <v>#N/A</v>
          </cell>
          <cell r="AG760" t="e">
            <v>#N/A</v>
          </cell>
          <cell r="AH760" t="e">
            <v>#N/A</v>
          </cell>
          <cell r="AI760" t="e">
            <v>#N/A</v>
          </cell>
          <cell r="AJ760" t="e">
            <v>#N/A</v>
          </cell>
          <cell r="AL760" t="e">
            <v>#N/A</v>
          </cell>
          <cell r="AM760" t="e">
            <v>#N/A</v>
          </cell>
          <cell r="AN760" t="str">
            <v>NON</v>
          </cell>
          <cell r="AO760" t="e">
            <v>#NAME?</v>
          </cell>
          <cell r="AP760" t="e">
            <v>#NAME?</v>
          </cell>
          <cell r="AQ760" t="e">
            <v>#NAME?</v>
          </cell>
          <cell r="AS760" t="e">
            <v>#NAME?</v>
          </cell>
        </row>
        <row r="761">
          <cell r="B761">
            <v>755</v>
          </cell>
          <cell r="C761">
            <v>0</v>
          </cell>
          <cell r="D761">
            <v>0</v>
          </cell>
          <cell r="E761">
            <v>0</v>
          </cell>
          <cell r="F761">
            <v>0</v>
          </cell>
          <cell r="G761">
            <v>0</v>
          </cell>
          <cell r="H761">
            <v>0</v>
          </cell>
          <cell r="I761" t="str">
            <v>OUI</v>
          </cell>
          <cell r="J761">
            <v>40787</v>
          </cell>
          <cell r="K761" t="e">
            <v>#NAME?</v>
          </cell>
          <cell r="L761" t="e">
            <v>#NAME?</v>
          </cell>
          <cell r="M761" t="e">
            <v>#NAME?</v>
          </cell>
          <cell r="N761" t="e">
            <v>#NAME?</v>
          </cell>
          <cell r="O761" t="e">
            <v>#NAME?</v>
          </cell>
          <cell r="Q761" t="e">
            <v>#N/A</v>
          </cell>
          <cell r="R761" t="str">
            <v>HTG</v>
          </cell>
          <cell r="S761" t="e">
            <v>#VALUE!</v>
          </cell>
          <cell r="T761" t="str">
            <v>HTG</v>
          </cell>
          <cell r="V761">
            <v>0</v>
          </cell>
          <cell r="X761" t="e">
            <v>#N/A</v>
          </cell>
          <cell r="Y761" t="e">
            <v>#NAME?</v>
          </cell>
          <cell r="Z761" t="e">
            <v>#N/A</v>
          </cell>
          <cell r="AA761" t="e">
            <v>#N/A</v>
          </cell>
          <cell r="AB761" t="e">
            <v>#N/A</v>
          </cell>
          <cell r="AC761" t="e">
            <v>#N/A</v>
          </cell>
          <cell r="AD761" t="e">
            <v>#N/A</v>
          </cell>
          <cell r="AE761" t="e">
            <v>#N/A</v>
          </cell>
          <cell r="AF761" t="e">
            <v>#N/A</v>
          </cell>
          <cell r="AG761" t="e">
            <v>#N/A</v>
          </cell>
          <cell r="AH761" t="e">
            <v>#N/A</v>
          </cell>
          <cell r="AI761" t="e">
            <v>#N/A</v>
          </cell>
          <cell r="AJ761" t="e">
            <v>#N/A</v>
          </cell>
          <cell r="AL761" t="e">
            <v>#N/A</v>
          </cell>
          <cell r="AM761" t="e">
            <v>#N/A</v>
          </cell>
          <cell r="AN761" t="str">
            <v>NON</v>
          </cell>
          <cell r="AO761" t="e">
            <v>#NAME?</v>
          </cell>
          <cell r="AP761" t="e">
            <v>#NAME?</v>
          </cell>
          <cell r="AQ761" t="e">
            <v>#NAME?</v>
          </cell>
          <cell r="AS761" t="e">
            <v>#NAME?</v>
          </cell>
        </row>
        <row r="762">
          <cell r="B762">
            <v>756</v>
          </cell>
          <cell r="C762">
            <v>0</v>
          </cell>
          <cell r="D762">
            <v>0</v>
          </cell>
          <cell r="E762">
            <v>0</v>
          </cell>
          <cell r="F762">
            <v>0</v>
          </cell>
          <cell r="G762">
            <v>0</v>
          </cell>
          <cell r="H762">
            <v>0</v>
          </cell>
          <cell r="I762" t="str">
            <v>OUI</v>
          </cell>
          <cell r="J762">
            <v>40787</v>
          </cell>
          <cell r="K762" t="e">
            <v>#NAME?</v>
          </cell>
          <cell r="L762" t="e">
            <v>#NAME?</v>
          </cell>
          <cell r="M762" t="e">
            <v>#NAME?</v>
          </cell>
          <cell r="N762" t="e">
            <v>#NAME?</v>
          </cell>
          <cell r="O762" t="e">
            <v>#NAME?</v>
          </cell>
          <cell r="Q762" t="e">
            <v>#N/A</v>
          </cell>
          <cell r="R762" t="str">
            <v>HTG</v>
          </cell>
          <cell r="S762" t="e">
            <v>#VALUE!</v>
          </cell>
          <cell r="T762" t="str">
            <v>HTG</v>
          </cell>
          <cell r="V762">
            <v>0</v>
          </cell>
          <cell r="X762" t="e">
            <v>#N/A</v>
          </cell>
          <cell r="Y762" t="e">
            <v>#NAME?</v>
          </cell>
          <cell r="Z762" t="e">
            <v>#N/A</v>
          </cell>
          <cell r="AA762" t="e">
            <v>#N/A</v>
          </cell>
          <cell r="AB762" t="e">
            <v>#N/A</v>
          </cell>
          <cell r="AC762" t="e">
            <v>#N/A</v>
          </cell>
          <cell r="AD762" t="e">
            <v>#N/A</v>
          </cell>
          <cell r="AE762" t="e">
            <v>#N/A</v>
          </cell>
          <cell r="AF762" t="e">
            <v>#N/A</v>
          </cell>
          <cell r="AG762" t="e">
            <v>#N/A</v>
          </cell>
          <cell r="AH762" t="e">
            <v>#N/A</v>
          </cell>
          <cell r="AI762" t="e">
            <v>#N/A</v>
          </cell>
          <cell r="AJ762" t="e">
            <v>#N/A</v>
          </cell>
          <cell r="AL762" t="e">
            <v>#N/A</v>
          </cell>
          <cell r="AM762" t="e">
            <v>#N/A</v>
          </cell>
          <cell r="AN762" t="str">
            <v>NON</v>
          </cell>
          <cell r="AO762" t="e">
            <v>#NAME?</v>
          </cell>
          <cell r="AP762" t="e">
            <v>#NAME?</v>
          </cell>
          <cell r="AQ762" t="e">
            <v>#NAME?</v>
          </cell>
          <cell r="AS762" t="e">
            <v>#NAME?</v>
          </cell>
        </row>
        <row r="763">
          <cell r="B763">
            <v>757</v>
          </cell>
          <cell r="C763">
            <v>0</v>
          </cell>
          <cell r="D763">
            <v>0</v>
          </cell>
          <cell r="E763">
            <v>0</v>
          </cell>
          <cell r="F763">
            <v>0</v>
          </cell>
          <cell r="G763">
            <v>0</v>
          </cell>
          <cell r="H763">
            <v>0</v>
          </cell>
          <cell r="I763" t="str">
            <v>OUI</v>
          </cell>
          <cell r="J763">
            <v>40787</v>
          </cell>
          <cell r="K763" t="e">
            <v>#NAME?</v>
          </cell>
          <cell r="L763" t="e">
            <v>#NAME?</v>
          </cell>
          <cell r="M763" t="e">
            <v>#NAME?</v>
          </cell>
          <cell r="N763" t="e">
            <v>#NAME?</v>
          </cell>
          <cell r="O763" t="e">
            <v>#NAME?</v>
          </cell>
          <cell r="Q763" t="e">
            <v>#N/A</v>
          </cell>
          <cell r="R763" t="str">
            <v>HTG</v>
          </cell>
          <cell r="S763" t="e">
            <v>#VALUE!</v>
          </cell>
          <cell r="T763" t="str">
            <v>HTG</v>
          </cell>
          <cell r="V763">
            <v>0</v>
          </cell>
          <cell r="X763" t="e">
            <v>#N/A</v>
          </cell>
          <cell r="Y763" t="e">
            <v>#NAME?</v>
          </cell>
          <cell r="Z763" t="e">
            <v>#N/A</v>
          </cell>
          <cell r="AA763" t="e">
            <v>#N/A</v>
          </cell>
          <cell r="AB763" t="e">
            <v>#N/A</v>
          </cell>
          <cell r="AC763" t="e">
            <v>#N/A</v>
          </cell>
          <cell r="AD763" t="e">
            <v>#N/A</v>
          </cell>
          <cell r="AE763" t="e">
            <v>#N/A</v>
          </cell>
          <cell r="AF763" t="e">
            <v>#N/A</v>
          </cell>
          <cell r="AG763" t="e">
            <v>#N/A</v>
          </cell>
          <cell r="AH763" t="e">
            <v>#N/A</v>
          </cell>
          <cell r="AI763" t="e">
            <v>#N/A</v>
          </cell>
          <cell r="AJ763" t="e">
            <v>#N/A</v>
          </cell>
          <cell r="AL763" t="e">
            <v>#N/A</v>
          </cell>
          <cell r="AM763" t="e">
            <v>#N/A</v>
          </cell>
          <cell r="AN763" t="str">
            <v>NON</v>
          </cell>
          <cell r="AO763" t="e">
            <v>#NAME?</v>
          </cell>
          <cell r="AP763" t="e">
            <v>#NAME?</v>
          </cell>
          <cell r="AQ763" t="e">
            <v>#NAME?</v>
          </cell>
          <cell r="AS763" t="e">
            <v>#NAME?</v>
          </cell>
        </row>
        <row r="764">
          <cell r="B764">
            <v>758</v>
          </cell>
          <cell r="C764">
            <v>0</v>
          </cell>
          <cell r="D764">
            <v>0</v>
          </cell>
          <cell r="E764">
            <v>0</v>
          </cell>
          <cell r="F764">
            <v>0</v>
          </cell>
          <cell r="G764">
            <v>0</v>
          </cell>
          <cell r="H764">
            <v>0</v>
          </cell>
          <cell r="I764" t="str">
            <v>OUI</v>
          </cell>
          <cell r="J764">
            <v>40787</v>
          </cell>
          <cell r="K764" t="e">
            <v>#NAME?</v>
          </cell>
          <cell r="L764" t="e">
            <v>#NAME?</v>
          </cell>
          <cell r="M764" t="e">
            <v>#NAME?</v>
          </cell>
          <cell r="N764" t="e">
            <v>#NAME?</v>
          </cell>
          <cell r="O764" t="e">
            <v>#NAME?</v>
          </cell>
          <cell r="Q764" t="e">
            <v>#N/A</v>
          </cell>
          <cell r="R764" t="str">
            <v>HTG</v>
          </cell>
          <cell r="S764" t="e">
            <v>#VALUE!</v>
          </cell>
          <cell r="T764" t="str">
            <v>HTG</v>
          </cell>
          <cell r="V764">
            <v>0</v>
          </cell>
          <cell r="X764" t="e">
            <v>#N/A</v>
          </cell>
          <cell r="Y764" t="e">
            <v>#NAME?</v>
          </cell>
          <cell r="Z764" t="e">
            <v>#N/A</v>
          </cell>
          <cell r="AA764" t="e">
            <v>#N/A</v>
          </cell>
          <cell r="AB764" t="e">
            <v>#N/A</v>
          </cell>
          <cell r="AC764" t="e">
            <v>#N/A</v>
          </cell>
          <cell r="AD764" t="e">
            <v>#N/A</v>
          </cell>
          <cell r="AE764" t="e">
            <v>#N/A</v>
          </cell>
          <cell r="AF764" t="e">
            <v>#N/A</v>
          </cell>
          <cell r="AG764" t="e">
            <v>#N/A</v>
          </cell>
          <cell r="AH764" t="e">
            <v>#N/A</v>
          </cell>
          <cell r="AI764" t="e">
            <v>#N/A</v>
          </cell>
          <cell r="AJ764" t="e">
            <v>#N/A</v>
          </cell>
          <cell r="AL764" t="e">
            <v>#N/A</v>
          </cell>
          <cell r="AM764" t="e">
            <v>#N/A</v>
          </cell>
          <cell r="AN764" t="str">
            <v>NON</v>
          </cell>
          <cell r="AO764" t="e">
            <v>#NAME?</v>
          </cell>
          <cell r="AP764" t="e">
            <v>#NAME?</v>
          </cell>
          <cell r="AQ764" t="e">
            <v>#NAME?</v>
          </cell>
          <cell r="AS764" t="e">
            <v>#NAME?</v>
          </cell>
        </row>
        <row r="765">
          <cell r="B765">
            <v>759</v>
          </cell>
          <cell r="C765">
            <v>0</v>
          </cell>
          <cell r="D765">
            <v>0</v>
          </cell>
          <cell r="E765">
            <v>0</v>
          </cell>
          <cell r="F765">
            <v>0</v>
          </cell>
          <cell r="G765">
            <v>0</v>
          </cell>
          <cell r="H765">
            <v>0</v>
          </cell>
          <cell r="I765" t="str">
            <v>OUI</v>
          </cell>
          <cell r="J765">
            <v>40787</v>
          </cell>
          <cell r="K765" t="e">
            <v>#NAME?</v>
          </cell>
          <cell r="L765" t="e">
            <v>#NAME?</v>
          </cell>
          <cell r="M765" t="e">
            <v>#NAME?</v>
          </cell>
          <cell r="N765" t="e">
            <v>#NAME?</v>
          </cell>
          <cell r="O765" t="e">
            <v>#NAME?</v>
          </cell>
          <cell r="Q765" t="e">
            <v>#N/A</v>
          </cell>
          <cell r="R765" t="str">
            <v>HTG</v>
          </cell>
          <cell r="S765" t="e">
            <v>#VALUE!</v>
          </cell>
          <cell r="T765" t="str">
            <v>HTG</v>
          </cell>
          <cell r="V765">
            <v>0</v>
          </cell>
          <cell r="X765" t="e">
            <v>#N/A</v>
          </cell>
          <cell r="Y765" t="e">
            <v>#NAME?</v>
          </cell>
          <cell r="Z765" t="e">
            <v>#N/A</v>
          </cell>
          <cell r="AA765" t="e">
            <v>#N/A</v>
          </cell>
          <cell r="AB765" t="e">
            <v>#N/A</v>
          </cell>
          <cell r="AC765" t="e">
            <v>#N/A</v>
          </cell>
          <cell r="AD765" t="e">
            <v>#N/A</v>
          </cell>
          <cell r="AE765" t="e">
            <v>#N/A</v>
          </cell>
          <cell r="AF765" t="e">
            <v>#N/A</v>
          </cell>
          <cell r="AG765" t="e">
            <v>#N/A</v>
          </cell>
          <cell r="AH765" t="e">
            <v>#N/A</v>
          </cell>
          <cell r="AI765" t="e">
            <v>#N/A</v>
          </cell>
          <cell r="AJ765" t="e">
            <v>#N/A</v>
          </cell>
          <cell r="AL765" t="e">
            <v>#N/A</v>
          </cell>
          <cell r="AM765" t="e">
            <v>#N/A</v>
          </cell>
          <cell r="AN765" t="str">
            <v>NON</v>
          </cell>
          <cell r="AO765" t="e">
            <v>#NAME?</v>
          </cell>
          <cell r="AP765" t="e">
            <v>#NAME?</v>
          </cell>
          <cell r="AQ765" t="e">
            <v>#NAME?</v>
          </cell>
          <cell r="AS765" t="e">
            <v>#NAME?</v>
          </cell>
        </row>
        <row r="766">
          <cell r="B766">
            <v>760</v>
          </cell>
          <cell r="C766">
            <v>0</v>
          </cell>
          <cell r="D766">
            <v>0</v>
          </cell>
          <cell r="E766">
            <v>0</v>
          </cell>
          <cell r="F766">
            <v>0</v>
          </cell>
          <cell r="G766">
            <v>0</v>
          </cell>
          <cell r="H766">
            <v>0</v>
          </cell>
          <cell r="I766" t="str">
            <v>OUI</v>
          </cell>
          <cell r="J766">
            <v>40787</v>
          </cell>
          <cell r="K766" t="e">
            <v>#NAME?</v>
          </cell>
          <cell r="L766" t="e">
            <v>#NAME?</v>
          </cell>
          <cell r="M766" t="e">
            <v>#NAME?</v>
          </cell>
          <cell r="N766" t="e">
            <v>#NAME?</v>
          </cell>
          <cell r="O766" t="e">
            <v>#NAME?</v>
          </cell>
          <cell r="Q766" t="e">
            <v>#N/A</v>
          </cell>
          <cell r="R766" t="str">
            <v>HTG</v>
          </cell>
          <cell r="S766" t="e">
            <v>#VALUE!</v>
          </cell>
          <cell r="T766" t="str">
            <v>HTG</v>
          </cell>
          <cell r="V766">
            <v>0</v>
          </cell>
          <cell r="X766" t="e">
            <v>#N/A</v>
          </cell>
          <cell r="Y766" t="e">
            <v>#NAME?</v>
          </cell>
          <cell r="Z766" t="e">
            <v>#N/A</v>
          </cell>
          <cell r="AA766" t="e">
            <v>#N/A</v>
          </cell>
          <cell r="AB766" t="e">
            <v>#N/A</v>
          </cell>
          <cell r="AC766" t="e">
            <v>#N/A</v>
          </cell>
          <cell r="AD766" t="e">
            <v>#N/A</v>
          </cell>
          <cell r="AE766" t="e">
            <v>#N/A</v>
          </cell>
          <cell r="AF766" t="e">
            <v>#N/A</v>
          </cell>
          <cell r="AG766" t="e">
            <v>#N/A</v>
          </cell>
          <cell r="AH766" t="e">
            <v>#N/A</v>
          </cell>
          <cell r="AI766" t="e">
            <v>#N/A</v>
          </cell>
          <cell r="AJ766" t="e">
            <v>#N/A</v>
          </cell>
          <cell r="AL766" t="e">
            <v>#N/A</v>
          </cell>
          <cell r="AM766" t="e">
            <v>#N/A</v>
          </cell>
          <cell r="AN766" t="str">
            <v>NON</v>
          </cell>
          <cell r="AO766" t="e">
            <v>#NAME?</v>
          </cell>
          <cell r="AP766" t="e">
            <v>#NAME?</v>
          </cell>
          <cell r="AQ766" t="e">
            <v>#NAME?</v>
          </cell>
          <cell r="AS766" t="e">
            <v>#NAME?</v>
          </cell>
        </row>
        <row r="767">
          <cell r="B767">
            <v>761</v>
          </cell>
          <cell r="C767">
            <v>0</v>
          </cell>
          <cell r="D767">
            <v>0</v>
          </cell>
          <cell r="E767">
            <v>0</v>
          </cell>
          <cell r="F767">
            <v>0</v>
          </cell>
          <cell r="G767">
            <v>0</v>
          </cell>
          <cell r="H767">
            <v>0</v>
          </cell>
          <cell r="I767" t="str">
            <v>OUI</v>
          </cell>
          <cell r="J767">
            <v>40787</v>
          </cell>
          <cell r="K767" t="e">
            <v>#NAME?</v>
          </cell>
          <cell r="L767" t="e">
            <v>#NAME?</v>
          </cell>
          <cell r="M767" t="e">
            <v>#NAME?</v>
          </cell>
          <cell r="N767" t="e">
            <v>#NAME?</v>
          </cell>
          <cell r="O767" t="e">
            <v>#NAME?</v>
          </cell>
          <cell r="Q767" t="e">
            <v>#N/A</v>
          </cell>
          <cell r="R767" t="str">
            <v>HTG</v>
          </cell>
          <cell r="S767" t="e">
            <v>#VALUE!</v>
          </cell>
          <cell r="T767" t="str">
            <v>HTG</v>
          </cell>
          <cell r="V767">
            <v>0</v>
          </cell>
          <cell r="X767" t="e">
            <v>#N/A</v>
          </cell>
          <cell r="Y767" t="e">
            <v>#NAME?</v>
          </cell>
          <cell r="Z767" t="e">
            <v>#N/A</v>
          </cell>
          <cell r="AA767" t="e">
            <v>#N/A</v>
          </cell>
          <cell r="AB767" t="e">
            <v>#N/A</v>
          </cell>
          <cell r="AC767" t="e">
            <v>#N/A</v>
          </cell>
          <cell r="AD767" t="e">
            <v>#N/A</v>
          </cell>
          <cell r="AE767" t="e">
            <v>#N/A</v>
          </cell>
          <cell r="AF767" t="e">
            <v>#N/A</v>
          </cell>
          <cell r="AG767" t="e">
            <v>#N/A</v>
          </cell>
          <cell r="AH767" t="e">
            <v>#N/A</v>
          </cell>
          <cell r="AI767" t="e">
            <v>#N/A</v>
          </cell>
          <cell r="AJ767" t="e">
            <v>#N/A</v>
          </cell>
          <cell r="AL767" t="e">
            <v>#N/A</v>
          </cell>
          <cell r="AM767" t="e">
            <v>#N/A</v>
          </cell>
          <cell r="AN767" t="str">
            <v>NON</v>
          </cell>
          <cell r="AO767" t="e">
            <v>#NAME?</v>
          </cell>
          <cell r="AP767" t="e">
            <v>#NAME?</v>
          </cell>
          <cell r="AQ767" t="e">
            <v>#NAME?</v>
          </cell>
          <cell r="AS767" t="e">
            <v>#NAME?</v>
          </cell>
        </row>
        <row r="768">
          <cell r="B768">
            <v>762</v>
          </cell>
          <cell r="C768">
            <v>0</v>
          </cell>
          <cell r="D768">
            <v>0</v>
          </cell>
          <cell r="E768">
            <v>0</v>
          </cell>
          <cell r="F768">
            <v>0</v>
          </cell>
          <cell r="G768">
            <v>0</v>
          </cell>
          <cell r="H768">
            <v>0</v>
          </cell>
          <cell r="I768" t="str">
            <v>OUI</v>
          </cell>
          <cell r="J768">
            <v>40787</v>
          </cell>
          <cell r="K768" t="e">
            <v>#NAME?</v>
          </cell>
          <cell r="L768" t="e">
            <v>#NAME?</v>
          </cell>
          <cell r="M768" t="e">
            <v>#NAME?</v>
          </cell>
          <cell r="N768" t="e">
            <v>#NAME?</v>
          </cell>
          <cell r="O768" t="e">
            <v>#NAME?</v>
          </cell>
          <cell r="Q768" t="e">
            <v>#N/A</v>
          </cell>
          <cell r="R768" t="str">
            <v>HTG</v>
          </cell>
          <cell r="S768" t="e">
            <v>#VALUE!</v>
          </cell>
          <cell r="T768" t="str">
            <v>HTG</v>
          </cell>
          <cell r="V768">
            <v>0</v>
          </cell>
          <cell r="X768" t="e">
            <v>#N/A</v>
          </cell>
          <cell r="Y768" t="e">
            <v>#NAME?</v>
          </cell>
          <cell r="Z768" t="e">
            <v>#N/A</v>
          </cell>
          <cell r="AA768" t="e">
            <v>#N/A</v>
          </cell>
          <cell r="AB768" t="e">
            <v>#N/A</v>
          </cell>
          <cell r="AC768" t="e">
            <v>#N/A</v>
          </cell>
          <cell r="AD768" t="e">
            <v>#N/A</v>
          </cell>
          <cell r="AE768" t="e">
            <v>#N/A</v>
          </cell>
          <cell r="AF768" t="e">
            <v>#N/A</v>
          </cell>
          <cell r="AG768" t="e">
            <v>#N/A</v>
          </cell>
          <cell r="AH768" t="e">
            <v>#N/A</v>
          </cell>
          <cell r="AI768" t="e">
            <v>#N/A</v>
          </cell>
          <cell r="AJ768" t="e">
            <v>#N/A</v>
          </cell>
          <cell r="AL768" t="e">
            <v>#N/A</v>
          </cell>
          <cell r="AM768" t="e">
            <v>#N/A</v>
          </cell>
          <cell r="AN768" t="str">
            <v>NON</v>
          </cell>
          <cell r="AO768" t="e">
            <v>#NAME?</v>
          </cell>
          <cell r="AP768" t="e">
            <v>#NAME?</v>
          </cell>
          <cell r="AQ768" t="e">
            <v>#NAME?</v>
          </cell>
          <cell r="AS768" t="e">
            <v>#NAME?</v>
          </cell>
        </row>
        <row r="769">
          <cell r="B769">
            <v>763</v>
          </cell>
          <cell r="C769">
            <v>0</v>
          </cell>
          <cell r="D769">
            <v>0</v>
          </cell>
          <cell r="E769">
            <v>0</v>
          </cell>
          <cell r="F769">
            <v>0</v>
          </cell>
          <cell r="G769">
            <v>0</v>
          </cell>
          <cell r="H769">
            <v>0</v>
          </cell>
          <cell r="I769" t="str">
            <v>OUI</v>
          </cell>
          <cell r="J769">
            <v>40787</v>
          </cell>
          <cell r="K769" t="e">
            <v>#NAME?</v>
          </cell>
          <cell r="L769" t="e">
            <v>#NAME?</v>
          </cell>
          <cell r="M769" t="e">
            <v>#NAME?</v>
          </cell>
          <cell r="N769" t="e">
            <v>#NAME?</v>
          </cell>
          <cell r="O769" t="e">
            <v>#NAME?</v>
          </cell>
          <cell r="Q769" t="e">
            <v>#N/A</v>
          </cell>
          <cell r="R769" t="str">
            <v>HTG</v>
          </cell>
          <cell r="S769" t="e">
            <v>#VALUE!</v>
          </cell>
          <cell r="T769" t="str">
            <v>HTG</v>
          </cell>
          <cell r="V769">
            <v>0</v>
          </cell>
          <cell r="X769" t="e">
            <v>#N/A</v>
          </cell>
          <cell r="Y769" t="e">
            <v>#NAME?</v>
          </cell>
          <cell r="Z769" t="e">
            <v>#N/A</v>
          </cell>
          <cell r="AA769" t="e">
            <v>#N/A</v>
          </cell>
          <cell r="AB769" t="e">
            <v>#N/A</v>
          </cell>
          <cell r="AC769" t="e">
            <v>#N/A</v>
          </cell>
          <cell r="AD769" t="e">
            <v>#N/A</v>
          </cell>
          <cell r="AE769" t="e">
            <v>#N/A</v>
          </cell>
          <cell r="AF769" t="e">
            <v>#N/A</v>
          </cell>
          <cell r="AG769" t="e">
            <v>#N/A</v>
          </cell>
          <cell r="AH769" t="e">
            <v>#N/A</v>
          </cell>
          <cell r="AI769" t="e">
            <v>#N/A</v>
          </cell>
          <cell r="AJ769" t="e">
            <v>#N/A</v>
          </cell>
          <cell r="AL769" t="e">
            <v>#N/A</v>
          </cell>
          <cell r="AM769" t="e">
            <v>#N/A</v>
          </cell>
          <cell r="AN769" t="str">
            <v>NON</v>
          </cell>
          <cell r="AO769" t="e">
            <v>#NAME?</v>
          </cell>
          <cell r="AP769" t="e">
            <v>#NAME?</v>
          </cell>
          <cell r="AQ769" t="e">
            <v>#NAME?</v>
          </cell>
          <cell r="AS769" t="e">
            <v>#NAME?</v>
          </cell>
        </row>
        <row r="770">
          <cell r="B770">
            <v>764</v>
          </cell>
          <cell r="C770">
            <v>0</v>
          </cell>
          <cell r="D770">
            <v>0</v>
          </cell>
          <cell r="E770">
            <v>0</v>
          </cell>
          <cell r="F770">
            <v>0</v>
          </cell>
          <cell r="G770">
            <v>0</v>
          </cell>
          <cell r="H770">
            <v>0</v>
          </cell>
          <cell r="I770" t="str">
            <v>OUI</v>
          </cell>
          <cell r="J770">
            <v>40787</v>
          </cell>
          <cell r="K770" t="e">
            <v>#NAME?</v>
          </cell>
          <cell r="L770" t="e">
            <v>#NAME?</v>
          </cell>
          <cell r="M770" t="e">
            <v>#NAME?</v>
          </cell>
          <cell r="N770" t="e">
            <v>#NAME?</v>
          </cell>
          <cell r="O770" t="e">
            <v>#NAME?</v>
          </cell>
          <cell r="Q770" t="e">
            <v>#N/A</v>
          </cell>
          <cell r="R770" t="str">
            <v>HTG</v>
          </cell>
          <cell r="S770" t="e">
            <v>#VALUE!</v>
          </cell>
          <cell r="T770" t="str">
            <v>HTG</v>
          </cell>
          <cell r="V770">
            <v>0</v>
          </cell>
          <cell r="X770" t="e">
            <v>#N/A</v>
          </cell>
          <cell r="Y770" t="e">
            <v>#NAME?</v>
          </cell>
          <cell r="Z770" t="e">
            <v>#N/A</v>
          </cell>
          <cell r="AA770" t="e">
            <v>#N/A</v>
          </cell>
          <cell r="AB770" t="e">
            <v>#N/A</v>
          </cell>
          <cell r="AC770" t="e">
            <v>#N/A</v>
          </cell>
          <cell r="AD770" t="e">
            <v>#N/A</v>
          </cell>
          <cell r="AE770" t="e">
            <v>#N/A</v>
          </cell>
          <cell r="AF770" t="e">
            <v>#N/A</v>
          </cell>
          <cell r="AG770" t="e">
            <v>#N/A</v>
          </cell>
          <cell r="AH770" t="e">
            <v>#N/A</v>
          </cell>
          <cell r="AI770" t="e">
            <v>#N/A</v>
          </cell>
          <cell r="AJ770" t="e">
            <v>#N/A</v>
          </cell>
          <cell r="AL770" t="e">
            <v>#N/A</v>
          </cell>
          <cell r="AM770" t="e">
            <v>#N/A</v>
          </cell>
          <cell r="AN770" t="str">
            <v>NON</v>
          </cell>
          <cell r="AO770" t="e">
            <v>#NAME?</v>
          </cell>
          <cell r="AP770" t="e">
            <v>#NAME?</v>
          </cell>
          <cell r="AQ770" t="e">
            <v>#NAME?</v>
          </cell>
          <cell r="AS770" t="e">
            <v>#NAME?</v>
          </cell>
        </row>
        <row r="771">
          <cell r="B771">
            <v>765</v>
          </cell>
          <cell r="C771">
            <v>0</v>
          </cell>
          <cell r="D771">
            <v>0</v>
          </cell>
          <cell r="E771">
            <v>0</v>
          </cell>
          <cell r="F771">
            <v>0</v>
          </cell>
          <cell r="G771">
            <v>0</v>
          </cell>
          <cell r="H771">
            <v>0</v>
          </cell>
          <cell r="I771" t="str">
            <v>OUI</v>
          </cell>
          <cell r="J771">
            <v>40787</v>
          </cell>
          <cell r="K771" t="e">
            <v>#NAME?</v>
          </cell>
          <cell r="L771" t="e">
            <v>#NAME?</v>
          </cell>
          <cell r="M771" t="e">
            <v>#NAME?</v>
          </cell>
          <cell r="N771" t="e">
            <v>#NAME?</v>
          </cell>
          <cell r="O771" t="e">
            <v>#NAME?</v>
          </cell>
          <cell r="Q771" t="e">
            <v>#N/A</v>
          </cell>
          <cell r="R771" t="str">
            <v>HTG</v>
          </cell>
          <cell r="S771" t="e">
            <v>#VALUE!</v>
          </cell>
          <cell r="T771" t="str">
            <v>HTG</v>
          </cell>
          <cell r="V771">
            <v>0</v>
          </cell>
          <cell r="X771" t="e">
            <v>#N/A</v>
          </cell>
          <cell r="Y771" t="e">
            <v>#NAME?</v>
          </cell>
          <cell r="Z771" t="e">
            <v>#N/A</v>
          </cell>
          <cell r="AA771" t="e">
            <v>#N/A</v>
          </cell>
          <cell r="AB771" t="e">
            <v>#N/A</v>
          </cell>
          <cell r="AC771" t="e">
            <v>#N/A</v>
          </cell>
          <cell r="AD771" t="e">
            <v>#N/A</v>
          </cell>
          <cell r="AE771" t="e">
            <v>#N/A</v>
          </cell>
          <cell r="AF771" t="e">
            <v>#N/A</v>
          </cell>
          <cell r="AG771" t="e">
            <v>#N/A</v>
          </cell>
          <cell r="AH771" t="e">
            <v>#N/A</v>
          </cell>
          <cell r="AI771" t="e">
            <v>#N/A</v>
          </cell>
          <cell r="AJ771" t="e">
            <v>#N/A</v>
          </cell>
          <cell r="AL771" t="e">
            <v>#N/A</v>
          </cell>
          <cell r="AM771" t="e">
            <v>#N/A</v>
          </cell>
          <cell r="AN771" t="str">
            <v>NON</v>
          </cell>
          <cell r="AO771" t="e">
            <v>#NAME?</v>
          </cell>
          <cell r="AP771" t="e">
            <v>#NAME?</v>
          </cell>
          <cell r="AQ771" t="e">
            <v>#NAME?</v>
          </cell>
          <cell r="AS771" t="e">
            <v>#NAME?</v>
          </cell>
        </row>
        <row r="772">
          <cell r="B772">
            <v>766</v>
          </cell>
          <cell r="C772">
            <v>0</v>
          </cell>
          <cell r="D772">
            <v>0</v>
          </cell>
          <cell r="E772">
            <v>0</v>
          </cell>
          <cell r="F772">
            <v>0</v>
          </cell>
          <cell r="G772">
            <v>0</v>
          </cell>
          <cell r="H772">
            <v>0</v>
          </cell>
          <cell r="I772" t="str">
            <v>OUI</v>
          </cell>
          <cell r="J772">
            <v>40787</v>
          </cell>
          <cell r="K772" t="e">
            <v>#NAME?</v>
          </cell>
          <cell r="L772" t="e">
            <v>#NAME?</v>
          </cell>
          <cell r="M772" t="e">
            <v>#NAME?</v>
          </cell>
          <cell r="N772" t="e">
            <v>#NAME?</v>
          </cell>
          <cell r="O772" t="e">
            <v>#NAME?</v>
          </cell>
          <cell r="Q772" t="e">
            <v>#N/A</v>
          </cell>
          <cell r="R772" t="str">
            <v>HTG</v>
          </cell>
          <cell r="S772" t="e">
            <v>#VALUE!</v>
          </cell>
          <cell r="T772" t="str">
            <v>HTG</v>
          </cell>
          <cell r="V772">
            <v>0</v>
          </cell>
          <cell r="X772" t="e">
            <v>#N/A</v>
          </cell>
          <cell r="Y772" t="e">
            <v>#NAME?</v>
          </cell>
          <cell r="Z772" t="e">
            <v>#N/A</v>
          </cell>
          <cell r="AA772" t="e">
            <v>#N/A</v>
          </cell>
          <cell r="AB772" t="e">
            <v>#N/A</v>
          </cell>
          <cell r="AC772" t="e">
            <v>#N/A</v>
          </cell>
          <cell r="AD772" t="e">
            <v>#N/A</v>
          </cell>
          <cell r="AE772" t="e">
            <v>#N/A</v>
          </cell>
          <cell r="AF772" t="e">
            <v>#N/A</v>
          </cell>
          <cell r="AG772" t="e">
            <v>#N/A</v>
          </cell>
          <cell r="AH772" t="e">
            <v>#N/A</v>
          </cell>
          <cell r="AI772" t="e">
            <v>#N/A</v>
          </cell>
          <cell r="AJ772" t="e">
            <v>#N/A</v>
          </cell>
          <cell r="AL772" t="e">
            <v>#N/A</v>
          </cell>
          <cell r="AM772" t="e">
            <v>#N/A</v>
          </cell>
          <cell r="AN772" t="str">
            <v>NON</v>
          </cell>
          <cell r="AO772" t="e">
            <v>#NAME?</v>
          </cell>
          <cell r="AP772" t="e">
            <v>#NAME?</v>
          </cell>
          <cell r="AQ772" t="e">
            <v>#NAME?</v>
          </cell>
          <cell r="AS772" t="e">
            <v>#NAME?</v>
          </cell>
        </row>
        <row r="773">
          <cell r="B773">
            <v>767</v>
          </cell>
          <cell r="C773">
            <v>0</v>
          </cell>
          <cell r="D773">
            <v>0</v>
          </cell>
          <cell r="E773">
            <v>0</v>
          </cell>
          <cell r="F773">
            <v>0</v>
          </cell>
          <cell r="G773">
            <v>0</v>
          </cell>
          <cell r="H773">
            <v>0</v>
          </cell>
          <cell r="I773" t="str">
            <v>OUI</v>
          </cell>
          <cell r="J773">
            <v>40787</v>
          </cell>
          <cell r="K773" t="e">
            <v>#NAME?</v>
          </cell>
          <cell r="L773" t="e">
            <v>#NAME?</v>
          </cell>
          <cell r="M773" t="e">
            <v>#NAME?</v>
          </cell>
          <cell r="N773" t="e">
            <v>#NAME?</v>
          </cell>
          <cell r="O773" t="e">
            <v>#NAME?</v>
          </cell>
          <cell r="Q773" t="e">
            <v>#N/A</v>
          </cell>
          <cell r="R773" t="str">
            <v>HTG</v>
          </cell>
          <cell r="S773" t="e">
            <v>#VALUE!</v>
          </cell>
          <cell r="T773" t="str">
            <v>HTG</v>
          </cell>
          <cell r="V773">
            <v>0</v>
          </cell>
          <cell r="X773" t="e">
            <v>#N/A</v>
          </cell>
          <cell r="Y773" t="e">
            <v>#NAME?</v>
          </cell>
          <cell r="Z773" t="e">
            <v>#N/A</v>
          </cell>
          <cell r="AA773" t="e">
            <v>#N/A</v>
          </cell>
          <cell r="AB773" t="e">
            <v>#N/A</v>
          </cell>
          <cell r="AC773" t="e">
            <v>#N/A</v>
          </cell>
          <cell r="AD773" t="e">
            <v>#N/A</v>
          </cell>
          <cell r="AE773" t="e">
            <v>#N/A</v>
          </cell>
          <cell r="AF773" t="e">
            <v>#N/A</v>
          </cell>
          <cell r="AG773" t="e">
            <v>#N/A</v>
          </cell>
          <cell r="AH773" t="e">
            <v>#N/A</v>
          </cell>
          <cell r="AI773" t="e">
            <v>#N/A</v>
          </cell>
          <cell r="AJ773" t="e">
            <v>#N/A</v>
          </cell>
          <cell r="AL773" t="e">
            <v>#N/A</v>
          </cell>
          <cell r="AM773" t="e">
            <v>#N/A</v>
          </cell>
          <cell r="AN773" t="str">
            <v>NON</v>
          </cell>
          <cell r="AO773" t="e">
            <v>#NAME?</v>
          </cell>
          <cell r="AP773" t="e">
            <v>#NAME?</v>
          </cell>
          <cell r="AQ773" t="e">
            <v>#NAME?</v>
          </cell>
          <cell r="AS773" t="e">
            <v>#NAME?</v>
          </cell>
        </row>
        <row r="774">
          <cell r="B774">
            <v>768</v>
          </cell>
          <cell r="C774">
            <v>0</v>
          </cell>
          <cell r="D774">
            <v>0</v>
          </cell>
          <cell r="E774">
            <v>0</v>
          </cell>
          <cell r="F774">
            <v>0</v>
          </cell>
          <cell r="G774">
            <v>0</v>
          </cell>
          <cell r="H774">
            <v>0</v>
          </cell>
          <cell r="I774" t="str">
            <v>OUI</v>
          </cell>
          <cell r="J774">
            <v>40787</v>
          </cell>
          <cell r="K774" t="e">
            <v>#NAME?</v>
          </cell>
          <cell r="L774" t="e">
            <v>#NAME?</v>
          </cell>
          <cell r="M774" t="e">
            <v>#NAME?</v>
          </cell>
          <cell r="N774" t="e">
            <v>#NAME?</v>
          </cell>
          <cell r="O774" t="e">
            <v>#NAME?</v>
          </cell>
          <cell r="Q774" t="e">
            <v>#N/A</v>
          </cell>
          <cell r="R774" t="str">
            <v>HTG</v>
          </cell>
          <cell r="S774" t="e">
            <v>#VALUE!</v>
          </cell>
          <cell r="T774" t="str">
            <v>HTG</v>
          </cell>
          <cell r="V774">
            <v>0</v>
          </cell>
          <cell r="X774" t="e">
            <v>#N/A</v>
          </cell>
          <cell r="Y774" t="e">
            <v>#NAME?</v>
          </cell>
          <cell r="Z774" t="e">
            <v>#N/A</v>
          </cell>
          <cell r="AA774" t="e">
            <v>#N/A</v>
          </cell>
          <cell r="AB774" t="e">
            <v>#N/A</v>
          </cell>
          <cell r="AC774" t="e">
            <v>#N/A</v>
          </cell>
          <cell r="AD774" t="e">
            <v>#N/A</v>
          </cell>
          <cell r="AE774" t="e">
            <v>#N/A</v>
          </cell>
          <cell r="AF774" t="e">
            <v>#N/A</v>
          </cell>
          <cell r="AG774" t="e">
            <v>#N/A</v>
          </cell>
          <cell r="AH774" t="e">
            <v>#N/A</v>
          </cell>
          <cell r="AI774" t="e">
            <v>#N/A</v>
          </cell>
          <cell r="AJ774" t="e">
            <v>#N/A</v>
          </cell>
          <cell r="AL774" t="e">
            <v>#N/A</v>
          </cell>
          <cell r="AM774" t="e">
            <v>#N/A</v>
          </cell>
          <cell r="AN774" t="str">
            <v>NON</v>
          </cell>
          <cell r="AO774" t="e">
            <v>#NAME?</v>
          </cell>
          <cell r="AP774" t="e">
            <v>#NAME?</v>
          </cell>
          <cell r="AQ774" t="e">
            <v>#NAME?</v>
          </cell>
          <cell r="AS774" t="e">
            <v>#NAME?</v>
          </cell>
        </row>
        <row r="775">
          <cell r="B775">
            <v>769</v>
          </cell>
          <cell r="C775">
            <v>0</v>
          </cell>
          <cell r="D775">
            <v>0</v>
          </cell>
          <cell r="E775">
            <v>0</v>
          </cell>
          <cell r="F775">
            <v>0</v>
          </cell>
          <cell r="G775">
            <v>0</v>
          </cell>
          <cell r="H775">
            <v>0</v>
          </cell>
          <cell r="I775" t="str">
            <v>OUI</v>
          </cell>
          <cell r="J775">
            <v>40787</v>
          </cell>
          <cell r="K775" t="e">
            <v>#NAME?</v>
          </cell>
          <cell r="L775" t="e">
            <v>#NAME?</v>
          </cell>
          <cell r="M775" t="e">
            <v>#NAME?</v>
          </cell>
          <cell r="N775" t="e">
            <v>#NAME?</v>
          </cell>
          <cell r="O775" t="e">
            <v>#NAME?</v>
          </cell>
          <cell r="Q775" t="e">
            <v>#N/A</v>
          </cell>
          <cell r="R775" t="str">
            <v>HTG</v>
          </cell>
          <cell r="S775" t="e">
            <v>#VALUE!</v>
          </cell>
          <cell r="T775" t="str">
            <v>HTG</v>
          </cell>
          <cell r="V775">
            <v>0</v>
          </cell>
          <cell r="X775" t="e">
            <v>#N/A</v>
          </cell>
          <cell r="Y775" t="e">
            <v>#NAME?</v>
          </cell>
          <cell r="Z775" t="e">
            <v>#N/A</v>
          </cell>
          <cell r="AA775" t="e">
            <v>#N/A</v>
          </cell>
          <cell r="AB775" t="e">
            <v>#N/A</v>
          </cell>
          <cell r="AC775" t="e">
            <v>#N/A</v>
          </cell>
          <cell r="AD775" t="e">
            <v>#N/A</v>
          </cell>
          <cell r="AE775" t="e">
            <v>#N/A</v>
          </cell>
          <cell r="AF775" t="e">
            <v>#N/A</v>
          </cell>
          <cell r="AG775" t="e">
            <v>#N/A</v>
          </cell>
          <cell r="AH775" t="e">
            <v>#N/A</v>
          </cell>
          <cell r="AI775" t="e">
            <v>#N/A</v>
          </cell>
          <cell r="AJ775" t="e">
            <v>#N/A</v>
          </cell>
          <cell r="AL775" t="e">
            <v>#N/A</v>
          </cell>
          <cell r="AM775" t="e">
            <v>#N/A</v>
          </cell>
          <cell r="AN775" t="str">
            <v>NON</v>
          </cell>
          <cell r="AO775" t="e">
            <v>#NAME?</v>
          </cell>
          <cell r="AP775" t="e">
            <v>#NAME?</v>
          </cell>
          <cell r="AQ775" t="e">
            <v>#NAME?</v>
          </cell>
          <cell r="AS775" t="e">
            <v>#NAME?</v>
          </cell>
        </row>
        <row r="776">
          <cell r="B776">
            <v>770</v>
          </cell>
          <cell r="C776">
            <v>0</v>
          </cell>
          <cell r="D776">
            <v>0</v>
          </cell>
          <cell r="E776">
            <v>0</v>
          </cell>
          <cell r="F776">
            <v>0</v>
          </cell>
          <cell r="G776">
            <v>0</v>
          </cell>
          <cell r="H776">
            <v>0</v>
          </cell>
          <cell r="I776" t="str">
            <v>OUI</v>
          </cell>
          <cell r="J776">
            <v>40787</v>
          </cell>
          <cell r="K776" t="e">
            <v>#NAME?</v>
          </cell>
          <cell r="L776" t="e">
            <v>#NAME?</v>
          </cell>
          <cell r="M776" t="e">
            <v>#NAME?</v>
          </cell>
          <cell r="N776" t="e">
            <v>#NAME?</v>
          </cell>
          <cell r="O776" t="e">
            <v>#NAME?</v>
          </cell>
          <cell r="Q776" t="e">
            <v>#N/A</v>
          </cell>
          <cell r="R776" t="str">
            <v>HTG</v>
          </cell>
          <cell r="S776" t="e">
            <v>#VALUE!</v>
          </cell>
          <cell r="T776" t="str">
            <v>HTG</v>
          </cell>
          <cell r="V776">
            <v>0</v>
          </cell>
          <cell r="X776" t="e">
            <v>#N/A</v>
          </cell>
          <cell r="Y776" t="e">
            <v>#NAME?</v>
          </cell>
          <cell r="Z776" t="e">
            <v>#N/A</v>
          </cell>
          <cell r="AA776" t="e">
            <v>#N/A</v>
          </cell>
          <cell r="AB776" t="e">
            <v>#N/A</v>
          </cell>
          <cell r="AC776" t="e">
            <v>#N/A</v>
          </cell>
          <cell r="AD776" t="e">
            <v>#N/A</v>
          </cell>
          <cell r="AE776" t="e">
            <v>#N/A</v>
          </cell>
          <cell r="AF776" t="e">
            <v>#N/A</v>
          </cell>
          <cell r="AG776" t="e">
            <v>#N/A</v>
          </cell>
          <cell r="AH776" t="e">
            <v>#N/A</v>
          </cell>
          <cell r="AI776" t="e">
            <v>#N/A</v>
          </cell>
          <cell r="AJ776" t="e">
            <v>#N/A</v>
          </cell>
          <cell r="AL776" t="e">
            <v>#N/A</v>
          </cell>
          <cell r="AM776" t="e">
            <v>#N/A</v>
          </cell>
          <cell r="AN776" t="str">
            <v>NON</v>
          </cell>
          <cell r="AO776" t="e">
            <v>#NAME?</v>
          </cell>
          <cell r="AP776" t="e">
            <v>#NAME?</v>
          </cell>
          <cell r="AQ776" t="e">
            <v>#NAME?</v>
          </cell>
          <cell r="AS776" t="e">
            <v>#NAME?</v>
          </cell>
        </row>
        <row r="777">
          <cell r="B777">
            <v>771</v>
          </cell>
          <cell r="C777">
            <v>0</v>
          </cell>
          <cell r="D777">
            <v>0</v>
          </cell>
          <cell r="E777">
            <v>0</v>
          </cell>
          <cell r="F777">
            <v>0</v>
          </cell>
          <cell r="G777">
            <v>0</v>
          </cell>
          <cell r="H777">
            <v>0</v>
          </cell>
          <cell r="I777" t="str">
            <v>OUI</v>
          </cell>
          <cell r="J777">
            <v>40787</v>
          </cell>
          <cell r="K777" t="e">
            <v>#NAME?</v>
          </cell>
          <cell r="L777" t="e">
            <v>#NAME?</v>
          </cell>
          <cell r="M777" t="e">
            <v>#NAME?</v>
          </cell>
          <cell r="N777" t="e">
            <v>#NAME?</v>
          </cell>
          <cell r="O777" t="e">
            <v>#NAME?</v>
          </cell>
          <cell r="Q777" t="e">
            <v>#N/A</v>
          </cell>
          <cell r="R777" t="str">
            <v>HTG</v>
          </cell>
          <cell r="S777" t="e">
            <v>#VALUE!</v>
          </cell>
          <cell r="T777" t="str">
            <v>HTG</v>
          </cell>
          <cell r="V777">
            <v>0</v>
          </cell>
          <cell r="X777" t="e">
            <v>#N/A</v>
          </cell>
          <cell r="Y777" t="e">
            <v>#NAME?</v>
          </cell>
          <cell r="Z777" t="e">
            <v>#N/A</v>
          </cell>
          <cell r="AA777" t="e">
            <v>#N/A</v>
          </cell>
          <cell r="AB777" t="e">
            <v>#N/A</v>
          </cell>
          <cell r="AC777" t="e">
            <v>#N/A</v>
          </cell>
          <cell r="AD777" t="e">
            <v>#N/A</v>
          </cell>
          <cell r="AE777" t="e">
            <v>#N/A</v>
          </cell>
          <cell r="AF777" t="e">
            <v>#N/A</v>
          </cell>
          <cell r="AG777" t="e">
            <v>#N/A</v>
          </cell>
          <cell r="AH777" t="e">
            <v>#N/A</v>
          </cell>
          <cell r="AI777" t="e">
            <v>#N/A</v>
          </cell>
          <cell r="AJ777" t="e">
            <v>#N/A</v>
          </cell>
          <cell r="AL777" t="e">
            <v>#N/A</v>
          </cell>
          <cell r="AM777" t="e">
            <v>#N/A</v>
          </cell>
          <cell r="AN777" t="str">
            <v>NON</v>
          </cell>
          <cell r="AO777" t="e">
            <v>#NAME?</v>
          </cell>
          <cell r="AP777" t="e">
            <v>#NAME?</v>
          </cell>
          <cell r="AQ777" t="e">
            <v>#NAME?</v>
          </cell>
          <cell r="AS777" t="e">
            <v>#NAME?</v>
          </cell>
        </row>
        <row r="778">
          <cell r="B778">
            <v>772</v>
          </cell>
          <cell r="C778">
            <v>0</v>
          </cell>
          <cell r="D778">
            <v>0</v>
          </cell>
          <cell r="E778">
            <v>0</v>
          </cell>
          <cell r="F778">
            <v>0</v>
          </cell>
          <cell r="G778">
            <v>0</v>
          </cell>
          <cell r="H778">
            <v>0</v>
          </cell>
          <cell r="I778" t="str">
            <v>OUI</v>
          </cell>
          <cell r="J778">
            <v>40787</v>
          </cell>
          <cell r="K778" t="e">
            <v>#NAME?</v>
          </cell>
          <cell r="L778" t="e">
            <v>#NAME?</v>
          </cell>
          <cell r="M778" t="e">
            <v>#NAME?</v>
          </cell>
          <cell r="N778" t="e">
            <v>#NAME?</v>
          </cell>
          <cell r="O778" t="e">
            <v>#NAME?</v>
          </cell>
          <cell r="Q778" t="e">
            <v>#N/A</v>
          </cell>
          <cell r="R778" t="str">
            <v>HTG</v>
          </cell>
          <cell r="S778" t="e">
            <v>#VALUE!</v>
          </cell>
          <cell r="T778" t="str">
            <v>HTG</v>
          </cell>
          <cell r="V778">
            <v>0</v>
          </cell>
          <cell r="X778" t="e">
            <v>#N/A</v>
          </cell>
          <cell r="Y778" t="e">
            <v>#NAME?</v>
          </cell>
          <cell r="Z778" t="e">
            <v>#N/A</v>
          </cell>
          <cell r="AA778" t="e">
            <v>#N/A</v>
          </cell>
          <cell r="AB778" t="e">
            <v>#N/A</v>
          </cell>
          <cell r="AC778" t="e">
            <v>#N/A</v>
          </cell>
          <cell r="AD778" t="e">
            <v>#N/A</v>
          </cell>
          <cell r="AE778" t="e">
            <v>#N/A</v>
          </cell>
          <cell r="AF778" t="e">
            <v>#N/A</v>
          </cell>
          <cell r="AG778" t="e">
            <v>#N/A</v>
          </cell>
          <cell r="AH778" t="e">
            <v>#N/A</v>
          </cell>
          <cell r="AI778" t="e">
            <v>#N/A</v>
          </cell>
          <cell r="AJ778" t="e">
            <v>#N/A</v>
          </cell>
          <cell r="AL778" t="e">
            <v>#N/A</v>
          </cell>
          <cell r="AM778" t="e">
            <v>#N/A</v>
          </cell>
          <cell r="AN778" t="str">
            <v>NON</v>
          </cell>
          <cell r="AO778" t="e">
            <v>#NAME?</v>
          </cell>
          <cell r="AP778" t="e">
            <v>#NAME?</v>
          </cell>
          <cell r="AQ778" t="e">
            <v>#NAME?</v>
          </cell>
          <cell r="AS778" t="e">
            <v>#NAME?</v>
          </cell>
        </row>
        <row r="779">
          <cell r="B779">
            <v>773</v>
          </cell>
          <cell r="C779">
            <v>0</v>
          </cell>
          <cell r="D779">
            <v>0</v>
          </cell>
          <cell r="E779">
            <v>0</v>
          </cell>
          <cell r="F779">
            <v>0</v>
          </cell>
          <cell r="G779">
            <v>0</v>
          </cell>
          <cell r="H779">
            <v>0</v>
          </cell>
          <cell r="I779" t="str">
            <v>OUI</v>
          </cell>
          <cell r="J779">
            <v>40787</v>
          </cell>
          <cell r="K779" t="e">
            <v>#NAME?</v>
          </cell>
          <cell r="L779" t="e">
            <v>#NAME?</v>
          </cell>
          <cell r="M779" t="e">
            <v>#NAME?</v>
          </cell>
          <cell r="N779" t="e">
            <v>#NAME?</v>
          </cell>
          <cell r="O779" t="e">
            <v>#NAME?</v>
          </cell>
          <cell r="Q779" t="e">
            <v>#N/A</v>
          </cell>
          <cell r="R779" t="str">
            <v>HTG</v>
          </cell>
          <cell r="S779" t="e">
            <v>#VALUE!</v>
          </cell>
          <cell r="T779" t="str">
            <v>HTG</v>
          </cell>
          <cell r="V779">
            <v>0</v>
          </cell>
          <cell r="X779" t="e">
            <v>#N/A</v>
          </cell>
          <cell r="Y779" t="e">
            <v>#NAME?</v>
          </cell>
          <cell r="Z779" t="e">
            <v>#N/A</v>
          </cell>
          <cell r="AA779" t="e">
            <v>#N/A</v>
          </cell>
          <cell r="AB779" t="e">
            <v>#N/A</v>
          </cell>
          <cell r="AC779" t="e">
            <v>#N/A</v>
          </cell>
          <cell r="AD779" t="e">
            <v>#N/A</v>
          </cell>
          <cell r="AE779" t="e">
            <v>#N/A</v>
          </cell>
          <cell r="AF779" t="e">
            <v>#N/A</v>
          </cell>
          <cell r="AG779" t="e">
            <v>#N/A</v>
          </cell>
          <cell r="AH779" t="e">
            <v>#N/A</v>
          </cell>
          <cell r="AI779" t="e">
            <v>#N/A</v>
          </cell>
          <cell r="AJ779" t="e">
            <v>#N/A</v>
          </cell>
          <cell r="AL779" t="e">
            <v>#N/A</v>
          </cell>
          <cell r="AM779" t="e">
            <v>#N/A</v>
          </cell>
          <cell r="AN779" t="str">
            <v>NON</v>
          </cell>
          <cell r="AO779" t="e">
            <v>#NAME?</v>
          </cell>
          <cell r="AP779" t="e">
            <v>#NAME?</v>
          </cell>
          <cell r="AQ779" t="e">
            <v>#NAME?</v>
          </cell>
          <cell r="AS779" t="e">
            <v>#NAME?</v>
          </cell>
        </row>
        <row r="780">
          <cell r="B780">
            <v>774</v>
          </cell>
          <cell r="C780">
            <v>0</v>
          </cell>
          <cell r="D780">
            <v>0</v>
          </cell>
          <cell r="E780">
            <v>0</v>
          </cell>
          <cell r="F780">
            <v>0</v>
          </cell>
          <cell r="G780">
            <v>0</v>
          </cell>
          <cell r="H780">
            <v>0</v>
          </cell>
          <cell r="I780" t="str">
            <v>OUI</v>
          </cell>
          <cell r="J780">
            <v>40787</v>
          </cell>
          <cell r="K780" t="e">
            <v>#NAME?</v>
          </cell>
          <cell r="L780" t="e">
            <v>#NAME?</v>
          </cell>
          <cell r="M780" t="e">
            <v>#NAME?</v>
          </cell>
          <cell r="N780" t="e">
            <v>#NAME?</v>
          </cell>
          <cell r="O780" t="e">
            <v>#NAME?</v>
          </cell>
          <cell r="Q780" t="e">
            <v>#N/A</v>
          </cell>
          <cell r="R780" t="str">
            <v>HTG</v>
          </cell>
          <cell r="S780" t="e">
            <v>#VALUE!</v>
          </cell>
          <cell r="T780" t="str">
            <v>HTG</v>
          </cell>
          <cell r="V780">
            <v>0</v>
          </cell>
          <cell r="X780" t="e">
            <v>#N/A</v>
          </cell>
          <cell r="Y780" t="e">
            <v>#NAME?</v>
          </cell>
          <cell r="Z780" t="e">
            <v>#N/A</v>
          </cell>
          <cell r="AA780" t="e">
            <v>#N/A</v>
          </cell>
          <cell r="AB780" t="e">
            <v>#N/A</v>
          </cell>
          <cell r="AC780" t="e">
            <v>#N/A</v>
          </cell>
          <cell r="AD780" t="e">
            <v>#N/A</v>
          </cell>
          <cell r="AE780" t="e">
            <v>#N/A</v>
          </cell>
          <cell r="AF780" t="e">
            <v>#N/A</v>
          </cell>
          <cell r="AG780" t="e">
            <v>#N/A</v>
          </cell>
          <cell r="AH780" t="e">
            <v>#N/A</v>
          </cell>
          <cell r="AI780" t="e">
            <v>#N/A</v>
          </cell>
          <cell r="AJ780" t="e">
            <v>#N/A</v>
          </cell>
          <cell r="AL780" t="e">
            <v>#N/A</v>
          </cell>
          <cell r="AM780" t="e">
            <v>#N/A</v>
          </cell>
          <cell r="AN780" t="str">
            <v>NON</v>
          </cell>
          <cell r="AO780" t="e">
            <v>#NAME?</v>
          </cell>
          <cell r="AP780" t="e">
            <v>#NAME?</v>
          </cell>
          <cell r="AQ780" t="e">
            <v>#NAME?</v>
          </cell>
          <cell r="AS780" t="e">
            <v>#NAME?</v>
          </cell>
        </row>
        <row r="781">
          <cell r="B781">
            <v>775</v>
          </cell>
          <cell r="C781">
            <v>0</v>
          </cell>
          <cell r="D781">
            <v>0</v>
          </cell>
          <cell r="E781">
            <v>0</v>
          </cell>
          <cell r="F781">
            <v>0</v>
          </cell>
          <cell r="G781">
            <v>0</v>
          </cell>
          <cell r="H781">
            <v>0</v>
          </cell>
          <cell r="I781" t="str">
            <v>OUI</v>
          </cell>
          <cell r="J781">
            <v>40787</v>
          </cell>
          <cell r="K781" t="e">
            <v>#NAME?</v>
          </cell>
          <cell r="L781" t="e">
            <v>#NAME?</v>
          </cell>
          <cell r="M781" t="e">
            <v>#NAME?</v>
          </cell>
          <cell r="N781" t="e">
            <v>#NAME?</v>
          </cell>
          <cell r="O781" t="e">
            <v>#NAME?</v>
          </cell>
          <cell r="Q781" t="e">
            <v>#N/A</v>
          </cell>
          <cell r="R781" t="str">
            <v>HTG</v>
          </cell>
          <cell r="S781" t="e">
            <v>#VALUE!</v>
          </cell>
          <cell r="T781" t="str">
            <v>HTG</v>
          </cell>
          <cell r="V781">
            <v>0</v>
          </cell>
          <cell r="X781" t="e">
            <v>#N/A</v>
          </cell>
          <cell r="Y781" t="e">
            <v>#NAME?</v>
          </cell>
          <cell r="Z781" t="e">
            <v>#N/A</v>
          </cell>
          <cell r="AA781" t="e">
            <v>#N/A</v>
          </cell>
          <cell r="AB781" t="e">
            <v>#N/A</v>
          </cell>
          <cell r="AC781" t="e">
            <v>#N/A</v>
          </cell>
          <cell r="AD781" t="e">
            <v>#N/A</v>
          </cell>
          <cell r="AE781" t="e">
            <v>#N/A</v>
          </cell>
          <cell r="AF781" t="e">
            <v>#N/A</v>
          </cell>
          <cell r="AG781" t="e">
            <v>#N/A</v>
          </cell>
          <cell r="AH781" t="e">
            <v>#N/A</v>
          </cell>
          <cell r="AI781" t="e">
            <v>#N/A</v>
          </cell>
          <cell r="AJ781" t="e">
            <v>#N/A</v>
          </cell>
          <cell r="AL781" t="e">
            <v>#N/A</v>
          </cell>
          <cell r="AM781" t="e">
            <v>#N/A</v>
          </cell>
          <cell r="AN781" t="str">
            <v>NON</v>
          </cell>
          <cell r="AO781" t="e">
            <v>#NAME?</v>
          </cell>
          <cell r="AP781" t="e">
            <v>#NAME?</v>
          </cell>
          <cell r="AQ781" t="e">
            <v>#NAME?</v>
          </cell>
          <cell r="AS781" t="e">
            <v>#NAME?</v>
          </cell>
        </row>
        <row r="782">
          <cell r="B782">
            <v>776</v>
          </cell>
          <cell r="C782">
            <v>0</v>
          </cell>
          <cell r="D782">
            <v>0</v>
          </cell>
          <cell r="E782">
            <v>0</v>
          </cell>
          <cell r="F782">
            <v>0</v>
          </cell>
          <cell r="G782">
            <v>0</v>
          </cell>
          <cell r="H782">
            <v>0</v>
          </cell>
          <cell r="I782" t="str">
            <v>OUI</v>
          </cell>
          <cell r="J782">
            <v>40787</v>
          </cell>
          <cell r="K782" t="e">
            <v>#NAME?</v>
          </cell>
          <cell r="L782" t="e">
            <v>#NAME?</v>
          </cell>
          <cell r="M782" t="e">
            <v>#NAME?</v>
          </cell>
          <cell r="N782" t="e">
            <v>#NAME?</v>
          </cell>
          <cell r="O782" t="e">
            <v>#NAME?</v>
          </cell>
          <cell r="Q782" t="e">
            <v>#N/A</v>
          </cell>
          <cell r="R782" t="str">
            <v>HTG</v>
          </cell>
          <cell r="S782" t="e">
            <v>#VALUE!</v>
          </cell>
          <cell r="T782" t="str">
            <v>HTG</v>
          </cell>
          <cell r="V782">
            <v>0</v>
          </cell>
          <cell r="X782" t="e">
            <v>#N/A</v>
          </cell>
          <cell r="Y782" t="e">
            <v>#NAME?</v>
          </cell>
          <cell r="Z782" t="e">
            <v>#N/A</v>
          </cell>
          <cell r="AA782" t="e">
            <v>#N/A</v>
          </cell>
          <cell r="AB782" t="e">
            <v>#N/A</v>
          </cell>
          <cell r="AC782" t="e">
            <v>#N/A</v>
          </cell>
          <cell r="AD782" t="e">
            <v>#N/A</v>
          </cell>
          <cell r="AE782" t="e">
            <v>#N/A</v>
          </cell>
          <cell r="AF782" t="e">
            <v>#N/A</v>
          </cell>
          <cell r="AG782" t="e">
            <v>#N/A</v>
          </cell>
          <cell r="AH782" t="e">
            <v>#N/A</v>
          </cell>
          <cell r="AI782" t="e">
            <v>#N/A</v>
          </cell>
          <cell r="AJ782" t="e">
            <v>#N/A</v>
          </cell>
          <cell r="AL782" t="e">
            <v>#N/A</v>
          </cell>
          <cell r="AM782" t="e">
            <v>#N/A</v>
          </cell>
          <cell r="AN782" t="str">
            <v>NON</v>
          </cell>
          <cell r="AO782" t="e">
            <v>#NAME?</v>
          </cell>
          <cell r="AP782" t="e">
            <v>#NAME?</v>
          </cell>
          <cell r="AQ782" t="e">
            <v>#NAME?</v>
          </cell>
          <cell r="AS782" t="e">
            <v>#NAME?</v>
          </cell>
        </row>
        <row r="783">
          <cell r="B783">
            <v>777</v>
          </cell>
          <cell r="C783">
            <v>0</v>
          </cell>
          <cell r="D783">
            <v>0</v>
          </cell>
          <cell r="E783">
            <v>0</v>
          </cell>
          <cell r="F783">
            <v>0</v>
          </cell>
          <cell r="G783">
            <v>0</v>
          </cell>
          <cell r="H783">
            <v>0</v>
          </cell>
          <cell r="I783" t="str">
            <v>OUI</v>
          </cell>
          <cell r="J783">
            <v>40787</v>
          </cell>
          <cell r="K783" t="e">
            <v>#NAME?</v>
          </cell>
          <cell r="L783" t="e">
            <v>#NAME?</v>
          </cell>
          <cell r="M783" t="e">
            <v>#NAME?</v>
          </cell>
          <cell r="N783" t="e">
            <v>#NAME?</v>
          </cell>
          <cell r="O783" t="e">
            <v>#NAME?</v>
          </cell>
          <cell r="Q783" t="e">
            <v>#N/A</v>
          </cell>
          <cell r="R783" t="str">
            <v>HTG</v>
          </cell>
          <cell r="S783" t="e">
            <v>#VALUE!</v>
          </cell>
          <cell r="T783" t="str">
            <v>HTG</v>
          </cell>
          <cell r="V783">
            <v>0</v>
          </cell>
          <cell r="X783" t="e">
            <v>#N/A</v>
          </cell>
          <cell r="Y783" t="e">
            <v>#NAME?</v>
          </cell>
          <cell r="Z783" t="e">
            <v>#N/A</v>
          </cell>
          <cell r="AA783" t="e">
            <v>#N/A</v>
          </cell>
          <cell r="AB783" t="e">
            <v>#N/A</v>
          </cell>
          <cell r="AC783" t="e">
            <v>#N/A</v>
          </cell>
          <cell r="AD783" t="e">
            <v>#N/A</v>
          </cell>
          <cell r="AE783" t="e">
            <v>#N/A</v>
          </cell>
          <cell r="AF783" t="e">
            <v>#N/A</v>
          </cell>
          <cell r="AG783" t="e">
            <v>#N/A</v>
          </cell>
          <cell r="AH783" t="e">
            <v>#N/A</v>
          </cell>
          <cell r="AI783" t="e">
            <v>#N/A</v>
          </cell>
          <cell r="AJ783" t="e">
            <v>#N/A</v>
          </cell>
          <cell r="AL783" t="e">
            <v>#N/A</v>
          </cell>
          <cell r="AM783" t="e">
            <v>#N/A</v>
          </cell>
          <cell r="AN783" t="str">
            <v>NON</v>
          </cell>
          <cell r="AO783" t="e">
            <v>#NAME?</v>
          </cell>
          <cell r="AP783" t="e">
            <v>#NAME?</v>
          </cell>
          <cell r="AQ783" t="e">
            <v>#NAME?</v>
          </cell>
          <cell r="AS783" t="e">
            <v>#NAME?</v>
          </cell>
        </row>
        <row r="784">
          <cell r="B784">
            <v>778</v>
          </cell>
          <cell r="C784">
            <v>0</v>
          </cell>
          <cell r="D784">
            <v>0</v>
          </cell>
          <cell r="E784">
            <v>0</v>
          </cell>
          <cell r="F784">
            <v>0</v>
          </cell>
          <cell r="G784">
            <v>0</v>
          </cell>
          <cell r="H784">
            <v>0</v>
          </cell>
          <cell r="I784" t="str">
            <v>OUI</v>
          </cell>
          <cell r="J784">
            <v>40787</v>
          </cell>
          <cell r="K784" t="e">
            <v>#NAME?</v>
          </cell>
          <cell r="L784" t="e">
            <v>#NAME?</v>
          </cell>
          <cell r="M784" t="e">
            <v>#NAME?</v>
          </cell>
          <cell r="N784" t="e">
            <v>#NAME?</v>
          </cell>
          <cell r="O784" t="e">
            <v>#NAME?</v>
          </cell>
          <cell r="Q784" t="e">
            <v>#N/A</v>
          </cell>
          <cell r="R784" t="str">
            <v>HTG</v>
          </cell>
          <cell r="S784" t="e">
            <v>#VALUE!</v>
          </cell>
          <cell r="T784" t="str">
            <v>HTG</v>
          </cell>
          <cell r="V784">
            <v>0</v>
          </cell>
          <cell r="X784" t="e">
            <v>#N/A</v>
          </cell>
          <cell r="Y784" t="e">
            <v>#NAME?</v>
          </cell>
          <cell r="Z784" t="e">
            <v>#N/A</v>
          </cell>
          <cell r="AA784" t="e">
            <v>#N/A</v>
          </cell>
          <cell r="AB784" t="e">
            <v>#N/A</v>
          </cell>
          <cell r="AC784" t="e">
            <v>#N/A</v>
          </cell>
          <cell r="AD784" t="e">
            <v>#N/A</v>
          </cell>
          <cell r="AE784" t="e">
            <v>#N/A</v>
          </cell>
          <cell r="AF784" t="e">
            <v>#N/A</v>
          </cell>
          <cell r="AG784" t="e">
            <v>#N/A</v>
          </cell>
          <cell r="AH784" t="e">
            <v>#N/A</v>
          </cell>
          <cell r="AI784" t="e">
            <v>#N/A</v>
          </cell>
          <cell r="AJ784" t="e">
            <v>#N/A</v>
          </cell>
          <cell r="AL784" t="e">
            <v>#N/A</v>
          </cell>
          <cell r="AM784" t="e">
            <v>#N/A</v>
          </cell>
          <cell r="AN784" t="str">
            <v>NON</v>
          </cell>
          <cell r="AO784" t="e">
            <v>#NAME?</v>
          </cell>
          <cell r="AP784" t="e">
            <v>#NAME?</v>
          </cell>
          <cell r="AQ784" t="e">
            <v>#NAME?</v>
          </cell>
          <cell r="AS784" t="e">
            <v>#NAME?</v>
          </cell>
        </row>
        <row r="785">
          <cell r="B785">
            <v>779</v>
          </cell>
          <cell r="C785">
            <v>0</v>
          </cell>
          <cell r="D785">
            <v>0</v>
          </cell>
          <cell r="E785">
            <v>0</v>
          </cell>
          <cell r="F785">
            <v>0</v>
          </cell>
          <cell r="G785">
            <v>0</v>
          </cell>
          <cell r="H785">
            <v>0</v>
          </cell>
          <cell r="I785" t="str">
            <v>OUI</v>
          </cell>
          <cell r="J785">
            <v>40787</v>
          </cell>
          <cell r="K785" t="e">
            <v>#NAME?</v>
          </cell>
          <cell r="L785" t="e">
            <v>#NAME?</v>
          </cell>
          <cell r="M785" t="e">
            <v>#NAME?</v>
          </cell>
          <cell r="N785" t="e">
            <v>#NAME?</v>
          </cell>
          <cell r="O785" t="e">
            <v>#NAME?</v>
          </cell>
          <cell r="Q785" t="e">
            <v>#N/A</v>
          </cell>
          <cell r="R785" t="str">
            <v>HTG</v>
          </cell>
          <cell r="S785" t="e">
            <v>#VALUE!</v>
          </cell>
          <cell r="T785" t="str">
            <v>HTG</v>
          </cell>
          <cell r="V785">
            <v>0</v>
          </cell>
          <cell r="X785" t="e">
            <v>#N/A</v>
          </cell>
          <cell r="Y785" t="e">
            <v>#NAME?</v>
          </cell>
          <cell r="Z785" t="e">
            <v>#N/A</v>
          </cell>
          <cell r="AA785" t="e">
            <v>#N/A</v>
          </cell>
          <cell r="AB785" t="e">
            <v>#N/A</v>
          </cell>
          <cell r="AC785" t="e">
            <v>#N/A</v>
          </cell>
          <cell r="AD785" t="e">
            <v>#N/A</v>
          </cell>
          <cell r="AE785" t="e">
            <v>#N/A</v>
          </cell>
          <cell r="AF785" t="e">
            <v>#N/A</v>
          </cell>
          <cell r="AG785" t="e">
            <v>#N/A</v>
          </cell>
          <cell r="AH785" t="e">
            <v>#N/A</v>
          </cell>
          <cell r="AI785" t="e">
            <v>#N/A</v>
          </cell>
          <cell r="AJ785" t="e">
            <v>#N/A</v>
          </cell>
          <cell r="AL785" t="e">
            <v>#N/A</v>
          </cell>
          <cell r="AM785" t="e">
            <v>#N/A</v>
          </cell>
          <cell r="AN785" t="str">
            <v>NON</v>
          </cell>
          <cell r="AO785" t="e">
            <v>#NAME?</v>
          </cell>
          <cell r="AP785" t="e">
            <v>#NAME?</v>
          </cell>
          <cell r="AQ785" t="e">
            <v>#NAME?</v>
          </cell>
          <cell r="AS785" t="e">
            <v>#NAME?</v>
          </cell>
        </row>
        <row r="786">
          <cell r="B786">
            <v>780</v>
          </cell>
          <cell r="C786">
            <v>0</v>
          </cell>
          <cell r="D786">
            <v>0</v>
          </cell>
          <cell r="E786">
            <v>0</v>
          </cell>
          <cell r="F786">
            <v>0</v>
          </cell>
          <cell r="G786">
            <v>0</v>
          </cell>
          <cell r="H786">
            <v>0</v>
          </cell>
          <cell r="I786" t="str">
            <v>OUI</v>
          </cell>
          <cell r="J786">
            <v>40787</v>
          </cell>
          <cell r="K786" t="e">
            <v>#NAME?</v>
          </cell>
          <cell r="L786" t="e">
            <v>#NAME?</v>
          </cell>
          <cell r="M786" t="e">
            <v>#NAME?</v>
          </cell>
          <cell r="N786" t="e">
            <v>#NAME?</v>
          </cell>
          <cell r="O786" t="e">
            <v>#NAME?</v>
          </cell>
          <cell r="Q786" t="e">
            <v>#N/A</v>
          </cell>
          <cell r="R786" t="str">
            <v>HTG</v>
          </cell>
          <cell r="S786" t="e">
            <v>#VALUE!</v>
          </cell>
          <cell r="T786" t="str">
            <v>HTG</v>
          </cell>
          <cell r="V786">
            <v>0</v>
          </cell>
          <cell r="X786" t="e">
            <v>#N/A</v>
          </cell>
          <cell r="Y786" t="e">
            <v>#NAME?</v>
          </cell>
          <cell r="Z786" t="e">
            <v>#N/A</v>
          </cell>
          <cell r="AA786" t="e">
            <v>#N/A</v>
          </cell>
          <cell r="AB786" t="e">
            <v>#N/A</v>
          </cell>
          <cell r="AC786" t="e">
            <v>#N/A</v>
          </cell>
          <cell r="AD786" t="e">
            <v>#N/A</v>
          </cell>
          <cell r="AE786" t="e">
            <v>#N/A</v>
          </cell>
          <cell r="AF786" t="e">
            <v>#N/A</v>
          </cell>
          <cell r="AG786" t="e">
            <v>#N/A</v>
          </cell>
          <cell r="AH786" t="e">
            <v>#N/A</v>
          </cell>
          <cell r="AI786" t="e">
            <v>#N/A</v>
          </cell>
          <cell r="AJ786" t="e">
            <v>#N/A</v>
          </cell>
          <cell r="AL786" t="e">
            <v>#N/A</v>
          </cell>
          <cell r="AM786" t="e">
            <v>#N/A</v>
          </cell>
          <cell r="AN786" t="str">
            <v>NON</v>
          </cell>
          <cell r="AO786" t="e">
            <v>#NAME?</v>
          </cell>
          <cell r="AP786" t="e">
            <v>#NAME?</v>
          </cell>
          <cell r="AQ786" t="e">
            <v>#NAME?</v>
          </cell>
          <cell r="AS786" t="e">
            <v>#NAME?</v>
          </cell>
        </row>
        <row r="787">
          <cell r="B787">
            <v>781</v>
          </cell>
          <cell r="C787">
            <v>0</v>
          </cell>
          <cell r="D787">
            <v>0</v>
          </cell>
          <cell r="E787">
            <v>0</v>
          </cell>
          <cell r="F787">
            <v>0</v>
          </cell>
          <cell r="G787">
            <v>0</v>
          </cell>
          <cell r="H787">
            <v>0</v>
          </cell>
          <cell r="I787" t="str">
            <v>OUI</v>
          </cell>
          <cell r="J787">
            <v>40787</v>
          </cell>
          <cell r="K787" t="e">
            <v>#NAME?</v>
          </cell>
          <cell r="L787" t="e">
            <v>#NAME?</v>
          </cell>
          <cell r="M787" t="e">
            <v>#NAME?</v>
          </cell>
          <cell r="N787" t="e">
            <v>#NAME?</v>
          </cell>
          <cell r="O787" t="e">
            <v>#NAME?</v>
          </cell>
          <cell r="Q787" t="e">
            <v>#N/A</v>
          </cell>
          <cell r="R787" t="str">
            <v>HTG</v>
          </cell>
          <cell r="S787" t="e">
            <v>#VALUE!</v>
          </cell>
          <cell r="T787" t="str">
            <v>HTG</v>
          </cell>
          <cell r="V787">
            <v>0</v>
          </cell>
          <cell r="X787" t="e">
            <v>#N/A</v>
          </cell>
          <cell r="Y787" t="e">
            <v>#NAME?</v>
          </cell>
          <cell r="Z787" t="e">
            <v>#N/A</v>
          </cell>
          <cell r="AA787" t="e">
            <v>#N/A</v>
          </cell>
          <cell r="AB787" t="e">
            <v>#N/A</v>
          </cell>
          <cell r="AC787" t="e">
            <v>#N/A</v>
          </cell>
          <cell r="AD787" t="e">
            <v>#N/A</v>
          </cell>
          <cell r="AE787" t="e">
            <v>#N/A</v>
          </cell>
          <cell r="AF787" t="e">
            <v>#N/A</v>
          </cell>
          <cell r="AG787" t="e">
            <v>#N/A</v>
          </cell>
          <cell r="AH787" t="e">
            <v>#N/A</v>
          </cell>
          <cell r="AI787" t="e">
            <v>#N/A</v>
          </cell>
          <cell r="AJ787" t="e">
            <v>#N/A</v>
          </cell>
          <cell r="AL787" t="e">
            <v>#N/A</v>
          </cell>
          <cell r="AM787" t="e">
            <v>#N/A</v>
          </cell>
          <cell r="AN787" t="str">
            <v>NON</v>
          </cell>
          <cell r="AO787" t="e">
            <v>#NAME?</v>
          </cell>
          <cell r="AP787" t="e">
            <v>#NAME?</v>
          </cell>
          <cell r="AQ787" t="e">
            <v>#NAME?</v>
          </cell>
          <cell r="AS787" t="e">
            <v>#NAME?</v>
          </cell>
        </row>
        <row r="788">
          <cell r="B788">
            <v>782</v>
          </cell>
          <cell r="C788">
            <v>0</v>
          </cell>
          <cell r="D788">
            <v>0</v>
          </cell>
          <cell r="E788">
            <v>0</v>
          </cell>
          <cell r="F788">
            <v>0</v>
          </cell>
          <cell r="G788">
            <v>0</v>
          </cell>
          <cell r="H788">
            <v>0</v>
          </cell>
          <cell r="I788" t="str">
            <v>OUI</v>
          </cell>
          <cell r="J788">
            <v>40787</v>
          </cell>
          <cell r="K788" t="e">
            <v>#NAME?</v>
          </cell>
          <cell r="L788" t="e">
            <v>#NAME?</v>
          </cell>
          <cell r="M788" t="e">
            <v>#NAME?</v>
          </cell>
          <cell r="N788" t="e">
            <v>#NAME?</v>
          </cell>
          <cell r="O788" t="e">
            <v>#NAME?</v>
          </cell>
          <cell r="Q788" t="e">
            <v>#N/A</v>
          </cell>
          <cell r="R788" t="str">
            <v>HTG</v>
          </cell>
          <cell r="S788" t="e">
            <v>#VALUE!</v>
          </cell>
          <cell r="T788" t="str">
            <v>HTG</v>
          </cell>
          <cell r="V788">
            <v>0</v>
          </cell>
          <cell r="X788" t="e">
            <v>#N/A</v>
          </cell>
          <cell r="Y788" t="e">
            <v>#NAME?</v>
          </cell>
          <cell r="Z788" t="e">
            <v>#N/A</v>
          </cell>
          <cell r="AA788" t="e">
            <v>#N/A</v>
          </cell>
          <cell r="AB788" t="e">
            <v>#N/A</v>
          </cell>
          <cell r="AC788" t="e">
            <v>#N/A</v>
          </cell>
          <cell r="AD788" t="e">
            <v>#N/A</v>
          </cell>
          <cell r="AE788" t="e">
            <v>#N/A</v>
          </cell>
          <cell r="AF788" t="e">
            <v>#N/A</v>
          </cell>
          <cell r="AG788" t="e">
            <v>#N/A</v>
          </cell>
          <cell r="AH788" t="e">
            <v>#N/A</v>
          </cell>
          <cell r="AI788" t="e">
            <v>#N/A</v>
          </cell>
          <cell r="AJ788" t="e">
            <v>#N/A</v>
          </cell>
          <cell r="AL788" t="e">
            <v>#N/A</v>
          </cell>
          <cell r="AM788" t="e">
            <v>#N/A</v>
          </cell>
          <cell r="AN788" t="str">
            <v>NON</v>
          </cell>
          <cell r="AO788" t="e">
            <v>#NAME?</v>
          </cell>
          <cell r="AP788" t="e">
            <v>#NAME?</v>
          </cell>
          <cell r="AQ788" t="e">
            <v>#NAME?</v>
          </cell>
          <cell r="AS788" t="e">
            <v>#NAME?</v>
          </cell>
        </row>
        <row r="789">
          <cell r="B789">
            <v>783</v>
          </cell>
          <cell r="C789">
            <v>0</v>
          </cell>
          <cell r="D789">
            <v>0</v>
          </cell>
          <cell r="E789">
            <v>0</v>
          </cell>
          <cell r="F789">
            <v>0</v>
          </cell>
          <cell r="G789">
            <v>0</v>
          </cell>
          <cell r="H789">
            <v>0</v>
          </cell>
          <cell r="I789" t="str">
            <v>OUI</v>
          </cell>
          <cell r="J789">
            <v>40787</v>
          </cell>
          <cell r="K789" t="e">
            <v>#NAME?</v>
          </cell>
          <cell r="L789" t="e">
            <v>#NAME?</v>
          </cell>
          <cell r="M789" t="e">
            <v>#NAME?</v>
          </cell>
          <cell r="N789" t="e">
            <v>#NAME?</v>
          </cell>
          <cell r="O789" t="e">
            <v>#NAME?</v>
          </cell>
          <cell r="Q789" t="e">
            <v>#N/A</v>
          </cell>
          <cell r="R789" t="str">
            <v>HTG</v>
          </cell>
          <cell r="S789" t="e">
            <v>#VALUE!</v>
          </cell>
          <cell r="T789" t="str">
            <v>HTG</v>
          </cell>
          <cell r="V789">
            <v>0</v>
          </cell>
          <cell r="X789" t="e">
            <v>#N/A</v>
          </cell>
          <cell r="Y789" t="e">
            <v>#NAME?</v>
          </cell>
          <cell r="Z789" t="e">
            <v>#N/A</v>
          </cell>
          <cell r="AA789" t="e">
            <v>#N/A</v>
          </cell>
          <cell r="AB789" t="e">
            <v>#N/A</v>
          </cell>
          <cell r="AC789" t="e">
            <v>#N/A</v>
          </cell>
          <cell r="AD789" t="e">
            <v>#N/A</v>
          </cell>
          <cell r="AE789" t="e">
            <v>#N/A</v>
          </cell>
          <cell r="AF789" t="e">
            <v>#N/A</v>
          </cell>
          <cell r="AG789" t="e">
            <v>#N/A</v>
          </cell>
          <cell r="AH789" t="e">
            <v>#N/A</v>
          </cell>
          <cell r="AI789" t="e">
            <v>#N/A</v>
          </cell>
          <cell r="AJ789" t="e">
            <v>#N/A</v>
          </cell>
          <cell r="AL789" t="e">
            <v>#N/A</v>
          </cell>
          <cell r="AM789" t="e">
            <v>#N/A</v>
          </cell>
          <cell r="AN789" t="str">
            <v>NON</v>
          </cell>
          <cell r="AO789" t="e">
            <v>#NAME?</v>
          </cell>
          <cell r="AP789" t="e">
            <v>#NAME?</v>
          </cell>
          <cell r="AQ789" t="e">
            <v>#NAME?</v>
          </cell>
          <cell r="AS789" t="e">
            <v>#NAME?</v>
          </cell>
        </row>
        <row r="790">
          <cell r="B790">
            <v>784</v>
          </cell>
          <cell r="C790">
            <v>0</v>
          </cell>
          <cell r="D790">
            <v>0</v>
          </cell>
          <cell r="E790">
            <v>0</v>
          </cell>
          <cell r="F790">
            <v>0</v>
          </cell>
          <cell r="G790">
            <v>0</v>
          </cell>
          <cell r="H790">
            <v>0</v>
          </cell>
          <cell r="I790" t="str">
            <v>OUI</v>
          </cell>
          <cell r="J790">
            <v>40787</v>
          </cell>
          <cell r="K790" t="e">
            <v>#NAME?</v>
          </cell>
          <cell r="L790" t="e">
            <v>#NAME?</v>
          </cell>
          <cell r="M790" t="e">
            <v>#NAME?</v>
          </cell>
          <cell r="N790" t="e">
            <v>#NAME?</v>
          </cell>
          <cell r="O790" t="e">
            <v>#NAME?</v>
          </cell>
          <cell r="Q790" t="e">
            <v>#N/A</v>
          </cell>
          <cell r="R790" t="str">
            <v>HTG</v>
          </cell>
          <cell r="S790" t="e">
            <v>#VALUE!</v>
          </cell>
          <cell r="T790" t="str">
            <v>HTG</v>
          </cell>
          <cell r="V790">
            <v>0</v>
          </cell>
          <cell r="X790" t="e">
            <v>#N/A</v>
          </cell>
          <cell r="Y790" t="e">
            <v>#NAME?</v>
          </cell>
          <cell r="Z790" t="e">
            <v>#N/A</v>
          </cell>
          <cell r="AA790" t="e">
            <v>#N/A</v>
          </cell>
          <cell r="AB790" t="e">
            <v>#N/A</v>
          </cell>
          <cell r="AC790" t="e">
            <v>#N/A</v>
          </cell>
          <cell r="AD790" t="e">
            <v>#N/A</v>
          </cell>
          <cell r="AE790" t="e">
            <v>#N/A</v>
          </cell>
          <cell r="AF790" t="e">
            <v>#N/A</v>
          </cell>
          <cell r="AG790" t="e">
            <v>#N/A</v>
          </cell>
          <cell r="AH790" t="e">
            <v>#N/A</v>
          </cell>
          <cell r="AI790" t="e">
            <v>#N/A</v>
          </cell>
          <cell r="AJ790" t="e">
            <v>#N/A</v>
          </cell>
          <cell r="AL790" t="e">
            <v>#N/A</v>
          </cell>
          <cell r="AM790" t="e">
            <v>#N/A</v>
          </cell>
          <cell r="AN790" t="str">
            <v>NON</v>
          </cell>
          <cell r="AO790" t="e">
            <v>#NAME?</v>
          </cell>
          <cell r="AP790" t="e">
            <v>#NAME?</v>
          </cell>
          <cell r="AQ790" t="e">
            <v>#NAME?</v>
          </cell>
          <cell r="AS790" t="e">
            <v>#NAME?</v>
          </cell>
        </row>
        <row r="791">
          <cell r="B791">
            <v>785</v>
          </cell>
          <cell r="C791">
            <v>0</v>
          </cell>
          <cell r="D791">
            <v>0</v>
          </cell>
          <cell r="E791">
            <v>0</v>
          </cell>
          <cell r="F791">
            <v>0</v>
          </cell>
          <cell r="G791">
            <v>0</v>
          </cell>
          <cell r="H791">
            <v>0</v>
          </cell>
          <cell r="I791" t="str">
            <v>OUI</v>
          </cell>
          <cell r="J791">
            <v>40787</v>
          </cell>
          <cell r="K791" t="e">
            <v>#NAME?</v>
          </cell>
          <cell r="L791" t="e">
            <v>#NAME?</v>
          </cell>
          <cell r="M791" t="e">
            <v>#NAME?</v>
          </cell>
          <cell r="N791" t="e">
            <v>#NAME?</v>
          </cell>
          <cell r="O791" t="e">
            <v>#NAME?</v>
          </cell>
          <cell r="Q791" t="e">
            <v>#N/A</v>
          </cell>
          <cell r="R791" t="str">
            <v>HTG</v>
          </cell>
          <cell r="S791" t="e">
            <v>#VALUE!</v>
          </cell>
          <cell r="T791" t="str">
            <v>HTG</v>
          </cell>
          <cell r="V791">
            <v>0</v>
          </cell>
          <cell r="X791" t="e">
            <v>#N/A</v>
          </cell>
          <cell r="Y791" t="e">
            <v>#NAME?</v>
          </cell>
          <cell r="Z791" t="e">
            <v>#N/A</v>
          </cell>
          <cell r="AA791" t="e">
            <v>#N/A</v>
          </cell>
          <cell r="AB791" t="e">
            <v>#N/A</v>
          </cell>
          <cell r="AC791" t="e">
            <v>#N/A</v>
          </cell>
          <cell r="AD791" t="e">
            <v>#N/A</v>
          </cell>
          <cell r="AE791" t="e">
            <v>#N/A</v>
          </cell>
          <cell r="AF791" t="e">
            <v>#N/A</v>
          </cell>
          <cell r="AG791" t="e">
            <v>#N/A</v>
          </cell>
          <cell r="AH791" t="e">
            <v>#N/A</v>
          </cell>
          <cell r="AI791" t="e">
            <v>#N/A</v>
          </cell>
          <cell r="AJ791" t="e">
            <v>#N/A</v>
          </cell>
          <cell r="AL791" t="e">
            <v>#N/A</v>
          </cell>
          <cell r="AM791" t="e">
            <v>#N/A</v>
          </cell>
          <cell r="AN791" t="str">
            <v>NON</v>
          </cell>
          <cell r="AO791" t="e">
            <v>#NAME?</v>
          </cell>
          <cell r="AP791" t="e">
            <v>#NAME?</v>
          </cell>
          <cell r="AQ791" t="e">
            <v>#NAME?</v>
          </cell>
          <cell r="AS791" t="e">
            <v>#NAME?</v>
          </cell>
        </row>
        <row r="792">
          <cell r="B792">
            <v>786</v>
          </cell>
          <cell r="C792">
            <v>0</v>
          </cell>
          <cell r="D792">
            <v>0</v>
          </cell>
          <cell r="E792">
            <v>0</v>
          </cell>
          <cell r="F792">
            <v>0</v>
          </cell>
          <cell r="G792">
            <v>0</v>
          </cell>
          <cell r="H792">
            <v>0</v>
          </cell>
          <cell r="I792" t="str">
            <v>OUI</v>
          </cell>
          <cell r="J792">
            <v>40787</v>
          </cell>
          <cell r="K792" t="e">
            <v>#NAME?</v>
          </cell>
          <cell r="L792" t="e">
            <v>#NAME?</v>
          </cell>
          <cell r="M792" t="e">
            <v>#NAME?</v>
          </cell>
          <cell r="N792" t="e">
            <v>#NAME?</v>
          </cell>
          <cell r="O792" t="e">
            <v>#NAME?</v>
          </cell>
          <cell r="Q792" t="e">
            <v>#N/A</v>
          </cell>
          <cell r="R792" t="str">
            <v>HTG</v>
          </cell>
          <cell r="S792" t="e">
            <v>#VALUE!</v>
          </cell>
          <cell r="T792" t="str">
            <v>HTG</v>
          </cell>
          <cell r="V792">
            <v>0</v>
          </cell>
          <cell r="X792" t="e">
            <v>#N/A</v>
          </cell>
          <cell r="Y792" t="e">
            <v>#NAME?</v>
          </cell>
          <cell r="Z792" t="e">
            <v>#N/A</v>
          </cell>
          <cell r="AA792" t="e">
            <v>#N/A</v>
          </cell>
          <cell r="AB792" t="e">
            <v>#N/A</v>
          </cell>
          <cell r="AC792" t="e">
            <v>#N/A</v>
          </cell>
          <cell r="AD792" t="e">
            <v>#N/A</v>
          </cell>
          <cell r="AE792" t="e">
            <v>#N/A</v>
          </cell>
          <cell r="AF792" t="e">
            <v>#N/A</v>
          </cell>
          <cell r="AG792" t="e">
            <v>#N/A</v>
          </cell>
          <cell r="AH792" t="e">
            <v>#N/A</v>
          </cell>
          <cell r="AI792" t="e">
            <v>#N/A</v>
          </cell>
          <cell r="AJ792" t="e">
            <v>#N/A</v>
          </cell>
          <cell r="AL792" t="e">
            <v>#N/A</v>
          </cell>
          <cell r="AM792" t="e">
            <v>#N/A</v>
          </cell>
          <cell r="AN792" t="str">
            <v>NON</v>
          </cell>
          <cell r="AO792" t="e">
            <v>#NAME?</v>
          </cell>
          <cell r="AP792" t="e">
            <v>#NAME?</v>
          </cell>
          <cell r="AQ792" t="e">
            <v>#NAME?</v>
          </cell>
          <cell r="AS792" t="e">
            <v>#NAME?</v>
          </cell>
        </row>
        <row r="793">
          <cell r="B793">
            <v>787</v>
          </cell>
          <cell r="C793">
            <v>0</v>
          </cell>
          <cell r="D793">
            <v>0</v>
          </cell>
          <cell r="E793">
            <v>0</v>
          </cell>
          <cell r="F793">
            <v>0</v>
          </cell>
          <cell r="G793">
            <v>0</v>
          </cell>
          <cell r="H793">
            <v>0</v>
          </cell>
          <cell r="I793" t="str">
            <v>OUI</v>
          </cell>
          <cell r="J793">
            <v>40787</v>
          </cell>
          <cell r="K793" t="e">
            <v>#NAME?</v>
          </cell>
          <cell r="L793" t="e">
            <v>#NAME?</v>
          </cell>
          <cell r="M793" t="e">
            <v>#NAME?</v>
          </cell>
          <cell r="N793" t="e">
            <v>#NAME?</v>
          </cell>
          <cell r="O793" t="e">
            <v>#NAME?</v>
          </cell>
          <cell r="Q793" t="e">
            <v>#N/A</v>
          </cell>
          <cell r="R793" t="str">
            <v>HTG</v>
          </cell>
          <cell r="S793" t="e">
            <v>#VALUE!</v>
          </cell>
          <cell r="T793" t="str">
            <v>HTG</v>
          </cell>
          <cell r="V793">
            <v>0</v>
          </cell>
          <cell r="X793" t="e">
            <v>#N/A</v>
          </cell>
          <cell r="Y793" t="e">
            <v>#NAME?</v>
          </cell>
          <cell r="Z793" t="e">
            <v>#N/A</v>
          </cell>
          <cell r="AA793" t="e">
            <v>#N/A</v>
          </cell>
          <cell r="AB793" t="e">
            <v>#N/A</v>
          </cell>
          <cell r="AC793" t="e">
            <v>#N/A</v>
          </cell>
          <cell r="AD793" t="e">
            <v>#N/A</v>
          </cell>
          <cell r="AE793" t="e">
            <v>#N/A</v>
          </cell>
          <cell r="AF793" t="e">
            <v>#N/A</v>
          </cell>
          <cell r="AG793" t="e">
            <v>#N/A</v>
          </cell>
          <cell r="AH793" t="e">
            <v>#N/A</v>
          </cell>
          <cell r="AI793" t="e">
            <v>#N/A</v>
          </cell>
          <cell r="AJ793" t="e">
            <v>#N/A</v>
          </cell>
          <cell r="AL793" t="e">
            <v>#N/A</v>
          </cell>
          <cell r="AM793" t="e">
            <v>#N/A</v>
          </cell>
          <cell r="AN793" t="str">
            <v>NON</v>
          </cell>
          <cell r="AO793" t="e">
            <v>#NAME?</v>
          </cell>
          <cell r="AP793" t="e">
            <v>#NAME?</v>
          </cell>
          <cell r="AQ793" t="e">
            <v>#NAME?</v>
          </cell>
          <cell r="AS793" t="e">
            <v>#NAME?</v>
          </cell>
        </row>
        <row r="794">
          <cell r="B794">
            <v>788</v>
          </cell>
          <cell r="C794">
            <v>0</v>
          </cell>
          <cell r="D794">
            <v>0</v>
          </cell>
          <cell r="E794">
            <v>0</v>
          </cell>
          <cell r="F794">
            <v>0</v>
          </cell>
          <cell r="G794">
            <v>0</v>
          </cell>
          <cell r="H794">
            <v>0</v>
          </cell>
          <cell r="I794" t="str">
            <v>OUI</v>
          </cell>
          <cell r="J794">
            <v>40787</v>
          </cell>
          <cell r="K794" t="e">
            <v>#NAME?</v>
          </cell>
          <cell r="L794" t="e">
            <v>#NAME?</v>
          </cell>
          <cell r="M794" t="e">
            <v>#NAME?</v>
          </cell>
          <cell r="N794" t="e">
            <v>#NAME?</v>
          </cell>
          <cell r="O794" t="e">
            <v>#NAME?</v>
          </cell>
          <cell r="Q794" t="e">
            <v>#N/A</v>
          </cell>
          <cell r="R794" t="str">
            <v>HTG</v>
          </cell>
          <cell r="S794" t="e">
            <v>#VALUE!</v>
          </cell>
          <cell r="T794" t="str">
            <v>HTG</v>
          </cell>
          <cell r="V794">
            <v>0</v>
          </cell>
          <cell r="X794" t="e">
            <v>#N/A</v>
          </cell>
          <cell r="Y794" t="e">
            <v>#NAME?</v>
          </cell>
          <cell r="Z794" t="e">
            <v>#N/A</v>
          </cell>
          <cell r="AA794" t="e">
            <v>#N/A</v>
          </cell>
          <cell r="AB794" t="e">
            <v>#N/A</v>
          </cell>
          <cell r="AC794" t="e">
            <v>#N/A</v>
          </cell>
          <cell r="AD794" t="e">
            <v>#N/A</v>
          </cell>
          <cell r="AE794" t="e">
            <v>#N/A</v>
          </cell>
          <cell r="AF794" t="e">
            <v>#N/A</v>
          </cell>
          <cell r="AG794" t="e">
            <v>#N/A</v>
          </cell>
          <cell r="AH794" t="e">
            <v>#N/A</v>
          </cell>
          <cell r="AI794" t="e">
            <v>#N/A</v>
          </cell>
          <cell r="AJ794" t="e">
            <v>#N/A</v>
          </cell>
          <cell r="AL794" t="e">
            <v>#N/A</v>
          </cell>
          <cell r="AM794" t="e">
            <v>#N/A</v>
          </cell>
          <cell r="AN794" t="str">
            <v>NON</v>
          </cell>
          <cell r="AO794" t="e">
            <v>#NAME?</v>
          </cell>
          <cell r="AP794" t="e">
            <v>#NAME?</v>
          </cell>
          <cell r="AQ794" t="e">
            <v>#NAME?</v>
          </cell>
          <cell r="AS794" t="e">
            <v>#NAME?</v>
          </cell>
        </row>
        <row r="795">
          <cell r="B795">
            <v>789</v>
          </cell>
          <cell r="C795">
            <v>0</v>
          </cell>
          <cell r="D795">
            <v>0</v>
          </cell>
          <cell r="E795">
            <v>0</v>
          </cell>
          <cell r="F795">
            <v>0</v>
          </cell>
          <cell r="G795">
            <v>0</v>
          </cell>
          <cell r="H795">
            <v>0</v>
          </cell>
          <cell r="I795" t="str">
            <v>OUI</v>
          </cell>
          <cell r="J795">
            <v>40787</v>
          </cell>
          <cell r="K795" t="e">
            <v>#NAME?</v>
          </cell>
          <cell r="L795" t="e">
            <v>#NAME?</v>
          </cell>
          <cell r="M795" t="e">
            <v>#NAME?</v>
          </cell>
          <cell r="N795" t="e">
            <v>#NAME?</v>
          </cell>
          <cell r="O795" t="e">
            <v>#NAME?</v>
          </cell>
          <cell r="Q795" t="e">
            <v>#N/A</v>
          </cell>
          <cell r="R795" t="str">
            <v>HTG</v>
          </cell>
          <cell r="S795" t="e">
            <v>#VALUE!</v>
          </cell>
          <cell r="T795" t="str">
            <v>HTG</v>
          </cell>
          <cell r="V795">
            <v>0</v>
          </cell>
          <cell r="X795" t="e">
            <v>#N/A</v>
          </cell>
          <cell r="Y795" t="e">
            <v>#NAME?</v>
          </cell>
          <cell r="Z795" t="e">
            <v>#N/A</v>
          </cell>
          <cell r="AA795" t="e">
            <v>#N/A</v>
          </cell>
          <cell r="AB795" t="e">
            <v>#N/A</v>
          </cell>
          <cell r="AC795" t="e">
            <v>#N/A</v>
          </cell>
          <cell r="AD795" t="e">
            <v>#N/A</v>
          </cell>
          <cell r="AE795" t="e">
            <v>#N/A</v>
          </cell>
          <cell r="AF795" t="e">
            <v>#N/A</v>
          </cell>
          <cell r="AG795" t="e">
            <v>#N/A</v>
          </cell>
          <cell r="AH795" t="e">
            <v>#N/A</v>
          </cell>
          <cell r="AI795" t="e">
            <v>#N/A</v>
          </cell>
          <cell r="AJ795" t="e">
            <v>#N/A</v>
          </cell>
          <cell r="AL795" t="e">
            <v>#N/A</v>
          </cell>
          <cell r="AM795" t="e">
            <v>#N/A</v>
          </cell>
          <cell r="AN795" t="str">
            <v>NON</v>
          </cell>
          <cell r="AO795" t="e">
            <v>#NAME?</v>
          </cell>
          <cell r="AP795" t="e">
            <v>#NAME?</v>
          </cell>
          <cell r="AQ795" t="e">
            <v>#NAME?</v>
          </cell>
          <cell r="AS795" t="e">
            <v>#NAME?</v>
          </cell>
        </row>
        <row r="796">
          <cell r="B796">
            <v>790</v>
          </cell>
          <cell r="C796">
            <v>0</v>
          </cell>
          <cell r="D796">
            <v>0</v>
          </cell>
          <cell r="E796">
            <v>0</v>
          </cell>
          <cell r="F796">
            <v>0</v>
          </cell>
          <cell r="G796">
            <v>0</v>
          </cell>
          <cell r="H796">
            <v>0</v>
          </cell>
          <cell r="I796" t="str">
            <v>OUI</v>
          </cell>
          <cell r="J796">
            <v>40787</v>
          </cell>
          <cell r="K796" t="e">
            <v>#NAME?</v>
          </cell>
          <cell r="L796" t="e">
            <v>#NAME?</v>
          </cell>
          <cell r="M796" t="e">
            <v>#NAME?</v>
          </cell>
          <cell r="N796" t="e">
            <v>#NAME?</v>
          </cell>
          <cell r="O796" t="e">
            <v>#NAME?</v>
          </cell>
          <cell r="Q796" t="e">
            <v>#N/A</v>
          </cell>
          <cell r="R796" t="str">
            <v>HTG</v>
          </cell>
          <cell r="S796" t="e">
            <v>#VALUE!</v>
          </cell>
          <cell r="T796" t="str">
            <v>HTG</v>
          </cell>
          <cell r="V796">
            <v>0</v>
          </cell>
          <cell r="X796" t="e">
            <v>#N/A</v>
          </cell>
          <cell r="Y796" t="e">
            <v>#NAME?</v>
          </cell>
          <cell r="Z796" t="e">
            <v>#N/A</v>
          </cell>
          <cell r="AA796" t="e">
            <v>#N/A</v>
          </cell>
          <cell r="AB796" t="e">
            <v>#N/A</v>
          </cell>
          <cell r="AC796" t="e">
            <v>#N/A</v>
          </cell>
          <cell r="AD796" t="e">
            <v>#N/A</v>
          </cell>
          <cell r="AE796" t="e">
            <v>#N/A</v>
          </cell>
          <cell r="AF796" t="e">
            <v>#N/A</v>
          </cell>
          <cell r="AG796" t="e">
            <v>#N/A</v>
          </cell>
          <cell r="AH796" t="e">
            <v>#N/A</v>
          </cell>
          <cell r="AI796" t="e">
            <v>#N/A</v>
          </cell>
          <cell r="AJ796" t="e">
            <v>#N/A</v>
          </cell>
          <cell r="AL796" t="e">
            <v>#N/A</v>
          </cell>
          <cell r="AM796" t="e">
            <v>#N/A</v>
          </cell>
          <cell r="AN796" t="str">
            <v>NON</v>
          </cell>
          <cell r="AO796" t="e">
            <v>#NAME?</v>
          </cell>
          <cell r="AP796" t="e">
            <v>#NAME?</v>
          </cell>
          <cell r="AQ796" t="e">
            <v>#NAME?</v>
          </cell>
          <cell r="AS796" t="e">
            <v>#NAME?</v>
          </cell>
        </row>
        <row r="797">
          <cell r="B797">
            <v>791</v>
          </cell>
          <cell r="C797">
            <v>0</v>
          </cell>
          <cell r="D797">
            <v>0</v>
          </cell>
          <cell r="E797">
            <v>0</v>
          </cell>
          <cell r="F797">
            <v>0</v>
          </cell>
          <cell r="G797">
            <v>0</v>
          </cell>
          <cell r="H797">
            <v>0</v>
          </cell>
          <cell r="I797" t="str">
            <v>OUI</v>
          </cell>
          <cell r="J797">
            <v>40787</v>
          </cell>
          <cell r="K797" t="e">
            <v>#NAME?</v>
          </cell>
          <cell r="L797" t="e">
            <v>#NAME?</v>
          </cell>
          <cell r="M797" t="e">
            <v>#NAME?</v>
          </cell>
          <cell r="N797" t="e">
            <v>#NAME?</v>
          </cell>
          <cell r="O797" t="e">
            <v>#NAME?</v>
          </cell>
          <cell r="Q797" t="e">
            <v>#N/A</v>
          </cell>
          <cell r="R797" t="str">
            <v>HTG</v>
          </cell>
          <cell r="S797" t="e">
            <v>#VALUE!</v>
          </cell>
          <cell r="T797" t="str">
            <v>HTG</v>
          </cell>
          <cell r="V797">
            <v>0</v>
          </cell>
          <cell r="X797" t="e">
            <v>#N/A</v>
          </cell>
          <cell r="Y797" t="e">
            <v>#NAME?</v>
          </cell>
          <cell r="Z797" t="e">
            <v>#N/A</v>
          </cell>
          <cell r="AA797" t="e">
            <v>#N/A</v>
          </cell>
          <cell r="AB797" t="e">
            <v>#N/A</v>
          </cell>
          <cell r="AC797" t="e">
            <v>#N/A</v>
          </cell>
          <cell r="AD797" t="e">
            <v>#N/A</v>
          </cell>
          <cell r="AE797" t="e">
            <v>#N/A</v>
          </cell>
          <cell r="AF797" t="e">
            <v>#N/A</v>
          </cell>
          <cell r="AG797" t="e">
            <v>#N/A</v>
          </cell>
          <cell r="AH797" t="e">
            <v>#N/A</v>
          </cell>
          <cell r="AI797" t="e">
            <v>#N/A</v>
          </cell>
          <cell r="AJ797" t="e">
            <v>#N/A</v>
          </cell>
          <cell r="AL797" t="e">
            <v>#N/A</v>
          </cell>
          <cell r="AM797" t="e">
            <v>#N/A</v>
          </cell>
          <cell r="AN797" t="str">
            <v>NON</v>
          </cell>
          <cell r="AO797" t="e">
            <v>#NAME?</v>
          </cell>
          <cell r="AP797" t="e">
            <v>#NAME?</v>
          </cell>
          <cell r="AQ797" t="e">
            <v>#NAME?</v>
          </cell>
          <cell r="AS797" t="e">
            <v>#NAME?</v>
          </cell>
        </row>
        <row r="798">
          <cell r="B798">
            <v>792</v>
          </cell>
          <cell r="C798">
            <v>0</v>
          </cell>
          <cell r="D798">
            <v>0</v>
          </cell>
          <cell r="E798">
            <v>0</v>
          </cell>
          <cell r="F798">
            <v>0</v>
          </cell>
          <cell r="G798">
            <v>0</v>
          </cell>
          <cell r="H798">
            <v>0</v>
          </cell>
          <cell r="I798" t="str">
            <v>OUI</v>
          </cell>
          <cell r="J798">
            <v>40787</v>
          </cell>
          <cell r="K798" t="e">
            <v>#NAME?</v>
          </cell>
          <cell r="L798" t="e">
            <v>#NAME?</v>
          </cell>
          <cell r="M798" t="e">
            <v>#NAME?</v>
          </cell>
          <cell r="N798" t="e">
            <v>#NAME?</v>
          </cell>
          <cell r="O798" t="e">
            <v>#NAME?</v>
          </cell>
          <cell r="Q798" t="e">
            <v>#N/A</v>
          </cell>
          <cell r="R798" t="str">
            <v>HTG</v>
          </cell>
          <cell r="S798" t="e">
            <v>#VALUE!</v>
          </cell>
          <cell r="T798" t="str">
            <v>HTG</v>
          </cell>
          <cell r="V798">
            <v>0</v>
          </cell>
          <cell r="X798" t="e">
            <v>#N/A</v>
          </cell>
          <cell r="Y798" t="e">
            <v>#NAME?</v>
          </cell>
          <cell r="Z798" t="e">
            <v>#N/A</v>
          </cell>
          <cell r="AA798" t="e">
            <v>#N/A</v>
          </cell>
          <cell r="AB798" t="e">
            <v>#N/A</v>
          </cell>
          <cell r="AC798" t="e">
            <v>#N/A</v>
          </cell>
          <cell r="AD798" t="e">
            <v>#N/A</v>
          </cell>
          <cell r="AE798" t="e">
            <v>#N/A</v>
          </cell>
          <cell r="AF798" t="e">
            <v>#N/A</v>
          </cell>
          <cell r="AG798" t="e">
            <v>#N/A</v>
          </cell>
          <cell r="AH798" t="e">
            <v>#N/A</v>
          </cell>
          <cell r="AI798" t="e">
            <v>#N/A</v>
          </cell>
          <cell r="AJ798" t="e">
            <v>#N/A</v>
          </cell>
          <cell r="AL798" t="e">
            <v>#N/A</v>
          </cell>
          <cell r="AM798" t="e">
            <v>#N/A</v>
          </cell>
          <cell r="AN798" t="str">
            <v>NON</v>
          </cell>
          <cell r="AO798" t="e">
            <v>#NAME?</v>
          </cell>
          <cell r="AP798" t="e">
            <v>#NAME?</v>
          </cell>
          <cell r="AQ798" t="e">
            <v>#NAME?</v>
          </cell>
          <cell r="AS798" t="e">
            <v>#NAME?</v>
          </cell>
        </row>
        <row r="799">
          <cell r="B799">
            <v>793</v>
          </cell>
          <cell r="C799">
            <v>0</v>
          </cell>
          <cell r="D799">
            <v>0</v>
          </cell>
          <cell r="E799">
            <v>0</v>
          </cell>
          <cell r="F799">
            <v>0</v>
          </cell>
          <cell r="G799">
            <v>0</v>
          </cell>
          <cell r="H799">
            <v>0</v>
          </cell>
          <cell r="I799" t="str">
            <v>OUI</v>
          </cell>
          <cell r="J799">
            <v>40787</v>
          </cell>
          <cell r="K799" t="e">
            <v>#NAME?</v>
          </cell>
          <cell r="L799" t="e">
            <v>#NAME?</v>
          </cell>
          <cell r="M799" t="e">
            <v>#NAME?</v>
          </cell>
          <cell r="N799" t="e">
            <v>#NAME?</v>
          </cell>
          <cell r="O799" t="e">
            <v>#NAME?</v>
          </cell>
          <cell r="Q799" t="e">
            <v>#N/A</v>
          </cell>
          <cell r="R799" t="str">
            <v>HTG</v>
          </cell>
          <cell r="S799" t="e">
            <v>#VALUE!</v>
          </cell>
          <cell r="T799" t="str">
            <v>HTG</v>
          </cell>
          <cell r="V799">
            <v>0</v>
          </cell>
          <cell r="X799" t="e">
            <v>#N/A</v>
          </cell>
          <cell r="Y799" t="e">
            <v>#NAME?</v>
          </cell>
          <cell r="Z799" t="e">
            <v>#N/A</v>
          </cell>
          <cell r="AA799" t="e">
            <v>#N/A</v>
          </cell>
          <cell r="AB799" t="e">
            <v>#N/A</v>
          </cell>
          <cell r="AC799" t="e">
            <v>#N/A</v>
          </cell>
          <cell r="AD799" t="e">
            <v>#N/A</v>
          </cell>
          <cell r="AE799" t="e">
            <v>#N/A</v>
          </cell>
          <cell r="AF799" t="e">
            <v>#N/A</v>
          </cell>
          <cell r="AG799" t="e">
            <v>#N/A</v>
          </cell>
          <cell r="AH799" t="e">
            <v>#N/A</v>
          </cell>
          <cell r="AI799" t="e">
            <v>#N/A</v>
          </cell>
          <cell r="AJ799" t="e">
            <v>#N/A</v>
          </cell>
          <cell r="AL799" t="e">
            <v>#N/A</v>
          </cell>
          <cell r="AM799" t="e">
            <v>#N/A</v>
          </cell>
          <cell r="AN799" t="str">
            <v>NON</v>
          </cell>
          <cell r="AO799" t="e">
            <v>#NAME?</v>
          </cell>
          <cell r="AP799" t="e">
            <v>#NAME?</v>
          </cell>
          <cell r="AQ799" t="e">
            <v>#NAME?</v>
          </cell>
          <cell r="AS799" t="e">
            <v>#NAME?</v>
          </cell>
        </row>
        <row r="800">
          <cell r="B800">
            <v>794</v>
          </cell>
          <cell r="C800">
            <v>0</v>
          </cell>
          <cell r="D800">
            <v>0</v>
          </cell>
          <cell r="E800">
            <v>0</v>
          </cell>
          <cell r="F800">
            <v>0</v>
          </cell>
          <cell r="G800">
            <v>0</v>
          </cell>
          <cell r="H800">
            <v>0</v>
          </cell>
          <cell r="I800" t="str">
            <v>OUI</v>
          </cell>
          <cell r="J800">
            <v>40787</v>
          </cell>
          <cell r="K800" t="e">
            <v>#NAME?</v>
          </cell>
          <cell r="L800" t="e">
            <v>#NAME?</v>
          </cell>
          <cell r="M800" t="e">
            <v>#NAME?</v>
          </cell>
          <cell r="N800" t="e">
            <v>#NAME?</v>
          </cell>
          <cell r="O800" t="e">
            <v>#NAME?</v>
          </cell>
          <cell r="Q800" t="e">
            <v>#N/A</v>
          </cell>
          <cell r="R800" t="str">
            <v>HTG</v>
          </cell>
          <cell r="S800" t="e">
            <v>#VALUE!</v>
          </cell>
          <cell r="T800" t="str">
            <v>HTG</v>
          </cell>
          <cell r="V800">
            <v>0</v>
          </cell>
          <cell r="X800" t="e">
            <v>#N/A</v>
          </cell>
          <cell r="Y800" t="e">
            <v>#NAME?</v>
          </cell>
          <cell r="Z800" t="e">
            <v>#N/A</v>
          </cell>
          <cell r="AA800" t="e">
            <v>#N/A</v>
          </cell>
          <cell r="AB800" t="e">
            <v>#N/A</v>
          </cell>
          <cell r="AC800" t="e">
            <v>#N/A</v>
          </cell>
          <cell r="AD800" t="e">
            <v>#N/A</v>
          </cell>
          <cell r="AE800" t="e">
            <v>#N/A</v>
          </cell>
          <cell r="AF800" t="e">
            <v>#N/A</v>
          </cell>
          <cell r="AG800" t="e">
            <v>#N/A</v>
          </cell>
          <cell r="AH800" t="e">
            <v>#N/A</v>
          </cell>
          <cell r="AI800" t="e">
            <v>#N/A</v>
          </cell>
          <cell r="AJ800" t="e">
            <v>#N/A</v>
          </cell>
          <cell r="AL800" t="e">
            <v>#N/A</v>
          </cell>
          <cell r="AM800" t="e">
            <v>#N/A</v>
          </cell>
          <cell r="AN800" t="str">
            <v>NON</v>
          </cell>
          <cell r="AO800" t="e">
            <v>#NAME?</v>
          </cell>
          <cell r="AP800" t="e">
            <v>#NAME?</v>
          </cell>
          <cell r="AQ800" t="e">
            <v>#NAME?</v>
          </cell>
          <cell r="AS800" t="e">
            <v>#NAME?</v>
          </cell>
        </row>
        <row r="801">
          <cell r="B801">
            <v>795</v>
          </cell>
          <cell r="C801">
            <v>0</v>
          </cell>
          <cell r="D801">
            <v>0</v>
          </cell>
          <cell r="E801">
            <v>0</v>
          </cell>
          <cell r="F801">
            <v>0</v>
          </cell>
          <cell r="G801">
            <v>0</v>
          </cell>
          <cell r="H801">
            <v>0</v>
          </cell>
          <cell r="I801" t="str">
            <v>OUI</v>
          </cell>
          <cell r="J801">
            <v>40787</v>
          </cell>
          <cell r="K801" t="e">
            <v>#NAME?</v>
          </cell>
          <cell r="L801" t="e">
            <v>#NAME?</v>
          </cell>
          <cell r="M801" t="e">
            <v>#NAME?</v>
          </cell>
          <cell r="N801" t="e">
            <v>#NAME?</v>
          </cell>
          <cell r="O801" t="e">
            <v>#NAME?</v>
          </cell>
          <cell r="Q801" t="e">
            <v>#N/A</v>
          </cell>
          <cell r="R801" t="str">
            <v>HTG</v>
          </cell>
          <cell r="S801" t="e">
            <v>#VALUE!</v>
          </cell>
          <cell r="T801" t="str">
            <v>HTG</v>
          </cell>
          <cell r="V801">
            <v>0</v>
          </cell>
          <cell r="X801" t="e">
            <v>#N/A</v>
          </cell>
          <cell r="Y801" t="e">
            <v>#NAME?</v>
          </cell>
          <cell r="Z801" t="e">
            <v>#N/A</v>
          </cell>
          <cell r="AA801" t="e">
            <v>#N/A</v>
          </cell>
          <cell r="AB801" t="e">
            <v>#N/A</v>
          </cell>
          <cell r="AC801" t="e">
            <v>#N/A</v>
          </cell>
          <cell r="AD801" t="e">
            <v>#N/A</v>
          </cell>
          <cell r="AE801" t="e">
            <v>#N/A</v>
          </cell>
          <cell r="AF801" t="e">
            <v>#N/A</v>
          </cell>
          <cell r="AG801" t="e">
            <v>#N/A</v>
          </cell>
          <cell r="AH801" t="e">
            <v>#N/A</v>
          </cell>
          <cell r="AI801" t="e">
            <v>#N/A</v>
          </cell>
          <cell r="AJ801" t="e">
            <v>#N/A</v>
          </cell>
          <cell r="AL801" t="e">
            <v>#N/A</v>
          </cell>
          <cell r="AM801" t="e">
            <v>#N/A</v>
          </cell>
          <cell r="AN801" t="str">
            <v>NON</v>
          </cell>
          <cell r="AO801" t="e">
            <v>#NAME?</v>
          </cell>
          <cell r="AP801" t="e">
            <v>#NAME?</v>
          </cell>
          <cell r="AQ801" t="e">
            <v>#NAME?</v>
          </cell>
          <cell r="AS801" t="e">
            <v>#NAME?</v>
          </cell>
        </row>
        <row r="802">
          <cell r="B802">
            <v>796</v>
          </cell>
          <cell r="C802">
            <v>0</v>
          </cell>
          <cell r="D802">
            <v>0</v>
          </cell>
          <cell r="E802">
            <v>0</v>
          </cell>
          <cell r="F802">
            <v>0</v>
          </cell>
          <cell r="G802">
            <v>0</v>
          </cell>
          <cell r="H802">
            <v>0</v>
          </cell>
          <cell r="I802" t="str">
            <v>OUI</v>
          </cell>
          <cell r="J802">
            <v>40787</v>
          </cell>
          <cell r="K802" t="e">
            <v>#NAME?</v>
          </cell>
          <cell r="L802" t="e">
            <v>#NAME?</v>
          </cell>
          <cell r="M802" t="e">
            <v>#NAME?</v>
          </cell>
          <cell r="N802" t="e">
            <v>#NAME?</v>
          </cell>
          <cell r="O802" t="e">
            <v>#NAME?</v>
          </cell>
          <cell r="Q802" t="e">
            <v>#N/A</v>
          </cell>
          <cell r="R802" t="str">
            <v>HTG</v>
          </cell>
          <cell r="S802" t="e">
            <v>#VALUE!</v>
          </cell>
          <cell r="T802" t="str">
            <v>HTG</v>
          </cell>
          <cell r="V802">
            <v>0</v>
          </cell>
          <cell r="X802" t="e">
            <v>#N/A</v>
          </cell>
          <cell r="Y802" t="e">
            <v>#NAME?</v>
          </cell>
          <cell r="Z802" t="e">
            <v>#N/A</v>
          </cell>
          <cell r="AA802" t="e">
            <v>#N/A</v>
          </cell>
          <cell r="AB802" t="e">
            <v>#N/A</v>
          </cell>
          <cell r="AC802" t="e">
            <v>#N/A</v>
          </cell>
          <cell r="AD802" t="e">
            <v>#N/A</v>
          </cell>
          <cell r="AE802" t="e">
            <v>#N/A</v>
          </cell>
          <cell r="AF802" t="e">
            <v>#N/A</v>
          </cell>
          <cell r="AG802" t="e">
            <v>#N/A</v>
          </cell>
          <cell r="AH802" t="e">
            <v>#N/A</v>
          </cell>
          <cell r="AI802" t="e">
            <v>#N/A</v>
          </cell>
          <cell r="AJ802" t="e">
            <v>#N/A</v>
          </cell>
          <cell r="AL802" t="e">
            <v>#N/A</v>
          </cell>
          <cell r="AM802" t="e">
            <v>#N/A</v>
          </cell>
          <cell r="AN802" t="str">
            <v>NON</v>
          </cell>
          <cell r="AO802" t="e">
            <v>#NAME?</v>
          </cell>
          <cell r="AP802" t="e">
            <v>#NAME?</v>
          </cell>
          <cell r="AQ802" t="e">
            <v>#NAME?</v>
          </cell>
          <cell r="AS802" t="e">
            <v>#NAME?</v>
          </cell>
        </row>
        <row r="803">
          <cell r="B803">
            <v>797</v>
          </cell>
          <cell r="C803">
            <v>0</v>
          </cell>
          <cell r="D803">
            <v>0</v>
          </cell>
          <cell r="E803">
            <v>0</v>
          </cell>
          <cell r="F803">
            <v>0</v>
          </cell>
          <cell r="G803">
            <v>0</v>
          </cell>
          <cell r="H803">
            <v>0</v>
          </cell>
          <cell r="I803" t="str">
            <v>OUI</v>
          </cell>
          <cell r="J803">
            <v>40787</v>
          </cell>
          <cell r="K803" t="e">
            <v>#NAME?</v>
          </cell>
          <cell r="L803" t="e">
            <v>#NAME?</v>
          </cell>
          <cell r="M803" t="e">
            <v>#NAME?</v>
          </cell>
          <cell r="N803" t="e">
            <v>#NAME?</v>
          </cell>
          <cell r="O803" t="e">
            <v>#NAME?</v>
          </cell>
          <cell r="Q803" t="e">
            <v>#N/A</v>
          </cell>
          <cell r="R803" t="str">
            <v>HTG</v>
          </cell>
          <cell r="S803" t="e">
            <v>#VALUE!</v>
          </cell>
          <cell r="T803" t="str">
            <v>HTG</v>
          </cell>
          <cell r="V803">
            <v>0</v>
          </cell>
          <cell r="X803" t="e">
            <v>#N/A</v>
          </cell>
          <cell r="Y803" t="e">
            <v>#NAME?</v>
          </cell>
          <cell r="Z803" t="e">
            <v>#N/A</v>
          </cell>
          <cell r="AA803" t="e">
            <v>#N/A</v>
          </cell>
          <cell r="AB803" t="e">
            <v>#N/A</v>
          </cell>
          <cell r="AC803" t="e">
            <v>#N/A</v>
          </cell>
          <cell r="AD803" t="e">
            <v>#N/A</v>
          </cell>
          <cell r="AE803" t="e">
            <v>#N/A</v>
          </cell>
          <cell r="AF803" t="e">
            <v>#N/A</v>
          </cell>
          <cell r="AG803" t="e">
            <v>#N/A</v>
          </cell>
          <cell r="AH803" t="e">
            <v>#N/A</v>
          </cell>
          <cell r="AI803" t="e">
            <v>#N/A</v>
          </cell>
          <cell r="AJ803" t="e">
            <v>#N/A</v>
          </cell>
          <cell r="AL803" t="e">
            <v>#N/A</v>
          </cell>
          <cell r="AM803" t="e">
            <v>#N/A</v>
          </cell>
          <cell r="AN803" t="str">
            <v>NON</v>
          </cell>
          <cell r="AO803" t="e">
            <v>#NAME?</v>
          </cell>
          <cell r="AP803" t="e">
            <v>#NAME?</v>
          </cell>
          <cell r="AQ803" t="e">
            <v>#NAME?</v>
          </cell>
          <cell r="AS803" t="e">
            <v>#NAME?</v>
          </cell>
        </row>
        <row r="804">
          <cell r="B804">
            <v>798</v>
          </cell>
          <cell r="C804">
            <v>0</v>
          </cell>
          <cell r="D804">
            <v>0</v>
          </cell>
          <cell r="E804">
            <v>0</v>
          </cell>
          <cell r="F804">
            <v>0</v>
          </cell>
          <cell r="G804">
            <v>0</v>
          </cell>
          <cell r="H804">
            <v>0</v>
          </cell>
          <cell r="I804" t="str">
            <v>OUI</v>
          </cell>
          <cell r="J804">
            <v>40787</v>
          </cell>
          <cell r="K804" t="e">
            <v>#NAME?</v>
          </cell>
          <cell r="L804" t="e">
            <v>#NAME?</v>
          </cell>
          <cell r="M804" t="e">
            <v>#NAME?</v>
          </cell>
          <cell r="N804" t="e">
            <v>#NAME?</v>
          </cell>
          <cell r="O804" t="e">
            <v>#NAME?</v>
          </cell>
          <cell r="Q804" t="e">
            <v>#N/A</v>
          </cell>
          <cell r="R804" t="str">
            <v>HTG</v>
          </cell>
          <cell r="S804" t="e">
            <v>#VALUE!</v>
          </cell>
          <cell r="T804" t="str">
            <v>HTG</v>
          </cell>
          <cell r="V804">
            <v>0</v>
          </cell>
          <cell r="X804" t="e">
            <v>#N/A</v>
          </cell>
          <cell r="Y804" t="e">
            <v>#NAME?</v>
          </cell>
          <cell r="Z804" t="e">
            <v>#N/A</v>
          </cell>
          <cell r="AA804" t="e">
            <v>#N/A</v>
          </cell>
          <cell r="AB804" t="e">
            <v>#N/A</v>
          </cell>
          <cell r="AC804" t="e">
            <v>#N/A</v>
          </cell>
          <cell r="AD804" t="e">
            <v>#N/A</v>
          </cell>
          <cell r="AE804" t="e">
            <v>#N/A</v>
          </cell>
          <cell r="AF804" t="e">
            <v>#N/A</v>
          </cell>
          <cell r="AG804" t="e">
            <v>#N/A</v>
          </cell>
          <cell r="AH804" t="e">
            <v>#N/A</v>
          </cell>
          <cell r="AI804" t="e">
            <v>#N/A</v>
          </cell>
          <cell r="AJ804" t="e">
            <v>#N/A</v>
          </cell>
          <cell r="AL804" t="e">
            <v>#N/A</v>
          </cell>
          <cell r="AM804" t="e">
            <v>#N/A</v>
          </cell>
          <cell r="AN804" t="str">
            <v>NON</v>
          </cell>
          <cell r="AO804" t="e">
            <v>#NAME?</v>
          </cell>
          <cell r="AP804" t="e">
            <v>#NAME?</v>
          </cell>
          <cell r="AQ804" t="e">
            <v>#NAME?</v>
          </cell>
          <cell r="AS804" t="e">
            <v>#NAME?</v>
          </cell>
        </row>
        <row r="805">
          <cell r="B805">
            <v>799</v>
          </cell>
          <cell r="C805">
            <v>0</v>
          </cell>
          <cell r="D805">
            <v>0</v>
          </cell>
          <cell r="E805">
            <v>0</v>
          </cell>
          <cell r="F805">
            <v>0</v>
          </cell>
          <cell r="G805">
            <v>0</v>
          </cell>
          <cell r="H805">
            <v>0</v>
          </cell>
          <cell r="I805" t="str">
            <v>OUI</v>
          </cell>
          <cell r="J805">
            <v>40787</v>
          </cell>
          <cell r="K805" t="e">
            <v>#NAME?</v>
          </cell>
          <cell r="L805" t="e">
            <v>#NAME?</v>
          </cell>
          <cell r="M805" t="e">
            <v>#NAME?</v>
          </cell>
          <cell r="N805" t="e">
            <v>#NAME?</v>
          </cell>
          <cell r="O805" t="e">
            <v>#NAME?</v>
          </cell>
          <cell r="Q805" t="e">
            <v>#N/A</v>
          </cell>
          <cell r="R805" t="str">
            <v>HTG</v>
          </cell>
          <cell r="S805" t="e">
            <v>#VALUE!</v>
          </cell>
          <cell r="T805" t="str">
            <v>HTG</v>
          </cell>
          <cell r="V805">
            <v>0</v>
          </cell>
          <cell r="X805" t="e">
            <v>#N/A</v>
          </cell>
          <cell r="Y805" t="e">
            <v>#NAME?</v>
          </cell>
          <cell r="Z805" t="e">
            <v>#N/A</v>
          </cell>
          <cell r="AA805" t="e">
            <v>#N/A</v>
          </cell>
          <cell r="AB805" t="e">
            <v>#N/A</v>
          </cell>
          <cell r="AC805" t="e">
            <v>#N/A</v>
          </cell>
          <cell r="AD805" t="e">
            <v>#N/A</v>
          </cell>
          <cell r="AE805" t="e">
            <v>#N/A</v>
          </cell>
          <cell r="AF805" t="e">
            <v>#N/A</v>
          </cell>
          <cell r="AG805" t="e">
            <v>#N/A</v>
          </cell>
          <cell r="AH805" t="e">
            <v>#N/A</v>
          </cell>
          <cell r="AI805" t="e">
            <v>#N/A</v>
          </cell>
          <cell r="AJ805" t="e">
            <v>#N/A</v>
          </cell>
          <cell r="AL805" t="e">
            <v>#N/A</v>
          </cell>
          <cell r="AM805" t="e">
            <v>#N/A</v>
          </cell>
          <cell r="AN805" t="str">
            <v>NON</v>
          </cell>
          <cell r="AO805" t="e">
            <v>#NAME?</v>
          </cell>
          <cell r="AP805" t="e">
            <v>#NAME?</v>
          </cell>
          <cell r="AQ805" t="e">
            <v>#NAME?</v>
          </cell>
          <cell r="AS805" t="e">
            <v>#NAME?</v>
          </cell>
        </row>
        <row r="806">
          <cell r="B806">
            <v>800</v>
          </cell>
          <cell r="C806">
            <v>0</v>
          </cell>
          <cell r="D806">
            <v>0</v>
          </cell>
          <cell r="E806">
            <v>0</v>
          </cell>
          <cell r="F806">
            <v>0</v>
          </cell>
          <cell r="G806">
            <v>0</v>
          </cell>
          <cell r="H806">
            <v>0</v>
          </cell>
          <cell r="I806" t="str">
            <v>OUI</v>
          </cell>
          <cell r="J806">
            <v>40787</v>
          </cell>
          <cell r="K806" t="e">
            <v>#NAME?</v>
          </cell>
          <cell r="L806" t="e">
            <v>#NAME?</v>
          </cell>
          <cell r="M806" t="e">
            <v>#NAME?</v>
          </cell>
          <cell r="N806" t="e">
            <v>#NAME?</v>
          </cell>
          <cell r="O806" t="e">
            <v>#NAME?</v>
          </cell>
          <cell r="Q806" t="e">
            <v>#N/A</v>
          </cell>
          <cell r="R806" t="str">
            <v>HTG</v>
          </cell>
          <cell r="S806" t="e">
            <v>#VALUE!</v>
          </cell>
          <cell r="T806" t="str">
            <v>HTG</v>
          </cell>
          <cell r="V806">
            <v>0</v>
          </cell>
          <cell r="X806" t="e">
            <v>#N/A</v>
          </cell>
          <cell r="Y806" t="e">
            <v>#NAME?</v>
          </cell>
          <cell r="Z806" t="e">
            <v>#N/A</v>
          </cell>
          <cell r="AA806" t="e">
            <v>#N/A</v>
          </cell>
          <cell r="AB806" t="e">
            <v>#N/A</v>
          </cell>
          <cell r="AC806" t="e">
            <v>#N/A</v>
          </cell>
          <cell r="AD806" t="e">
            <v>#N/A</v>
          </cell>
          <cell r="AE806" t="e">
            <v>#N/A</v>
          </cell>
          <cell r="AF806" t="e">
            <v>#N/A</v>
          </cell>
          <cell r="AG806" t="e">
            <v>#N/A</v>
          </cell>
          <cell r="AH806" t="e">
            <v>#N/A</v>
          </cell>
          <cell r="AI806" t="e">
            <v>#N/A</v>
          </cell>
          <cell r="AJ806" t="e">
            <v>#N/A</v>
          </cell>
          <cell r="AL806" t="e">
            <v>#N/A</v>
          </cell>
          <cell r="AM806" t="e">
            <v>#N/A</v>
          </cell>
          <cell r="AN806" t="str">
            <v>NON</v>
          </cell>
          <cell r="AO806" t="e">
            <v>#NAME?</v>
          </cell>
          <cell r="AP806" t="e">
            <v>#NAME?</v>
          </cell>
          <cell r="AQ806" t="e">
            <v>#NAME?</v>
          </cell>
          <cell r="AS806" t="e">
            <v>#NAME?</v>
          </cell>
        </row>
        <row r="807">
          <cell r="B807">
            <v>801</v>
          </cell>
          <cell r="C807">
            <v>0</v>
          </cell>
          <cell r="D807">
            <v>0</v>
          </cell>
          <cell r="E807">
            <v>0</v>
          </cell>
          <cell r="F807">
            <v>0</v>
          </cell>
          <cell r="G807">
            <v>0</v>
          </cell>
          <cell r="H807">
            <v>0</v>
          </cell>
          <cell r="I807" t="str">
            <v>OUI</v>
          </cell>
          <cell r="J807">
            <v>40787</v>
          </cell>
          <cell r="K807" t="e">
            <v>#NAME?</v>
          </cell>
          <cell r="L807" t="e">
            <v>#NAME?</v>
          </cell>
          <cell r="M807" t="e">
            <v>#NAME?</v>
          </cell>
          <cell r="N807" t="e">
            <v>#NAME?</v>
          </cell>
          <cell r="O807" t="e">
            <v>#NAME?</v>
          </cell>
          <cell r="Q807" t="e">
            <v>#N/A</v>
          </cell>
          <cell r="R807" t="str">
            <v>HTG</v>
          </cell>
          <cell r="S807" t="e">
            <v>#VALUE!</v>
          </cell>
          <cell r="T807" t="str">
            <v>HTG</v>
          </cell>
          <cell r="V807">
            <v>0</v>
          </cell>
          <cell r="X807" t="e">
            <v>#N/A</v>
          </cell>
          <cell r="Y807" t="e">
            <v>#NAME?</v>
          </cell>
          <cell r="Z807" t="e">
            <v>#N/A</v>
          </cell>
          <cell r="AA807" t="e">
            <v>#N/A</v>
          </cell>
          <cell r="AB807" t="e">
            <v>#N/A</v>
          </cell>
          <cell r="AC807" t="e">
            <v>#N/A</v>
          </cell>
          <cell r="AD807" t="e">
            <v>#N/A</v>
          </cell>
          <cell r="AE807" t="e">
            <v>#N/A</v>
          </cell>
          <cell r="AF807" t="e">
            <v>#N/A</v>
          </cell>
          <cell r="AG807" t="e">
            <v>#N/A</v>
          </cell>
          <cell r="AH807" t="e">
            <v>#N/A</v>
          </cell>
          <cell r="AI807" t="e">
            <v>#N/A</v>
          </cell>
          <cell r="AJ807" t="e">
            <v>#N/A</v>
          </cell>
          <cell r="AL807" t="e">
            <v>#N/A</v>
          </cell>
          <cell r="AM807" t="e">
            <v>#N/A</v>
          </cell>
          <cell r="AN807" t="str">
            <v>NON</v>
          </cell>
          <cell r="AO807" t="e">
            <v>#NAME?</v>
          </cell>
          <cell r="AP807" t="e">
            <v>#NAME?</v>
          </cell>
          <cell r="AQ807" t="e">
            <v>#NAME?</v>
          </cell>
          <cell r="AS807" t="e">
            <v>#NAME?</v>
          </cell>
        </row>
        <row r="808">
          <cell r="B808">
            <v>802</v>
          </cell>
          <cell r="C808">
            <v>0</v>
          </cell>
          <cell r="D808">
            <v>0</v>
          </cell>
          <cell r="E808">
            <v>0</v>
          </cell>
          <cell r="F808">
            <v>0</v>
          </cell>
          <cell r="G808">
            <v>0</v>
          </cell>
          <cell r="H808">
            <v>0</v>
          </cell>
          <cell r="I808" t="str">
            <v>OUI</v>
          </cell>
          <cell r="J808">
            <v>40787</v>
          </cell>
          <cell r="K808" t="e">
            <v>#NAME?</v>
          </cell>
          <cell r="L808" t="e">
            <v>#NAME?</v>
          </cell>
          <cell r="M808" t="e">
            <v>#NAME?</v>
          </cell>
          <cell r="N808" t="e">
            <v>#NAME?</v>
          </cell>
          <cell r="O808" t="e">
            <v>#NAME?</v>
          </cell>
          <cell r="Q808" t="e">
            <v>#N/A</v>
          </cell>
          <cell r="R808" t="str">
            <v>HTG</v>
          </cell>
          <cell r="S808" t="e">
            <v>#VALUE!</v>
          </cell>
          <cell r="T808" t="str">
            <v>HTG</v>
          </cell>
          <cell r="V808">
            <v>0</v>
          </cell>
          <cell r="X808" t="e">
            <v>#N/A</v>
          </cell>
          <cell r="Y808" t="e">
            <v>#NAME?</v>
          </cell>
          <cell r="Z808" t="e">
            <v>#N/A</v>
          </cell>
          <cell r="AA808" t="e">
            <v>#N/A</v>
          </cell>
          <cell r="AB808" t="e">
            <v>#N/A</v>
          </cell>
          <cell r="AC808" t="e">
            <v>#N/A</v>
          </cell>
          <cell r="AD808" t="e">
            <v>#N/A</v>
          </cell>
          <cell r="AE808" t="e">
            <v>#N/A</v>
          </cell>
          <cell r="AF808" t="e">
            <v>#N/A</v>
          </cell>
          <cell r="AG808" t="e">
            <v>#N/A</v>
          </cell>
          <cell r="AH808" t="e">
            <v>#N/A</v>
          </cell>
          <cell r="AI808" t="e">
            <v>#N/A</v>
          </cell>
          <cell r="AJ808" t="e">
            <v>#N/A</v>
          </cell>
          <cell r="AL808" t="e">
            <v>#N/A</v>
          </cell>
          <cell r="AM808" t="e">
            <v>#N/A</v>
          </cell>
          <cell r="AN808" t="str">
            <v>NON</v>
          </cell>
          <cell r="AO808" t="e">
            <v>#NAME?</v>
          </cell>
          <cell r="AP808" t="e">
            <v>#NAME?</v>
          </cell>
          <cell r="AQ808" t="e">
            <v>#NAME?</v>
          </cell>
          <cell r="AS808" t="e">
            <v>#NAME?</v>
          </cell>
        </row>
        <row r="809">
          <cell r="B809">
            <v>803</v>
          </cell>
          <cell r="C809">
            <v>0</v>
          </cell>
          <cell r="D809">
            <v>0</v>
          </cell>
          <cell r="E809">
            <v>0</v>
          </cell>
          <cell r="F809">
            <v>0</v>
          </cell>
          <cell r="G809">
            <v>0</v>
          </cell>
          <cell r="H809">
            <v>0</v>
          </cell>
          <cell r="I809" t="str">
            <v>OUI</v>
          </cell>
          <cell r="J809">
            <v>40787</v>
          </cell>
          <cell r="K809" t="e">
            <v>#NAME?</v>
          </cell>
          <cell r="L809" t="e">
            <v>#NAME?</v>
          </cell>
          <cell r="M809" t="e">
            <v>#NAME?</v>
          </cell>
          <cell r="N809" t="e">
            <v>#NAME?</v>
          </cell>
          <cell r="O809" t="e">
            <v>#NAME?</v>
          </cell>
          <cell r="Q809" t="e">
            <v>#N/A</v>
          </cell>
          <cell r="R809" t="str">
            <v>HTG</v>
          </cell>
          <cell r="S809" t="e">
            <v>#VALUE!</v>
          </cell>
          <cell r="T809" t="str">
            <v>HTG</v>
          </cell>
          <cell r="V809">
            <v>0</v>
          </cell>
          <cell r="X809" t="e">
            <v>#N/A</v>
          </cell>
          <cell r="Y809" t="e">
            <v>#NAME?</v>
          </cell>
          <cell r="Z809" t="e">
            <v>#N/A</v>
          </cell>
          <cell r="AA809" t="e">
            <v>#N/A</v>
          </cell>
          <cell r="AB809" t="e">
            <v>#N/A</v>
          </cell>
          <cell r="AC809" t="e">
            <v>#N/A</v>
          </cell>
          <cell r="AD809" t="e">
            <v>#N/A</v>
          </cell>
          <cell r="AE809" t="e">
            <v>#N/A</v>
          </cell>
          <cell r="AF809" t="e">
            <v>#N/A</v>
          </cell>
          <cell r="AG809" t="e">
            <v>#N/A</v>
          </cell>
          <cell r="AH809" t="e">
            <v>#N/A</v>
          </cell>
          <cell r="AI809" t="e">
            <v>#N/A</v>
          </cell>
          <cell r="AJ809" t="e">
            <v>#N/A</v>
          </cell>
          <cell r="AL809" t="e">
            <v>#N/A</v>
          </cell>
          <cell r="AM809" t="e">
            <v>#N/A</v>
          </cell>
          <cell r="AN809" t="str">
            <v>NON</v>
          </cell>
          <cell r="AO809" t="e">
            <v>#NAME?</v>
          </cell>
          <cell r="AP809" t="e">
            <v>#NAME?</v>
          </cell>
          <cell r="AQ809" t="e">
            <v>#NAME?</v>
          </cell>
          <cell r="AS809" t="e">
            <v>#NAME?</v>
          </cell>
        </row>
        <row r="810">
          <cell r="B810">
            <v>804</v>
          </cell>
          <cell r="C810">
            <v>0</v>
          </cell>
          <cell r="D810">
            <v>0</v>
          </cell>
          <cell r="E810">
            <v>0</v>
          </cell>
          <cell r="F810">
            <v>0</v>
          </cell>
          <cell r="G810">
            <v>0</v>
          </cell>
          <cell r="H810">
            <v>0</v>
          </cell>
          <cell r="I810" t="str">
            <v>OUI</v>
          </cell>
          <cell r="J810">
            <v>40787</v>
          </cell>
          <cell r="K810" t="e">
            <v>#NAME?</v>
          </cell>
          <cell r="L810" t="e">
            <v>#NAME?</v>
          </cell>
          <cell r="M810" t="e">
            <v>#NAME?</v>
          </cell>
          <cell r="N810" t="e">
            <v>#NAME?</v>
          </cell>
          <cell r="O810" t="e">
            <v>#NAME?</v>
          </cell>
          <cell r="Q810" t="e">
            <v>#N/A</v>
          </cell>
          <cell r="R810" t="str">
            <v>HTG</v>
          </cell>
          <cell r="S810" t="e">
            <v>#VALUE!</v>
          </cell>
          <cell r="T810" t="str">
            <v>HTG</v>
          </cell>
          <cell r="V810">
            <v>0</v>
          </cell>
          <cell r="X810" t="e">
            <v>#N/A</v>
          </cell>
          <cell r="Y810" t="e">
            <v>#NAME?</v>
          </cell>
          <cell r="Z810" t="e">
            <v>#N/A</v>
          </cell>
          <cell r="AA810" t="e">
            <v>#N/A</v>
          </cell>
          <cell r="AB810" t="e">
            <v>#N/A</v>
          </cell>
          <cell r="AC810" t="e">
            <v>#N/A</v>
          </cell>
          <cell r="AD810" t="e">
            <v>#N/A</v>
          </cell>
          <cell r="AE810" t="e">
            <v>#N/A</v>
          </cell>
          <cell r="AF810" t="e">
            <v>#N/A</v>
          </cell>
          <cell r="AG810" t="e">
            <v>#N/A</v>
          </cell>
          <cell r="AH810" t="e">
            <v>#N/A</v>
          </cell>
          <cell r="AI810" t="e">
            <v>#N/A</v>
          </cell>
          <cell r="AJ810" t="e">
            <v>#N/A</v>
          </cell>
          <cell r="AL810" t="e">
            <v>#N/A</v>
          </cell>
          <cell r="AM810" t="e">
            <v>#N/A</v>
          </cell>
          <cell r="AN810" t="str">
            <v>NON</v>
          </cell>
          <cell r="AO810" t="e">
            <v>#NAME?</v>
          </cell>
          <cell r="AP810" t="e">
            <v>#NAME?</v>
          </cell>
          <cell r="AQ810" t="e">
            <v>#NAME?</v>
          </cell>
          <cell r="AS810" t="e">
            <v>#NAME?</v>
          </cell>
        </row>
        <row r="811">
          <cell r="B811">
            <v>805</v>
          </cell>
          <cell r="C811">
            <v>0</v>
          </cell>
          <cell r="D811">
            <v>0</v>
          </cell>
          <cell r="E811">
            <v>0</v>
          </cell>
          <cell r="F811">
            <v>0</v>
          </cell>
          <cell r="G811">
            <v>0</v>
          </cell>
          <cell r="H811">
            <v>0</v>
          </cell>
          <cell r="I811" t="str">
            <v>OUI</v>
          </cell>
          <cell r="J811">
            <v>40787</v>
          </cell>
          <cell r="K811" t="e">
            <v>#NAME?</v>
          </cell>
          <cell r="L811" t="e">
            <v>#NAME?</v>
          </cell>
          <cell r="M811" t="e">
            <v>#NAME?</v>
          </cell>
          <cell r="N811" t="e">
            <v>#NAME?</v>
          </cell>
          <cell r="O811" t="e">
            <v>#NAME?</v>
          </cell>
          <cell r="Q811" t="e">
            <v>#N/A</v>
          </cell>
          <cell r="R811" t="str">
            <v>HTG</v>
          </cell>
          <cell r="S811" t="e">
            <v>#VALUE!</v>
          </cell>
          <cell r="T811" t="str">
            <v>HTG</v>
          </cell>
          <cell r="V811">
            <v>0</v>
          </cell>
          <cell r="X811" t="e">
            <v>#N/A</v>
          </cell>
          <cell r="Y811" t="e">
            <v>#NAME?</v>
          </cell>
          <cell r="Z811" t="e">
            <v>#N/A</v>
          </cell>
          <cell r="AA811" t="e">
            <v>#N/A</v>
          </cell>
          <cell r="AB811" t="e">
            <v>#N/A</v>
          </cell>
          <cell r="AC811" t="e">
            <v>#N/A</v>
          </cell>
          <cell r="AD811" t="e">
            <v>#N/A</v>
          </cell>
          <cell r="AE811" t="e">
            <v>#N/A</v>
          </cell>
          <cell r="AF811" t="e">
            <v>#N/A</v>
          </cell>
          <cell r="AG811" t="e">
            <v>#N/A</v>
          </cell>
          <cell r="AH811" t="e">
            <v>#N/A</v>
          </cell>
          <cell r="AI811" t="e">
            <v>#N/A</v>
          </cell>
          <cell r="AJ811" t="e">
            <v>#N/A</v>
          </cell>
          <cell r="AL811" t="e">
            <v>#N/A</v>
          </cell>
          <cell r="AM811" t="e">
            <v>#N/A</v>
          </cell>
          <cell r="AN811" t="str">
            <v>NON</v>
          </cell>
          <cell r="AO811" t="e">
            <v>#NAME?</v>
          </cell>
          <cell r="AP811" t="e">
            <v>#NAME?</v>
          </cell>
          <cell r="AQ811" t="e">
            <v>#NAME?</v>
          </cell>
          <cell r="AS811" t="e">
            <v>#NAME?</v>
          </cell>
        </row>
        <row r="812">
          <cell r="B812">
            <v>806</v>
          </cell>
          <cell r="C812">
            <v>0</v>
          </cell>
          <cell r="D812">
            <v>0</v>
          </cell>
          <cell r="E812">
            <v>0</v>
          </cell>
          <cell r="F812">
            <v>0</v>
          </cell>
          <cell r="G812">
            <v>0</v>
          </cell>
          <cell r="H812">
            <v>0</v>
          </cell>
          <cell r="I812" t="str">
            <v>OUI</v>
          </cell>
          <cell r="J812">
            <v>40787</v>
          </cell>
          <cell r="K812" t="e">
            <v>#NAME?</v>
          </cell>
          <cell r="L812" t="e">
            <v>#NAME?</v>
          </cell>
          <cell r="M812" t="e">
            <v>#NAME?</v>
          </cell>
          <cell r="N812" t="e">
            <v>#NAME?</v>
          </cell>
          <cell r="O812" t="e">
            <v>#NAME?</v>
          </cell>
          <cell r="Q812" t="e">
            <v>#N/A</v>
          </cell>
          <cell r="R812" t="str">
            <v>HTG</v>
          </cell>
          <cell r="S812" t="e">
            <v>#VALUE!</v>
          </cell>
          <cell r="T812" t="str">
            <v>HTG</v>
          </cell>
          <cell r="V812">
            <v>0</v>
          </cell>
          <cell r="X812" t="e">
            <v>#N/A</v>
          </cell>
          <cell r="Y812" t="e">
            <v>#NAME?</v>
          </cell>
          <cell r="Z812" t="e">
            <v>#N/A</v>
          </cell>
          <cell r="AA812" t="e">
            <v>#N/A</v>
          </cell>
          <cell r="AB812" t="e">
            <v>#N/A</v>
          </cell>
          <cell r="AC812" t="e">
            <v>#N/A</v>
          </cell>
          <cell r="AD812" t="e">
            <v>#N/A</v>
          </cell>
          <cell r="AE812" t="e">
            <v>#N/A</v>
          </cell>
          <cell r="AF812" t="e">
            <v>#N/A</v>
          </cell>
          <cell r="AG812" t="e">
            <v>#N/A</v>
          </cell>
          <cell r="AH812" t="e">
            <v>#N/A</v>
          </cell>
          <cell r="AI812" t="e">
            <v>#N/A</v>
          </cell>
          <cell r="AJ812" t="e">
            <v>#N/A</v>
          </cell>
          <cell r="AL812" t="e">
            <v>#N/A</v>
          </cell>
          <cell r="AM812" t="e">
            <v>#N/A</v>
          </cell>
          <cell r="AN812" t="str">
            <v>NON</v>
          </cell>
          <cell r="AO812" t="e">
            <v>#NAME?</v>
          </cell>
          <cell r="AP812" t="e">
            <v>#NAME?</v>
          </cell>
          <cell r="AQ812" t="e">
            <v>#NAME?</v>
          </cell>
          <cell r="AS812" t="e">
            <v>#NAME?</v>
          </cell>
        </row>
        <row r="813">
          <cell r="B813">
            <v>807</v>
          </cell>
          <cell r="C813">
            <v>0</v>
          </cell>
          <cell r="D813">
            <v>0</v>
          </cell>
          <cell r="E813">
            <v>0</v>
          </cell>
          <cell r="F813">
            <v>0</v>
          </cell>
          <cell r="G813">
            <v>0</v>
          </cell>
          <cell r="H813">
            <v>0</v>
          </cell>
          <cell r="I813" t="str">
            <v>OUI</v>
          </cell>
          <cell r="J813">
            <v>40787</v>
          </cell>
          <cell r="K813" t="e">
            <v>#NAME?</v>
          </cell>
          <cell r="L813" t="e">
            <v>#NAME?</v>
          </cell>
          <cell r="M813" t="e">
            <v>#NAME?</v>
          </cell>
          <cell r="N813" t="e">
            <v>#NAME?</v>
          </cell>
          <cell r="O813" t="e">
            <v>#NAME?</v>
          </cell>
          <cell r="Q813" t="e">
            <v>#N/A</v>
          </cell>
          <cell r="R813" t="str">
            <v>HTG</v>
          </cell>
          <cell r="S813" t="e">
            <v>#VALUE!</v>
          </cell>
          <cell r="T813" t="str">
            <v>HTG</v>
          </cell>
          <cell r="V813">
            <v>0</v>
          </cell>
          <cell r="X813" t="e">
            <v>#N/A</v>
          </cell>
          <cell r="Y813" t="e">
            <v>#NAME?</v>
          </cell>
          <cell r="Z813" t="e">
            <v>#N/A</v>
          </cell>
          <cell r="AA813" t="e">
            <v>#N/A</v>
          </cell>
          <cell r="AB813" t="e">
            <v>#N/A</v>
          </cell>
          <cell r="AC813" t="e">
            <v>#N/A</v>
          </cell>
          <cell r="AD813" t="e">
            <v>#N/A</v>
          </cell>
          <cell r="AE813" t="e">
            <v>#N/A</v>
          </cell>
          <cell r="AF813" t="e">
            <v>#N/A</v>
          </cell>
          <cell r="AG813" t="e">
            <v>#N/A</v>
          </cell>
          <cell r="AH813" t="e">
            <v>#N/A</v>
          </cell>
          <cell r="AI813" t="e">
            <v>#N/A</v>
          </cell>
          <cell r="AJ813" t="e">
            <v>#N/A</v>
          </cell>
          <cell r="AL813" t="e">
            <v>#N/A</v>
          </cell>
          <cell r="AM813" t="e">
            <v>#N/A</v>
          </cell>
          <cell r="AN813" t="str">
            <v>NON</v>
          </cell>
          <cell r="AO813" t="e">
            <v>#NAME?</v>
          </cell>
          <cell r="AP813" t="e">
            <v>#NAME?</v>
          </cell>
          <cell r="AQ813" t="e">
            <v>#NAME?</v>
          </cell>
          <cell r="AS813" t="e">
            <v>#NAME?</v>
          </cell>
        </row>
        <row r="814">
          <cell r="B814">
            <v>808</v>
          </cell>
          <cell r="C814">
            <v>0</v>
          </cell>
          <cell r="D814">
            <v>0</v>
          </cell>
          <cell r="E814">
            <v>0</v>
          </cell>
          <cell r="F814">
            <v>0</v>
          </cell>
          <cell r="G814">
            <v>0</v>
          </cell>
          <cell r="H814">
            <v>0</v>
          </cell>
          <cell r="I814" t="str">
            <v>OUI</v>
          </cell>
          <cell r="J814">
            <v>40787</v>
          </cell>
          <cell r="K814" t="e">
            <v>#NAME?</v>
          </cell>
          <cell r="L814" t="e">
            <v>#NAME?</v>
          </cell>
          <cell r="M814" t="e">
            <v>#NAME?</v>
          </cell>
          <cell r="N814" t="e">
            <v>#NAME?</v>
          </cell>
          <cell r="O814" t="e">
            <v>#NAME?</v>
          </cell>
          <cell r="Q814" t="e">
            <v>#N/A</v>
          </cell>
          <cell r="R814" t="str">
            <v>HTG</v>
          </cell>
          <cell r="S814" t="e">
            <v>#VALUE!</v>
          </cell>
          <cell r="T814" t="str">
            <v>HTG</v>
          </cell>
          <cell r="V814">
            <v>0</v>
          </cell>
          <cell r="X814" t="e">
            <v>#N/A</v>
          </cell>
          <cell r="Y814" t="e">
            <v>#NAME?</v>
          </cell>
          <cell r="Z814" t="e">
            <v>#N/A</v>
          </cell>
          <cell r="AA814" t="e">
            <v>#N/A</v>
          </cell>
          <cell r="AB814" t="e">
            <v>#N/A</v>
          </cell>
          <cell r="AC814" t="e">
            <v>#N/A</v>
          </cell>
          <cell r="AD814" t="e">
            <v>#N/A</v>
          </cell>
          <cell r="AE814" t="e">
            <v>#N/A</v>
          </cell>
          <cell r="AF814" t="e">
            <v>#N/A</v>
          </cell>
          <cell r="AG814" t="e">
            <v>#N/A</v>
          </cell>
          <cell r="AH814" t="e">
            <v>#N/A</v>
          </cell>
          <cell r="AI814" t="e">
            <v>#N/A</v>
          </cell>
          <cell r="AJ814" t="e">
            <v>#N/A</v>
          </cell>
          <cell r="AL814" t="e">
            <v>#N/A</v>
          </cell>
          <cell r="AM814" t="e">
            <v>#N/A</v>
          </cell>
          <cell r="AN814" t="str">
            <v>NON</v>
          </cell>
          <cell r="AO814" t="e">
            <v>#NAME?</v>
          </cell>
          <cell r="AP814" t="e">
            <v>#NAME?</v>
          </cell>
          <cell r="AQ814" t="e">
            <v>#NAME?</v>
          </cell>
          <cell r="AS814" t="e">
            <v>#NAME?</v>
          </cell>
        </row>
        <row r="815">
          <cell r="B815">
            <v>809</v>
          </cell>
          <cell r="C815">
            <v>0</v>
          </cell>
          <cell r="D815">
            <v>0</v>
          </cell>
          <cell r="E815">
            <v>0</v>
          </cell>
          <cell r="F815">
            <v>0</v>
          </cell>
          <cell r="G815">
            <v>0</v>
          </cell>
          <cell r="H815">
            <v>0</v>
          </cell>
          <cell r="I815" t="str">
            <v>OUI</v>
          </cell>
          <cell r="J815">
            <v>40787</v>
          </cell>
          <cell r="K815" t="e">
            <v>#NAME?</v>
          </cell>
          <cell r="L815" t="e">
            <v>#NAME?</v>
          </cell>
          <cell r="M815" t="e">
            <v>#NAME?</v>
          </cell>
          <cell r="N815" t="e">
            <v>#NAME?</v>
          </cell>
          <cell r="O815" t="e">
            <v>#NAME?</v>
          </cell>
          <cell r="Q815" t="e">
            <v>#N/A</v>
          </cell>
          <cell r="R815" t="str">
            <v>HTG</v>
          </cell>
          <cell r="S815" t="e">
            <v>#VALUE!</v>
          </cell>
          <cell r="T815" t="str">
            <v>HTG</v>
          </cell>
          <cell r="V815">
            <v>0</v>
          </cell>
          <cell r="X815" t="e">
            <v>#N/A</v>
          </cell>
          <cell r="Y815" t="e">
            <v>#NAME?</v>
          </cell>
          <cell r="Z815" t="e">
            <v>#N/A</v>
          </cell>
          <cell r="AA815" t="e">
            <v>#N/A</v>
          </cell>
          <cell r="AB815" t="e">
            <v>#N/A</v>
          </cell>
          <cell r="AC815" t="e">
            <v>#N/A</v>
          </cell>
          <cell r="AD815" t="e">
            <v>#N/A</v>
          </cell>
          <cell r="AE815" t="e">
            <v>#N/A</v>
          </cell>
          <cell r="AF815" t="e">
            <v>#N/A</v>
          </cell>
          <cell r="AG815" t="e">
            <v>#N/A</v>
          </cell>
          <cell r="AH815" t="e">
            <v>#N/A</v>
          </cell>
          <cell r="AI815" t="e">
            <v>#N/A</v>
          </cell>
          <cell r="AJ815" t="e">
            <v>#N/A</v>
          </cell>
          <cell r="AL815" t="e">
            <v>#N/A</v>
          </cell>
          <cell r="AM815" t="e">
            <v>#N/A</v>
          </cell>
          <cell r="AN815" t="str">
            <v>NON</v>
          </cell>
          <cell r="AO815" t="e">
            <v>#NAME?</v>
          </cell>
          <cell r="AP815" t="e">
            <v>#NAME?</v>
          </cell>
          <cell r="AQ815" t="e">
            <v>#NAME?</v>
          </cell>
          <cell r="AS815" t="e">
            <v>#NAME?</v>
          </cell>
        </row>
        <row r="816">
          <cell r="B816">
            <v>810</v>
          </cell>
          <cell r="C816">
            <v>0</v>
          </cell>
          <cell r="D816">
            <v>0</v>
          </cell>
          <cell r="E816">
            <v>0</v>
          </cell>
          <cell r="F816">
            <v>0</v>
          </cell>
          <cell r="G816">
            <v>0</v>
          </cell>
          <cell r="H816">
            <v>0</v>
          </cell>
          <cell r="I816" t="str">
            <v>OUI</v>
          </cell>
          <cell r="J816">
            <v>40787</v>
          </cell>
          <cell r="K816" t="e">
            <v>#NAME?</v>
          </cell>
          <cell r="L816" t="e">
            <v>#NAME?</v>
          </cell>
          <cell r="M816" t="e">
            <v>#NAME?</v>
          </cell>
          <cell r="N816" t="e">
            <v>#NAME?</v>
          </cell>
          <cell r="O816" t="e">
            <v>#NAME?</v>
          </cell>
          <cell r="Q816" t="e">
            <v>#N/A</v>
          </cell>
          <cell r="R816" t="str">
            <v>HTG</v>
          </cell>
          <cell r="S816" t="e">
            <v>#VALUE!</v>
          </cell>
          <cell r="T816" t="str">
            <v>HTG</v>
          </cell>
          <cell r="V816">
            <v>0</v>
          </cell>
          <cell r="X816" t="e">
            <v>#N/A</v>
          </cell>
          <cell r="Y816" t="e">
            <v>#NAME?</v>
          </cell>
          <cell r="Z816" t="e">
            <v>#N/A</v>
          </cell>
          <cell r="AA816" t="e">
            <v>#N/A</v>
          </cell>
          <cell r="AB816" t="e">
            <v>#N/A</v>
          </cell>
          <cell r="AC816" t="e">
            <v>#N/A</v>
          </cell>
          <cell r="AD816" t="e">
            <v>#N/A</v>
          </cell>
          <cell r="AE816" t="e">
            <v>#N/A</v>
          </cell>
          <cell r="AF816" t="e">
            <v>#N/A</v>
          </cell>
          <cell r="AG816" t="e">
            <v>#N/A</v>
          </cell>
          <cell r="AH816" t="e">
            <v>#N/A</v>
          </cell>
          <cell r="AI816" t="e">
            <v>#N/A</v>
          </cell>
          <cell r="AJ816" t="e">
            <v>#N/A</v>
          </cell>
          <cell r="AL816" t="e">
            <v>#N/A</v>
          </cell>
          <cell r="AM816" t="e">
            <v>#N/A</v>
          </cell>
          <cell r="AN816" t="str">
            <v>NON</v>
          </cell>
          <cell r="AO816" t="e">
            <v>#NAME?</v>
          </cell>
          <cell r="AP816" t="e">
            <v>#NAME?</v>
          </cell>
          <cell r="AQ816" t="e">
            <v>#NAME?</v>
          </cell>
          <cell r="AS816" t="e">
            <v>#NAME?</v>
          </cell>
        </row>
        <row r="817">
          <cell r="B817">
            <v>811</v>
          </cell>
          <cell r="C817">
            <v>0</v>
          </cell>
          <cell r="D817">
            <v>0</v>
          </cell>
          <cell r="E817">
            <v>0</v>
          </cell>
          <cell r="F817">
            <v>0</v>
          </cell>
          <cell r="G817">
            <v>0</v>
          </cell>
          <cell r="H817">
            <v>0</v>
          </cell>
          <cell r="I817" t="str">
            <v>OUI</v>
          </cell>
          <cell r="J817">
            <v>40787</v>
          </cell>
          <cell r="K817" t="e">
            <v>#NAME?</v>
          </cell>
          <cell r="L817" t="e">
            <v>#NAME?</v>
          </cell>
          <cell r="M817" t="e">
            <v>#NAME?</v>
          </cell>
          <cell r="N817" t="e">
            <v>#NAME?</v>
          </cell>
          <cell r="O817" t="e">
            <v>#NAME?</v>
          </cell>
          <cell r="Q817" t="e">
            <v>#N/A</v>
          </cell>
          <cell r="R817" t="str">
            <v>HTG</v>
          </cell>
          <cell r="S817" t="e">
            <v>#VALUE!</v>
          </cell>
          <cell r="T817" t="str">
            <v>HTG</v>
          </cell>
          <cell r="V817">
            <v>0</v>
          </cell>
          <cell r="X817" t="e">
            <v>#N/A</v>
          </cell>
          <cell r="Y817" t="e">
            <v>#NAME?</v>
          </cell>
          <cell r="Z817" t="e">
            <v>#N/A</v>
          </cell>
          <cell r="AA817" t="e">
            <v>#N/A</v>
          </cell>
          <cell r="AB817" t="e">
            <v>#N/A</v>
          </cell>
          <cell r="AC817" t="e">
            <v>#N/A</v>
          </cell>
          <cell r="AD817" t="e">
            <v>#N/A</v>
          </cell>
          <cell r="AE817" t="e">
            <v>#N/A</v>
          </cell>
          <cell r="AF817" t="e">
            <v>#N/A</v>
          </cell>
          <cell r="AG817" t="e">
            <v>#N/A</v>
          </cell>
          <cell r="AH817" t="e">
            <v>#N/A</v>
          </cell>
          <cell r="AI817" t="e">
            <v>#N/A</v>
          </cell>
          <cell r="AJ817" t="e">
            <v>#N/A</v>
          </cell>
          <cell r="AL817" t="e">
            <v>#N/A</v>
          </cell>
          <cell r="AM817" t="e">
            <v>#N/A</v>
          </cell>
          <cell r="AN817" t="str">
            <v>NON</v>
          </cell>
          <cell r="AO817" t="e">
            <v>#NAME?</v>
          </cell>
          <cell r="AP817" t="e">
            <v>#NAME?</v>
          </cell>
          <cell r="AQ817" t="e">
            <v>#NAME?</v>
          </cell>
          <cell r="AS817" t="e">
            <v>#NAME?</v>
          </cell>
        </row>
        <row r="818">
          <cell r="B818">
            <v>812</v>
          </cell>
          <cell r="C818">
            <v>0</v>
          </cell>
          <cell r="D818">
            <v>0</v>
          </cell>
          <cell r="E818">
            <v>0</v>
          </cell>
          <cell r="F818">
            <v>0</v>
          </cell>
          <cell r="G818">
            <v>0</v>
          </cell>
          <cell r="H818">
            <v>0</v>
          </cell>
          <cell r="I818" t="str">
            <v>OUI</v>
          </cell>
          <cell r="J818">
            <v>40787</v>
          </cell>
          <cell r="K818" t="e">
            <v>#NAME?</v>
          </cell>
          <cell r="L818" t="e">
            <v>#NAME?</v>
          </cell>
          <cell r="M818" t="e">
            <v>#NAME?</v>
          </cell>
          <cell r="N818" t="e">
            <v>#NAME?</v>
          </cell>
          <cell r="O818" t="e">
            <v>#NAME?</v>
          </cell>
          <cell r="Q818" t="e">
            <v>#N/A</v>
          </cell>
          <cell r="R818" t="str">
            <v>HTG</v>
          </cell>
          <cell r="S818" t="e">
            <v>#VALUE!</v>
          </cell>
          <cell r="T818" t="str">
            <v>HTG</v>
          </cell>
          <cell r="V818">
            <v>0</v>
          </cell>
          <cell r="X818" t="e">
            <v>#N/A</v>
          </cell>
          <cell r="Y818" t="e">
            <v>#NAME?</v>
          </cell>
          <cell r="Z818" t="e">
            <v>#N/A</v>
          </cell>
          <cell r="AA818" t="e">
            <v>#N/A</v>
          </cell>
          <cell r="AB818" t="e">
            <v>#N/A</v>
          </cell>
          <cell r="AC818" t="e">
            <v>#N/A</v>
          </cell>
          <cell r="AD818" t="e">
            <v>#N/A</v>
          </cell>
          <cell r="AE818" t="e">
            <v>#N/A</v>
          </cell>
          <cell r="AF818" t="e">
            <v>#N/A</v>
          </cell>
          <cell r="AG818" t="e">
            <v>#N/A</v>
          </cell>
          <cell r="AH818" t="e">
            <v>#N/A</v>
          </cell>
          <cell r="AI818" t="e">
            <v>#N/A</v>
          </cell>
          <cell r="AJ818" t="e">
            <v>#N/A</v>
          </cell>
          <cell r="AL818" t="e">
            <v>#N/A</v>
          </cell>
          <cell r="AM818" t="e">
            <v>#N/A</v>
          </cell>
          <cell r="AN818" t="str">
            <v>NON</v>
          </cell>
          <cell r="AO818" t="e">
            <v>#NAME?</v>
          </cell>
          <cell r="AP818" t="e">
            <v>#NAME?</v>
          </cell>
          <cell r="AQ818" t="e">
            <v>#NAME?</v>
          </cell>
          <cell r="AS818" t="e">
            <v>#NAME?</v>
          </cell>
        </row>
        <row r="819">
          <cell r="B819">
            <v>813</v>
          </cell>
          <cell r="C819">
            <v>0</v>
          </cell>
          <cell r="D819">
            <v>0</v>
          </cell>
          <cell r="E819">
            <v>0</v>
          </cell>
          <cell r="F819">
            <v>0</v>
          </cell>
          <cell r="G819">
            <v>0</v>
          </cell>
          <cell r="H819">
            <v>0</v>
          </cell>
          <cell r="I819" t="str">
            <v>OUI</v>
          </cell>
          <cell r="J819">
            <v>40787</v>
          </cell>
          <cell r="K819" t="e">
            <v>#NAME?</v>
          </cell>
          <cell r="L819" t="e">
            <v>#NAME?</v>
          </cell>
          <cell r="M819" t="e">
            <v>#NAME?</v>
          </cell>
          <cell r="N819" t="e">
            <v>#NAME?</v>
          </cell>
          <cell r="O819" t="e">
            <v>#NAME?</v>
          </cell>
          <cell r="Q819" t="e">
            <v>#N/A</v>
          </cell>
          <cell r="R819" t="str">
            <v>HTG</v>
          </cell>
          <cell r="S819" t="e">
            <v>#VALUE!</v>
          </cell>
          <cell r="T819" t="str">
            <v>HTG</v>
          </cell>
          <cell r="V819">
            <v>0</v>
          </cell>
          <cell r="X819" t="e">
            <v>#N/A</v>
          </cell>
          <cell r="Y819" t="e">
            <v>#NAME?</v>
          </cell>
          <cell r="Z819" t="e">
            <v>#N/A</v>
          </cell>
          <cell r="AA819" t="e">
            <v>#N/A</v>
          </cell>
          <cell r="AB819" t="e">
            <v>#N/A</v>
          </cell>
          <cell r="AC819" t="e">
            <v>#N/A</v>
          </cell>
          <cell r="AD819" t="e">
            <v>#N/A</v>
          </cell>
          <cell r="AE819" t="e">
            <v>#N/A</v>
          </cell>
          <cell r="AF819" t="e">
            <v>#N/A</v>
          </cell>
          <cell r="AG819" t="e">
            <v>#N/A</v>
          </cell>
          <cell r="AH819" t="e">
            <v>#N/A</v>
          </cell>
          <cell r="AI819" t="e">
            <v>#N/A</v>
          </cell>
          <cell r="AJ819" t="e">
            <v>#N/A</v>
          </cell>
          <cell r="AL819" t="e">
            <v>#N/A</v>
          </cell>
          <cell r="AM819" t="e">
            <v>#N/A</v>
          </cell>
          <cell r="AN819" t="str">
            <v>NON</v>
          </cell>
          <cell r="AO819" t="e">
            <v>#NAME?</v>
          </cell>
          <cell r="AP819" t="e">
            <v>#NAME?</v>
          </cell>
          <cell r="AQ819" t="e">
            <v>#NAME?</v>
          </cell>
          <cell r="AS819" t="e">
            <v>#NAME?</v>
          </cell>
        </row>
        <row r="820">
          <cell r="B820">
            <v>814</v>
          </cell>
          <cell r="C820">
            <v>0</v>
          </cell>
          <cell r="D820">
            <v>0</v>
          </cell>
          <cell r="E820">
            <v>0</v>
          </cell>
          <cell r="F820">
            <v>0</v>
          </cell>
          <cell r="G820">
            <v>0</v>
          </cell>
          <cell r="H820">
            <v>0</v>
          </cell>
          <cell r="I820" t="str">
            <v>OUI</v>
          </cell>
          <cell r="J820">
            <v>40787</v>
          </cell>
          <cell r="K820" t="e">
            <v>#NAME?</v>
          </cell>
          <cell r="L820" t="e">
            <v>#NAME?</v>
          </cell>
          <cell r="M820" t="e">
            <v>#NAME?</v>
          </cell>
          <cell r="N820" t="e">
            <v>#NAME?</v>
          </cell>
          <cell r="O820" t="e">
            <v>#NAME?</v>
          </cell>
          <cell r="Q820" t="e">
            <v>#N/A</v>
          </cell>
          <cell r="R820" t="str">
            <v>HTG</v>
          </cell>
          <cell r="S820" t="e">
            <v>#VALUE!</v>
          </cell>
          <cell r="T820" t="str">
            <v>HTG</v>
          </cell>
          <cell r="V820">
            <v>0</v>
          </cell>
          <cell r="X820" t="e">
            <v>#N/A</v>
          </cell>
          <cell r="Y820" t="e">
            <v>#NAME?</v>
          </cell>
          <cell r="Z820" t="e">
            <v>#N/A</v>
          </cell>
          <cell r="AA820" t="e">
            <v>#N/A</v>
          </cell>
          <cell r="AB820" t="e">
            <v>#N/A</v>
          </cell>
          <cell r="AC820" t="e">
            <v>#N/A</v>
          </cell>
          <cell r="AD820" t="e">
            <v>#N/A</v>
          </cell>
          <cell r="AE820" t="e">
            <v>#N/A</v>
          </cell>
          <cell r="AF820" t="e">
            <v>#N/A</v>
          </cell>
          <cell r="AG820" t="e">
            <v>#N/A</v>
          </cell>
          <cell r="AH820" t="e">
            <v>#N/A</v>
          </cell>
          <cell r="AI820" t="e">
            <v>#N/A</v>
          </cell>
          <cell r="AJ820" t="e">
            <v>#N/A</v>
          </cell>
          <cell r="AL820" t="e">
            <v>#N/A</v>
          </cell>
          <cell r="AM820" t="e">
            <v>#N/A</v>
          </cell>
          <cell r="AN820" t="str">
            <v>NON</v>
          </cell>
          <cell r="AO820" t="e">
            <v>#NAME?</v>
          </cell>
          <cell r="AP820" t="e">
            <v>#NAME?</v>
          </cell>
          <cell r="AQ820" t="e">
            <v>#NAME?</v>
          </cell>
          <cell r="AS820" t="e">
            <v>#NAME?</v>
          </cell>
        </row>
        <row r="821">
          <cell r="B821">
            <v>815</v>
          </cell>
          <cell r="C821">
            <v>0</v>
          </cell>
          <cell r="D821">
            <v>0</v>
          </cell>
          <cell r="E821">
            <v>0</v>
          </cell>
          <cell r="F821">
            <v>0</v>
          </cell>
          <cell r="G821">
            <v>0</v>
          </cell>
          <cell r="H821">
            <v>0</v>
          </cell>
          <cell r="I821" t="str">
            <v>OUI</v>
          </cell>
          <cell r="J821">
            <v>40787</v>
          </cell>
          <cell r="K821" t="e">
            <v>#NAME?</v>
          </cell>
          <cell r="L821" t="e">
            <v>#NAME?</v>
          </cell>
          <cell r="M821" t="e">
            <v>#NAME?</v>
          </cell>
          <cell r="N821" t="e">
            <v>#NAME?</v>
          </cell>
          <cell r="O821" t="e">
            <v>#NAME?</v>
          </cell>
          <cell r="Q821" t="e">
            <v>#N/A</v>
          </cell>
          <cell r="R821" t="str">
            <v>HTG</v>
          </cell>
          <cell r="S821" t="e">
            <v>#VALUE!</v>
          </cell>
          <cell r="T821" t="str">
            <v>HTG</v>
          </cell>
          <cell r="V821">
            <v>0</v>
          </cell>
          <cell r="X821" t="e">
            <v>#N/A</v>
          </cell>
          <cell r="Y821" t="e">
            <v>#NAME?</v>
          </cell>
          <cell r="Z821" t="e">
            <v>#N/A</v>
          </cell>
          <cell r="AA821" t="e">
            <v>#N/A</v>
          </cell>
          <cell r="AB821" t="e">
            <v>#N/A</v>
          </cell>
          <cell r="AC821" t="e">
            <v>#N/A</v>
          </cell>
          <cell r="AD821" t="e">
            <v>#N/A</v>
          </cell>
          <cell r="AE821" t="e">
            <v>#N/A</v>
          </cell>
          <cell r="AF821" t="e">
            <v>#N/A</v>
          </cell>
          <cell r="AG821" t="e">
            <v>#N/A</v>
          </cell>
          <cell r="AH821" t="e">
            <v>#N/A</v>
          </cell>
          <cell r="AI821" t="e">
            <v>#N/A</v>
          </cell>
          <cell r="AJ821" t="e">
            <v>#N/A</v>
          </cell>
          <cell r="AL821" t="e">
            <v>#N/A</v>
          </cell>
          <cell r="AM821" t="e">
            <v>#N/A</v>
          </cell>
          <cell r="AN821" t="str">
            <v>NON</v>
          </cell>
          <cell r="AO821" t="e">
            <v>#NAME?</v>
          </cell>
          <cell r="AP821" t="e">
            <v>#NAME?</v>
          </cell>
          <cell r="AQ821" t="e">
            <v>#NAME?</v>
          </cell>
          <cell r="AS821" t="e">
            <v>#NAME?</v>
          </cell>
        </row>
        <row r="822">
          <cell r="B822">
            <v>816</v>
          </cell>
          <cell r="C822">
            <v>0</v>
          </cell>
          <cell r="D822">
            <v>0</v>
          </cell>
          <cell r="E822">
            <v>0</v>
          </cell>
          <cell r="F822">
            <v>0</v>
          </cell>
          <cell r="G822">
            <v>0</v>
          </cell>
          <cell r="H822">
            <v>0</v>
          </cell>
          <cell r="I822" t="str">
            <v>OUI</v>
          </cell>
          <cell r="J822">
            <v>40787</v>
          </cell>
          <cell r="K822" t="e">
            <v>#NAME?</v>
          </cell>
          <cell r="L822" t="e">
            <v>#NAME?</v>
          </cell>
          <cell r="M822" t="e">
            <v>#NAME?</v>
          </cell>
          <cell r="N822" t="e">
            <v>#NAME?</v>
          </cell>
          <cell r="O822" t="e">
            <v>#NAME?</v>
          </cell>
          <cell r="Q822" t="e">
            <v>#N/A</v>
          </cell>
          <cell r="R822" t="str">
            <v>HTG</v>
          </cell>
          <cell r="S822" t="e">
            <v>#VALUE!</v>
          </cell>
          <cell r="T822" t="str">
            <v>HTG</v>
          </cell>
          <cell r="V822">
            <v>0</v>
          </cell>
          <cell r="X822" t="e">
            <v>#N/A</v>
          </cell>
          <cell r="Y822" t="e">
            <v>#NAME?</v>
          </cell>
          <cell r="Z822" t="e">
            <v>#N/A</v>
          </cell>
          <cell r="AA822" t="e">
            <v>#N/A</v>
          </cell>
          <cell r="AB822" t="e">
            <v>#N/A</v>
          </cell>
          <cell r="AC822" t="e">
            <v>#N/A</v>
          </cell>
          <cell r="AD822" t="e">
            <v>#N/A</v>
          </cell>
          <cell r="AE822" t="e">
            <v>#N/A</v>
          </cell>
          <cell r="AF822" t="e">
            <v>#N/A</v>
          </cell>
          <cell r="AG822" t="e">
            <v>#N/A</v>
          </cell>
          <cell r="AH822" t="e">
            <v>#N/A</v>
          </cell>
          <cell r="AI822" t="e">
            <v>#N/A</v>
          </cell>
          <cell r="AJ822" t="e">
            <v>#N/A</v>
          </cell>
          <cell r="AL822" t="e">
            <v>#N/A</v>
          </cell>
          <cell r="AM822" t="e">
            <v>#N/A</v>
          </cell>
          <cell r="AN822" t="str">
            <v>NON</v>
          </cell>
          <cell r="AO822" t="e">
            <v>#NAME?</v>
          </cell>
          <cell r="AP822" t="e">
            <v>#NAME?</v>
          </cell>
          <cell r="AQ822" t="e">
            <v>#NAME?</v>
          </cell>
          <cell r="AS822" t="e">
            <v>#NAME?</v>
          </cell>
        </row>
        <row r="823">
          <cell r="B823">
            <v>817</v>
          </cell>
          <cell r="C823">
            <v>0</v>
          </cell>
          <cell r="D823">
            <v>0</v>
          </cell>
          <cell r="E823">
            <v>0</v>
          </cell>
          <cell r="F823">
            <v>0</v>
          </cell>
          <cell r="G823">
            <v>0</v>
          </cell>
          <cell r="H823">
            <v>0</v>
          </cell>
          <cell r="I823" t="str">
            <v>OUI</v>
          </cell>
          <cell r="J823">
            <v>40787</v>
          </cell>
          <cell r="K823" t="e">
            <v>#NAME?</v>
          </cell>
          <cell r="L823" t="e">
            <v>#NAME?</v>
          </cell>
          <cell r="M823" t="e">
            <v>#NAME?</v>
          </cell>
          <cell r="N823" t="e">
            <v>#NAME?</v>
          </cell>
          <cell r="O823" t="e">
            <v>#NAME?</v>
          </cell>
          <cell r="Q823" t="e">
            <v>#N/A</v>
          </cell>
          <cell r="R823" t="str">
            <v>HTG</v>
          </cell>
          <cell r="S823" t="e">
            <v>#VALUE!</v>
          </cell>
          <cell r="T823" t="str">
            <v>HTG</v>
          </cell>
          <cell r="V823">
            <v>0</v>
          </cell>
          <cell r="X823" t="e">
            <v>#N/A</v>
          </cell>
          <cell r="Y823" t="e">
            <v>#NAME?</v>
          </cell>
          <cell r="Z823" t="e">
            <v>#N/A</v>
          </cell>
          <cell r="AA823" t="e">
            <v>#N/A</v>
          </cell>
          <cell r="AB823" t="e">
            <v>#N/A</v>
          </cell>
          <cell r="AC823" t="e">
            <v>#N/A</v>
          </cell>
          <cell r="AD823" t="e">
            <v>#N/A</v>
          </cell>
          <cell r="AE823" t="e">
            <v>#N/A</v>
          </cell>
          <cell r="AF823" t="e">
            <v>#N/A</v>
          </cell>
          <cell r="AG823" t="e">
            <v>#N/A</v>
          </cell>
          <cell r="AH823" t="e">
            <v>#N/A</v>
          </cell>
          <cell r="AI823" t="e">
            <v>#N/A</v>
          </cell>
          <cell r="AJ823" t="e">
            <v>#N/A</v>
          </cell>
          <cell r="AL823" t="e">
            <v>#N/A</v>
          </cell>
          <cell r="AM823" t="e">
            <v>#N/A</v>
          </cell>
          <cell r="AN823" t="str">
            <v>NON</v>
          </cell>
          <cell r="AO823" t="e">
            <v>#NAME?</v>
          </cell>
          <cell r="AP823" t="e">
            <v>#NAME?</v>
          </cell>
          <cell r="AQ823" t="e">
            <v>#NAME?</v>
          </cell>
          <cell r="AS823" t="e">
            <v>#NAME?</v>
          </cell>
        </row>
        <row r="824">
          <cell r="B824">
            <v>818</v>
          </cell>
          <cell r="C824">
            <v>0</v>
          </cell>
          <cell r="D824">
            <v>0</v>
          </cell>
          <cell r="E824">
            <v>0</v>
          </cell>
          <cell r="F824">
            <v>0</v>
          </cell>
          <cell r="G824">
            <v>0</v>
          </cell>
          <cell r="H824">
            <v>0</v>
          </cell>
          <cell r="I824" t="str">
            <v>OUI</v>
          </cell>
          <cell r="J824">
            <v>40787</v>
          </cell>
          <cell r="K824" t="e">
            <v>#NAME?</v>
          </cell>
          <cell r="L824" t="e">
            <v>#NAME?</v>
          </cell>
          <cell r="M824" t="e">
            <v>#NAME?</v>
          </cell>
          <cell r="N824" t="e">
            <v>#NAME?</v>
          </cell>
          <cell r="O824" t="e">
            <v>#NAME?</v>
          </cell>
          <cell r="Q824" t="e">
            <v>#N/A</v>
          </cell>
          <cell r="R824" t="str">
            <v>HTG</v>
          </cell>
          <cell r="S824" t="e">
            <v>#VALUE!</v>
          </cell>
          <cell r="T824" t="str">
            <v>HTG</v>
          </cell>
          <cell r="V824">
            <v>0</v>
          </cell>
          <cell r="X824" t="e">
            <v>#N/A</v>
          </cell>
          <cell r="Y824" t="e">
            <v>#NAME?</v>
          </cell>
          <cell r="Z824" t="e">
            <v>#N/A</v>
          </cell>
          <cell r="AA824" t="e">
            <v>#N/A</v>
          </cell>
          <cell r="AB824" t="e">
            <v>#N/A</v>
          </cell>
          <cell r="AC824" t="e">
            <v>#N/A</v>
          </cell>
          <cell r="AD824" t="e">
            <v>#N/A</v>
          </cell>
          <cell r="AE824" t="e">
            <v>#N/A</v>
          </cell>
          <cell r="AF824" t="e">
            <v>#N/A</v>
          </cell>
          <cell r="AG824" t="e">
            <v>#N/A</v>
          </cell>
          <cell r="AH824" t="e">
            <v>#N/A</v>
          </cell>
          <cell r="AI824" t="e">
            <v>#N/A</v>
          </cell>
          <cell r="AJ824" t="e">
            <v>#N/A</v>
          </cell>
          <cell r="AL824" t="e">
            <v>#N/A</v>
          </cell>
          <cell r="AM824" t="e">
            <v>#N/A</v>
          </cell>
          <cell r="AN824" t="str">
            <v>NON</v>
          </cell>
          <cell r="AO824" t="e">
            <v>#NAME?</v>
          </cell>
          <cell r="AP824" t="e">
            <v>#NAME?</v>
          </cell>
          <cell r="AQ824" t="e">
            <v>#NAME?</v>
          </cell>
          <cell r="AS824" t="e">
            <v>#NAME?</v>
          </cell>
        </row>
        <row r="825">
          <cell r="B825">
            <v>819</v>
          </cell>
          <cell r="C825">
            <v>0</v>
          </cell>
          <cell r="D825">
            <v>0</v>
          </cell>
          <cell r="E825">
            <v>0</v>
          </cell>
          <cell r="F825">
            <v>0</v>
          </cell>
          <cell r="G825">
            <v>0</v>
          </cell>
          <cell r="H825">
            <v>0</v>
          </cell>
          <cell r="I825" t="str">
            <v>OUI</v>
          </cell>
          <cell r="J825">
            <v>40787</v>
          </cell>
          <cell r="K825" t="e">
            <v>#NAME?</v>
          </cell>
          <cell r="L825" t="e">
            <v>#NAME?</v>
          </cell>
          <cell r="M825" t="e">
            <v>#NAME?</v>
          </cell>
          <cell r="N825" t="e">
            <v>#NAME?</v>
          </cell>
          <cell r="O825" t="e">
            <v>#NAME?</v>
          </cell>
          <cell r="Q825" t="e">
            <v>#N/A</v>
          </cell>
          <cell r="R825" t="str">
            <v>HTG</v>
          </cell>
          <cell r="S825" t="e">
            <v>#VALUE!</v>
          </cell>
          <cell r="T825" t="str">
            <v>HTG</v>
          </cell>
          <cell r="V825">
            <v>0</v>
          </cell>
          <cell r="X825" t="e">
            <v>#N/A</v>
          </cell>
          <cell r="Y825" t="e">
            <v>#NAME?</v>
          </cell>
          <cell r="Z825" t="e">
            <v>#N/A</v>
          </cell>
          <cell r="AA825" t="e">
            <v>#N/A</v>
          </cell>
          <cell r="AB825" t="e">
            <v>#N/A</v>
          </cell>
          <cell r="AC825" t="e">
            <v>#N/A</v>
          </cell>
          <cell r="AD825" t="e">
            <v>#N/A</v>
          </cell>
          <cell r="AE825" t="e">
            <v>#N/A</v>
          </cell>
          <cell r="AF825" t="e">
            <v>#N/A</v>
          </cell>
          <cell r="AG825" t="e">
            <v>#N/A</v>
          </cell>
          <cell r="AH825" t="e">
            <v>#N/A</v>
          </cell>
          <cell r="AI825" t="e">
            <v>#N/A</v>
          </cell>
          <cell r="AJ825" t="e">
            <v>#N/A</v>
          </cell>
          <cell r="AL825" t="e">
            <v>#N/A</v>
          </cell>
          <cell r="AM825" t="e">
            <v>#N/A</v>
          </cell>
          <cell r="AN825" t="str">
            <v>NON</v>
          </cell>
          <cell r="AO825" t="e">
            <v>#NAME?</v>
          </cell>
          <cell r="AP825" t="e">
            <v>#NAME?</v>
          </cell>
          <cell r="AQ825" t="e">
            <v>#NAME?</v>
          </cell>
          <cell r="AS825" t="e">
            <v>#NAME?</v>
          </cell>
        </row>
        <row r="826">
          <cell r="B826">
            <v>820</v>
          </cell>
          <cell r="C826">
            <v>0</v>
          </cell>
          <cell r="D826">
            <v>0</v>
          </cell>
          <cell r="E826">
            <v>0</v>
          </cell>
          <cell r="F826">
            <v>0</v>
          </cell>
          <cell r="G826">
            <v>0</v>
          </cell>
          <cell r="H826">
            <v>0</v>
          </cell>
          <cell r="I826" t="str">
            <v>OUI</v>
          </cell>
          <cell r="J826">
            <v>40787</v>
          </cell>
          <cell r="K826" t="e">
            <v>#NAME?</v>
          </cell>
          <cell r="L826" t="e">
            <v>#NAME?</v>
          </cell>
          <cell r="M826" t="e">
            <v>#NAME?</v>
          </cell>
          <cell r="N826" t="e">
            <v>#NAME?</v>
          </cell>
          <cell r="O826" t="e">
            <v>#NAME?</v>
          </cell>
          <cell r="Q826" t="e">
            <v>#N/A</v>
          </cell>
          <cell r="R826" t="str">
            <v>HTG</v>
          </cell>
          <cell r="S826" t="e">
            <v>#VALUE!</v>
          </cell>
          <cell r="T826" t="str">
            <v>HTG</v>
          </cell>
          <cell r="V826">
            <v>0</v>
          </cell>
          <cell r="X826" t="e">
            <v>#N/A</v>
          </cell>
          <cell r="Y826" t="e">
            <v>#NAME?</v>
          </cell>
          <cell r="Z826" t="e">
            <v>#N/A</v>
          </cell>
          <cell r="AA826" t="e">
            <v>#N/A</v>
          </cell>
          <cell r="AB826" t="e">
            <v>#N/A</v>
          </cell>
          <cell r="AC826" t="e">
            <v>#N/A</v>
          </cell>
          <cell r="AD826" t="e">
            <v>#N/A</v>
          </cell>
          <cell r="AE826" t="e">
            <v>#N/A</v>
          </cell>
          <cell r="AF826" t="e">
            <v>#N/A</v>
          </cell>
          <cell r="AG826" t="e">
            <v>#N/A</v>
          </cell>
          <cell r="AH826" t="e">
            <v>#N/A</v>
          </cell>
          <cell r="AI826" t="e">
            <v>#N/A</v>
          </cell>
          <cell r="AJ826" t="e">
            <v>#N/A</v>
          </cell>
          <cell r="AL826" t="e">
            <v>#N/A</v>
          </cell>
          <cell r="AM826" t="e">
            <v>#N/A</v>
          </cell>
          <cell r="AN826" t="str">
            <v>NON</v>
          </cell>
          <cell r="AO826" t="e">
            <v>#NAME?</v>
          </cell>
          <cell r="AP826" t="e">
            <v>#NAME?</v>
          </cell>
          <cell r="AQ826" t="e">
            <v>#NAME?</v>
          </cell>
          <cell r="AS826" t="e">
            <v>#NAME?</v>
          </cell>
        </row>
        <row r="827">
          <cell r="B827">
            <v>821</v>
          </cell>
          <cell r="C827">
            <v>0</v>
          </cell>
          <cell r="D827">
            <v>0</v>
          </cell>
          <cell r="E827">
            <v>0</v>
          </cell>
          <cell r="F827">
            <v>0</v>
          </cell>
          <cell r="G827">
            <v>0</v>
          </cell>
          <cell r="H827">
            <v>0</v>
          </cell>
          <cell r="I827" t="str">
            <v>OUI</v>
          </cell>
          <cell r="J827">
            <v>40787</v>
          </cell>
          <cell r="K827" t="e">
            <v>#NAME?</v>
          </cell>
          <cell r="L827" t="e">
            <v>#NAME?</v>
          </cell>
          <cell r="M827" t="e">
            <v>#NAME?</v>
          </cell>
          <cell r="N827" t="e">
            <v>#NAME?</v>
          </cell>
          <cell r="O827" t="e">
            <v>#NAME?</v>
          </cell>
          <cell r="Q827" t="e">
            <v>#N/A</v>
          </cell>
          <cell r="R827" t="str">
            <v>HTG</v>
          </cell>
          <cell r="S827" t="e">
            <v>#VALUE!</v>
          </cell>
          <cell r="T827" t="str">
            <v>HTG</v>
          </cell>
          <cell r="V827">
            <v>0</v>
          </cell>
          <cell r="X827" t="e">
            <v>#N/A</v>
          </cell>
          <cell r="Y827" t="e">
            <v>#NAME?</v>
          </cell>
          <cell r="Z827" t="e">
            <v>#N/A</v>
          </cell>
          <cell r="AA827" t="e">
            <v>#N/A</v>
          </cell>
          <cell r="AB827" t="e">
            <v>#N/A</v>
          </cell>
          <cell r="AC827" t="e">
            <v>#N/A</v>
          </cell>
          <cell r="AD827" t="e">
            <v>#N/A</v>
          </cell>
          <cell r="AE827" t="e">
            <v>#N/A</v>
          </cell>
          <cell r="AF827" t="e">
            <v>#N/A</v>
          </cell>
          <cell r="AG827" t="e">
            <v>#N/A</v>
          </cell>
          <cell r="AH827" t="e">
            <v>#N/A</v>
          </cell>
          <cell r="AI827" t="e">
            <v>#N/A</v>
          </cell>
          <cell r="AJ827" t="e">
            <v>#N/A</v>
          </cell>
          <cell r="AL827" t="e">
            <v>#N/A</v>
          </cell>
          <cell r="AM827" t="e">
            <v>#N/A</v>
          </cell>
          <cell r="AN827" t="str">
            <v>NON</v>
          </cell>
          <cell r="AO827" t="e">
            <v>#NAME?</v>
          </cell>
          <cell r="AP827" t="e">
            <v>#NAME?</v>
          </cell>
          <cell r="AQ827" t="e">
            <v>#NAME?</v>
          </cell>
          <cell r="AS827" t="e">
            <v>#NAME?</v>
          </cell>
        </row>
        <row r="828">
          <cell r="B828">
            <v>822</v>
          </cell>
          <cell r="C828">
            <v>0</v>
          </cell>
          <cell r="D828">
            <v>0</v>
          </cell>
          <cell r="E828">
            <v>0</v>
          </cell>
          <cell r="F828">
            <v>0</v>
          </cell>
          <cell r="G828">
            <v>0</v>
          </cell>
          <cell r="H828">
            <v>0</v>
          </cell>
          <cell r="I828" t="str">
            <v>OUI</v>
          </cell>
          <cell r="J828">
            <v>40787</v>
          </cell>
          <cell r="K828" t="e">
            <v>#NAME?</v>
          </cell>
          <cell r="L828" t="e">
            <v>#NAME?</v>
          </cell>
          <cell r="M828" t="e">
            <v>#NAME?</v>
          </cell>
          <cell r="N828" t="e">
            <v>#NAME?</v>
          </cell>
          <cell r="O828" t="e">
            <v>#NAME?</v>
          </cell>
          <cell r="Q828" t="e">
            <v>#N/A</v>
          </cell>
          <cell r="R828" t="str">
            <v>HTG</v>
          </cell>
          <cell r="S828" t="e">
            <v>#VALUE!</v>
          </cell>
          <cell r="T828" t="str">
            <v>HTG</v>
          </cell>
          <cell r="V828">
            <v>0</v>
          </cell>
          <cell r="X828" t="e">
            <v>#N/A</v>
          </cell>
          <cell r="Y828" t="e">
            <v>#NAME?</v>
          </cell>
          <cell r="Z828" t="e">
            <v>#N/A</v>
          </cell>
          <cell r="AA828" t="e">
            <v>#N/A</v>
          </cell>
          <cell r="AB828" t="e">
            <v>#N/A</v>
          </cell>
          <cell r="AC828" t="e">
            <v>#N/A</v>
          </cell>
          <cell r="AD828" t="e">
            <v>#N/A</v>
          </cell>
          <cell r="AE828" t="e">
            <v>#N/A</v>
          </cell>
          <cell r="AF828" t="e">
            <v>#N/A</v>
          </cell>
          <cell r="AG828" t="e">
            <v>#N/A</v>
          </cell>
          <cell r="AH828" t="e">
            <v>#N/A</v>
          </cell>
          <cell r="AI828" t="e">
            <v>#N/A</v>
          </cell>
          <cell r="AJ828" t="e">
            <v>#N/A</v>
          </cell>
          <cell r="AL828" t="e">
            <v>#N/A</v>
          </cell>
          <cell r="AM828" t="e">
            <v>#N/A</v>
          </cell>
          <cell r="AN828" t="str">
            <v>NON</v>
          </cell>
          <cell r="AO828" t="e">
            <v>#NAME?</v>
          </cell>
          <cell r="AP828" t="e">
            <v>#NAME?</v>
          </cell>
          <cell r="AQ828" t="e">
            <v>#NAME?</v>
          </cell>
          <cell r="AS828" t="e">
            <v>#NAME?</v>
          </cell>
        </row>
        <row r="829">
          <cell r="B829">
            <v>823</v>
          </cell>
          <cell r="C829">
            <v>0</v>
          </cell>
          <cell r="D829">
            <v>0</v>
          </cell>
          <cell r="E829">
            <v>0</v>
          </cell>
          <cell r="F829">
            <v>0</v>
          </cell>
          <cell r="G829">
            <v>0</v>
          </cell>
          <cell r="H829">
            <v>0</v>
          </cell>
          <cell r="I829" t="str">
            <v>OUI</v>
          </cell>
          <cell r="J829">
            <v>40787</v>
          </cell>
          <cell r="K829" t="e">
            <v>#NAME?</v>
          </cell>
          <cell r="L829" t="e">
            <v>#NAME?</v>
          </cell>
          <cell r="M829" t="e">
            <v>#NAME?</v>
          </cell>
          <cell r="N829" t="e">
            <v>#NAME?</v>
          </cell>
          <cell r="O829" t="e">
            <v>#NAME?</v>
          </cell>
          <cell r="Q829" t="e">
            <v>#N/A</v>
          </cell>
          <cell r="R829" t="str">
            <v>HTG</v>
          </cell>
          <cell r="S829" t="e">
            <v>#VALUE!</v>
          </cell>
          <cell r="T829" t="str">
            <v>HTG</v>
          </cell>
          <cell r="V829">
            <v>0</v>
          </cell>
          <cell r="X829" t="e">
            <v>#N/A</v>
          </cell>
          <cell r="Y829" t="e">
            <v>#NAME?</v>
          </cell>
          <cell r="Z829" t="e">
            <v>#N/A</v>
          </cell>
          <cell r="AA829" t="e">
            <v>#N/A</v>
          </cell>
          <cell r="AB829" t="e">
            <v>#N/A</v>
          </cell>
          <cell r="AC829" t="e">
            <v>#N/A</v>
          </cell>
          <cell r="AD829" t="e">
            <v>#N/A</v>
          </cell>
          <cell r="AE829" t="e">
            <v>#N/A</v>
          </cell>
          <cell r="AF829" t="e">
            <v>#N/A</v>
          </cell>
          <cell r="AG829" t="e">
            <v>#N/A</v>
          </cell>
          <cell r="AH829" t="e">
            <v>#N/A</v>
          </cell>
          <cell r="AI829" t="e">
            <v>#N/A</v>
          </cell>
          <cell r="AJ829" t="e">
            <v>#N/A</v>
          </cell>
          <cell r="AL829" t="e">
            <v>#N/A</v>
          </cell>
          <cell r="AM829" t="e">
            <v>#N/A</v>
          </cell>
          <cell r="AN829" t="str">
            <v>NON</v>
          </cell>
          <cell r="AO829" t="e">
            <v>#NAME?</v>
          </cell>
          <cell r="AP829" t="e">
            <v>#NAME?</v>
          </cell>
          <cell r="AQ829" t="e">
            <v>#NAME?</v>
          </cell>
          <cell r="AS829" t="e">
            <v>#NAME?</v>
          </cell>
        </row>
        <row r="830">
          <cell r="B830">
            <v>824</v>
          </cell>
          <cell r="C830">
            <v>0</v>
          </cell>
          <cell r="D830">
            <v>0</v>
          </cell>
          <cell r="E830">
            <v>0</v>
          </cell>
          <cell r="F830">
            <v>0</v>
          </cell>
          <cell r="G830">
            <v>0</v>
          </cell>
          <cell r="H830">
            <v>0</v>
          </cell>
          <cell r="I830" t="str">
            <v>OUI</v>
          </cell>
          <cell r="J830">
            <v>40787</v>
          </cell>
          <cell r="K830" t="e">
            <v>#NAME?</v>
          </cell>
          <cell r="L830" t="e">
            <v>#NAME?</v>
          </cell>
          <cell r="M830" t="e">
            <v>#NAME?</v>
          </cell>
          <cell r="N830" t="e">
            <v>#NAME?</v>
          </cell>
          <cell r="O830" t="e">
            <v>#NAME?</v>
          </cell>
          <cell r="Q830" t="e">
            <v>#N/A</v>
          </cell>
          <cell r="R830" t="str">
            <v>HTG</v>
          </cell>
          <cell r="S830" t="e">
            <v>#VALUE!</v>
          </cell>
          <cell r="T830" t="str">
            <v>HTG</v>
          </cell>
          <cell r="V830">
            <v>0</v>
          </cell>
          <cell r="X830" t="e">
            <v>#N/A</v>
          </cell>
          <cell r="Y830" t="e">
            <v>#NAME?</v>
          </cell>
          <cell r="Z830" t="e">
            <v>#N/A</v>
          </cell>
          <cell r="AA830" t="e">
            <v>#N/A</v>
          </cell>
          <cell r="AB830" t="e">
            <v>#N/A</v>
          </cell>
          <cell r="AC830" t="e">
            <v>#N/A</v>
          </cell>
          <cell r="AD830" t="e">
            <v>#N/A</v>
          </cell>
          <cell r="AE830" t="e">
            <v>#N/A</v>
          </cell>
          <cell r="AF830" t="e">
            <v>#N/A</v>
          </cell>
          <cell r="AG830" t="e">
            <v>#N/A</v>
          </cell>
          <cell r="AH830" t="e">
            <v>#N/A</v>
          </cell>
          <cell r="AI830" t="e">
            <v>#N/A</v>
          </cell>
          <cell r="AJ830" t="e">
            <v>#N/A</v>
          </cell>
          <cell r="AL830" t="e">
            <v>#N/A</v>
          </cell>
          <cell r="AM830" t="e">
            <v>#N/A</v>
          </cell>
          <cell r="AN830" t="str">
            <v>NON</v>
          </cell>
          <cell r="AO830" t="e">
            <v>#NAME?</v>
          </cell>
          <cell r="AP830" t="e">
            <v>#NAME?</v>
          </cell>
          <cell r="AQ830" t="e">
            <v>#NAME?</v>
          </cell>
          <cell r="AS830" t="e">
            <v>#NAME?</v>
          </cell>
        </row>
        <row r="831">
          <cell r="B831">
            <v>825</v>
          </cell>
          <cell r="C831">
            <v>0</v>
          </cell>
          <cell r="D831">
            <v>0</v>
          </cell>
          <cell r="E831">
            <v>0</v>
          </cell>
          <cell r="F831">
            <v>0</v>
          </cell>
          <cell r="G831">
            <v>0</v>
          </cell>
          <cell r="H831">
            <v>0</v>
          </cell>
          <cell r="I831" t="str">
            <v>OUI</v>
          </cell>
          <cell r="J831">
            <v>40787</v>
          </cell>
          <cell r="K831" t="e">
            <v>#NAME?</v>
          </cell>
          <cell r="L831" t="e">
            <v>#NAME?</v>
          </cell>
          <cell r="M831" t="e">
            <v>#NAME?</v>
          </cell>
          <cell r="N831" t="e">
            <v>#NAME?</v>
          </cell>
          <cell r="O831" t="e">
            <v>#NAME?</v>
          </cell>
          <cell r="Q831" t="e">
            <v>#N/A</v>
          </cell>
          <cell r="R831" t="str">
            <v>HTG</v>
          </cell>
          <cell r="S831" t="e">
            <v>#VALUE!</v>
          </cell>
          <cell r="T831" t="str">
            <v>HTG</v>
          </cell>
          <cell r="V831">
            <v>0</v>
          </cell>
          <cell r="X831" t="e">
            <v>#N/A</v>
          </cell>
          <cell r="Y831" t="e">
            <v>#NAME?</v>
          </cell>
          <cell r="Z831" t="e">
            <v>#N/A</v>
          </cell>
          <cell r="AA831" t="e">
            <v>#N/A</v>
          </cell>
          <cell r="AB831" t="e">
            <v>#N/A</v>
          </cell>
          <cell r="AC831" t="e">
            <v>#N/A</v>
          </cell>
          <cell r="AD831" t="e">
            <v>#N/A</v>
          </cell>
          <cell r="AE831" t="e">
            <v>#N/A</v>
          </cell>
          <cell r="AF831" t="e">
            <v>#N/A</v>
          </cell>
          <cell r="AG831" t="e">
            <v>#N/A</v>
          </cell>
          <cell r="AH831" t="e">
            <v>#N/A</v>
          </cell>
          <cell r="AI831" t="e">
            <v>#N/A</v>
          </cell>
          <cell r="AJ831" t="e">
            <v>#N/A</v>
          </cell>
          <cell r="AL831" t="e">
            <v>#N/A</v>
          </cell>
          <cell r="AM831" t="e">
            <v>#N/A</v>
          </cell>
          <cell r="AN831" t="str">
            <v>NON</v>
          </cell>
          <cell r="AO831" t="e">
            <v>#NAME?</v>
          </cell>
          <cell r="AP831" t="e">
            <v>#NAME?</v>
          </cell>
          <cell r="AQ831" t="e">
            <v>#NAME?</v>
          </cell>
          <cell r="AS831" t="e">
            <v>#NAME?</v>
          </cell>
        </row>
        <row r="832">
          <cell r="B832">
            <v>826</v>
          </cell>
          <cell r="C832">
            <v>0</v>
          </cell>
          <cell r="D832">
            <v>0</v>
          </cell>
          <cell r="E832">
            <v>0</v>
          </cell>
          <cell r="F832">
            <v>0</v>
          </cell>
          <cell r="G832">
            <v>0</v>
          </cell>
          <cell r="H832">
            <v>0</v>
          </cell>
          <cell r="I832" t="str">
            <v>OUI</v>
          </cell>
          <cell r="J832">
            <v>40787</v>
          </cell>
          <cell r="K832" t="e">
            <v>#NAME?</v>
          </cell>
          <cell r="L832" t="e">
            <v>#NAME?</v>
          </cell>
          <cell r="M832" t="e">
            <v>#NAME?</v>
          </cell>
          <cell r="N832" t="e">
            <v>#NAME?</v>
          </cell>
          <cell r="O832" t="e">
            <v>#NAME?</v>
          </cell>
          <cell r="Q832" t="e">
            <v>#N/A</v>
          </cell>
          <cell r="R832" t="str">
            <v>HTG</v>
          </cell>
          <cell r="S832" t="e">
            <v>#VALUE!</v>
          </cell>
          <cell r="T832" t="str">
            <v>HTG</v>
          </cell>
          <cell r="V832">
            <v>0</v>
          </cell>
          <cell r="X832" t="e">
            <v>#N/A</v>
          </cell>
          <cell r="Y832" t="e">
            <v>#NAME?</v>
          </cell>
          <cell r="Z832" t="e">
            <v>#N/A</v>
          </cell>
          <cell r="AA832" t="e">
            <v>#N/A</v>
          </cell>
          <cell r="AB832" t="e">
            <v>#N/A</v>
          </cell>
          <cell r="AC832" t="e">
            <v>#N/A</v>
          </cell>
          <cell r="AD832" t="e">
            <v>#N/A</v>
          </cell>
          <cell r="AE832" t="e">
            <v>#N/A</v>
          </cell>
          <cell r="AF832" t="e">
            <v>#N/A</v>
          </cell>
          <cell r="AG832" t="e">
            <v>#N/A</v>
          </cell>
          <cell r="AH832" t="e">
            <v>#N/A</v>
          </cell>
          <cell r="AI832" t="e">
            <v>#N/A</v>
          </cell>
          <cell r="AJ832" t="e">
            <v>#N/A</v>
          </cell>
          <cell r="AL832" t="e">
            <v>#N/A</v>
          </cell>
          <cell r="AM832" t="e">
            <v>#N/A</v>
          </cell>
          <cell r="AN832" t="str">
            <v>NON</v>
          </cell>
          <cell r="AO832" t="e">
            <v>#NAME?</v>
          </cell>
          <cell r="AP832" t="e">
            <v>#NAME?</v>
          </cell>
          <cell r="AQ832" t="e">
            <v>#NAME?</v>
          </cell>
          <cell r="AS832" t="e">
            <v>#NAME?</v>
          </cell>
        </row>
        <row r="833">
          <cell r="B833">
            <v>827</v>
          </cell>
          <cell r="C833">
            <v>0</v>
          </cell>
          <cell r="D833">
            <v>0</v>
          </cell>
          <cell r="E833">
            <v>0</v>
          </cell>
          <cell r="F833">
            <v>0</v>
          </cell>
          <cell r="G833">
            <v>0</v>
          </cell>
          <cell r="H833">
            <v>0</v>
          </cell>
          <cell r="I833" t="str">
            <v>OUI</v>
          </cell>
          <cell r="J833">
            <v>40787</v>
          </cell>
          <cell r="K833" t="e">
            <v>#NAME?</v>
          </cell>
          <cell r="L833" t="e">
            <v>#NAME?</v>
          </cell>
          <cell r="M833" t="e">
            <v>#NAME?</v>
          </cell>
          <cell r="N833" t="e">
            <v>#NAME?</v>
          </cell>
          <cell r="O833" t="e">
            <v>#NAME?</v>
          </cell>
          <cell r="Q833" t="e">
            <v>#N/A</v>
          </cell>
          <cell r="R833" t="str">
            <v>HTG</v>
          </cell>
          <cell r="S833" t="e">
            <v>#VALUE!</v>
          </cell>
          <cell r="T833" t="str">
            <v>HTG</v>
          </cell>
          <cell r="V833">
            <v>0</v>
          </cell>
          <cell r="X833" t="e">
            <v>#N/A</v>
          </cell>
          <cell r="Y833" t="e">
            <v>#NAME?</v>
          </cell>
          <cell r="Z833" t="e">
            <v>#N/A</v>
          </cell>
          <cell r="AA833" t="e">
            <v>#N/A</v>
          </cell>
          <cell r="AB833" t="e">
            <v>#N/A</v>
          </cell>
          <cell r="AC833" t="e">
            <v>#N/A</v>
          </cell>
          <cell r="AD833" t="e">
            <v>#N/A</v>
          </cell>
          <cell r="AE833" t="e">
            <v>#N/A</v>
          </cell>
          <cell r="AF833" t="e">
            <v>#N/A</v>
          </cell>
          <cell r="AG833" t="e">
            <v>#N/A</v>
          </cell>
          <cell r="AH833" t="e">
            <v>#N/A</v>
          </cell>
          <cell r="AI833" t="e">
            <v>#N/A</v>
          </cell>
          <cell r="AJ833" t="e">
            <v>#N/A</v>
          </cell>
          <cell r="AL833" t="e">
            <v>#N/A</v>
          </cell>
          <cell r="AM833" t="e">
            <v>#N/A</v>
          </cell>
          <cell r="AN833" t="str">
            <v>NON</v>
          </cell>
          <cell r="AO833" t="e">
            <v>#NAME?</v>
          </cell>
          <cell r="AP833" t="e">
            <v>#NAME?</v>
          </cell>
          <cell r="AQ833" t="e">
            <v>#NAME?</v>
          </cell>
          <cell r="AS833" t="e">
            <v>#NAME?</v>
          </cell>
        </row>
        <row r="834">
          <cell r="B834">
            <v>828</v>
          </cell>
          <cell r="C834">
            <v>0</v>
          </cell>
          <cell r="D834">
            <v>0</v>
          </cell>
          <cell r="E834">
            <v>0</v>
          </cell>
          <cell r="F834">
            <v>0</v>
          </cell>
          <cell r="G834">
            <v>0</v>
          </cell>
          <cell r="H834">
            <v>0</v>
          </cell>
          <cell r="I834" t="str">
            <v>OUI</v>
          </cell>
          <cell r="J834">
            <v>40787</v>
          </cell>
          <cell r="K834" t="e">
            <v>#NAME?</v>
          </cell>
          <cell r="L834" t="e">
            <v>#NAME?</v>
          </cell>
          <cell r="M834" t="e">
            <v>#NAME?</v>
          </cell>
          <cell r="N834" t="e">
            <v>#NAME?</v>
          </cell>
          <cell r="O834" t="e">
            <v>#NAME?</v>
          </cell>
          <cell r="Q834" t="e">
            <v>#N/A</v>
          </cell>
          <cell r="R834" t="str">
            <v>HTG</v>
          </cell>
          <cell r="S834" t="e">
            <v>#VALUE!</v>
          </cell>
          <cell r="T834" t="str">
            <v>HTG</v>
          </cell>
          <cell r="V834">
            <v>0</v>
          </cell>
          <cell r="X834" t="e">
            <v>#N/A</v>
          </cell>
          <cell r="Y834" t="e">
            <v>#NAME?</v>
          </cell>
          <cell r="Z834" t="e">
            <v>#N/A</v>
          </cell>
          <cell r="AA834" t="e">
            <v>#N/A</v>
          </cell>
          <cell r="AB834" t="e">
            <v>#N/A</v>
          </cell>
          <cell r="AC834" t="e">
            <v>#N/A</v>
          </cell>
          <cell r="AD834" t="e">
            <v>#N/A</v>
          </cell>
          <cell r="AE834" t="e">
            <v>#N/A</v>
          </cell>
          <cell r="AF834" t="e">
            <v>#N/A</v>
          </cell>
          <cell r="AG834" t="e">
            <v>#N/A</v>
          </cell>
          <cell r="AH834" t="e">
            <v>#N/A</v>
          </cell>
          <cell r="AI834" t="e">
            <v>#N/A</v>
          </cell>
          <cell r="AJ834" t="e">
            <v>#N/A</v>
          </cell>
          <cell r="AL834" t="e">
            <v>#N/A</v>
          </cell>
          <cell r="AM834" t="e">
            <v>#N/A</v>
          </cell>
          <cell r="AN834" t="str">
            <v>NON</v>
          </cell>
          <cell r="AO834" t="e">
            <v>#NAME?</v>
          </cell>
          <cell r="AP834" t="e">
            <v>#NAME?</v>
          </cell>
          <cell r="AQ834" t="e">
            <v>#NAME?</v>
          </cell>
          <cell r="AS834" t="e">
            <v>#NAME?</v>
          </cell>
        </row>
        <row r="835">
          <cell r="B835">
            <v>829</v>
          </cell>
          <cell r="C835">
            <v>0</v>
          </cell>
          <cell r="D835">
            <v>0</v>
          </cell>
          <cell r="E835">
            <v>0</v>
          </cell>
          <cell r="F835">
            <v>0</v>
          </cell>
          <cell r="G835">
            <v>0</v>
          </cell>
          <cell r="H835">
            <v>0</v>
          </cell>
          <cell r="I835" t="str">
            <v>OUI</v>
          </cell>
          <cell r="J835">
            <v>40787</v>
          </cell>
          <cell r="K835" t="e">
            <v>#NAME?</v>
          </cell>
          <cell r="L835" t="e">
            <v>#NAME?</v>
          </cell>
          <cell r="M835" t="e">
            <v>#NAME?</v>
          </cell>
          <cell r="N835" t="e">
            <v>#NAME?</v>
          </cell>
          <cell r="O835" t="e">
            <v>#NAME?</v>
          </cell>
          <cell r="Q835" t="e">
            <v>#N/A</v>
          </cell>
          <cell r="R835" t="str">
            <v>HTG</v>
          </cell>
          <cell r="S835" t="e">
            <v>#VALUE!</v>
          </cell>
          <cell r="T835" t="str">
            <v>HTG</v>
          </cell>
          <cell r="V835">
            <v>0</v>
          </cell>
          <cell r="X835" t="e">
            <v>#N/A</v>
          </cell>
          <cell r="Y835" t="e">
            <v>#NAME?</v>
          </cell>
          <cell r="Z835" t="e">
            <v>#N/A</v>
          </cell>
          <cell r="AA835" t="e">
            <v>#N/A</v>
          </cell>
          <cell r="AB835" t="e">
            <v>#N/A</v>
          </cell>
          <cell r="AC835" t="e">
            <v>#N/A</v>
          </cell>
          <cell r="AD835" t="e">
            <v>#N/A</v>
          </cell>
          <cell r="AE835" t="e">
            <v>#N/A</v>
          </cell>
          <cell r="AF835" t="e">
            <v>#N/A</v>
          </cell>
          <cell r="AG835" t="e">
            <v>#N/A</v>
          </cell>
          <cell r="AH835" t="e">
            <v>#N/A</v>
          </cell>
          <cell r="AI835" t="e">
            <v>#N/A</v>
          </cell>
          <cell r="AJ835" t="e">
            <v>#N/A</v>
          </cell>
          <cell r="AL835" t="e">
            <v>#N/A</v>
          </cell>
          <cell r="AM835" t="e">
            <v>#N/A</v>
          </cell>
          <cell r="AN835" t="str">
            <v>NON</v>
          </cell>
          <cell r="AO835" t="e">
            <v>#NAME?</v>
          </cell>
          <cell r="AP835" t="e">
            <v>#NAME?</v>
          </cell>
          <cell r="AQ835" t="e">
            <v>#NAME?</v>
          </cell>
          <cell r="AS835" t="e">
            <v>#NAME?</v>
          </cell>
        </row>
        <row r="836">
          <cell r="B836">
            <v>830</v>
          </cell>
          <cell r="C836">
            <v>0</v>
          </cell>
          <cell r="D836">
            <v>0</v>
          </cell>
          <cell r="E836">
            <v>0</v>
          </cell>
          <cell r="F836">
            <v>0</v>
          </cell>
          <cell r="G836">
            <v>0</v>
          </cell>
          <cell r="H836">
            <v>0</v>
          </cell>
          <cell r="I836" t="str">
            <v>OUI</v>
          </cell>
          <cell r="J836">
            <v>40787</v>
          </cell>
          <cell r="K836" t="e">
            <v>#NAME?</v>
          </cell>
          <cell r="L836" t="e">
            <v>#NAME?</v>
          </cell>
          <cell r="M836" t="e">
            <v>#NAME?</v>
          </cell>
          <cell r="N836" t="e">
            <v>#NAME?</v>
          </cell>
          <cell r="O836" t="e">
            <v>#NAME?</v>
          </cell>
          <cell r="Q836" t="e">
            <v>#N/A</v>
          </cell>
          <cell r="R836" t="str">
            <v>HTG</v>
          </cell>
          <cell r="S836" t="e">
            <v>#VALUE!</v>
          </cell>
          <cell r="T836" t="str">
            <v>HTG</v>
          </cell>
          <cell r="V836">
            <v>0</v>
          </cell>
          <cell r="X836" t="e">
            <v>#N/A</v>
          </cell>
          <cell r="Y836" t="e">
            <v>#NAME?</v>
          </cell>
          <cell r="Z836" t="e">
            <v>#N/A</v>
          </cell>
          <cell r="AA836" t="e">
            <v>#N/A</v>
          </cell>
          <cell r="AB836" t="e">
            <v>#N/A</v>
          </cell>
          <cell r="AC836" t="e">
            <v>#N/A</v>
          </cell>
          <cell r="AD836" t="e">
            <v>#N/A</v>
          </cell>
          <cell r="AE836" t="e">
            <v>#N/A</v>
          </cell>
          <cell r="AF836" t="e">
            <v>#N/A</v>
          </cell>
          <cell r="AG836" t="e">
            <v>#N/A</v>
          </cell>
          <cell r="AH836" t="e">
            <v>#N/A</v>
          </cell>
          <cell r="AI836" t="e">
            <v>#N/A</v>
          </cell>
          <cell r="AJ836" t="e">
            <v>#N/A</v>
          </cell>
          <cell r="AL836" t="e">
            <v>#N/A</v>
          </cell>
          <cell r="AM836" t="e">
            <v>#N/A</v>
          </cell>
          <cell r="AN836" t="str">
            <v>NON</v>
          </cell>
          <cell r="AO836" t="e">
            <v>#NAME?</v>
          </cell>
          <cell r="AP836" t="e">
            <v>#NAME?</v>
          </cell>
          <cell r="AQ836" t="e">
            <v>#NAME?</v>
          </cell>
          <cell r="AS836" t="e">
            <v>#NAME?</v>
          </cell>
        </row>
        <row r="837">
          <cell r="B837">
            <v>831</v>
          </cell>
          <cell r="C837">
            <v>0</v>
          </cell>
          <cell r="D837">
            <v>0</v>
          </cell>
          <cell r="E837">
            <v>0</v>
          </cell>
          <cell r="F837">
            <v>0</v>
          </cell>
          <cell r="G837">
            <v>0</v>
          </cell>
          <cell r="H837">
            <v>0</v>
          </cell>
          <cell r="I837" t="str">
            <v>OUI</v>
          </cell>
          <cell r="J837">
            <v>40787</v>
          </cell>
          <cell r="K837" t="e">
            <v>#NAME?</v>
          </cell>
          <cell r="L837" t="e">
            <v>#NAME?</v>
          </cell>
          <cell r="M837" t="e">
            <v>#NAME?</v>
          </cell>
          <cell r="N837" t="e">
            <v>#NAME?</v>
          </cell>
          <cell r="O837" t="e">
            <v>#NAME?</v>
          </cell>
          <cell r="Q837" t="e">
            <v>#N/A</v>
          </cell>
          <cell r="R837" t="str">
            <v>HTG</v>
          </cell>
          <cell r="S837" t="e">
            <v>#VALUE!</v>
          </cell>
          <cell r="T837" t="str">
            <v>HTG</v>
          </cell>
          <cell r="V837">
            <v>0</v>
          </cell>
          <cell r="X837" t="e">
            <v>#N/A</v>
          </cell>
          <cell r="Y837" t="e">
            <v>#NAME?</v>
          </cell>
          <cell r="Z837" t="e">
            <v>#N/A</v>
          </cell>
          <cell r="AA837" t="e">
            <v>#N/A</v>
          </cell>
          <cell r="AB837" t="e">
            <v>#N/A</v>
          </cell>
          <cell r="AC837" t="e">
            <v>#N/A</v>
          </cell>
          <cell r="AD837" t="e">
            <v>#N/A</v>
          </cell>
          <cell r="AE837" t="e">
            <v>#N/A</v>
          </cell>
          <cell r="AF837" t="e">
            <v>#N/A</v>
          </cell>
          <cell r="AG837" t="e">
            <v>#N/A</v>
          </cell>
          <cell r="AH837" t="e">
            <v>#N/A</v>
          </cell>
          <cell r="AI837" t="e">
            <v>#N/A</v>
          </cell>
          <cell r="AJ837" t="e">
            <v>#N/A</v>
          </cell>
          <cell r="AL837" t="e">
            <v>#N/A</v>
          </cell>
          <cell r="AM837" t="e">
            <v>#N/A</v>
          </cell>
          <cell r="AN837" t="str">
            <v>NON</v>
          </cell>
          <cell r="AO837" t="e">
            <v>#NAME?</v>
          </cell>
          <cell r="AP837" t="e">
            <v>#NAME?</v>
          </cell>
          <cell r="AQ837" t="e">
            <v>#NAME?</v>
          </cell>
          <cell r="AS837" t="e">
            <v>#NAME?</v>
          </cell>
        </row>
        <row r="838">
          <cell r="B838">
            <v>832</v>
          </cell>
          <cell r="C838">
            <v>0</v>
          </cell>
          <cell r="D838">
            <v>0</v>
          </cell>
          <cell r="E838">
            <v>0</v>
          </cell>
          <cell r="F838">
            <v>0</v>
          </cell>
          <cell r="G838">
            <v>0</v>
          </cell>
          <cell r="H838">
            <v>0</v>
          </cell>
          <cell r="I838" t="str">
            <v>OUI</v>
          </cell>
          <cell r="J838">
            <v>40787</v>
          </cell>
          <cell r="K838" t="e">
            <v>#NAME?</v>
          </cell>
          <cell r="L838" t="e">
            <v>#NAME?</v>
          </cell>
          <cell r="M838" t="e">
            <v>#NAME?</v>
          </cell>
          <cell r="N838" t="e">
            <v>#NAME?</v>
          </cell>
          <cell r="O838" t="e">
            <v>#NAME?</v>
          </cell>
          <cell r="Q838" t="e">
            <v>#N/A</v>
          </cell>
          <cell r="R838" t="str">
            <v>HTG</v>
          </cell>
          <cell r="S838" t="e">
            <v>#VALUE!</v>
          </cell>
          <cell r="T838" t="str">
            <v>HTG</v>
          </cell>
          <cell r="V838">
            <v>0</v>
          </cell>
          <cell r="X838" t="e">
            <v>#N/A</v>
          </cell>
          <cell r="Y838" t="e">
            <v>#NAME?</v>
          </cell>
          <cell r="Z838" t="e">
            <v>#N/A</v>
          </cell>
          <cell r="AA838" t="e">
            <v>#N/A</v>
          </cell>
          <cell r="AB838" t="e">
            <v>#N/A</v>
          </cell>
          <cell r="AC838" t="e">
            <v>#N/A</v>
          </cell>
          <cell r="AD838" t="e">
            <v>#N/A</v>
          </cell>
          <cell r="AE838" t="e">
            <v>#N/A</v>
          </cell>
          <cell r="AF838" t="e">
            <v>#N/A</v>
          </cell>
          <cell r="AG838" t="e">
            <v>#N/A</v>
          </cell>
          <cell r="AH838" t="e">
            <v>#N/A</v>
          </cell>
          <cell r="AI838" t="e">
            <v>#N/A</v>
          </cell>
          <cell r="AJ838" t="e">
            <v>#N/A</v>
          </cell>
          <cell r="AL838" t="e">
            <v>#N/A</v>
          </cell>
          <cell r="AM838" t="e">
            <v>#N/A</v>
          </cell>
          <cell r="AN838" t="str">
            <v>NON</v>
          </cell>
          <cell r="AO838" t="e">
            <v>#NAME?</v>
          </cell>
          <cell r="AP838" t="e">
            <v>#NAME?</v>
          </cell>
          <cell r="AQ838" t="e">
            <v>#NAME?</v>
          </cell>
          <cell r="AS838" t="e">
            <v>#NAME?</v>
          </cell>
        </row>
        <row r="839">
          <cell r="B839">
            <v>833</v>
          </cell>
          <cell r="C839">
            <v>0</v>
          </cell>
          <cell r="D839">
            <v>0</v>
          </cell>
          <cell r="E839">
            <v>0</v>
          </cell>
          <cell r="F839">
            <v>0</v>
          </cell>
          <cell r="G839">
            <v>0</v>
          </cell>
          <cell r="H839">
            <v>0</v>
          </cell>
          <cell r="I839" t="str">
            <v>OUI</v>
          </cell>
          <cell r="J839">
            <v>40787</v>
          </cell>
          <cell r="K839" t="e">
            <v>#NAME?</v>
          </cell>
          <cell r="L839" t="e">
            <v>#NAME?</v>
          </cell>
          <cell r="M839" t="e">
            <v>#NAME?</v>
          </cell>
          <cell r="N839" t="e">
            <v>#NAME?</v>
          </cell>
          <cell r="O839" t="e">
            <v>#NAME?</v>
          </cell>
          <cell r="Q839" t="e">
            <v>#N/A</v>
          </cell>
          <cell r="R839" t="str">
            <v>HTG</v>
          </cell>
          <cell r="S839" t="e">
            <v>#VALUE!</v>
          </cell>
          <cell r="T839" t="str">
            <v>HTG</v>
          </cell>
          <cell r="V839">
            <v>0</v>
          </cell>
          <cell r="X839" t="e">
            <v>#N/A</v>
          </cell>
          <cell r="Y839" t="e">
            <v>#NAME?</v>
          </cell>
          <cell r="Z839" t="e">
            <v>#N/A</v>
          </cell>
          <cell r="AA839" t="e">
            <v>#N/A</v>
          </cell>
          <cell r="AB839" t="e">
            <v>#N/A</v>
          </cell>
          <cell r="AC839" t="e">
            <v>#N/A</v>
          </cell>
          <cell r="AD839" t="e">
            <v>#N/A</v>
          </cell>
          <cell r="AE839" t="e">
            <v>#N/A</v>
          </cell>
          <cell r="AF839" t="e">
            <v>#N/A</v>
          </cell>
          <cell r="AG839" t="e">
            <v>#N/A</v>
          </cell>
          <cell r="AH839" t="e">
            <v>#N/A</v>
          </cell>
          <cell r="AI839" t="e">
            <v>#N/A</v>
          </cell>
          <cell r="AJ839" t="e">
            <v>#N/A</v>
          </cell>
          <cell r="AL839" t="e">
            <v>#N/A</v>
          </cell>
          <cell r="AM839" t="e">
            <v>#N/A</v>
          </cell>
          <cell r="AN839" t="str">
            <v>NON</v>
          </cell>
          <cell r="AO839" t="e">
            <v>#NAME?</v>
          </cell>
          <cell r="AP839" t="e">
            <v>#NAME?</v>
          </cell>
          <cell r="AQ839" t="e">
            <v>#NAME?</v>
          </cell>
          <cell r="AS839" t="e">
            <v>#NAME?</v>
          </cell>
        </row>
        <row r="840">
          <cell r="B840">
            <v>834</v>
          </cell>
          <cell r="C840">
            <v>0</v>
          </cell>
          <cell r="D840">
            <v>0</v>
          </cell>
          <cell r="E840">
            <v>0</v>
          </cell>
          <cell r="F840">
            <v>0</v>
          </cell>
          <cell r="G840">
            <v>0</v>
          </cell>
          <cell r="H840">
            <v>0</v>
          </cell>
          <cell r="I840" t="str">
            <v>OUI</v>
          </cell>
          <cell r="J840">
            <v>40787</v>
          </cell>
          <cell r="K840" t="e">
            <v>#NAME?</v>
          </cell>
          <cell r="L840" t="e">
            <v>#NAME?</v>
          </cell>
          <cell r="M840" t="e">
            <v>#NAME?</v>
          </cell>
          <cell r="N840" t="e">
            <v>#NAME?</v>
          </cell>
          <cell r="O840" t="e">
            <v>#NAME?</v>
          </cell>
          <cell r="Q840" t="e">
            <v>#N/A</v>
          </cell>
          <cell r="R840" t="str">
            <v>HTG</v>
          </cell>
          <cell r="S840" t="e">
            <v>#VALUE!</v>
          </cell>
          <cell r="T840" t="str">
            <v>HTG</v>
          </cell>
          <cell r="V840">
            <v>0</v>
          </cell>
          <cell r="X840" t="e">
            <v>#N/A</v>
          </cell>
          <cell r="Y840" t="e">
            <v>#NAME?</v>
          </cell>
          <cell r="Z840" t="e">
            <v>#N/A</v>
          </cell>
          <cell r="AA840" t="e">
            <v>#N/A</v>
          </cell>
          <cell r="AB840" t="e">
            <v>#N/A</v>
          </cell>
          <cell r="AC840" t="e">
            <v>#N/A</v>
          </cell>
          <cell r="AD840" t="e">
            <v>#N/A</v>
          </cell>
          <cell r="AE840" t="e">
            <v>#N/A</v>
          </cell>
          <cell r="AF840" t="e">
            <v>#N/A</v>
          </cell>
          <cell r="AG840" t="e">
            <v>#N/A</v>
          </cell>
          <cell r="AH840" t="e">
            <v>#N/A</v>
          </cell>
          <cell r="AI840" t="e">
            <v>#N/A</v>
          </cell>
          <cell r="AJ840" t="e">
            <v>#N/A</v>
          </cell>
          <cell r="AL840" t="e">
            <v>#N/A</v>
          </cell>
          <cell r="AM840" t="e">
            <v>#N/A</v>
          </cell>
          <cell r="AN840" t="str">
            <v>NON</v>
          </cell>
          <cell r="AO840" t="e">
            <v>#NAME?</v>
          </cell>
          <cell r="AP840" t="e">
            <v>#NAME?</v>
          </cell>
          <cell r="AQ840" t="e">
            <v>#NAME?</v>
          </cell>
          <cell r="AS840" t="e">
            <v>#NAME?</v>
          </cell>
        </row>
        <row r="841">
          <cell r="B841">
            <v>835</v>
          </cell>
          <cell r="C841">
            <v>0</v>
          </cell>
          <cell r="D841">
            <v>0</v>
          </cell>
          <cell r="E841">
            <v>0</v>
          </cell>
          <cell r="F841">
            <v>0</v>
          </cell>
          <cell r="G841">
            <v>0</v>
          </cell>
          <cell r="H841">
            <v>0</v>
          </cell>
          <cell r="I841" t="str">
            <v>OUI</v>
          </cell>
          <cell r="J841">
            <v>40787</v>
          </cell>
          <cell r="K841" t="e">
            <v>#NAME?</v>
          </cell>
          <cell r="L841" t="e">
            <v>#NAME?</v>
          </cell>
          <cell r="M841" t="e">
            <v>#NAME?</v>
          </cell>
          <cell r="N841" t="e">
            <v>#NAME?</v>
          </cell>
          <cell r="O841" t="e">
            <v>#NAME?</v>
          </cell>
          <cell r="Q841" t="e">
            <v>#N/A</v>
          </cell>
          <cell r="R841" t="str">
            <v>HTG</v>
          </cell>
          <cell r="S841" t="e">
            <v>#VALUE!</v>
          </cell>
          <cell r="T841" t="str">
            <v>HTG</v>
          </cell>
          <cell r="V841">
            <v>0</v>
          </cell>
          <cell r="X841" t="e">
            <v>#N/A</v>
          </cell>
          <cell r="Y841" t="e">
            <v>#NAME?</v>
          </cell>
          <cell r="Z841" t="e">
            <v>#N/A</v>
          </cell>
          <cell r="AA841" t="e">
            <v>#N/A</v>
          </cell>
          <cell r="AB841" t="e">
            <v>#N/A</v>
          </cell>
          <cell r="AC841" t="e">
            <v>#N/A</v>
          </cell>
          <cell r="AD841" t="e">
            <v>#N/A</v>
          </cell>
          <cell r="AE841" t="e">
            <v>#N/A</v>
          </cell>
          <cell r="AF841" t="e">
            <v>#N/A</v>
          </cell>
          <cell r="AG841" t="e">
            <v>#N/A</v>
          </cell>
          <cell r="AH841" t="e">
            <v>#N/A</v>
          </cell>
          <cell r="AI841" t="e">
            <v>#N/A</v>
          </cell>
          <cell r="AJ841" t="e">
            <v>#N/A</v>
          </cell>
          <cell r="AL841" t="e">
            <v>#N/A</v>
          </cell>
          <cell r="AM841" t="e">
            <v>#N/A</v>
          </cell>
          <cell r="AN841" t="str">
            <v>NON</v>
          </cell>
          <cell r="AO841" t="e">
            <v>#NAME?</v>
          </cell>
          <cell r="AP841" t="e">
            <v>#NAME?</v>
          </cell>
          <cell r="AQ841" t="e">
            <v>#NAME?</v>
          </cell>
          <cell r="AS841" t="e">
            <v>#NAME?</v>
          </cell>
        </row>
        <row r="842">
          <cell r="B842">
            <v>836</v>
          </cell>
          <cell r="C842">
            <v>0</v>
          </cell>
          <cell r="D842">
            <v>0</v>
          </cell>
          <cell r="E842">
            <v>0</v>
          </cell>
          <cell r="F842">
            <v>0</v>
          </cell>
          <cell r="G842">
            <v>0</v>
          </cell>
          <cell r="H842">
            <v>0</v>
          </cell>
          <cell r="I842" t="str">
            <v>OUI</v>
          </cell>
          <cell r="J842">
            <v>40787</v>
          </cell>
          <cell r="K842" t="e">
            <v>#NAME?</v>
          </cell>
          <cell r="L842" t="e">
            <v>#NAME?</v>
          </cell>
          <cell r="M842" t="e">
            <v>#NAME?</v>
          </cell>
          <cell r="N842" t="e">
            <v>#NAME?</v>
          </cell>
          <cell r="O842" t="e">
            <v>#NAME?</v>
          </cell>
          <cell r="Q842" t="e">
            <v>#N/A</v>
          </cell>
          <cell r="R842" t="str">
            <v>HTG</v>
          </cell>
          <cell r="S842" t="e">
            <v>#VALUE!</v>
          </cell>
          <cell r="T842" t="str">
            <v>HTG</v>
          </cell>
          <cell r="V842">
            <v>0</v>
          </cell>
          <cell r="X842" t="e">
            <v>#N/A</v>
          </cell>
          <cell r="Y842" t="e">
            <v>#NAME?</v>
          </cell>
          <cell r="Z842" t="e">
            <v>#N/A</v>
          </cell>
          <cell r="AA842" t="e">
            <v>#N/A</v>
          </cell>
          <cell r="AB842" t="e">
            <v>#N/A</v>
          </cell>
          <cell r="AC842" t="e">
            <v>#N/A</v>
          </cell>
          <cell r="AD842" t="e">
            <v>#N/A</v>
          </cell>
          <cell r="AE842" t="e">
            <v>#N/A</v>
          </cell>
          <cell r="AF842" t="e">
            <v>#N/A</v>
          </cell>
          <cell r="AG842" t="e">
            <v>#N/A</v>
          </cell>
          <cell r="AH842" t="e">
            <v>#N/A</v>
          </cell>
          <cell r="AI842" t="e">
            <v>#N/A</v>
          </cell>
          <cell r="AJ842" t="e">
            <v>#N/A</v>
          </cell>
          <cell r="AL842" t="e">
            <v>#N/A</v>
          </cell>
          <cell r="AM842" t="e">
            <v>#N/A</v>
          </cell>
          <cell r="AN842" t="str">
            <v>NON</v>
          </cell>
          <cell r="AO842" t="e">
            <v>#NAME?</v>
          </cell>
          <cell r="AP842" t="e">
            <v>#NAME?</v>
          </cell>
          <cell r="AQ842" t="e">
            <v>#NAME?</v>
          </cell>
          <cell r="AS842" t="e">
            <v>#NAME?</v>
          </cell>
        </row>
        <row r="843">
          <cell r="B843">
            <v>837</v>
          </cell>
          <cell r="C843">
            <v>0</v>
          </cell>
          <cell r="D843">
            <v>0</v>
          </cell>
          <cell r="E843">
            <v>0</v>
          </cell>
          <cell r="F843">
            <v>0</v>
          </cell>
          <cell r="G843">
            <v>0</v>
          </cell>
          <cell r="H843">
            <v>0</v>
          </cell>
          <cell r="I843" t="str">
            <v>OUI</v>
          </cell>
          <cell r="J843">
            <v>40787</v>
          </cell>
          <cell r="K843" t="e">
            <v>#NAME?</v>
          </cell>
          <cell r="L843" t="e">
            <v>#NAME?</v>
          </cell>
          <cell r="M843" t="e">
            <v>#NAME?</v>
          </cell>
          <cell r="N843" t="e">
            <v>#NAME?</v>
          </cell>
          <cell r="O843" t="e">
            <v>#NAME?</v>
          </cell>
          <cell r="Q843" t="e">
            <v>#N/A</v>
          </cell>
          <cell r="R843" t="str">
            <v>HTG</v>
          </cell>
          <cell r="S843" t="e">
            <v>#VALUE!</v>
          </cell>
          <cell r="T843" t="str">
            <v>HTG</v>
          </cell>
          <cell r="V843">
            <v>0</v>
          </cell>
          <cell r="X843" t="e">
            <v>#N/A</v>
          </cell>
          <cell r="Y843" t="e">
            <v>#NAME?</v>
          </cell>
          <cell r="Z843" t="e">
            <v>#N/A</v>
          </cell>
          <cell r="AA843" t="e">
            <v>#N/A</v>
          </cell>
          <cell r="AB843" t="e">
            <v>#N/A</v>
          </cell>
          <cell r="AC843" t="e">
            <v>#N/A</v>
          </cell>
          <cell r="AD843" t="e">
            <v>#N/A</v>
          </cell>
          <cell r="AE843" t="e">
            <v>#N/A</v>
          </cell>
          <cell r="AF843" t="e">
            <v>#N/A</v>
          </cell>
          <cell r="AG843" t="e">
            <v>#N/A</v>
          </cell>
          <cell r="AH843" t="e">
            <v>#N/A</v>
          </cell>
          <cell r="AI843" t="e">
            <v>#N/A</v>
          </cell>
          <cell r="AJ843" t="e">
            <v>#N/A</v>
          </cell>
          <cell r="AL843" t="e">
            <v>#N/A</v>
          </cell>
          <cell r="AM843" t="e">
            <v>#N/A</v>
          </cell>
          <cell r="AN843" t="str">
            <v>NON</v>
          </cell>
          <cell r="AO843" t="e">
            <v>#NAME?</v>
          </cell>
          <cell r="AP843" t="e">
            <v>#NAME?</v>
          </cell>
          <cell r="AQ843" t="e">
            <v>#NAME?</v>
          </cell>
          <cell r="AS843" t="e">
            <v>#NAME?</v>
          </cell>
        </row>
        <row r="844">
          <cell r="B844">
            <v>838</v>
          </cell>
          <cell r="C844">
            <v>0</v>
          </cell>
          <cell r="D844">
            <v>0</v>
          </cell>
          <cell r="E844">
            <v>0</v>
          </cell>
          <cell r="F844">
            <v>0</v>
          </cell>
          <cell r="G844">
            <v>0</v>
          </cell>
          <cell r="H844">
            <v>0</v>
          </cell>
          <cell r="I844" t="str">
            <v>OUI</v>
          </cell>
          <cell r="J844">
            <v>40787</v>
          </cell>
          <cell r="K844" t="e">
            <v>#NAME?</v>
          </cell>
          <cell r="L844" t="e">
            <v>#NAME?</v>
          </cell>
          <cell r="M844" t="e">
            <v>#NAME?</v>
          </cell>
          <cell r="N844" t="e">
            <v>#NAME?</v>
          </cell>
          <cell r="O844" t="e">
            <v>#NAME?</v>
          </cell>
          <cell r="Q844" t="e">
            <v>#N/A</v>
          </cell>
          <cell r="R844" t="str">
            <v>HTG</v>
          </cell>
          <cell r="S844" t="e">
            <v>#VALUE!</v>
          </cell>
          <cell r="T844" t="str">
            <v>HTG</v>
          </cell>
          <cell r="V844">
            <v>0</v>
          </cell>
          <cell r="X844" t="e">
            <v>#N/A</v>
          </cell>
          <cell r="Y844" t="e">
            <v>#NAME?</v>
          </cell>
          <cell r="Z844" t="e">
            <v>#N/A</v>
          </cell>
          <cell r="AA844" t="e">
            <v>#N/A</v>
          </cell>
          <cell r="AB844" t="e">
            <v>#N/A</v>
          </cell>
          <cell r="AC844" t="e">
            <v>#N/A</v>
          </cell>
          <cell r="AD844" t="e">
            <v>#N/A</v>
          </cell>
          <cell r="AE844" t="e">
            <v>#N/A</v>
          </cell>
          <cell r="AF844" t="e">
            <v>#N/A</v>
          </cell>
          <cell r="AG844" t="e">
            <v>#N/A</v>
          </cell>
          <cell r="AH844" t="e">
            <v>#N/A</v>
          </cell>
          <cell r="AI844" t="e">
            <v>#N/A</v>
          </cell>
          <cell r="AJ844" t="e">
            <v>#N/A</v>
          </cell>
          <cell r="AL844" t="e">
            <v>#N/A</v>
          </cell>
          <cell r="AM844" t="e">
            <v>#N/A</v>
          </cell>
          <cell r="AN844" t="str">
            <v>NON</v>
          </cell>
          <cell r="AO844" t="e">
            <v>#NAME?</v>
          </cell>
          <cell r="AP844" t="e">
            <v>#NAME?</v>
          </cell>
          <cell r="AQ844" t="e">
            <v>#NAME?</v>
          </cell>
          <cell r="AS844" t="e">
            <v>#NAME?</v>
          </cell>
        </row>
        <row r="845">
          <cell r="B845">
            <v>839</v>
          </cell>
          <cell r="C845">
            <v>0</v>
          </cell>
          <cell r="D845">
            <v>0</v>
          </cell>
          <cell r="E845">
            <v>0</v>
          </cell>
          <cell r="F845">
            <v>0</v>
          </cell>
          <cell r="G845">
            <v>0</v>
          </cell>
          <cell r="H845">
            <v>0</v>
          </cell>
          <cell r="I845" t="str">
            <v>OUI</v>
          </cell>
          <cell r="J845">
            <v>40787</v>
          </cell>
          <cell r="K845" t="e">
            <v>#NAME?</v>
          </cell>
          <cell r="L845" t="e">
            <v>#NAME?</v>
          </cell>
          <cell r="M845" t="e">
            <v>#NAME?</v>
          </cell>
          <cell r="N845" t="e">
            <v>#NAME?</v>
          </cell>
          <cell r="O845" t="e">
            <v>#NAME?</v>
          </cell>
          <cell r="Q845" t="e">
            <v>#N/A</v>
          </cell>
          <cell r="R845" t="str">
            <v>HTG</v>
          </cell>
          <cell r="S845" t="e">
            <v>#VALUE!</v>
          </cell>
          <cell r="T845" t="str">
            <v>HTG</v>
          </cell>
          <cell r="V845">
            <v>0</v>
          </cell>
          <cell r="X845" t="e">
            <v>#N/A</v>
          </cell>
          <cell r="Y845" t="e">
            <v>#NAME?</v>
          </cell>
          <cell r="Z845" t="e">
            <v>#N/A</v>
          </cell>
          <cell r="AA845" t="e">
            <v>#N/A</v>
          </cell>
          <cell r="AB845" t="e">
            <v>#N/A</v>
          </cell>
          <cell r="AC845" t="e">
            <v>#N/A</v>
          </cell>
          <cell r="AD845" t="e">
            <v>#N/A</v>
          </cell>
          <cell r="AE845" t="e">
            <v>#N/A</v>
          </cell>
          <cell r="AF845" t="e">
            <v>#N/A</v>
          </cell>
          <cell r="AG845" t="e">
            <v>#N/A</v>
          </cell>
          <cell r="AH845" t="e">
            <v>#N/A</v>
          </cell>
          <cell r="AI845" t="e">
            <v>#N/A</v>
          </cell>
          <cell r="AJ845" t="e">
            <v>#N/A</v>
          </cell>
          <cell r="AL845" t="e">
            <v>#N/A</v>
          </cell>
          <cell r="AM845" t="e">
            <v>#N/A</v>
          </cell>
          <cell r="AN845" t="str">
            <v>NON</v>
          </cell>
          <cell r="AO845" t="e">
            <v>#NAME?</v>
          </cell>
          <cell r="AP845" t="e">
            <v>#NAME?</v>
          </cell>
          <cell r="AQ845" t="e">
            <v>#NAME?</v>
          </cell>
          <cell r="AS845" t="e">
            <v>#NAME?</v>
          </cell>
        </row>
        <row r="846">
          <cell r="B846">
            <v>840</v>
          </cell>
          <cell r="C846">
            <v>0</v>
          </cell>
          <cell r="D846">
            <v>0</v>
          </cell>
          <cell r="E846">
            <v>0</v>
          </cell>
          <cell r="F846">
            <v>0</v>
          </cell>
          <cell r="G846">
            <v>0</v>
          </cell>
          <cell r="H846">
            <v>0</v>
          </cell>
          <cell r="I846" t="str">
            <v>OUI</v>
          </cell>
          <cell r="J846">
            <v>40787</v>
          </cell>
          <cell r="K846" t="e">
            <v>#NAME?</v>
          </cell>
          <cell r="L846" t="e">
            <v>#NAME?</v>
          </cell>
          <cell r="M846" t="e">
            <v>#NAME?</v>
          </cell>
          <cell r="N846" t="e">
            <v>#NAME?</v>
          </cell>
          <cell r="O846" t="e">
            <v>#NAME?</v>
          </cell>
          <cell r="Q846" t="e">
            <v>#N/A</v>
          </cell>
          <cell r="R846" t="str">
            <v>HTG</v>
          </cell>
          <cell r="S846" t="e">
            <v>#VALUE!</v>
          </cell>
          <cell r="T846" t="str">
            <v>HTG</v>
          </cell>
          <cell r="V846">
            <v>0</v>
          </cell>
          <cell r="X846" t="e">
            <v>#N/A</v>
          </cell>
          <cell r="Y846" t="e">
            <v>#NAME?</v>
          </cell>
          <cell r="Z846" t="e">
            <v>#N/A</v>
          </cell>
          <cell r="AA846" t="e">
            <v>#N/A</v>
          </cell>
          <cell r="AB846" t="e">
            <v>#N/A</v>
          </cell>
          <cell r="AC846" t="e">
            <v>#N/A</v>
          </cell>
          <cell r="AD846" t="e">
            <v>#N/A</v>
          </cell>
          <cell r="AE846" t="e">
            <v>#N/A</v>
          </cell>
          <cell r="AF846" t="e">
            <v>#N/A</v>
          </cell>
          <cell r="AG846" t="e">
            <v>#N/A</v>
          </cell>
          <cell r="AH846" t="e">
            <v>#N/A</v>
          </cell>
          <cell r="AI846" t="e">
            <v>#N/A</v>
          </cell>
          <cell r="AJ846" t="e">
            <v>#N/A</v>
          </cell>
          <cell r="AL846" t="e">
            <v>#N/A</v>
          </cell>
          <cell r="AM846" t="e">
            <v>#N/A</v>
          </cell>
          <cell r="AN846" t="str">
            <v>NON</v>
          </cell>
          <cell r="AO846" t="e">
            <v>#NAME?</v>
          </cell>
          <cell r="AP846" t="e">
            <v>#NAME?</v>
          </cell>
          <cell r="AQ846" t="e">
            <v>#NAME?</v>
          </cell>
          <cell r="AS846" t="e">
            <v>#NAME?</v>
          </cell>
        </row>
        <row r="847">
          <cell r="B847">
            <v>841</v>
          </cell>
          <cell r="C847">
            <v>0</v>
          </cell>
          <cell r="D847">
            <v>0</v>
          </cell>
          <cell r="E847">
            <v>0</v>
          </cell>
          <cell r="F847">
            <v>0</v>
          </cell>
          <cell r="G847">
            <v>0</v>
          </cell>
          <cell r="H847">
            <v>0</v>
          </cell>
          <cell r="I847" t="str">
            <v>OUI</v>
          </cell>
          <cell r="J847">
            <v>40787</v>
          </cell>
          <cell r="K847" t="e">
            <v>#NAME?</v>
          </cell>
          <cell r="L847" t="e">
            <v>#NAME?</v>
          </cell>
          <cell r="M847" t="e">
            <v>#NAME?</v>
          </cell>
          <cell r="N847" t="e">
            <v>#NAME?</v>
          </cell>
          <cell r="O847" t="e">
            <v>#NAME?</v>
          </cell>
          <cell r="Q847" t="e">
            <v>#N/A</v>
          </cell>
          <cell r="R847" t="str">
            <v>HTG</v>
          </cell>
          <cell r="S847" t="e">
            <v>#VALUE!</v>
          </cell>
          <cell r="T847" t="str">
            <v>HTG</v>
          </cell>
          <cell r="V847">
            <v>0</v>
          </cell>
          <cell r="X847" t="e">
            <v>#N/A</v>
          </cell>
          <cell r="Y847" t="e">
            <v>#NAME?</v>
          </cell>
          <cell r="Z847" t="e">
            <v>#N/A</v>
          </cell>
          <cell r="AA847" t="e">
            <v>#N/A</v>
          </cell>
          <cell r="AB847" t="e">
            <v>#N/A</v>
          </cell>
          <cell r="AC847" t="e">
            <v>#N/A</v>
          </cell>
          <cell r="AD847" t="e">
            <v>#N/A</v>
          </cell>
          <cell r="AE847" t="e">
            <v>#N/A</v>
          </cell>
          <cell r="AF847" t="e">
            <v>#N/A</v>
          </cell>
          <cell r="AG847" t="e">
            <v>#N/A</v>
          </cell>
          <cell r="AH847" t="e">
            <v>#N/A</v>
          </cell>
          <cell r="AI847" t="e">
            <v>#N/A</v>
          </cell>
          <cell r="AJ847" t="e">
            <v>#N/A</v>
          </cell>
          <cell r="AL847" t="e">
            <v>#N/A</v>
          </cell>
          <cell r="AM847" t="e">
            <v>#N/A</v>
          </cell>
          <cell r="AN847" t="str">
            <v>NON</v>
          </cell>
          <cell r="AO847" t="e">
            <v>#NAME?</v>
          </cell>
          <cell r="AP847" t="e">
            <v>#NAME?</v>
          </cell>
          <cell r="AQ847" t="e">
            <v>#NAME?</v>
          </cell>
          <cell r="AS847" t="e">
            <v>#NAME?</v>
          </cell>
        </row>
        <row r="848">
          <cell r="B848">
            <v>842</v>
          </cell>
          <cell r="C848">
            <v>0</v>
          </cell>
          <cell r="D848">
            <v>0</v>
          </cell>
          <cell r="E848">
            <v>0</v>
          </cell>
          <cell r="F848">
            <v>0</v>
          </cell>
          <cell r="G848">
            <v>0</v>
          </cell>
          <cell r="H848">
            <v>0</v>
          </cell>
          <cell r="I848" t="str">
            <v>OUI</v>
          </cell>
          <cell r="J848">
            <v>40787</v>
          </cell>
          <cell r="K848" t="e">
            <v>#NAME?</v>
          </cell>
          <cell r="L848" t="e">
            <v>#NAME?</v>
          </cell>
          <cell r="M848" t="e">
            <v>#NAME?</v>
          </cell>
          <cell r="N848" t="e">
            <v>#NAME?</v>
          </cell>
          <cell r="O848" t="e">
            <v>#NAME?</v>
          </cell>
          <cell r="Q848" t="e">
            <v>#N/A</v>
          </cell>
          <cell r="R848" t="str">
            <v>HTG</v>
          </cell>
          <cell r="S848" t="e">
            <v>#VALUE!</v>
          </cell>
          <cell r="T848" t="str">
            <v>HTG</v>
          </cell>
          <cell r="V848">
            <v>0</v>
          </cell>
          <cell r="X848" t="e">
            <v>#N/A</v>
          </cell>
          <cell r="Y848" t="e">
            <v>#NAME?</v>
          </cell>
          <cell r="Z848" t="e">
            <v>#N/A</v>
          </cell>
          <cell r="AA848" t="e">
            <v>#N/A</v>
          </cell>
          <cell r="AB848" t="e">
            <v>#N/A</v>
          </cell>
          <cell r="AC848" t="e">
            <v>#N/A</v>
          </cell>
          <cell r="AD848" t="e">
            <v>#N/A</v>
          </cell>
          <cell r="AE848" t="e">
            <v>#N/A</v>
          </cell>
          <cell r="AF848" t="e">
            <v>#N/A</v>
          </cell>
          <cell r="AG848" t="e">
            <v>#N/A</v>
          </cell>
          <cell r="AH848" t="e">
            <v>#N/A</v>
          </cell>
          <cell r="AI848" t="e">
            <v>#N/A</v>
          </cell>
          <cell r="AJ848" t="e">
            <v>#N/A</v>
          </cell>
          <cell r="AL848" t="e">
            <v>#N/A</v>
          </cell>
          <cell r="AM848" t="e">
            <v>#N/A</v>
          </cell>
          <cell r="AN848" t="str">
            <v>NON</v>
          </cell>
          <cell r="AO848" t="e">
            <v>#NAME?</v>
          </cell>
          <cell r="AP848" t="e">
            <v>#NAME?</v>
          </cell>
          <cell r="AQ848" t="e">
            <v>#NAME?</v>
          </cell>
          <cell r="AS848" t="e">
            <v>#NAME?</v>
          </cell>
        </row>
        <row r="849">
          <cell r="B849">
            <v>843</v>
          </cell>
          <cell r="C849">
            <v>0</v>
          </cell>
          <cell r="D849">
            <v>0</v>
          </cell>
          <cell r="E849">
            <v>0</v>
          </cell>
          <cell r="F849">
            <v>0</v>
          </cell>
          <cell r="G849">
            <v>0</v>
          </cell>
          <cell r="H849">
            <v>0</v>
          </cell>
          <cell r="I849" t="str">
            <v>OUI</v>
          </cell>
          <cell r="J849">
            <v>40787</v>
          </cell>
          <cell r="K849" t="e">
            <v>#NAME?</v>
          </cell>
          <cell r="L849" t="e">
            <v>#NAME?</v>
          </cell>
          <cell r="M849" t="e">
            <v>#NAME?</v>
          </cell>
          <cell r="N849" t="e">
            <v>#NAME?</v>
          </cell>
          <cell r="O849" t="e">
            <v>#NAME?</v>
          </cell>
          <cell r="Q849" t="e">
            <v>#N/A</v>
          </cell>
          <cell r="R849" t="str">
            <v>HTG</v>
          </cell>
          <cell r="S849" t="e">
            <v>#VALUE!</v>
          </cell>
          <cell r="T849" t="str">
            <v>HTG</v>
          </cell>
          <cell r="V849">
            <v>0</v>
          </cell>
          <cell r="X849" t="e">
            <v>#N/A</v>
          </cell>
          <cell r="Y849" t="e">
            <v>#NAME?</v>
          </cell>
          <cell r="Z849" t="e">
            <v>#N/A</v>
          </cell>
          <cell r="AA849" t="e">
            <v>#N/A</v>
          </cell>
          <cell r="AB849" t="e">
            <v>#N/A</v>
          </cell>
          <cell r="AC849" t="e">
            <v>#N/A</v>
          </cell>
          <cell r="AD849" t="e">
            <v>#N/A</v>
          </cell>
          <cell r="AE849" t="e">
            <v>#N/A</v>
          </cell>
          <cell r="AF849" t="e">
            <v>#N/A</v>
          </cell>
          <cell r="AG849" t="e">
            <v>#N/A</v>
          </cell>
          <cell r="AH849" t="e">
            <v>#N/A</v>
          </cell>
          <cell r="AI849" t="e">
            <v>#N/A</v>
          </cell>
          <cell r="AJ849" t="e">
            <v>#N/A</v>
          </cell>
          <cell r="AL849" t="e">
            <v>#N/A</v>
          </cell>
          <cell r="AM849" t="e">
            <v>#N/A</v>
          </cell>
          <cell r="AN849" t="str">
            <v>NON</v>
          </cell>
          <cell r="AO849" t="e">
            <v>#NAME?</v>
          </cell>
          <cell r="AP849" t="e">
            <v>#NAME?</v>
          </cell>
          <cell r="AQ849" t="e">
            <v>#NAME?</v>
          </cell>
          <cell r="AS849" t="e">
            <v>#NAME?</v>
          </cell>
        </row>
        <row r="850">
          <cell r="B850">
            <v>844</v>
          </cell>
          <cell r="C850">
            <v>0</v>
          </cell>
          <cell r="D850">
            <v>0</v>
          </cell>
          <cell r="E850">
            <v>0</v>
          </cell>
          <cell r="F850">
            <v>0</v>
          </cell>
          <cell r="G850">
            <v>0</v>
          </cell>
          <cell r="H850">
            <v>0</v>
          </cell>
          <cell r="I850" t="str">
            <v>OUI</v>
          </cell>
          <cell r="J850">
            <v>40787</v>
          </cell>
          <cell r="K850" t="e">
            <v>#NAME?</v>
          </cell>
          <cell r="L850" t="e">
            <v>#NAME?</v>
          </cell>
          <cell r="M850" t="e">
            <v>#NAME?</v>
          </cell>
          <cell r="N850" t="e">
            <v>#NAME?</v>
          </cell>
          <cell r="O850" t="e">
            <v>#NAME?</v>
          </cell>
          <cell r="Q850" t="e">
            <v>#N/A</v>
          </cell>
          <cell r="R850" t="str">
            <v>HTG</v>
          </cell>
          <cell r="S850" t="e">
            <v>#VALUE!</v>
          </cell>
          <cell r="T850" t="str">
            <v>HTG</v>
          </cell>
          <cell r="V850">
            <v>0</v>
          </cell>
          <cell r="X850" t="e">
            <v>#N/A</v>
          </cell>
          <cell r="Y850" t="e">
            <v>#NAME?</v>
          </cell>
          <cell r="Z850" t="e">
            <v>#N/A</v>
          </cell>
          <cell r="AA850" t="e">
            <v>#N/A</v>
          </cell>
          <cell r="AB850" t="e">
            <v>#N/A</v>
          </cell>
          <cell r="AC850" t="e">
            <v>#N/A</v>
          </cell>
          <cell r="AD850" t="e">
            <v>#N/A</v>
          </cell>
          <cell r="AE850" t="e">
            <v>#N/A</v>
          </cell>
          <cell r="AF850" t="e">
            <v>#N/A</v>
          </cell>
          <cell r="AG850" t="e">
            <v>#N/A</v>
          </cell>
          <cell r="AH850" t="e">
            <v>#N/A</v>
          </cell>
          <cell r="AI850" t="e">
            <v>#N/A</v>
          </cell>
          <cell r="AJ850" t="e">
            <v>#N/A</v>
          </cell>
          <cell r="AL850" t="e">
            <v>#N/A</v>
          </cell>
          <cell r="AM850" t="e">
            <v>#N/A</v>
          </cell>
          <cell r="AN850" t="str">
            <v>NON</v>
          </cell>
          <cell r="AO850" t="e">
            <v>#NAME?</v>
          </cell>
          <cell r="AP850" t="e">
            <v>#NAME?</v>
          </cell>
          <cell r="AQ850" t="e">
            <v>#NAME?</v>
          </cell>
          <cell r="AS850" t="e">
            <v>#NAME?</v>
          </cell>
        </row>
        <row r="851">
          <cell r="B851">
            <v>845</v>
          </cell>
          <cell r="C851">
            <v>0</v>
          </cell>
          <cell r="D851">
            <v>0</v>
          </cell>
          <cell r="E851">
            <v>0</v>
          </cell>
          <cell r="F851">
            <v>0</v>
          </cell>
          <cell r="G851">
            <v>0</v>
          </cell>
          <cell r="H851">
            <v>0</v>
          </cell>
          <cell r="I851" t="str">
            <v>OUI</v>
          </cell>
          <cell r="J851">
            <v>40787</v>
          </cell>
          <cell r="K851" t="e">
            <v>#NAME?</v>
          </cell>
          <cell r="L851" t="e">
            <v>#NAME?</v>
          </cell>
          <cell r="M851" t="e">
            <v>#NAME?</v>
          </cell>
          <cell r="N851" t="e">
            <v>#NAME?</v>
          </cell>
          <cell r="O851" t="e">
            <v>#NAME?</v>
          </cell>
          <cell r="Q851" t="e">
            <v>#N/A</v>
          </cell>
          <cell r="R851" t="str">
            <v>HTG</v>
          </cell>
          <cell r="S851" t="e">
            <v>#VALUE!</v>
          </cell>
          <cell r="T851" t="str">
            <v>HTG</v>
          </cell>
          <cell r="V851">
            <v>0</v>
          </cell>
          <cell r="X851" t="e">
            <v>#N/A</v>
          </cell>
          <cell r="Y851" t="e">
            <v>#NAME?</v>
          </cell>
          <cell r="Z851" t="e">
            <v>#N/A</v>
          </cell>
          <cell r="AA851" t="e">
            <v>#N/A</v>
          </cell>
          <cell r="AB851" t="e">
            <v>#N/A</v>
          </cell>
          <cell r="AC851" t="e">
            <v>#N/A</v>
          </cell>
          <cell r="AD851" t="e">
            <v>#N/A</v>
          </cell>
          <cell r="AE851" t="e">
            <v>#N/A</v>
          </cell>
          <cell r="AF851" t="e">
            <v>#N/A</v>
          </cell>
          <cell r="AG851" t="e">
            <v>#N/A</v>
          </cell>
          <cell r="AH851" t="e">
            <v>#N/A</v>
          </cell>
          <cell r="AI851" t="e">
            <v>#N/A</v>
          </cell>
          <cell r="AJ851" t="e">
            <v>#N/A</v>
          </cell>
          <cell r="AL851" t="e">
            <v>#N/A</v>
          </cell>
          <cell r="AM851" t="e">
            <v>#N/A</v>
          </cell>
          <cell r="AN851" t="str">
            <v>NON</v>
          </cell>
          <cell r="AO851" t="e">
            <v>#NAME?</v>
          </cell>
          <cell r="AP851" t="e">
            <v>#NAME?</v>
          </cell>
          <cell r="AQ851" t="e">
            <v>#NAME?</v>
          </cell>
          <cell r="AS851" t="e">
            <v>#NAME?</v>
          </cell>
        </row>
        <row r="852">
          <cell r="B852">
            <v>846</v>
          </cell>
          <cell r="C852">
            <v>0</v>
          </cell>
          <cell r="D852">
            <v>0</v>
          </cell>
          <cell r="E852">
            <v>0</v>
          </cell>
          <cell r="F852">
            <v>0</v>
          </cell>
          <cell r="G852">
            <v>0</v>
          </cell>
          <cell r="H852">
            <v>0</v>
          </cell>
          <cell r="I852" t="str">
            <v>OUI</v>
          </cell>
          <cell r="J852">
            <v>40787</v>
          </cell>
          <cell r="K852" t="e">
            <v>#NAME?</v>
          </cell>
          <cell r="L852" t="e">
            <v>#NAME?</v>
          </cell>
          <cell r="M852" t="e">
            <v>#NAME?</v>
          </cell>
          <cell r="N852" t="e">
            <v>#NAME?</v>
          </cell>
          <cell r="O852" t="e">
            <v>#NAME?</v>
          </cell>
          <cell r="Q852" t="e">
            <v>#N/A</v>
          </cell>
          <cell r="R852" t="str">
            <v>HTG</v>
          </cell>
          <cell r="S852" t="e">
            <v>#VALUE!</v>
          </cell>
          <cell r="T852" t="str">
            <v>HTG</v>
          </cell>
          <cell r="V852">
            <v>0</v>
          </cell>
          <cell r="X852" t="e">
            <v>#N/A</v>
          </cell>
          <cell r="Y852" t="e">
            <v>#NAME?</v>
          </cell>
          <cell r="Z852" t="e">
            <v>#N/A</v>
          </cell>
          <cell r="AA852" t="e">
            <v>#N/A</v>
          </cell>
          <cell r="AB852" t="e">
            <v>#N/A</v>
          </cell>
          <cell r="AC852" t="e">
            <v>#N/A</v>
          </cell>
          <cell r="AD852" t="e">
            <v>#N/A</v>
          </cell>
          <cell r="AE852" t="e">
            <v>#N/A</v>
          </cell>
          <cell r="AF852" t="e">
            <v>#N/A</v>
          </cell>
          <cell r="AG852" t="e">
            <v>#N/A</v>
          </cell>
          <cell r="AH852" t="e">
            <v>#N/A</v>
          </cell>
          <cell r="AI852" t="e">
            <v>#N/A</v>
          </cell>
          <cell r="AJ852" t="e">
            <v>#N/A</v>
          </cell>
          <cell r="AL852" t="e">
            <v>#N/A</v>
          </cell>
          <cell r="AM852" t="e">
            <v>#N/A</v>
          </cell>
          <cell r="AN852" t="str">
            <v>NON</v>
          </cell>
          <cell r="AO852" t="e">
            <v>#NAME?</v>
          </cell>
          <cell r="AP852" t="e">
            <v>#NAME?</v>
          </cell>
          <cell r="AQ852" t="e">
            <v>#NAME?</v>
          </cell>
          <cell r="AS852" t="e">
            <v>#NAME?</v>
          </cell>
        </row>
        <row r="853">
          <cell r="B853">
            <v>847</v>
          </cell>
          <cell r="C853">
            <v>0</v>
          </cell>
          <cell r="D853">
            <v>0</v>
          </cell>
          <cell r="E853">
            <v>0</v>
          </cell>
          <cell r="F853">
            <v>0</v>
          </cell>
          <cell r="G853">
            <v>0</v>
          </cell>
          <cell r="H853">
            <v>0</v>
          </cell>
          <cell r="I853" t="str">
            <v>OUI</v>
          </cell>
          <cell r="J853">
            <v>40787</v>
          </cell>
          <cell r="K853" t="e">
            <v>#NAME?</v>
          </cell>
          <cell r="L853" t="e">
            <v>#NAME?</v>
          </cell>
          <cell r="M853" t="e">
            <v>#NAME?</v>
          </cell>
          <cell r="N853" t="e">
            <v>#NAME?</v>
          </cell>
          <cell r="O853" t="e">
            <v>#NAME?</v>
          </cell>
          <cell r="Q853" t="e">
            <v>#N/A</v>
          </cell>
          <cell r="R853" t="str">
            <v>HTG</v>
          </cell>
          <cell r="S853" t="e">
            <v>#VALUE!</v>
          </cell>
          <cell r="T853" t="str">
            <v>HTG</v>
          </cell>
          <cell r="V853">
            <v>0</v>
          </cell>
          <cell r="X853" t="e">
            <v>#N/A</v>
          </cell>
          <cell r="Y853" t="e">
            <v>#NAME?</v>
          </cell>
          <cell r="Z853" t="e">
            <v>#N/A</v>
          </cell>
          <cell r="AA853" t="e">
            <v>#N/A</v>
          </cell>
          <cell r="AB853" t="e">
            <v>#N/A</v>
          </cell>
          <cell r="AC853" t="e">
            <v>#N/A</v>
          </cell>
          <cell r="AD853" t="e">
            <v>#N/A</v>
          </cell>
          <cell r="AE853" t="e">
            <v>#N/A</v>
          </cell>
          <cell r="AF853" t="e">
            <v>#N/A</v>
          </cell>
          <cell r="AG853" t="e">
            <v>#N/A</v>
          </cell>
          <cell r="AH853" t="e">
            <v>#N/A</v>
          </cell>
          <cell r="AI853" t="e">
            <v>#N/A</v>
          </cell>
          <cell r="AJ853" t="e">
            <v>#N/A</v>
          </cell>
          <cell r="AL853" t="e">
            <v>#N/A</v>
          </cell>
          <cell r="AM853" t="e">
            <v>#N/A</v>
          </cell>
          <cell r="AN853" t="str">
            <v>NON</v>
          </cell>
          <cell r="AO853" t="e">
            <v>#NAME?</v>
          </cell>
          <cell r="AP853" t="e">
            <v>#NAME?</v>
          </cell>
          <cell r="AQ853" t="e">
            <v>#NAME?</v>
          </cell>
          <cell r="AS853" t="e">
            <v>#NAME?</v>
          </cell>
        </row>
        <row r="854">
          <cell r="B854">
            <v>848</v>
          </cell>
          <cell r="C854">
            <v>0</v>
          </cell>
          <cell r="D854">
            <v>0</v>
          </cell>
          <cell r="E854">
            <v>0</v>
          </cell>
          <cell r="F854">
            <v>0</v>
          </cell>
          <cell r="G854">
            <v>0</v>
          </cell>
          <cell r="H854">
            <v>0</v>
          </cell>
          <cell r="I854" t="str">
            <v>OUI</v>
          </cell>
          <cell r="J854">
            <v>40787</v>
          </cell>
          <cell r="K854" t="e">
            <v>#NAME?</v>
          </cell>
          <cell r="L854" t="e">
            <v>#NAME?</v>
          </cell>
          <cell r="M854" t="e">
            <v>#NAME?</v>
          </cell>
          <cell r="N854" t="e">
            <v>#NAME?</v>
          </cell>
          <cell r="O854" t="e">
            <v>#NAME?</v>
          </cell>
          <cell r="Q854" t="e">
            <v>#N/A</v>
          </cell>
          <cell r="R854" t="str">
            <v>HTG</v>
          </cell>
          <cell r="S854" t="e">
            <v>#VALUE!</v>
          </cell>
          <cell r="T854" t="str">
            <v>HTG</v>
          </cell>
          <cell r="V854">
            <v>0</v>
          </cell>
          <cell r="X854" t="e">
            <v>#N/A</v>
          </cell>
          <cell r="Y854" t="e">
            <v>#NAME?</v>
          </cell>
          <cell r="Z854" t="e">
            <v>#N/A</v>
          </cell>
          <cell r="AA854" t="e">
            <v>#N/A</v>
          </cell>
          <cell r="AB854" t="e">
            <v>#N/A</v>
          </cell>
          <cell r="AC854" t="e">
            <v>#N/A</v>
          </cell>
          <cell r="AD854" t="e">
            <v>#N/A</v>
          </cell>
          <cell r="AE854" t="e">
            <v>#N/A</v>
          </cell>
          <cell r="AF854" t="e">
            <v>#N/A</v>
          </cell>
          <cell r="AG854" t="e">
            <v>#N/A</v>
          </cell>
          <cell r="AH854" t="e">
            <v>#N/A</v>
          </cell>
          <cell r="AI854" t="e">
            <v>#N/A</v>
          </cell>
          <cell r="AJ854" t="e">
            <v>#N/A</v>
          </cell>
          <cell r="AL854" t="e">
            <v>#N/A</v>
          </cell>
          <cell r="AM854" t="e">
            <v>#N/A</v>
          </cell>
          <cell r="AN854" t="str">
            <v>NON</v>
          </cell>
          <cell r="AO854" t="e">
            <v>#NAME?</v>
          </cell>
          <cell r="AP854" t="e">
            <v>#NAME?</v>
          </cell>
          <cell r="AQ854" t="e">
            <v>#NAME?</v>
          </cell>
          <cell r="AS854" t="e">
            <v>#NAME?</v>
          </cell>
        </row>
        <row r="855">
          <cell r="B855">
            <v>849</v>
          </cell>
          <cell r="C855">
            <v>0</v>
          </cell>
          <cell r="D855">
            <v>0</v>
          </cell>
          <cell r="E855">
            <v>0</v>
          </cell>
          <cell r="F855">
            <v>0</v>
          </cell>
          <cell r="G855">
            <v>0</v>
          </cell>
          <cell r="H855">
            <v>0</v>
          </cell>
          <cell r="I855" t="str">
            <v>OUI</v>
          </cell>
          <cell r="J855">
            <v>40787</v>
          </cell>
          <cell r="K855" t="e">
            <v>#NAME?</v>
          </cell>
          <cell r="L855" t="e">
            <v>#NAME?</v>
          </cell>
          <cell r="M855" t="e">
            <v>#NAME?</v>
          </cell>
          <cell r="N855" t="e">
            <v>#NAME?</v>
          </cell>
          <cell r="O855" t="e">
            <v>#NAME?</v>
          </cell>
          <cell r="Q855" t="e">
            <v>#N/A</v>
          </cell>
          <cell r="R855" t="str">
            <v>HTG</v>
          </cell>
          <cell r="S855" t="e">
            <v>#VALUE!</v>
          </cell>
          <cell r="T855" t="str">
            <v>HTG</v>
          </cell>
          <cell r="V855">
            <v>0</v>
          </cell>
          <cell r="X855" t="e">
            <v>#N/A</v>
          </cell>
          <cell r="Y855" t="e">
            <v>#NAME?</v>
          </cell>
          <cell r="Z855" t="e">
            <v>#N/A</v>
          </cell>
          <cell r="AA855" t="e">
            <v>#N/A</v>
          </cell>
          <cell r="AB855" t="e">
            <v>#N/A</v>
          </cell>
          <cell r="AC855" t="e">
            <v>#N/A</v>
          </cell>
          <cell r="AD855" t="e">
            <v>#N/A</v>
          </cell>
          <cell r="AE855" t="e">
            <v>#N/A</v>
          </cell>
          <cell r="AF855" t="e">
            <v>#N/A</v>
          </cell>
          <cell r="AG855" t="e">
            <v>#N/A</v>
          </cell>
          <cell r="AH855" t="e">
            <v>#N/A</v>
          </cell>
          <cell r="AI855" t="e">
            <v>#N/A</v>
          </cell>
          <cell r="AJ855" t="e">
            <v>#N/A</v>
          </cell>
          <cell r="AL855" t="e">
            <v>#N/A</v>
          </cell>
          <cell r="AM855" t="e">
            <v>#N/A</v>
          </cell>
          <cell r="AN855" t="str">
            <v>NON</v>
          </cell>
          <cell r="AO855" t="e">
            <v>#NAME?</v>
          </cell>
          <cell r="AP855" t="e">
            <v>#NAME?</v>
          </cell>
          <cell r="AQ855" t="e">
            <v>#NAME?</v>
          </cell>
          <cell r="AS855" t="e">
            <v>#NAME?</v>
          </cell>
        </row>
        <row r="856">
          <cell r="B856">
            <v>850</v>
          </cell>
          <cell r="C856">
            <v>0</v>
          </cell>
          <cell r="D856">
            <v>0</v>
          </cell>
          <cell r="E856">
            <v>0</v>
          </cell>
          <cell r="F856">
            <v>0</v>
          </cell>
          <cell r="G856">
            <v>0</v>
          </cell>
          <cell r="H856">
            <v>0</v>
          </cell>
          <cell r="I856" t="str">
            <v>OUI</v>
          </cell>
          <cell r="J856">
            <v>40787</v>
          </cell>
          <cell r="K856" t="e">
            <v>#NAME?</v>
          </cell>
          <cell r="L856" t="e">
            <v>#NAME?</v>
          </cell>
          <cell r="M856" t="e">
            <v>#NAME?</v>
          </cell>
          <cell r="N856" t="e">
            <v>#NAME?</v>
          </cell>
          <cell r="O856" t="e">
            <v>#NAME?</v>
          </cell>
          <cell r="Q856" t="e">
            <v>#N/A</v>
          </cell>
          <cell r="R856" t="str">
            <v>HTG</v>
          </cell>
          <cell r="S856" t="e">
            <v>#VALUE!</v>
          </cell>
          <cell r="T856" t="str">
            <v>HTG</v>
          </cell>
          <cell r="V856">
            <v>0</v>
          </cell>
          <cell r="X856" t="e">
            <v>#N/A</v>
          </cell>
          <cell r="Y856" t="e">
            <v>#NAME?</v>
          </cell>
          <cell r="Z856" t="e">
            <v>#N/A</v>
          </cell>
          <cell r="AA856" t="e">
            <v>#N/A</v>
          </cell>
          <cell r="AB856" t="e">
            <v>#N/A</v>
          </cell>
          <cell r="AC856" t="e">
            <v>#N/A</v>
          </cell>
          <cell r="AD856" t="e">
            <v>#N/A</v>
          </cell>
          <cell r="AE856" t="e">
            <v>#N/A</v>
          </cell>
          <cell r="AF856" t="e">
            <v>#N/A</v>
          </cell>
          <cell r="AG856" t="e">
            <v>#N/A</v>
          </cell>
          <cell r="AH856" t="e">
            <v>#N/A</v>
          </cell>
          <cell r="AI856" t="e">
            <v>#N/A</v>
          </cell>
          <cell r="AJ856" t="e">
            <v>#N/A</v>
          </cell>
          <cell r="AL856" t="e">
            <v>#N/A</v>
          </cell>
          <cell r="AM856" t="e">
            <v>#N/A</v>
          </cell>
          <cell r="AN856" t="str">
            <v>NON</v>
          </cell>
          <cell r="AO856" t="e">
            <v>#NAME?</v>
          </cell>
          <cell r="AP856" t="e">
            <v>#NAME?</v>
          </cell>
          <cell r="AQ856" t="e">
            <v>#NAME?</v>
          </cell>
          <cell r="AS856" t="e">
            <v>#NAME?</v>
          </cell>
        </row>
        <row r="857">
          <cell r="B857">
            <v>851</v>
          </cell>
          <cell r="C857">
            <v>0</v>
          </cell>
          <cell r="D857">
            <v>0</v>
          </cell>
          <cell r="E857">
            <v>0</v>
          </cell>
          <cell r="F857">
            <v>0</v>
          </cell>
          <cell r="G857">
            <v>0</v>
          </cell>
          <cell r="H857">
            <v>0</v>
          </cell>
          <cell r="I857" t="str">
            <v>OUI</v>
          </cell>
          <cell r="J857">
            <v>40787</v>
          </cell>
          <cell r="K857" t="e">
            <v>#NAME?</v>
          </cell>
          <cell r="L857" t="e">
            <v>#NAME?</v>
          </cell>
          <cell r="M857" t="e">
            <v>#NAME?</v>
          </cell>
          <cell r="N857" t="e">
            <v>#NAME?</v>
          </cell>
          <cell r="O857" t="e">
            <v>#NAME?</v>
          </cell>
          <cell r="Q857" t="e">
            <v>#N/A</v>
          </cell>
          <cell r="R857" t="str">
            <v>HTG</v>
          </cell>
          <cell r="S857" t="e">
            <v>#VALUE!</v>
          </cell>
          <cell r="T857" t="str">
            <v>HTG</v>
          </cell>
          <cell r="V857">
            <v>0</v>
          </cell>
          <cell r="X857" t="e">
            <v>#N/A</v>
          </cell>
          <cell r="Y857" t="e">
            <v>#NAME?</v>
          </cell>
          <cell r="Z857" t="e">
            <v>#N/A</v>
          </cell>
          <cell r="AA857" t="e">
            <v>#N/A</v>
          </cell>
          <cell r="AB857" t="e">
            <v>#N/A</v>
          </cell>
          <cell r="AC857" t="e">
            <v>#N/A</v>
          </cell>
          <cell r="AD857" t="e">
            <v>#N/A</v>
          </cell>
          <cell r="AE857" t="e">
            <v>#N/A</v>
          </cell>
          <cell r="AF857" t="e">
            <v>#N/A</v>
          </cell>
          <cell r="AG857" t="e">
            <v>#N/A</v>
          </cell>
          <cell r="AH857" t="e">
            <v>#N/A</v>
          </cell>
          <cell r="AI857" t="e">
            <v>#N/A</v>
          </cell>
          <cell r="AJ857" t="e">
            <v>#N/A</v>
          </cell>
          <cell r="AL857" t="e">
            <v>#N/A</v>
          </cell>
          <cell r="AM857" t="e">
            <v>#N/A</v>
          </cell>
          <cell r="AN857" t="str">
            <v>NON</v>
          </cell>
          <cell r="AO857" t="e">
            <v>#NAME?</v>
          </cell>
          <cell r="AP857" t="e">
            <v>#NAME?</v>
          </cell>
          <cell r="AQ857" t="e">
            <v>#NAME?</v>
          </cell>
          <cell r="AS857" t="e">
            <v>#NAME?</v>
          </cell>
        </row>
        <row r="858">
          <cell r="B858">
            <v>852</v>
          </cell>
          <cell r="C858">
            <v>0</v>
          </cell>
          <cell r="D858">
            <v>0</v>
          </cell>
          <cell r="E858">
            <v>0</v>
          </cell>
          <cell r="F858">
            <v>0</v>
          </cell>
          <cell r="G858">
            <v>0</v>
          </cell>
          <cell r="H858">
            <v>0</v>
          </cell>
          <cell r="I858" t="str">
            <v>OUI</v>
          </cell>
          <cell r="J858">
            <v>40787</v>
          </cell>
          <cell r="K858" t="e">
            <v>#NAME?</v>
          </cell>
          <cell r="L858" t="e">
            <v>#NAME?</v>
          </cell>
          <cell r="M858" t="e">
            <v>#NAME?</v>
          </cell>
          <cell r="N858" t="e">
            <v>#NAME?</v>
          </cell>
          <cell r="O858" t="e">
            <v>#NAME?</v>
          </cell>
          <cell r="Q858" t="e">
            <v>#N/A</v>
          </cell>
          <cell r="R858" t="str">
            <v>HTG</v>
          </cell>
          <cell r="S858" t="e">
            <v>#VALUE!</v>
          </cell>
          <cell r="T858" t="str">
            <v>HTG</v>
          </cell>
          <cell r="V858">
            <v>0</v>
          </cell>
          <cell r="X858" t="e">
            <v>#N/A</v>
          </cell>
          <cell r="Y858" t="e">
            <v>#NAME?</v>
          </cell>
          <cell r="Z858" t="e">
            <v>#N/A</v>
          </cell>
          <cell r="AA858" t="e">
            <v>#N/A</v>
          </cell>
          <cell r="AB858" t="e">
            <v>#N/A</v>
          </cell>
          <cell r="AC858" t="e">
            <v>#N/A</v>
          </cell>
          <cell r="AD858" t="e">
            <v>#N/A</v>
          </cell>
          <cell r="AE858" t="e">
            <v>#N/A</v>
          </cell>
          <cell r="AF858" t="e">
            <v>#N/A</v>
          </cell>
          <cell r="AG858" t="e">
            <v>#N/A</v>
          </cell>
          <cell r="AH858" t="e">
            <v>#N/A</v>
          </cell>
          <cell r="AI858" t="e">
            <v>#N/A</v>
          </cell>
          <cell r="AJ858" t="e">
            <v>#N/A</v>
          </cell>
          <cell r="AL858" t="e">
            <v>#N/A</v>
          </cell>
          <cell r="AM858" t="e">
            <v>#N/A</v>
          </cell>
          <cell r="AN858" t="str">
            <v>NON</v>
          </cell>
          <cell r="AO858" t="e">
            <v>#NAME?</v>
          </cell>
          <cell r="AP858" t="e">
            <v>#NAME?</v>
          </cell>
          <cell r="AQ858" t="e">
            <v>#NAME?</v>
          </cell>
          <cell r="AS858" t="e">
            <v>#NAME?</v>
          </cell>
        </row>
        <row r="859">
          <cell r="B859">
            <v>853</v>
          </cell>
          <cell r="C859">
            <v>0</v>
          </cell>
          <cell r="D859">
            <v>0</v>
          </cell>
          <cell r="E859">
            <v>0</v>
          </cell>
          <cell r="F859">
            <v>0</v>
          </cell>
          <cell r="G859">
            <v>0</v>
          </cell>
          <cell r="H859">
            <v>0</v>
          </cell>
          <cell r="I859" t="str">
            <v>OUI</v>
          </cell>
          <cell r="J859">
            <v>40787</v>
          </cell>
          <cell r="K859" t="e">
            <v>#NAME?</v>
          </cell>
          <cell r="L859" t="e">
            <v>#NAME?</v>
          </cell>
          <cell r="M859" t="e">
            <v>#NAME?</v>
          </cell>
          <cell r="N859" t="e">
            <v>#NAME?</v>
          </cell>
          <cell r="O859" t="e">
            <v>#NAME?</v>
          </cell>
          <cell r="Q859" t="e">
            <v>#N/A</v>
          </cell>
          <cell r="R859" t="str">
            <v>HTG</v>
          </cell>
          <cell r="S859" t="e">
            <v>#VALUE!</v>
          </cell>
          <cell r="T859" t="str">
            <v>HTG</v>
          </cell>
          <cell r="V859">
            <v>0</v>
          </cell>
          <cell r="X859" t="e">
            <v>#N/A</v>
          </cell>
          <cell r="Y859" t="e">
            <v>#NAME?</v>
          </cell>
          <cell r="Z859" t="e">
            <v>#N/A</v>
          </cell>
          <cell r="AA859" t="e">
            <v>#N/A</v>
          </cell>
          <cell r="AB859" t="e">
            <v>#N/A</v>
          </cell>
          <cell r="AC859" t="e">
            <v>#N/A</v>
          </cell>
          <cell r="AD859" t="e">
            <v>#N/A</v>
          </cell>
          <cell r="AE859" t="e">
            <v>#N/A</v>
          </cell>
          <cell r="AF859" t="e">
            <v>#N/A</v>
          </cell>
          <cell r="AG859" t="e">
            <v>#N/A</v>
          </cell>
          <cell r="AH859" t="e">
            <v>#N/A</v>
          </cell>
          <cell r="AI859" t="e">
            <v>#N/A</v>
          </cell>
          <cell r="AJ859" t="e">
            <v>#N/A</v>
          </cell>
          <cell r="AL859" t="e">
            <v>#N/A</v>
          </cell>
          <cell r="AM859" t="e">
            <v>#N/A</v>
          </cell>
          <cell r="AN859" t="str">
            <v>NON</v>
          </cell>
          <cell r="AO859" t="e">
            <v>#NAME?</v>
          </cell>
          <cell r="AP859" t="e">
            <v>#NAME?</v>
          </cell>
          <cell r="AQ859" t="e">
            <v>#NAME?</v>
          </cell>
          <cell r="AS859" t="e">
            <v>#NAME?</v>
          </cell>
        </row>
        <row r="860">
          <cell r="B860">
            <v>854</v>
          </cell>
          <cell r="C860">
            <v>0</v>
          </cell>
          <cell r="D860">
            <v>0</v>
          </cell>
          <cell r="E860">
            <v>0</v>
          </cell>
          <cell r="F860">
            <v>0</v>
          </cell>
          <cell r="G860">
            <v>0</v>
          </cell>
          <cell r="H860">
            <v>0</v>
          </cell>
          <cell r="I860" t="str">
            <v>OUI</v>
          </cell>
          <cell r="J860">
            <v>40787</v>
          </cell>
          <cell r="K860" t="e">
            <v>#NAME?</v>
          </cell>
          <cell r="L860" t="e">
            <v>#NAME?</v>
          </cell>
          <cell r="M860" t="e">
            <v>#NAME?</v>
          </cell>
          <cell r="N860" t="e">
            <v>#NAME?</v>
          </cell>
          <cell r="O860" t="e">
            <v>#NAME?</v>
          </cell>
          <cell r="Q860" t="e">
            <v>#N/A</v>
          </cell>
          <cell r="R860" t="str">
            <v>HTG</v>
          </cell>
          <cell r="S860" t="e">
            <v>#VALUE!</v>
          </cell>
          <cell r="T860" t="str">
            <v>HTG</v>
          </cell>
          <cell r="V860">
            <v>0</v>
          </cell>
          <cell r="X860" t="e">
            <v>#N/A</v>
          </cell>
          <cell r="Y860" t="e">
            <v>#NAME?</v>
          </cell>
          <cell r="Z860" t="e">
            <v>#N/A</v>
          </cell>
          <cell r="AA860" t="e">
            <v>#N/A</v>
          </cell>
          <cell r="AB860" t="e">
            <v>#N/A</v>
          </cell>
          <cell r="AC860" t="e">
            <v>#N/A</v>
          </cell>
          <cell r="AD860" t="e">
            <v>#N/A</v>
          </cell>
          <cell r="AE860" t="e">
            <v>#N/A</v>
          </cell>
          <cell r="AF860" t="e">
            <v>#N/A</v>
          </cell>
          <cell r="AG860" t="e">
            <v>#N/A</v>
          </cell>
          <cell r="AH860" t="e">
            <v>#N/A</v>
          </cell>
          <cell r="AI860" t="e">
            <v>#N/A</v>
          </cell>
          <cell r="AJ860" t="e">
            <v>#N/A</v>
          </cell>
          <cell r="AL860" t="e">
            <v>#N/A</v>
          </cell>
          <cell r="AM860" t="e">
            <v>#N/A</v>
          </cell>
          <cell r="AN860" t="str">
            <v>NON</v>
          </cell>
          <cell r="AO860" t="e">
            <v>#NAME?</v>
          </cell>
          <cell r="AP860" t="e">
            <v>#NAME?</v>
          </cell>
          <cell r="AQ860" t="e">
            <v>#NAME?</v>
          </cell>
          <cell r="AS860" t="e">
            <v>#NAME?</v>
          </cell>
        </row>
        <row r="861">
          <cell r="B861">
            <v>855</v>
          </cell>
          <cell r="C861">
            <v>0</v>
          </cell>
          <cell r="D861">
            <v>0</v>
          </cell>
          <cell r="E861">
            <v>0</v>
          </cell>
          <cell r="F861">
            <v>0</v>
          </cell>
          <cell r="G861">
            <v>0</v>
          </cell>
          <cell r="H861">
            <v>0</v>
          </cell>
          <cell r="I861" t="str">
            <v>OUI</v>
          </cell>
          <cell r="J861">
            <v>40787</v>
          </cell>
          <cell r="K861" t="e">
            <v>#NAME?</v>
          </cell>
          <cell r="L861" t="e">
            <v>#NAME?</v>
          </cell>
          <cell r="M861" t="e">
            <v>#NAME?</v>
          </cell>
          <cell r="N861" t="e">
            <v>#NAME?</v>
          </cell>
          <cell r="O861" t="e">
            <v>#NAME?</v>
          </cell>
          <cell r="Q861" t="e">
            <v>#N/A</v>
          </cell>
          <cell r="R861" t="str">
            <v>HTG</v>
          </cell>
          <cell r="S861" t="e">
            <v>#VALUE!</v>
          </cell>
          <cell r="T861" t="str">
            <v>HTG</v>
          </cell>
          <cell r="V861">
            <v>0</v>
          </cell>
          <cell r="X861" t="e">
            <v>#N/A</v>
          </cell>
          <cell r="Y861" t="e">
            <v>#NAME?</v>
          </cell>
          <cell r="Z861" t="e">
            <v>#N/A</v>
          </cell>
          <cell r="AA861" t="e">
            <v>#N/A</v>
          </cell>
          <cell r="AB861" t="e">
            <v>#N/A</v>
          </cell>
          <cell r="AC861" t="e">
            <v>#N/A</v>
          </cell>
          <cell r="AD861" t="e">
            <v>#N/A</v>
          </cell>
          <cell r="AE861" t="e">
            <v>#N/A</v>
          </cell>
          <cell r="AF861" t="e">
            <v>#N/A</v>
          </cell>
          <cell r="AG861" t="e">
            <v>#N/A</v>
          </cell>
          <cell r="AH861" t="e">
            <v>#N/A</v>
          </cell>
          <cell r="AI861" t="e">
            <v>#N/A</v>
          </cell>
          <cell r="AJ861" t="e">
            <v>#N/A</v>
          </cell>
          <cell r="AL861" t="e">
            <v>#N/A</v>
          </cell>
          <cell r="AM861" t="e">
            <v>#N/A</v>
          </cell>
          <cell r="AN861" t="str">
            <v>NON</v>
          </cell>
          <cell r="AO861" t="e">
            <v>#NAME?</v>
          </cell>
          <cell r="AP861" t="e">
            <v>#NAME?</v>
          </cell>
          <cell r="AQ861" t="e">
            <v>#NAME?</v>
          </cell>
          <cell r="AS861" t="e">
            <v>#NAME?</v>
          </cell>
        </row>
        <row r="862">
          <cell r="B862">
            <v>856</v>
          </cell>
          <cell r="C862">
            <v>0</v>
          </cell>
          <cell r="D862">
            <v>0</v>
          </cell>
          <cell r="E862">
            <v>0</v>
          </cell>
          <cell r="F862">
            <v>0</v>
          </cell>
          <cell r="G862">
            <v>0</v>
          </cell>
          <cell r="H862">
            <v>0</v>
          </cell>
          <cell r="I862" t="str">
            <v>OUI</v>
          </cell>
          <cell r="J862">
            <v>40787</v>
          </cell>
          <cell r="K862" t="e">
            <v>#NAME?</v>
          </cell>
          <cell r="L862" t="e">
            <v>#NAME?</v>
          </cell>
          <cell r="M862" t="e">
            <v>#NAME?</v>
          </cell>
          <cell r="N862" t="e">
            <v>#NAME?</v>
          </cell>
          <cell r="O862" t="e">
            <v>#NAME?</v>
          </cell>
          <cell r="Q862" t="e">
            <v>#N/A</v>
          </cell>
          <cell r="R862" t="str">
            <v>HTG</v>
          </cell>
          <cell r="S862" t="e">
            <v>#VALUE!</v>
          </cell>
          <cell r="T862" t="str">
            <v>HTG</v>
          </cell>
          <cell r="V862">
            <v>0</v>
          </cell>
          <cell r="X862" t="e">
            <v>#N/A</v>
          </cell>
          <cell r="Y862" t="e">
            <v>#NAME?</v>
          </cell>
          <cell r="Z862" t="e">
            <v>#N/A</v>
          </cell>
          <cell r="AA862" t="e">
            <v>#N/A</v>
          </cell>
          <cell r="AB862" t="e">
            <v>#N/A</v>
          </cell>
          <cell r="AC862" t="e">
            <v>#N/A</v>
          </cell>
          <cell r="AD862" t="e">
            <v>#N/A</v>
          </cell>
          <cell r="AE862" t="e">
            <v>#N/A</v>
          </cell>
          <cell r="AF862" t="e">
            <v>#N/A</v>
          </cell>
          <cell r="AG862" t="e">
            <v>#N/A</v>
          </cell>
          <cell r="AH862" t="e">
            <v>#N/A</v>
          </cell>
          <cell r="AI862" t="e">
            <v>#N/A</v>
          </cell>
          <cell r="AJ862" t="e">
            <v>#N/A</v>
          </cell>
          <cell r="AL862" t="e">
            <v>#N/A</v>
          </cell>
          <cell r="AM862" t="e">
            <v>#N/A</v>
          </cell>
          <cell r="AN862" t="str">
            <v>NON</v>
          </cell>
          <cell r="AO862" t="e">
            <v>#NAME?</v>
          </cell>
          <cell r="AP862" t="e">
            <v>#NAME?</v>
          </cell>
          <cell r="AQ862" t="e">
            <v>#NAME?</v>
          </cell>
          <cell r="AS862" t="e">
            <v>#NAME?</v>
          </cell>
        </row>
        <row r="863">
          <cell r="B863">
            <v>857</v>
          </cell>
          <cell r="C863">
            <v>0</v>
          </cell>
          <cell r="D863">
            <v>0</v>
          </cell>
          <cell r="E863">
            <v>0</v>
          </cell>
          <cell r="F863">
            <v>0</v>
          </cell>
          <cell r="G863">
            <v>0</v>
          </cell>
          <cell r="H863">
            <v>0</v>
          </cell>
          <cell r="I863" t="str">
            <v>OUI</v>
          </cell>
          <cell r="J863">
            <v>40787</v>
          </cell>
          <cell r="K863" t="e">
            <v>#NAME?</v>
          </cell>
          <cell r="L863" t="e">
            <v>#NAME?</v>
          </cell>
          <cell r="M863" t="e">
            <v>#NAME?</v>
          </cell>
          <cell r="N863" t="e">
            <v>#NAME?</v>
          </cell>
          <cell r="O863" t="e">
            <v>#NAME?</v>
          </cell>
          <cell r="Q863" t="e">
            <v>#N/A</v>
          </cell>
          <cell r="R863" t="str">
            <v>HTG</v>
          </cell>
          <cell r="S863" t="e">
            <v>#VALUE!</v>
          </cell>
          <cell r="T863" t="str">
            <v>HTG</v>
          </cell>
          <cell r="V863">
            <v>0</v>
          </cell>
          <cell r="X863" t="e">
            <v>#N/A</v>
          </cell>
          <cell r="Y863" t="e">
            <v>#NAME?</v>
          </cell>
          <cell r="Z863" t="e">
            <v>#N/A</v>
          </cell>
          <cell r="AA863" t="e">
            <v>#N/A</v>
          </cell>
          <cell r="AB863" t="e">
            <v>#N/A</v>
          </cell>
          <cell r="AC863" t="e">
            <v>#N/A</v>
          </cell>
          <cell r="AD863" t="e">
            <v>#N/A</v>
          </cell>
          <cell r="AE863" t="e">
            <v>#N/A</v>
          </cell>
          <cell r="AF863" t="e">
            <v>#N/A</v>
          </cell>
          <cell r="AG863" t="e">
            <v>#N/A</v>
          </cell>
          <cell r="AH863" t="e">
            <v>#N/A</v>
          </cell>
          <cell r="AI863" t="e">
            <v>#N/A</v>
          </cell>
          <cell r="AJ863" t="e">
            <v>#N/A</v>
          </cell>
          <cell r="AL863" t="e">
            <v>#N/A</v>
          </cell>
          <cell r="AM863" t="e">
            <v>#N/A</v>
          </cell>
          <cell r="AN863" t="str">
            <v>NON</v>
          </cell>
          <cell r="AO863" t="e">
            <v>#NAME?</v>
          </cell>
          <cell r="AP863" t="e">
            <v>#NAME?</v>
          </cell>
          <cell r="AQ863" t="e">
            <v>#NAME?</v>
          </cell>
          <cell r="AS863" t="e">
            <v>#NAME?</v>
          </cell>
        </row>
        <row r="864">
          <cell r="B864">
            <v>858</v>
          </cell>
          <cell r="C864">
            <v>0</v>
          </cell>
          <cell r="D864">
            <v>0</v>
          </cell>
          <cell r="E864">
            <v>0</v>
          </cell>
          <cell r="F864">
            <v>0</v>
          </cell>
          <cell r="G864">
            <v>0</v>
          </cell>
          <cell r="H864">
            <v>0</v>
          </cell>
          <cell r="I864" t="str">
            <v>OUI</v>
          </cell>
          <cell r="J864">
            <v>40787</v>
          </cell>
          <cell r="K864" t="e">
            <v>#NAME?</v>
          </cell>
          <cell r="L864" t="e">
            <v>#NAME?</v>
          </cell>
          <cell r="M864" t="e">
            <v>#NAME?</v>
          </cell>
          <cell r="N864" t="e">
            <v>#NAME?</v>
          </cell>
          <cell r="O864" t="e">
            <v>#NAME?</v>
          </cell>
          <cell r="Q864" t="e">
            <v>#N/A</v>
          </cell>
          <cell r="R864" t="str">
            <v>HTG</v>
          </cell>
          <cell r="S864" t="e">
            <v>#VALUE!</v>
          </cell>
          <cell r="T864" t="str">
            <v>HTG</v>
          </cell>
          <cell r="V864">
            <v>0</v>
          </cell>
          <cell r="X864" t="e">
            <v>#N/A</v>
          </cell>
          <cell r="Y864" t="e">
            <v>#NAME?</v>
          </cell>
          <cell r="Z864" t="e">
            <v>#N/A</v>
          </cell>
          <cell r="AA864" t="e">
            <v>#N/A</v>
          </cell>
          <cell r="AB864" t="e">
            <v>#N/A</v>
          </cell>
          <cell r="AC864" t="e">
            <v>#N/A</v>
          </cell>
          <cell r="AD864" t="e">
            <v>#N/A</v>
          </cell>
          <cell r="AE864" t="e">
            <v>#N/A</v>
          </cell>
          <cell r="AF864" t="e">
            <v>#N/A</v>
          </cell>
          <cell r="AG864" t="e">
            <v>#N/A</v>
          </cell>
          <cell r="AH864" t="e">
            <v>#N/A</v>
          </cell>
          <cell r="AI864" t="e">
            <v>#N/A</v>
          </cell>
          <cell r="AJ864" t="e">
            <v>#N/A</v>
          </cell>
          <cell r="AL864" t="e">
            <v>#N/A</v>
          </cell>
          <cell r="AM864" t="e">
            <v>#N/A</v>
          </cell>
          <cell r="AN864" t="str">
            <v>NON</v>
          </cell>
          <cell r="AO864" t="e">
            <v>#NAME?</v>
          </cell>
          <cell r="AP864" t="e">
            <v>#NAME?</v>
          </cell>
          <cell r="AQ864" t="e">
            <v>#NAME?</v>
          </cell>
          <cell r="AS864" t="e">
            <v>#NAME?</v>
          </cell>
        </row>
        <row r="865">
          <cell r="B865">
            <v>859</v>
          </cell>
          <cell r="C865">
            <v>0</v>
          </cell>
          <cell r="D865">
            <v>0</v>
          </cell>
          <cell r="E865">
            <v>0</v>
          </cell>
          <cell r="F865">
            <v>0</v>
          </cell>
          <cell r="G865">
            <v>0</v>
          </cell>
          <cell r="H865">
            <v>0</v>
          </cell>
          <cell r="I865" t="str">
            <v>OUI</v>
          </cell>
          <cell r="J865">
            <v>40787</v>
          </cell>
          <cell r="K865" t="e">
            <v>#NAME?</v>
          </cell>
          <cell r="L865" t="e">
            <v>#NAME?</v>
          </cell>
          <cell r="M865" t="e">
            <v>#NAME?</v>
          </cell>
          <cell r="N865" t="e">
            <v>#NAME?</v>
          </cell>
          <cell r="O865" t="e">
            <v>#NAME?</v>
          </cell>
          <cell r="Q865" t="e">
            <v>#N/A</v>
          </cell>
          <cell r="R865" t="str">
            <v>HTG</v>
          </cell>
          <cell r="S865" t="e">
            <v>#VALUE!</v>
          </cell>
          <cell r="T865" t="str">
            <v>HTG</v>
          </cell>
          <cell r="V865">
            <v>0</v>
          </cell>
          <cell r="X865" t="e">
            <v>#N/A</v>
          </cell>
          <cell r="Y865" t="e">
            <v>#NAME?</v>
          </cell>
          <cell r="Z865" t="e">
            <v>#N/A</v>
          </cell>
          <cell r="AA865" t="e">
            <v>#N/A</v>
          </cell>
          <cell r="AB865" t="e">
            <v>#N/A</v>
          </cell>
          <cell r="AC865" t="e">
            <v>#N/A</v>
          </cell>
          <cell r="AD865" t="e">
            <v>#N/A</v>
          </cell>
          <cell r="AE865" t="e">
            <v>#N/A</v>
          </cell>
          <cell r="AF865" t="e">
            <v>#N/A</v>
          </cell>
          <cell r="AG865" t="e">
            <v>#N/A</v>
          </cell>
          <cell r="AH865" t="e">
            <v>#N/A</v>
          </cell>
          <cell r="AI865" t="e">
            <v>#N/A</v>
          </cell>
          <cell r="AJ865" t="e">
            <v>#N/A</v>
          </cell>
          <cell r="AL865" t="e">
            <v>#N/A</v>
          </cell>
          <cell r="AM865" t="e">
            <v>#N/A</v>
          </cell>
          <cell r="AN865" t="str">
            <v>NON</v>
          </cell>
          <cell r="AO865" t="e">
            <v>#NAME?</v>
          </cell>
          <cell r="AP865" t="e">
            <v>#NAME?</v>
          </cell>
          <cell r="AQ865" t="e">
            <v>#NAME?</v>
          </cell>
          <cell r="AS865" t="e">
            <v>#NAME?</v>
          </cell>
        </row>
        <row r="866">
          <cell r="B866">
            <v>860</v>
          </cell>
          <cell r="C866">
            <v>0</v>
          </cell>
          <cell r="D866">
            <v>0</v>
          </cell>
          <cell r="E866">
            <v>0</v>
          </cell>
          <cell r="F866">
            <v>0</v>
          </cell>
          <cell r="G866">
            <v>0</v>
          </cell>
          <cell r="H866">
            <v>0</v>
          </cell>
          <cell r="I866" t="str">
            <v>OUI</v>
          </cell>
          <cell r="J866">
            <v>40787</v>
          </cell>
          <cell r="K866" t="e">
            <v>#NAME?</v>
          </cell>
          <cell r="L866" t="e">
            <v>#NAME?</v>
          </cell>
          <cell r="M866" t="e">
            <v>#NAME?</v>
          </cell>
          <cell r="N866" t="e">
            <v>#NAME?</v>
          </cell>
          <cell r="O866" t="e">
            <v>#NAME?</v>
          </cell>
          <cell r="Q866" t="e">
            <v>#N/A</v>
          </cell>
          <cell r="R866" t="str">
            <v>HTG</v>
          </cell>
          <cell r="S866" t="e">
            <v>#VALUE!</v>
          </cell>
          <cell r="T866" t="str">
            <v>HTG</v>
          </cell>
          <cell r="V866">
            <v>0</v>
          </cell>
          <cell r="X866" t="e">
            <v>#N/A</v>
          </cell>
          <cell r="Y866" t="e">
            <v>#NAME?</v>
          </cell>
          <cell r="Z866" t="e">
            <v>#N/A</v>
          </cell>
          <cell r="AA866" t="e">
            <v>#N/A</v>
          </cell>
          <cell r="AB866" t="e">
            <v>#N/A</v>
          </cell>
          <cell r="AC866" t="e">
            <v>#N/A</v>
          </cell>
          <cell r="AD866" t="e">
            <v>#N/A</v>
          </cell>
          <cell r="AE866" t="e">
            <v>#N/A</v>
          </cell>
          <cell r="AF866" t="e">
            <v>#N/A</v>
          </cell>
          <cell r="AG866" t="e">
            <v>#N/A</v>
          </cell>
          <cell r="AH866" t="e">
            <v>#N/A</v>
          </cell>
          <cell r="AI866" t="e">
            <v>#N/A</v>
          </cell>
          <cell r="AJ866" t="e">
            <v>#N/A</v>
          </cell>
          <cell r="AL866" t="e">
            <v>#N/A</v>
          </cell>
          <cell r="AM866" t="e">
            <v>#N/A</v>
          </cell>
          <cell r="AN866" t="str">
            <v>NON</v>
          </cell>
          <cell r="AO866" t="e">
            <v>#NAME?</v>
          </cell>
          <cell r="AP866" t="e">
            <v>#NAME?</v>
          </cell>
          <cell r="AQ866" t="e">
            <v>#NAME?</v>
          </cell>
          <cell r="AS866" t="e">
            <v>#NAME?</v>
          </cell>
        </row>
        <row r="867">
          <cell r="B867">
            <v>861</v>
          </cell>
          <cell r="C867">
            <v>0</v>
          </cell>
          <cell r="D867">
            <v>0</v>
          </cell>
          <cell r="E867">
            <v>0</v>
          </cell>
          <cell r="F867">
            <v>0</v>
          </cell>
          <cell r="G867">
            <v>0</v>
          </cell>
          <cell r="H867">
            <v>0</v>
          </cell>
          <cell r="I867" t="str">
            <v>OUI</v>
          </cell>
          <cell r="J867">
            <v>40787</v>
          </cell>
          <cell r="K867" t="e">
            <v>#NAME?</v>
          </cell>
          <cell r="L867" t="e">
            <v>#NAME?</v>
          </cell>
          <cell r="M867" t="e">
            <v>#NAME?</v>
          </cell>
          <cell r="N867" t="e">
            <v>#NAME?</v>
          </cell>
          <cell r="O867" t="e">
            <v>#NAME?</v>
          </cell>
          <cell r="Q867" t="e">
            <v>#N/A</v>
          </cell>
          <cell r="R867" t="str">
            <v>HTG</v>
          </cell>
          <cell r="S867" t="e">
            <v>#VALUE!</v>
          </cell>
          <cell r="T867" t="str">
            <v>HTG</v>
          </cell>
          <cell r="V867">
            <v>0</v>
          </cell>
          <cell r="X867" t="e">
            <v>#N/A</v>
          </cell>
          <cell r="Y867" t="e">
            <v>#NAME?</v>
          </cell>
          <cell r="Z867" t="e">
            <v>#N/A</v>
          </cell>
          <cell r="AA867" t="e">
            <v>#N/A</v>
          </cell>
          <cell r="AB867" t="e">
            <v>#N/A</v>
          </cell>
          <cell r="AC867" t="e">
            <v>#N/A</v>
          </cell>
          <cell r="AD867" t="e">
            <v>#N/A</v>
          </cell>
          <cell r="AE867" t="e">
            <v>#N/A</v>
          </cell>
          <cell r="AF867" t="e">
            <v>#N/A</v>
          </cell>
          <cell r="AG867" t="e">
            <v>#N/A</v>
          </cell>
          <cell r="AH867" t="e">
            <v>#N/A</v>
          </cell>
          <cell r="AI867" t="e">
            <v>#N/A</v>
          </cell>
          <cell r="AJ867" t="e">
            <v>#N/A</v>
          </cell>
          <cell r="AL867" t="e">
            <v>#N/A</v>
          </cell>
          <cell r="AM867" t="e">
            <v>#N/A</v>
          </cell>
          <cell r="AN867" t="str">
            <v>NON</v>
          </cell>
          <cell r="AO867" t="e">
            <v>#NAME?</v>
          </cell>
          <cell r="AP867" t="e">
            <v>#NAME?</v>
          </cell>
          <cell r="AQ867" t="e">
            <v>#NAME?</v>
          </cell>
          <cell r="AS867" t="e">
            <v>#NAME?</v>
          </cell>
        </row>
        <row r="868">
          <cell r="B868">
            <v>862</v>
          </cell>
          <cell r="C868">
            <v>0</v>
          </cell>
          <cell r="D868">
            <v>0</v>
          </cell>
          <cell r="E868">
            <v>0</v>
          </cell>
          <cell r="F868">
            <v>0</v>
          </cell>
          <cell r="G868">
            <v>0</v>
          </cell>
          <cell r="H868">
            <v>0</v>
          </cell>
          <cell r="I868" t="str">
            <v>OUI</v>
          </cell>
          <cell r="J868">
            <v>40787</v>
          </cell>
          <cell r="K868" t="e">
            <v>#NAME?</v>
          </cell>
          <cell r="L868" t="e">
            <v>#NAME?</v>
          </cell>
          <cell r="M868" t="e">
            <v>#NAME?</v>
          </cell>
          <cell r="N868" t="e">
            <v>#NAME?</v>
          </cell>
          <cell r="O868" t="e">
            <v>#NAME?</v>
          </cell>
          <cell r="Q868" t="e">
            <v>#N/A</v>
          </cell>
          <cell r="R868" t="str">
            <v>HTG</v>
          </cell>
          <cell r="S868" t="e">
            <v>#VALUE!</v>
          </cell>
          <cell r="T868" t="str">
            <v>HTG</v>
          </cell>
          <cell r="V868">
            <v>0</v>
          </cell>
          <cell r="X868" t="e">
            <v>#N/A</v>
          </cell>
          <cell r="Y868" t="e">
            <v>#NAME?</v>
          </cell>
          <cell r="Z868" t="e">
            <v>#N/A</v>
          </cell>
          <cell r="AA868" t="e">
            <v>#N/A</v>
          </cell>
          <cell r="AB868" t="e">
            <v>#N/A</v>
          </cell>
          <cell r="AC868" t="e">
            <v>#N/A</v>
          </cell>
          <cell r="AD868" t="e">
            <v>#N/A</v>
          </cell>
          <cell r="AE868" t="e">
            <v>#N/A</v>
          </cell>
          <cell r="AF868" t="e">
            <v>#N/A</v>
          </cell>
          <cell r="AG868" t="e">
            <v>#N/A</v>
          </cell>
          <cell r="AH868" t="e">
            <v>#N/A</v>
          </cell>
          <cell r="AI868" t="e">
            <v>#N/A</v>
          </cell>
          <cell r="AJ868" t="e">
            <v>#N/A</v>
          </cell>
          <cell r="AL868" t="e">
            <v>#N/A</v>
          </cell>
          <cell r="AM868" t="e">
            <v>#N/A</v>
          </cell>
          <cell r="AN868" t="str">
            <v>NON</v>
          </cell>
          <cell r="AO868" t="e">
            <v>#NAME?</v>
          </cell>
          <cell r="AP868" t="e">
            <v>#NAME?</v>
          </cell>
          <cell r="AQ868" t="e">
            <v>#NAME?</v>
          </cell>
          <cell r="AS868" t="e">
            <v>#NAME?</v>
          </cell>
        </row>
        <row r="869">
          <cell r="B869">
            <v>863</v>
          </cell>
          <cell r="C869">
            <v>0</v>
          </cell>
          <cell r="D869">
            <v>0</v>
          </cell>
          <cell r="E869">
            <v>0</v>
          </cell>
          <cell r="F869">
            <v>0</v>
          </cell>
          <cell r="G869">
            <v>0</v>
          </cell>
          <cell r="H869">
            <v>0</v>
          </cell>
          <cell r="I869" t="str">
            <v>OUI</v>
          </cell>
          <cell r="J869">
            <v>40787</v>
          </cell>
          <cell r="K869" t="e">
            <v>#NAME?</v>
          </cell>
          <cell r="L869" t="e">
            <v>#NAME?</v>
          </cell>
          <cell r="M869" t="e">
            <v>#NAME?</v>
          </cell>
          <cell r="N869" t="e">
            <v>#NAME?</v>
          </cell>
          <cell r="O869" t="e">
            <v>#NAME?</v>
          </cell>
          <cell r="Q869" t="e">
            <v>#N/A</v>
          </cell>
          <cell r="R869" t="str">
            <v>HTG</v>
          </cell>
          <cell r="S869" t="e">
            <v>#VALUE!</v>
          </cell>
          <cell r="T869" t="str">
            <v>HTG</v>
          </cell>
          <cell r="V869">
            <v>0</v>
          </cell>
          <cell r="X869" t="e">
            <v>#N/A</v>
          </cell>
          <cell r="Y869" t="e">
            <v>#NAME?</v>
          </cell>
          <cell r="Z869" t="e">
            <v>#N/A</v>
          </cell>
          <cell r="AA869" t="e">
            <v>#N/A</v>
          </cell>
          <cell r="AB869" t="e">
            <v>#N/A</v>
          </cell>
          <cell r="AC869" t="e">
            <v>#N/A</v>
          </cell>
          <cell r="AD869" t="e">
            <v>#N/A</v>
          </cell>
          <cell r="AE869" t="e">
            <v>#N/A</v>
          </cell>
          <cell r="AF869" t="e">
            <v>#N/A</v>
          </cell>
          <cell r="AG869" t="e">
            <v>#N/A</v>
          </cell>
          <cell r="AH869" t="e">
            <v>#N/A</v>
          </cell>
          <cell r="AI869" t="e">
            <v>#N/A</v>
          </cell>
          <cell r="AJ869" t="e">
            <v>#N/A</v>
          </cell>
          <cell r="AL869" t="e">
            <v>#N/A</v>
          </cell>
          <cell r="AM869" t="e">
            <v>#N/A</v>
          </cell>
          <cell r="AN869" t="str">
            <v>NON</v>
          </cell>
          <cell r="AO869" t="e">
            <v>#NAME?</v>
          </cell>
          <cell r="AP869" t="e">
            <v>#NAME?</v>
          </cell>
          <cell r="AQ869" t="e">
            <v>#NAME?</v>
          </cell>
          <cell r="AS869" t="e">
            <v>#NAME?</v>
          </cell>
        </row>
        <row r="870">
          <cell r="B870">
            <v>864</v>
          </cell>
          <cell r="C870">
            <v>0</v>
          </cell>
          <cell r="D870">
            <v>0</v>
          </cell>
          <cell r="E870">
            <v>0</v>
          </cell>
          <cell r="F870">
            <v>0</v>
          </cell>
          <cell r="G870">
            <v>0</v>
          </cell>
          <cell r="H870">
            <v>0</v>
          </cell>
          <cell r="I870" t="str">
            <v>OUI</v>
          </cell>
          <cell r="J870">
            <v>40787</v>
          </cell>
          <cell r="K870" t="e">
            <v>#NAME?</v>
          </cell>
          <cell r="L870" t="e">
            <v>#NAME?</v>
          </cell>
          <cell r="M870" t="e">
            <v>#NAME?</v>
          </cell>
          <cell r="N870" t="e">
            <v>#NAME?</v>
          </cell>
          <cell r="O870" t="e">
            <v>#NAME?</v>
          </cell>
          <cell r="Q870" t="e">
            <v>#N/A</v>
          </cell>
          <cell r="R870" t="str">
            <v>HTG</v>
          </cell>
          <cell r="S870" t="e">
            <v>#VALUE!</v>
          </cell>
          <cell r="T870" t="str">
            <v>HTG</v>
          </cell>
          <cell r="V870">
            <v>0</v>
          </cell>
          <cell r="X870" t="e">
            <v>#N/A</v>
          </cell>
          <cell r="Y870" t="e">
            <v>#NAME?</v>
          </cell>
          <cell r="Z870" t="e">
            <v>#N/A</v>
          </cell>
          <cell r="AA870" t="e">
            <v>#N/A</v>
          </cell>
          <cell r="AB870" t="e">
            <v>#N/A</v>
          </cell>
          <cell r="AC870" t="e">
            <v>#N/A</v>
          </cell>
          <cell r="AD870" t="e">
            <v>#N/A</v>
          </cell>
          <cell r="AE870" t="e">
            <v>#N/A</v>
          </cell>
          <cell r="AF870" t="e">
            <v>#N/A</v>
          </cell>
          <cell r="AG870" t="e">
            <v>#N/A</v>
          </cell>
          <cell r="AH870" t="e">
            <v>#N/A</v>
          </cell>
          <cell r="AI870" t="e">
            <v>#N/A</v>
          </cell>
          <cell r="AJ870" t="e">
            <v>#N/A</v>
          </cell>
          <cell r="AL870" t="e">
            <v>#N/A</v>
          </cell>
          <cell r="AM870" t="e">
            <v>#N/A</v>
          </cell>
          <cell r="AN870" t="str">
            <v>NON</v>
          </cell>
          <cell r="AO870" t="e">
            <v>#NAME?</v>
          </cell>
          <cell r="AP870" t="e">
            <v>#NAME?</v>
          </cell>
          <cell r="AQ870" t="e">
            <v>#NAME?</v>
          </cell>
          <cell r="AS870" t="e">
            <v>#NAME?</v>
          </cell>
        </row>
        <row r="871">
          <cell r="B871">
            <v>865</v>
          </cell>
          <cell r="C871">
            <v>0</v>
          </cell>
          <cell r="D871">
            <v>0</v>
          </cell>
          <cell r="E871">
            <v>0</v>
          </cell>
          <cell r="F871">
            <v>0</v>
          </cell>
          <cell r="G871">
            <v>0</v>
          </cell>
          <cell r="H871">
            <v>0</v>
          </cell>
          <cell r="I871" t="str">
            <v>OUI</v>
          </cell>
          <cell r="J871">
            <v>40787</v>
          </cell>
          <cell r="K871" t="e">
            <v>#NAME?</v>
          </cell>
          <cell r="L871" t="e">
            <v>#NAME?</v>
          </cell>
          <cell r="M871" t="e">
            <v>#NAME?</v>
          </cell>
          <cell r="N871" t="e">
            <v>#NAME?</v>
          </cell>
          <cell r="O871" t="e">
            <v>#NAME?</v>
          </cell>
          <cell r="Q871" t="e">
            <v>#N/A</v>
          </cell>
          <cell r="R871" t="str">
            <v>HTG</v>
          </cell>
          <cell r="S871" t="e">
            <v>#VALUE!</v>
          </cell>
          <cell r="T871" t="str">
            <v>HTG</v>
          </cell>
          <cell r="V871">
            <v>0</v>
          </cell>
          <cell r="X871" t="e">
            <v>#N/A</v>
          </cell>
          <cell r="Y871" t="e">
            <v>#NAME?</v>
          </cell>
          <cell r="Z871" t="e">
            <v>#N/A</v>
          </cell>
          <cell r="AA871" t="e">
            <v>#N/A</v>
          </cell>
          <cell r="AB871" t="e">
            <v>#N/A</v>
          </cell>
          <cell r="AC871" t="e">
            <v>#N/A</v>
          </cell>
          <cell r="AD871" t="e">
            <v>#N/A</v>
          </cell>
          <cell r="AE871" t="e">
            <v>#N/A</v>
          </cell>
          <cell r="AF871" t="e">
            <v>#N/A</v>
          </cell>
          <cell r="AG871" t="e">
            <v>#N/A</v>
          </cell>
          <cell r="AH871" t="e">
            <v>#N/A</v>
          </cell>
          <cell r="AI871" t="e">
            <v>#N/A</v>
          </cell>
          <cell r="AJ871" t="e">
            <v>#N/A</v>
          </cell>
          <cell r="AL871" t="e">
            <v>#N/A</v>
          </cell>
          <cell r="AM871" t="e">
            <v>#N/A</v>
          </cell>
          <cell r="AN871" t="str">
            <v>NON</v>
          </cell>
          <cell r="AO871" t="e">
            <v>#NAME?</v>
          </cell>
          <cell r="AP871" t="e">
            <v>#NAME?</v>
          </cell>
          <cell r="AQ871" t="e">
            <v>#NAME?</v>
          </cell>
          <cell r="AS871" t="e">
            <v>#NAME?</v>
          </cell>
        </row>
        <row r="872">
          <cell r="B872">
            <v>866</v>
          </cell>
          <cell r="C872">
            <v>0</v>
          </cell>
          <cell r="D872">
            <v>0</v>
          </cell>
          <cell r="E872">
            <v>0</v>
          </cell>
          <cell r="F872">
            <v>0</v>
          </cell>
          <cell r="G872">
            <v>0</v>
          </cell>
          <cell r="H872">
            <v>0</v>
          </cell>
          <cell r="I872" t="str">
            <v>OUI</v>
          </cell>
          <cell r="J872">
            <v>40787</v>
          </cell>
          <cell r="K872" t="e">
            <v>#NAME?</v>
          </cell>
          <cell r="L872" t="e">
            <v>#NAME?</v>
          </cell>
          <cell r="M872" t="e">
            <v>#NAME?</v>
          </cell>
          <cell r="N872" t="e">
            <v>#NAME?</v>
          </cell>
          <cell r="O872" t="e">
            <v>#NAME?</v>
          </cell>
          <cell r="Q872" t="e">
            <v>#N/A</v>
          </cell>
          <cell r="R872" t="str">
            <v>HTG</v>
          </cell>
          <cell r="S872" t="e">
            <v>#VALUE!</v>
          </cell>
          <cell r="T872" t="str">
            <v>HTG</v>
          </cell>
          <cell r="V872">
            <v>0</v>
          </cell>
          <cell r="X872" t="e">
            <v>#N/A</v>
          </cell>
          <cell r="Y872" t="e">
            <v>#NAME?</v>
          </cell>
          <cell r="Z872" t="e">
            <v>#N/A</v>
          </cell>
          <cell r="AA872" t="e">
            <v>#N/A</v>
          </cell>
          <cell r="AB872" t="e">
            <v>#N/A</v>
          </cell>
          <cell r="AC872" t="e">
            <v>#N/A</v>
          </cell>
          <cell r="AD872" t="e">
            <v>#N/A</v>
          </cell>
          <cell r="AE872" t="e">
            <v>#N/A</v>
          </cell>
          <cell r="AF872" t="e">
            <v>#N/A</v>
          </cell>
          <cell r="AG872" t="e">
            <v>#N/A</v>
          </cell>
          <cell r="AH872" t="e">
            <v>#N/A</v>
          </cell>
          <cell r="AI872" t="e">
            <v>#N/A</v>
          </cell>
          <cell r="AJ872" t="e">
            <v>#N/A</v>
          </cell>
          <cell r="AL872" t="e">
            <v>#N/A</v>
          </cell>
          <cell r="AM872" t="e">
            <v>#N/A</v>
          </cell>
          <cell r="AN872" t="str">
            <v>NON</v>
          </cell>
          <cell r="AO872" t="e">
            <v>#NAME?</v>
          </cell>
          <cell r="AP872" t="e">
            <v>#NAME?</v>
          </cell>
          <cell r="AQ872" t="e">
            <v>#NAME?</v>
          </cell>
          <cell r="AS872" t="e">
            <v>#NAME?</v>
          </cell>
        </row>
        <row r="873">
          <cell r="B873">
            <v>867</v>
          </cell>
          <cell r="C873">
            <v>0</v>
          </cell>
          <cell r="D873">
            <v>0</v>
          </cell>
          <cell r="E873">
            <v>0</v>
          </cell>
          <cell r="F873">
            <v>0</v>
          </cell>
          <cell r="G873">
            <v>0</v>
          </cell>
          <cell r="H873">
            <v>0</v>
          </cell>
          <cell r="I873" t="str">
            <v>OUI</v>
          </cell>
          <cell r="J873">
            <v>40787</v>
          </cell>
          <cell r="K873" t="e">
            <v>#NAME?</v>
          </cell>
          <cell r="L873" t="e">
            <v>#NAME?</v>
          </cell>
          <cell r="M873" t="e">
            <v>#NAME?</v>
          </cell>
          <cell r="N873" t="e">
            <v>#NAME?</v>
          </cell>
          <cell r="O873" t="e">
            <v>#NAME?</v>
          </cell>
          <cell r="Q873" t="e">
            <v>#N/A</v>
          </cell>
          <cell r="R873" t="str">
            <v>HTG</v>
          </cell>
          <cell r="S873" t="e">
            <v>#VALUE!</v>
          </cell>
          <cell r="T873" t="str">
            <v>HTG</v>
          </cell>
          <cell r="V873">
            <v>0</v>
          </cell>
          <cell r="X873" t="e">
            <v>#N/A</v>
          </cell>
          <cell r="Y873" t="e">
            <v>#NAME?</v>
          </cell>
          <cell r="Z873" t="e">
            <v>#N/A</v>
          </cell>
          <cell r="AA873" t="e">
            <v>#N/A</v>
          </cell>
          <cell r="AB873" t="e">
            <v>#N/A</v>
          </cell>
          <cell r="AC873" t="e">
            <v>#N/A</v>
          </cell>
          <cell r="AD873" t="e">
            <v>#N/A</v>
          </cell>
          <cell r="AE873" t="e">
            <v>#N/A</v>
          </cell>
          <cell r="AF873" t="e">
            <v>#N/A</v>
          </cell>
          <cell r="AG873" t="e">
            <v>#N/A</v>
          </cell>
          <cell r="AH873" t="e">
            <v>#N/A</v>
          </cell>
          <cell r="AI873" t="e">
            <v>#N/A</v>
          </cell>
          <cell r="AJ873" t="e">
            <v>#N/A</v>
          </cell>
          <cell r="AL873" t="e">
            <v>#N/A</v>
          </cell>
          <cell r="AM873" t="e">
            <v>#N/A</v>
          </cell>
          <cell r="AN873" t="str">
            <v>NON</v>
          </cell>
          <cell r="AO873" t="e">
            <v>#NAME?</v>
          </cell>
          <cell r="AP873" t="e">
            <v>#NAME?</v>
          </cell>
          <cell r="AQ873" t="e">
            <v>#NAME?</v>
          </cell>
          <cell r="AS873" t="e">
            <v>#NAME?</v>
          </cell>
        </row>
        <row r="874">
          <cell r="B874">
            <v>868</v>
          </cell>
          <cell r="C874">
            <v>0</v>
          </cell>
          <cell r="D874">
            <v>0</v>
          </cell>
          <cell r="E874">
            <v>0</v>
          </cell>
          <cell r="F874">
            <v>0</v>
          </cell>
          <cell r="G874">
            <v>0</v>
          </cell>
          <cell r="H874">
            <v>0</v>
          </cell>
          <cell r="I874" t="str">
            <v>OUI</v>
          </cell>
          <cell r="J874">
            <v>40787</v>
          </cell>
          <cell r="K874" t="e">
            <v>#NAME?</v>
          </cell>
          <cell r="L874" t="e">
            <v>#NAME?</v>
          </cell>
          <cell r="M874" t="e">
            <v>#NAME?</v>
          </cell>
          <cell r="N874" t="e">
            <v>#NAME?</v>
          </cell>
          <cell r="O874" t="e">
            <v>#NAME?</v>
          </cell>
          <cell r="Q874" t="e">
            <v>#N/A</v>
          </cell>
          <cell r="R874" t="str">
            <v>HTG</v>
          </cell>
          <cell r="S874" t="e">
            <v>#VALUE!</v>
          </cell>
          <cell r="T874" t="str">
            <v>HTG</v>
          </cell>
          <cell r="V874">
            <v>0</v>
          </cell>
          <cell r="X874" t="e">
            <v>#N/A</v>
          </cell>
          <cell r="Y874" t="e">
            <v>#NAME?</v>
          </cell>
          <cell r="Z874" t="e">
            <v>#N/A</v>
          </cell>
          <cell r="AA874" t="e">
            <v>#N/A</v>
          </cell>
          <cell r="AB874" t="e">
            <v>#N/A</v>
          </cell>
          <cell r="AC874" t="e">
            <v>#N/A</v>
          </cell>
          <cell r="AD874" t="e">
            <v>#N/A</v>
          </cell>
          <cell r="AE874" t="e">
            <v>#N/A</v>
          </cell>
          <cell r="AF874" t="e">
            <v>#N/A</v>
          </cell>
          <cell r="AG874" t="e">
            <v>#N/A</v>
          </cell>
          <cell r="AH874" t="e">
            <v>#N/A</v>
          </cell>
          <cell r="AI874" t="e">
            <v>#N/A</v>
          </cell>
          <cell r="AJ874" t="e">
            <v>#N/A</v>
          </cell>
          <cell r="AL874" t="e">
            <v>#N/A</v>
          </cell>
          <cell r="AM874" t="e">
            <v>#N/A</v>
          </cell>
          <cell r="AN874" t="str">
            <v>NON</v>
          </cell>
          <cell r="AO874" t="e">
            <v>#NAME?</v>
          </cell>
          <cell r="AP874" t="e">
            <v>#NAME?</v>
          </cell>
          <cell r="AQ874" t="e">
            <v>#NAME?</v>
          </cell>
          <cell r="AS874" t="e">
            <v>#NAME?</v>
          </cell>
        </row>
        <row r="875">
          <cell r="B875">
            <v>869</v>
          </cell>
          <cell r="C875">
            <v>0</v>
          </cell>
          <cell r="D875">
            <v>0</v>
          </cell>
          <cell r="E875">
            <v>0</v>
          </cell>
          <cell r="F875">
            <v>0</v>
          </cell>
          <cell r="G875">
            <v>0</v>
          </cell>
          <cell r="H875">
            <v>0</v>
          </cell>
          <cell r="I875" t="str">
            <v>OUI</v>
          </cell>
          <cell r="J875">
            <v>40787</v>
          </cell>
          <cell r="K875" t="e">
            <v>#NAME?</v>
          </cell>
          <cell r="L875" t="e">
            <v>#NAME?</v>
          </cell>
          <cell r="M875" t="e">
            <v>#NAME?</v>
          </cell>
          <cell r="N875" t="e">
            <v>#NAME?</v>
          </cell>
          <cell r="O875" t="e">
            <v>#NAME?</v>
          </cell>
          <cell r="Q875" t="e">
            <v>#N/A</v>
          </cell>
          <cell r="R875" t="str">
            <v>HTG</v>
          </cell>
          <cell r="S875" t="e">
            <v>#VALUE!</v>
          </cell>
          <cell r="T875" t="str">
            <v>HTG</v>
          </cell>
          <cell r="V875">
            <v>0</v>
          </cell>
          <cell r="X875" t="e">
            <v>#N/A</v>
          </cell>
          <cell r="Y875" t="e">
            <v>#NAME?</v>
          </cell>
          <cell r="Z875" t="e">
            <v>#N/A</v>
          </cell>
          <cell r="AA875" t="e">
            <v>#N/A</v>
          </cell>
          <cell r="AB875" t="e">
            <v>#N/A</v>
          </cell>
          <cell r="AC875" t="e">
            <v>#N/A</v>
          </cell>
          <cell r="AD875" t="e">
            <v>#N/A</v>
          </cell>
          <cell r="AE875" t="e">
            <v>#N/A</v>
          </cell>
          <cell r="AF875" t="e">
            <v>#N/A</v>
          </cell>
          <cell r="AG875" t="e">
            <v>#N/A</v>
          </cell>
          <cell r="AH875" t="e">
            <v>#N/A</v>
          </cell>
          <cell r="AI875" t="e">
            <v>#N/A</v>
          </cell>
          <cell r="AJ875" t="e">
            <v>#N/A</v>
          </cell>
          <cell r="AL875" t="e">
            <v>#N/A</v>
          </cell>
          <cell r="AM875" t="e">
            <v>#N/A</v>
          </cell>
          <cell r="AN875" t="str">
            <v>NON</v>
          </cell>
          <cell r="AO875" t="e">
            <v>#NAME?</v>
          </cell>
          <cell r="AP875" t="e">
            <v>#NAME?</v>
          </cell>
          <cell r="AQ875" t="e">
            <v>#NAME?</v>
          </cell>
          <cell r="AS875" t="e">
            <v>#NAME?</v>
          </cell>
        </row>
        <row r="876">
          <cell r="B876">
            <v>870</v>
          </cell>
          <cell r="C876">
            <v>0</v>
          </cell>
          <cell r="D876">
            <v>0</v>
          </cell>
          <cell r="E876">
            <v>0</v>
          </cell>
          <cell r="F876">
            <v>0</v>
          </cell>
          <cell r="G876">
            <v>0</v>
          </cell>
          <cell r="H876">
            <v>0</v>
          </cell>
          <cell r="I876" t="str">
            <v>OUI</v>
          </cell>
          <cell r="J876">
            <v>40787</v>
          </cell>
          <cell r="K876" t="e">
            <v>#NAME?</v>
          </cell>
          <cell r="L876" t="e">
            <v>#NAME?</v>
          </cell>
          <cell r="M876" t="e">
            <v>#NAME?</v>
          </cell>
          <cell r="N876" t="e">
            <v>#NAME?</v>
          </cell>
          <cell r="O876" t="e">
            <v>#NAME?</v>
          </cell>
          <cell r="Q876" t="e">
            <v>#N/A</v>
          </cell>
          <cell r="R876" t="str">
            <v>HTG</v>
          </cell>
          <cell r="S876" t="e">
            <v>#VALUE!</v>
          </cell>
          <cell r="T876" t="str">
            <v>HTG</v>
          </cell>
          <cell r="V876">
            <v>0</v>
          </cell>
          <cell r="X876" t="e">
            <v>#N/A</v>
          </cell>
          <cell r="Y876" t="e">
            <v>#NAME?</v>
          </cell>
          <cell r="Z876" t="e">
            <v>#N/A</v>
          </cell>
          <cell r="AA876" t="e">
            <v>#N/A</v>
          </cell>
          <cell r="AB876" t="e">
            <v>#N/A</v>
          </cell>
          <cell r="AC876" t="e">
            <v>#N/A</v>
          </cell>
          <cell r="AD876" t="e">
            <v>#N/A</v>
          </cell>
          <cell r="AE876" t="e">
            <v>#N/A</v>
          </cell>
          <cell r="AF876" t="e">
            <v>#N/A</v>
          </cell>
          <cell r="AG876" t="e">
            <v>#N/A</v>
          </cell>
          <cell r="AH876" t="e">
            <v>#N/A</v>
          </cell>
          <cell r="AI876" t="e">
            <v>#N/A</v>
          </cell>
          <cell r="AJ876" t="e">
            <v>#N/A</v>
          </cell>
          <cell r="AL876" t="e">
            <v>#N/A</v>
          </cell>
          <cell r="AM876" t="e">
            <v>#N/A</v>
          </cell>
          <cell r="AN876" t="str">
            <v>NON</v>
          </cell>
          <cell r="AO876" t="e">
            <v>#NAME?</v>
          </cell>
          <cell r="AP876" t="e">
            <v>#NAME?</v>
          </cell>
          <cell r="AQ876" t="e">
            <v>#NAME?</v>
          </cell>
          <cell r="AS876" t="e">
            <v>#NAME?</v>
          </cell>
        </row>
        <row r="877">
          <cell r="B877">
            <v>871</v>
          </cell>
          <cell r="C877">
            <v>0</v>
          </cell>
          <cell r="D877">
            <v>0</v>
          </cell>
          <cell r="E877">
            <v>0</v>
          </cell>
          <cell r="F877">
            <v>0</v>
          </cell>
          <cell r="G877">
            <v>0</v>
          </cell>
          <cell r="H877">
            <v>0</v>
          </cell>
          <cell r="I877" t="str">
            <v>OUI</v>
          </cell>
          <cell r="J877">
            <v>40787</v>
          </cell>
          <cell r="K877" t="e">
            <v>#NAME?</v>
          </cell>
          <cell r="L877" t="e">
            <v>#NAME?</v>
          </cell>
          <cell r="M877" t="e">
            <v>#NAME?</v>
          </cell>
          <cell r="N877" t="e">
            <v>#NAME?</v>
          </cell>
          <cell r="O877" t="e">
            <v>#NAME?</v>
          </cell>
          <cell r="Q877" t="e">
            <v>#N/A</v>
          </cell>
          <cell r="R877" t="str">
            <v>HTG</v>
          </cell>
          <cell r="S877" t="e">
            <v>#VALUE!</v>
          </cell>
          <cell r="T877" t="str">
            <v>HTG</v>
          </cell>
          <cell r="V877">
            <v>0</v>
          </cell>
          <cell r="X877" t="e">
            <v>#N/A</v>
          </cell>
          <cell r="Y877" t="e">
            <v>#NAME?</v>
          </cell>
          <cell r="Z877" t="e">
            <v>#N/A</v>
          </cell>
          <cell r="AA877" t="e">
            <v>#N/A</v>
          </cell>
          <cell r="AB877" t="e">
            <v>#N/A</v>
          </cell>
          <cell r="AC877" t="e">
            <v>#N/A</v>
          </cell>
          <cell r="AD877" t="e">
            <v>#N/A</v>
          </cell>
          <cell r="AE877" t="e">
            <v>#N/A</v>
          </cell>
          <cell r="AF877" t="e">
            <v>#N/A</v>
          </cell>
          <cell r="AG877" t="e">
            <v>#N/A</v>
          </cell>
          <cell r="AH877" t="e">
            <v>#N/A</v>
          </cell>
          <cell r="AI877" t="e">
            <v>#N/A</v>
          </cell>
          <cell r="AJ877" t="e">
            <v>#N/A</v>
          </cell>
          <cell r="AL877" t="e">
            <v>#N/A</v>
          </cell>
          <cell r="AM877" t="e">
            <v>#N/A</v>
          </cell>
          <cell r="AN877" t="str">
            <v>NON</v>
          </cell>
          <cell r="AO877" t="e">
            <v>#NAME?</v>
          </cell>
          <cell r="AP877" t="e">
            <v>#NAME?</v>
          </cell>
          <cell r="AQ877" t="e">
            <v>#NAME?</v>
          </cell>
          <cell r="AS877" t="e">
            <v>#NAME?</v>
          </cell>
        </row>
        <row r="878">
          <cell r="B878">
            <v>872</v>
          </cell>
          <cell r="C878">
            <v>0</v>
          </cell>
          <cell r="D878">
            <v>0</v>
          </cell>
          <cell r="E878">
            <v>0</v>
          </cell>
          <cell r="F878">
            <v>0</v>
          </cell>
          <cell r="G878">
            <v>0</v>
          </cell>
          <cell r="H878">
            <v>0</v>
          </cell>
          <cell r="I878" t="str">
            <v>OUI</v>
          </cell>
          <cell r="J878">
            <v>40787</v>
          </cell>
          <cell r="K878" t="e">
            <v>#NAME?</v>
          </cell>
          <cell r="L878" t="e">
            <v>#NAME?</v>
          </cell>
          <cell r="M878" t="e">
            <v>#NAME?</v>
          </cell>
          <cell r="N878" t="e">
            <v>#NAME?</v>
          </cell>
          <cell r="O878" t="e">
            <v>#NAME?</v>
          </cell>
          <cell r="Q878" t="e">
            <v>#N/A</v>
          </cell>
          <cell r="R878" t="str">
            <v>HTG</v>
          </cell>
          <cell r="S878" t="e">
            <v>#VALUE!</v>
          </cell>
          <cell r="T878" t="str">
            <v>HTG</v>
          </cell>
          <cell r="V878">
            <v>0</v>
          </cell>
          <cell r="X878" t="e">
            <v>#N/A</v>
          </cell>
          <cell r="Y878" t="e">
            <v>#NAME?</v>
          </cell>
          <cell r="Z878" t="e">
            <v>#N/A</v>
          </cell>
          <cell r="AA878" t="e">
            <v>#N/A</v>
          </cell>
          <cell r="AB878" t="e">
            <v>#N/A</v>
          </cell>
          <cell r="AC878" t="e">
            <v>#N/A</v>
          </cell>
          <cell r="AD878" t="e">
            <v>#N/A</v>
          </cell>
          <cell r="AE878" t="e">
            <v>#N/A</v>
          </cell>
          <cell r="AF878" t="e">
            <v>#N/A</v>
          </cell>
          <cell r="AG878" t="e">
            <v>#N/A</v>
          </cell>
          <cell r="AH878" t="e">
            <v>#N/A</v>
          </cell>
          <cell r="AI878" t="e">
            <v>#N/A</v>
          </cell>
          <cell r="AJ878" t="e">
            <v>#N/A</v>
          </cell>
          <cell r="AL878" t="e">
            <v>#N/A</v>
          </cell>
          <cell r="AM878" t="e">
            <v>#N/A</v>
          </cell>
          <cell r="AN878" t="str">
            <v>NON</v>
          </cell>
          <cell r="AO878" t="e">
            <v>#NAME?</v>
          </cell>
          <cell r="AP878" t="e">
            <v>#NAME?</v>
          </cell>
          <cell r="AQ878" t="e">
            <v>#NAME?</v>
          </cell>
          <cell r="AS878" t="e">
            <v>#NAME?</v>
          </cell>
        </row>
        <row r="879">
          <cell r="B879">
            <v>873</v>
          </cell>
          <cell r="C879">
            <v>0</v>
          </cell>
          <cell r="D879">
            <v>0</v>
          </cell>
          <cell r="E879">
            <v>0</v>
          </cell>
          <cell r="F879">
            <v>0</v>
          </cell>
          <cell r="G879">
            <v>0</v>
          </cell>
          <cell r="H879">
            <v>0</v>
          </cell>
          <cell r="I879" t="str">
            <v>OUI</v>
          </cell>
          <cell r="J879">
            <v>40787</v>
          </cell>
          <cell r="K879" t="e">
            <v>#NAME?</v>
          </cell>
          <cell r="L879" t="e">
            <v>#NAME?</v>
          </cell>
          <cell r="M879" t="e">
            <v>#NAME?</v>
          </cell>
          <cell r="N879" t="e">
            <v>#NAME?</v>
          </cell>
          <cell r="O879" t="e">
            <v>#NAME?</v>
          </cell>
          <cell r="Q879" t="e">
            <v>#N/A</v>
          </cell>
          <cell r="R879" t="str">
            <v>HTG</v>
          </cell>
          <cell r="S879" t="e">
            <v>#VALUE!</v>
          </cell>
          <cell r="T879" t="str">
            <v>HTG</v>
          </cell>
          <cell r="V879">
            <v>0</v>
          </cell>
          <cell r="X879" t="e">
            <v>#N/A</v>
          </cell>
          <cell r="Y879" t="e">
            <v>#NAME?</v>
          </cell>
          <cell r="Z879" t="e">
            <v>#N/A</v>
          </cell>
          <cell r="AA879" t="e">
            <v>#N/A</v>
          </cell>
          <cell r="AB879" t="e">
            <v>#N/A</v>
          </cell>
          <cell r="AC879" t="e">
            <v>#N/A</v>
          </cell>
          <cell r="AD879" t="e">
            <v>#N/A</v>
          </cell>
          <cell r="AE879" t="e">
            <v>#N/A</v>
          </cell>
          <cell r="AF879" t="e">
            <v>#N/A</v>
          </cell>
          <cell r="AG879" t="e">
            <v>#N/A</v>
          </cell>
          <cell r="AH879" t="e">
            <v>#N/A</v>
          </cell>
          <cell r="AI879" t="e">
            <v>#N/A</v>
          </cell>
          <cell r="AJ879" t="e">
            <v>#N/A</v>
          </cell>
          <cell r="AL879" t="e">
            <v>#N/A</v>
          </cell>
          <cell r="AM879" t="e">
            <v>#N/A</v>
          </cell>
          <cell r="AN879" t="str">
            <v>NON</v>
          </cell>
          <cell r="AO879" t="e">
            <v>#NAME?</v>
          </cell>
          <cell r="AP879" t="e">
            <v>#NAME?</v>
          </cell>
          <cell r="AQ879" t="e">
            <v>#NAME?</v>
          </cell>
          <cell r="AS879" t="e">
            <v>#NAME?</v>
          </cell>
        </row>
        <row r="880">
          <cell r="B880">
            <v>874</v>
          </cell>
          <cell r="C880">
            <v>0</v>
          </cell>
          <cell r="D880">
            <v>0</v>
          </cell>
          <cell r="E880">
            <v>0</v>
          </cell>
          <cell r="F880">
            <v>0</v>
          </cell>
          <cell r="G880">
            <v>0</v>
          </cell>
          <cell r="H880">
            <v>0</v>
          </cell>
          <cell r="I880" t="str">
            <v>OUI</v>
          </cell>
          <cell r="J880">
            <v>40787</v>
          </cell>
          <cell r="K880" t="e">
            <v>#NAME?</v>
          </cell>
          <cell r="L880" t="e">
            <v>#NAME?</v>
          </cell>
          <cell r="M880" t="e">
            <v>#NAME?</v>
          </cell>
          <cell r="N880" t="e">
            <v>#NAME?</v>
          </cell>
          <cell r="O880" t="e">
            <v>#NAME?</v>
          </cell>
          <cell r="Q880" t="e">
            <v>#N/A</v>
          </cell>
          <cell r="R880" t="str">
            <v>HTG</v>
          </cell>
          <cell r="S880" t="e">
            <v>#VALUE!</v>
          </cell>
          <cell r="T880" t="str">
            <v>HTG</v>
          </cell>
          <cell r="V880">
            <v>0</v>
          </cell>
          <cell r="X880" t="e">
            <v>#N/A</v>
          </cell>
          <cell r="Y880" t="e">
            <v>#NAME?</v>
          </cell>
          <cell r="Z880" t="e">
            <v>#N/A</v>
          </cell>
          <cell r="AA880" t="e">
            <v>#N/A</v>
          </cell>
          <cell r="AB880" t="e">
            <v>#N/A</v>
          </cell>
          <cell r="AC880" t="e">
            <v>#N/A</v>
          </cell>
          <cell r="AD880" t="e">
            <v>#N/A</v>
          </cell>
          <cell r="AE880" t="e">
            <v>#N/A</v>
          </cell>
          <cell r="AF880" t="e">
            <v>#N/A</v>
          </cell>
          <cell r="AG880" t="e">
            <v>#N/A</v>
          </cell>
          <cell r="AH880" t="e">
            <v>#N/A</v>
          </cell>
          <cell r="AI880" t="e">
            <v>#N/A</v>
          </cell>
          <cell r="AJ880" t="e">
            <v>#N/A</v>
          </cell>
          <cell r="AL880" t="e">
            <v>#N/A</v>
          </cell>
          <cell r="AM880" t="e">
            <v>#N/A</v>
          </cell>
          <cell r="AN880" t="str">
            <v>NON</v>
          </cell>
          <cell r="AO880" t="e">
            <v>#NAME?</v>
          </cell>
          <cell r="AP880" t="e">
            <v>#NAME?</v>
          </cell>
          <cell r="AQ880" t="e">
            <v>#NAME?</v>
          </cell>
          <cell r="AS880" t="e">
            <v>#NAME?</v>
          </cell>
        </row>
        <row r="881">
          <cell r="B881">
            <v>875</v>
          </cell>
          <cell r="C881">
            <v>0</v>
          </cell>
          <cell r="D881">
            <v>0</v>
          </cell>
          <cell r="E881">
            <v>0</v>
          </cell>
          <cell r="F881">
            <v>0</v>
          </cell>
          <cell r="G881">
            <v>0</v>
          </cell>
          <cell r="H881">
            <v>0</v>
          </cell>
          <cell r="I881" t="str">
            <v>OUI</v>
          </cell>
          <cell r="J881">
            <v>40787</v>
          </cell>
          <cell r="K881" t="e">
            <v>#NAME?</v>
          </cell>
          <cell r="L881" t="e">
            <v>#NAME?</v>
          </cell>
          <cell r="M881" t="e">
            <v>#NAME?</v>
          </cell>
          <cell r="N881" t="e">
            <v>#NAME?</v>
          </cell>
          <cell r="O881" t="e">
            <v>#NAME?</v>
          </cell>
          <cell r="Q881" t="e">
            <v>#N/A</v>
          </cell>
          <cell r="R881" t="str">
            <v>HTG</v>
          </cell>
          <cell r="S881" t="e">
            <v>#VALUE!</v>
          </cell>
          <cell r="T881" t="str">
            <v>HTG</v>
          </cell>
          <cell r="V881">
            <v>0</v>
          </cell>
          <cell r="X881" t="e">
            <v>#N/A</v>
          </cell>
          <cell r="Y881" t="e">
            <v>#NAME?</v>
          </cell>
          <cell r="Z881" t="e">
            <v>#N/A</v>
          </cell>
          <cell r="AA881" t="e">
            <v>#N/A</v>
          </cell>
          <cell r="AB881" t="e">
            <v>#N/A</v>
          </cell>
          <cell r="AC881" t="e">
            <v>#N/A</v>
          </cell>
          <cell r="AD881" t="e">
            <v>#N/A</v>
          </cell>
          <cell r="AE881" t="e">
            <v>#N/A</v>
          </cell>
          <cell r="AF881" t="e">
            <v>#N/A</v>
          </cell>
          <cell r="AG881" t="e">
            <v>#N/A</v>
          </cell>
          <cell r="AH881" t="e">
            <v>#N/A</v>
          </cell>
          <cell r="AI881" t="e">
            <v>#N/A</v>
          </cell>
          <cell r="AJ881" t="e">
            <v>#N/A</v>
          </cell>
          <cell r="AL881" t="e">
            <v>#N/A</v>
          </cell>
          <cell r="AM881" t="e">
            <v>#N/A</v>
          </cell>
          <cell r="AN881" t="str">
            <v>NON</v>
          </cell>
          <cell r="AO881" t="e">
            <v>#NAME?</v>
          </cell>
          <cell r="AP881" t="e">
            <v>#NAME?</v>
          </cell>
          <cell r="AQ881" t="e">
            <v>#NAME?</v>
          </cell>
          <cell r="AS881" t="e">
            <v>#NAME?</v>
          </cell>
        </row>
        <row r="882">
          <cell r="B882">
            <v>876</v>
          </cell>
          <cell r="C882">
            <v>0</v>
          </cell>
          <cell r="D882">
            <v>0</v>
          </cell>
          <cell r="E882">
            <v>0</v>
          </cell>
          <cell r="F882">
            <v>0</v>
          </cell>
          <cell r="G882">
            <v>0</v>
          </cell>
          <cell r="H882">
            <v>0</v>
          </cell>
          <cell r="I882" t="str">
            <v>OUI</v>
          </cell>
          <cell r="J882">
            <v>40787</v>
          </cell>
          <cell r="K882" t="e">
            <v>#NAME?</v>
          </cell>
          <cell r="L882" t="e">
            <v>#NAME?</v>
          </cell>
          <cell r="M882" t="e">
            <v>#NAME?</v>
          </cell>
          <cell r="N882" t="e">
            <v>#NAME?</v>
          </cell>
          <cell r="O882" t="e">
            <v>#NAME?</v>
          </cell>
          <cell r="Q882" t="e">
            <v>#N/A</v>
          </cell>
          <cell r="R882" t="str">
            <v>HTG</v>
          </cell>
          <cell r="S882" t="e">
            <v>#VALUE!</v>
          </cell>
          <cell r="T882" t="str">
            <v>HTG</v>
          </cell>
          <cell r="V882">
            <v>0</v>
          </cell>
          <cell r="X882" t="e">
            <v>#N/A</v>
          </cell>
          <cell r="Y882" t="e">
            <v>#NAME?</v>
          </cell>
          <cell r="Z882" t="e">
            <v>#N/A</v>
          </cell>
          <cell r="AA882" t="e">
            <v>#N/A</v>
          </cell>
          <cell r="AB882" t="e">
            <v>#N/A</v>
          </cell>
          <cell r="AC882" t="e">
            <v>#N/A</v>
          </cell>
          <cell r="AD882" t="e">
            <v>#N/A</v>
          </cell>
          <cell r="AE882" t="e">
            <v>#N/A</v>
          </cell>
          <cell r="AF882" t="e">
            <v>#N/A</v>
          </cell>
          <cell r="AG882" t="e">
            <v>#N/A</v>
          </cell>
          <cell r="AH882" t="e">
            <v>#N/A</v>
          </cell>
          <cell r="AI882" t="e">
            <v>#N/A</v>
          </cell>
          <cell r="AJ882" t="e">
            <v>#N/A</v>
          </cell>
          <cell r="AL882" t="e">
            <v>#N/A</v>
          </cell>
          <cell r="AM882" t="e">
            <v>#N/A</v>
          </cell>
          <cell r="AN882" t="str">
            <v>NON</v>
          </cell>
          <cell r="AO882" t="e">
            <v>#NAME?</v>
          </cell>
          <cell r="AP882" t="e">
            <v>#NAME?</v>
          </cell>
          <cell r="AQ882" t="e">
            <v>#NAME?</v>
          </cell>
          <cell r="AS882" t="e">
            <v>#NAME?</v>
          </cell>
        </row>
        <row r="883">
          <cell r="B883">
            <v>877</v>
          </cell>
          <cell r="C883">
            <v>0</v>
          </cell>
          <cell r="D883">
            <v>0</v>
          </cell>
          <cell r="E883">
            <v>0</v>
          </cell>
          <cell r="F883">
            <v>0</v>
          </cell>
          <cell r="G883">
            <v>0</v>
          </cell>
          <cell r="H883">
            <v>0</v>
          </cell>
          <cell r="I883" t="str">
            <v>OUI</v>
          </cell>
          <cell r="J883">
            <v>40787</v>
          </cell>
          <cell r="K883" t="e">
            <v>#NAME?</v>
          </cell>
          <cell r="L883" t="e">
            <v>#NAME?</v>
          </cell>
          <cell r="M883" t="e">
            <v>#NAME?</v>
          </cell>
          <cell r="N883" t="e">
            <v>#NAME?</v>
          </cell>
          <cell r="O883" t="e">
            <v>#NAME?</v>
          </cell>
          <cell r="Q883" t="e">
            <v>#N/A</v>
          </cell>
          <cell r="R883" t="str">
            <v>HTG</v>
          </cell>
          <cell r="S883" t="e">
            <v>#VALUE!</v>
          </cell>
          <cell r="T883" t="str">
            <v>HTG</v>
          </cell>
          <cell r="V883">
            <v>0</v>
          </cell>
          <cell r="X883" t="e">
            <v>#N/A</v>
          </cell>
          <cell r="Y883" t="e">
            <v>#NAME?</v>
          </cell>
          <cell r="Z883" t="e">
            <v>#N/A</v>
          </cell>
          <cell r="AA883" t="e">
            <v>#N/A</v>
          </cell>
          <cell r="AB883" t="e">
            <v>#N/A</v>
          </cell>
          <cell r="AC883" t="e">
            <v>#N/A</v>
          </cell>
          <cell r="AD883" t="e">
            <v>#N/A</v>
          </cell>
          <cell r="AE883" t="e">
            <v>#N/A</v>
          </cell>
          <cell r="AF883" t="e">
            <v>#N/A</v>
          </cell>
          <cell r="AG883" t="e">
            <v>#N/A</v>
          </cell>
          <cell r="AH883" t="e">
            <v>#N/A</v>
          </cell>
          <cell r="AI883" t="e">
            <v>#N/A</v>
          </cell>
          <cell r="AJ883" t="e">
            <v>#N/A</v>
          </cell>
          <cell r="AL883" t="e">
            <v>#N/A</v>
          </cell>
          <cell r="AM883" t="e">
            <v>#N/A</v>
          </cell>
          <cell r="AN883" t="str">
            <v>NON</v>
          </cell>
          <cell r="AO883" t="e">
            <v>#NAME?</v>
          </cell>
          <cell r="AP883" t="e">
            <v>#NAME?</v>
          </cell>
          <cell r="AQ883" t="e">
            <v>#NAME?</v>
          </cell>
          <cell r="AS883" t="e">
            <v>#NAME?</v>
          </cell>
        </row>
        <row r="884">
          <cell r="B884">
            <v>878</v>
          </cell>
          <cell r="C884">
            <v>0</v>
          </cell>
          <cell r="D884">
            <v>0</v>
          </cell>
          <cell r="E884">
            <v>0</v>
          </cell>
          <cell r="F884">
            <v>0</v>
          </cell>
          <cell r="G884">
            <v>0</v>
          </cell>
          <cell r="H884">
            <v>0</v>
          </cell>
          <cell r="I884" t="str">
            <v>OUI</v>
          </cell>
          <cell r="J884">
            <v>40787</v>
          </cell>
          <cell r="K884" t="e">
            <v>#NAME?</v>
          </cell>
          <cell r="L884" t="e">
            <v>#NAME?</v>
          </cell>
          <cell r="M884" t="e">
            <v>#NAME?</v>
          </cell>
          <cell r="N884" t="e">
            <v>#NAME?</v>
          </cell>
          <cell r="O884" t="e">
            <v>#NAME?</v>
          </cell>
          <cell r="Q884" t="e">
            <v>#N/A</v>
          </cell>
          <cell r="R884" t="str">
            <v>HTG</v>
          </cell>
          <cell r="S884" t="e">
            <v>#VALUE!</v>
          </cell>
          <cell r="T884" t="str">
            <v>HTG</v>
          </cell>
          <cell r="V884">
            <v>0</v>
          </cell>
          <cell r="X884" t="e">
            <v>#N/A</v>
          </cell>
          <cell r="Y884" t="e">
            <v>#NAME?</v>
          </cell>
          <cell r="Z884" t="e">
            <v>#N/A</v>
          </cell>
          <cell r="AA884" t="e">
            <v>#N/A</v>
          </cell>
          <cell r="AB884" t="e">
            <v>#N/A</v>
          </cell>
          <cell r="AC884" t="e">
            <v>#N/A</v>
          </cell>
          <cell r="AD884" t="e">
            <v>#N/A</v>
          </cell>
          <cell r="AE884" t="e">
            <v>#N/A</v>
          </cell>
          <cell r="AF884" t="e">
            <v>#N/A</v>
          </cell>
          <cell r="AG884" t="e">
            <v>#N/A</v>
          </cell>
          <cell r="AH884" t="e">
            <v>#N/A</v>
          </cell>
          <cell r="AI884" t="e">
            <v>#N/A</v>
          </cell>
          <cell r="AJ884" t="e">
            <v>#N/A</v>
          </cell>
          <cell r="AL884" t="e">
            <v>#N/A</v>
          </cell>
          <cell r="AM884" t="e">
            <v>#N/A</v>
          </cell>
          <cell r="AN884" t="str">
            <v>NON</v>
          </cell>
          <cell r="AO884" t="e">
            <v>#NAME?</v>
          </cell>
          <cell r="AP884" t="e">
            <v>#NAME?</v>
          </cell>
          <cell r="AQ884" t="e">
            <v>#NAME?</v>
          </cell>
          <cell r="AS884" t="e">
            <v>#NAME?</v>
          </cell>
        </row>
        <row r="885">
          <cell r="B885">
            <v>879</v>
          </cell>
          <cell r="C885">
            <v>0</v>
          </cell>
          <cell r="D885">
            <v>0</v>
          </cell>
          <cell r="E885">
            <v>0</v>
          </cell>
          <cell r="F885">
            <v>0</v>
          </cell>
          <cell r="G885">
            <v>0</v>
          </cell>
          <cell r="H885">
            <v>0</v>
          </cell>
          <cell r="I885" t="str">
            <v>OUI</v>
          </cell>
          <cell r="J885">
            <v>40787</v>
          </cell>
          <cell r="K885" t="e">
            <v>#NAME?</v>
          </cell>
          <cell r="L885" t="e">
            <v>#NAME?</v>
          </cell>
          <cell r="M885" t="e">
            <v>#NAME?</v>
          </cell>
          <cell r="N885" t="e">
            <v>#NAME?</v>
          </cell>
          <cell r="O885" t="e">
            <v>#NAME?</v>
          </cell>
          <cell r="Q885" t="e">
            <v>#N/A</v>
          </cell>
          <cell r="R885" t="str">
            <v>HTG</v>
          </cell>
          <cell r="S885" t="e">
            <v>#VALUE!</v>
          </cell>
          <cell r="T885" t="str">
            <v>HTG</v>
          </cell>
          <cell r="V885">
            <v>0</v>
          </cell>
          <cell r="X885" t="e">
            <v>#N/A</v>
          </cell>
          <cell r="Y885" t="e">
            <v>#NAME?</v>
          </cell>
          <cell r="Z885" t="e">
            <v>#N/A</v>
          </cell>
          <cell r="AA885" t="e">
            <v>#N/A</v>
          </cell>
          <cell r="AB885" t="e">
            <v>#N/A</v>
          </cell>
          <cell r="AC885" t="e">
            <v>#N/A</v>
          </cell>
          <cell r="AD885" t="e">
            <v>#N/A</v>
          </cell>
          <cell r="AE885" t="e">
            <v>#N/A</v>
          </cell>
          <cell r="AF885" t="e">
            <v>#N/A</v>
          </cell>
          <cell r="AG885" t="e">
            <v>#N/A</v>
          </cell>
          <cell r="AH885" t="e">
            <v>#N/A</v>
          </cell>
          <cell r="AI885" t="e">
            <v>#N/A</v>
          </cell>
          <cell r="AJ885" t="e">
            <v>#N/A</v>
          </cell>
          <cell r="AL885" t="e">
            <v>#N/A</v>
          </cell>
          <cell r="AM885" t="e">
            <v>#N/A</v>
          </cell>
          <cell r="AN885" t="str">
            <v>NON</v>
          </cell>
          <cell r="AO885" t="e">
            <v>#NAME?</v>
          </cell>
          <cell r="AP885" t="e">
            <v>#NAME?</v>
          </cell>
          <cell r="AQ885" t="e">
            <v>#NAME?</v>
          </cell>
          <cell r="AS885" t="e">
            <v>#NAME?</v>
          </cell>
        </row>
        <row r="886">
          <cell r="B886">
            <v>880</v>
          </cell>
          <cell r="C886">
            <v>0</v>
          </cell>
          <cell r="D886">
            <v>0</v>
          </cell>
          <cell r="E886">
            <v>0</v>
          </cell>
          <cell r="F886">
            <v>0</v>
          </cell>
          <cell r="G886">
            <v>0</v>
          </cell>
          <cell r="H886">
            <v>0</v>
          </cell>
          <cell r="I886" t="str">
            <v>OUI</v>
          </cell>
          <cell r="J886">
            <v>40787</v>
          </cell>
          <cell r="K886" t="e">
            <v>#NAME?</v>
          </cell>
          <cell r="L886" t="e">
            <v>#NAME?</v>
          </cell>
          <cell r="M886" t="e">
            <v>#NAME?</v>
          </cell>
          <cell r="N886" t="e">
            <v>#NAME?</v>
          </cell>
          <cell r="O886" t="e">
            <v>#NAME?</v>
          </cell>
          <cell r="Q886" t="e">
            <v>#N/A</v>
          </cell>
          <cell r="R886" t="str">
            <v>HTG</v>
          </cell>
          <cell r="S886" t="e">
            <v>#VALUE!</v>
          </cell>
          <cell r="T886" t="str">
            <v>HTG</v>
          </cell>
          <cell r="V886">
            <v>0</v>
          </cell>
          <cell r="X886" t="e">
            <v>#N/A</v>
          </cell>
          <cell r="Y886" t="e">
            <v>#NAME?</v>
          </cell>
          <cell r="Z886" t="e">
            <v>#N/A</v>
          </cell>
          <cell r="AA886" t="e">
            <v>#N/A</v>
          </cell>
          <cell r="AB886" t="e">
            <v>#N/A</v>
          </cell>
          <cell r="AC886" t="e">
            <v>#N/A</v>
          </cell>
          <cell r="AD886" t="e">
            <v>#N/A</v>
          </cell>
          <cell r="AE886" t="e">
            <v>#N/A</v>
          </cell>
          <cell r="AF886" t="e">
            <v>#N/A</v>
          </cell>
          <cell r="AG886" t="e">
            <v>#N/A</v>
          </cell>
          <cell r="AH886" t="e">
            <v>#N/A</v>
          </cell>
          <cell r="AI886" t="e">
            <v>#N/A</v>
          </cell>
          <cell r="AJ886" t="e">
            <v>#N/A</v>
          </cell>
          <cell r="AL886" t="e">
            <v>#N/A</v>
          </cell>
          <cell r="AM886" t="e">
            <v>#N/A</v>
          </cell>
          <cell r="AN886" t="str">
            <v>NON</v>
          </cell>
          <cell r="AO886" t="e">
            <v>#NAME?</v>
          </cell>
          <cell r="AP886" t="e">
            <v>#NAME?</v>
          </cell>
          <cell r="AQ886" t="e">
            <v>#NAME?</v>
          </cell>
          <cell r="AS886" t="e">
            <v>#NAME?</v>
          </cell>
        </row>
        <row r="887">
          <cell r="B887">
            <v>881</v>
          </cell>
          <cell r="C887">
            <v>0</v>
          </cell>
          <cell r="D887">
            <v>0</v>
          </cell>
          <cell r="E887">
            <v>0</v>
          </cell>
          <cell r="F887">
            <v>0</v>
          </cell>
          <cell r="G887">
            <v>0</v>
          </cell>
          <cell r="H887">
            <v>0</v>
          </cell>
          <cell r="I887" t="str">
            <v>OUI</v>
          </cell>
          <cell r="J887">
            <v>40787</v>
          </cell>
          <cell r="K887" t="e">
            <v>#NAME?</v>
          </cell>
          <cell r="L887" t="e">
            <v>#NAME?</v>
          </cell>
          <cell r="M887" t="e">
            <v>#NAME?</v>
          </cell>
          <cell r="N887" t="e">
            <v>#NAME?</v>
          </cell>
          <cell r="O887" t="e">
            <v>#NAME?</v>
          </cell>
          <cell r="Q887" t="e">
            <v>#N/A</v>
          </cell>
          <cell r="R887" t="str">
            <v>HTG</v>
          </cell>
          <cell r="S887" t="e">
            <v>#VALUE!</v>
          </cell>
          <cell r="T887" t="str">
            <v>HTG</v>
          </cell>
          <cell r="V887">
            <v>0</v>
          </cell>
          <cell r="X887" t="e">
            <v>#N/A</v>
          </cell>
          <cell r="Y887" t="e">
            <v>#NAME?</v>
          </cell>
          <cell r="Z887" t="e">
            <v>#N/A</v>
          </cell>
          <cell r="AA887" t="e">
            <v>#N/A</v>
          </cell>
          <cell r="AB887" t="e">
            <v>#N/A</v>
          </cell>
          <cell r="AC887" t="e">
            <v>#N/A</v>
          </cell>
          <cell r="AD887" t="e">
            <v>#N/A</v>
          </cell>
          <cell r="AE887" t="e">
            <v>#N/A</v>
          </cell>
          <cell r="AF887" t="e">
            <v>#N/A</v>
          </cell>
          <cell r="AG887" t="e">
            <v>#N/A</v>
          </cell>
          <cell r="AH887" t="e">
            <v>#N/A</v>
          </cell>
          <cell r="AI887" t="e">
            <v>#N/A</v>
          </cell>
          <cell r="AJ887" t="e">
            <v>#N/A</v>
          </cell>
          <cell r="AL887" t="e">
            <v>#N/A</v>
          </cell>
          <cell r="AM887" t="e">
            <v>#N/A</v>
          </cell>
          <cell r="AN887" t="str">
            <v>NON</v>
          </cell>
          <cell r="AO887" t="e">
            <v>#NAME?</v>
          </cell>
          <cell r="AP887" t="e">
            <v>#NAME?</v>
          </cell>
          <cell r="AQ887" t="e">
            <v>#NAME?</v>
          </cell>
          <cell r="AS887" t="e">
            <v>#NAME?</v>
          </cell>
        </row>
        <row r="888">
          <cell r="B888">
            <v>882</v>
          </cell>
          <cell r="C888">
            <v>0</v>
          </cell>
          <cell r="D888">
            <v>0</v>
          </cell>
          <cell r="E888">
            <v>0</v>
          </cell>
          <cell r="F888">
            <v>0</v>
          </cell>
          <cell r="G888">
            <v>0</v>
          </cell>
          <cell r="H888">
            <v>0</v>
          </cell>
          <cell r="I888" t="str">
            <v>OUI</v>
          </cell>
          <cell r="J888">
            <v>40787</v>
          </cell>
          <cell r="K888" t="e">
            <v>#NAME?</v>
          </cell>
          <cell r="L888" t="e">
            <v>#NAME?</v>
          </cell>
          <cell r="M888" t="e">
            <v>#NAME?</v>
          </cell>
          <cell r="N888" t="e">
            <v>#NAME?</v>
          </cell>
          <cell r="O888" t="e">
            <v>#NAME?</v>
          </cell>
          <cell r="Q888" t="e">
            <v>#N/A</v>
          </cell>
          <cell r="R888" t="str">
            <v>HTG</v>
          </cell>
          <cell r="S888" t="e">
            <v>#VALUE!</v>
          </cell>
          <cell r="T888" t="str">
            <v>HTG</v>
          </cell>
          <cell r="V888">
            <v>0</v>
          </cell>
          <cell r="X888" t="e">
            <v>#N/A</v>
          </cell>
          <cell r="Y888" t="e">
            <v>#NAME?</v>
          </cell>
          <cell r="Z888" t="e">
            <v>#N/A</v>
          </cell>
          <cell r="AA888" t="e">
            <v>#N/A</v>
          </cell>
          <cell r="AB888" t="e">
            <v>#N/A</v>
          </cell>
          <cell r="AC888" t="e">
            <v>#N/A</v>
          </cell>
          <cell r="AD888" t="e">
            <v>#N/A</v>
          </cell>
          <cell r="AE888" t="e">
            <v>#N/A</v>
          </cell>
          <cell r="AF888" t="e">
            <v>#N/A</v>
          </cell>
          <cell r="AG888" t="e">
            <v>#N/A</v>
          </cell>
          <cell r="AH888" t="e">
            <v>#N/A</v>
          </cell>
          <cell r="AI888" t="e">
            <v>#N/A</v>
          </cell>
          <cell r="AJ888" t="e">
            <v>#N/A</v>
          </cell>
          <cell r="AL888" t="e">
            <v>#N/A</v>
          </cell>
          <cell r="AM888" t="e">
            <v>#N/A</v>
          </cell>
          <cell r="AN888" t="str">
            <v>NON</v>
          </cell>
          <cell r="AO888" t="e">
            <v>#NAME?</v>
          </cell>
          <cell r="AP888" t="e">
            <v>#NAME?</v>
          </cell>
          <cell r="AQ888" t="e">
            <v>#NAME?</v>
          </cell>
          <cell r="AS888" t="e">
            <v>#NAME?</v>
          </cell>
        </row>
        <row r="889">
          <cell r="B889">
            <v>883</v>
          </cell>
          <cell r="C889">
            <v>0</v>
          </cell>
          <cell r="D889">
            <v>0</v>
          </cell>
          <cell r="E889">
            <v>0</v>
          </cell>
          <cell r="F889">
            <v>0</v>
          </cell>
          <cell r="G889">
            <v>0</v>
          </cell>
          <cell r="H889">
            <v>0</v>
          </cell>
          <cell r="I889" t="str">
            <v>OUI</v>
          </cell>
          <cell r="J889">
            <v>40787</v>
          </cell>
          <cell r="K889" t="e">
            <v>#NAME?</v>
          </cell>
          <cell r="L889" t="e">
            <v>#NAME?</v>
          </cell>
          <cell r="M889" t="e">
            <v>#NAME?</v>
          </cell>
          <cell r="N889" t="e">
            <v>#NAME?</v>
          </cell>
          <cell r="O889" t="e">
            <v>#NAME?</v>
          </cell>
          <cell r="Q889" t="e">
            <v>#N/A</v>
          </cell>
          <cell r="R889" t="str">
            <v>HTG</v>
          </cell>
          <cell r="S889" t="e">
            <v>#VALUE!</v>
          </cell>
          <cell r="T889" t="str">
            <v>HTG</v>
          </cell>
          <cell r="V889">
            <v>0</v>
          </cell>
          <cell r="X889" t="e">
            <v>#N/A</v>
          </cell>
          <cell r="Y889" t="e">
            <v>#NAME?</v>
          </cell>
          <cell r="Z889" t="e">
            <v>#N/A</v>
          </cell>
          <cell r="AA889" t="e">
            <v>#N/A</v>
          </cell>
          <cell r="AB889" t="e">
            <v>#N/A</v>
          </cell>
          <cell r="AC889" t="e">
            <v>#N/A</v>
          </cell>
          <cell r="AD889" t="e">
            <v>#N/A</v>
          </cell>
          <cell r="AE889" t="e">
            <v>#N/A</v>
          </cell>
          <cell r="AF889" t="e">
            <v>#N/A</v>
          </cell>
          <cell r="AG889" t="e">
            <v>#N/A</v>
          </cell>
          <cell r="AH889" t="e">
            <v>#N/A</v>
          </cell>
          <cell r="AI889" t="e">
            <v>#N/A</v>
          </cell>
          <cell r="AJ889" t="e">
            <v>#N/A</v>
          </cell>
          <cell r="AL889" t="e">
            <v>#N/A</v>
          </cell>
          <cell r="AM889" t="e">
            <v>#N/A</v>
          </cell>
          <cell r="AN889" t="str">
            <v>NON</v>
          </cell>
          <cell r="AO889" t="e">
            <v>#NAME?</v>
          </cell>
          <cell r="AP889" t="e">
            <v>#NAME?</v>
          </cell>
          <cell r="AQ889" t="e">
            <v>#NAME?</v>
          </cell>
          <cell r="AS889" t="e">
            <v>#NAME?</v>
          </cell>
        </row>
        <row r="890">
          <cell r="B890">
            <v>884</v>
          </cell>
          <cell r="C890">
            <v>0</v>
          </cell>
          <cell r="D890">
            <v>0</v>
          </cell>
          <cell r="E890">
            <v>0</v>
          </cell>
          <cell r="F890">
            <v>0</v>
          </cell>
          <cell r="G890">
            <v>0</v>
          </cell>
          <cell r="H890">
            <v>0</v>
          </cell>
          <cell r="I890" t="str">
            <v>OUI</v>
          </cell>
          <cell r="J890">
            <v>40787</v>
          </cell>
          <cell r="K890" t="e">
            <v>#NAME?</v>
          </cell>
          <cell r="L890" t="e">
            <v>#NAME?</v>
          </cell>
          <cell r="M890" t="e">
            <v>#NAME?</v>
          </cell>
          <cell r="N890" t="e">
            <v>#NAME?</v>
          </cell>
          <cell r="O890" t="e">
            <v>#NAME?</v>
          </cell>
          <cell r="Q890" t="e">
            <v>#N/A</v>
          </cell>
          <cell r="R890" t="str">
            <v>HTG</v>
          </cell>
          <cell r="S890" t="e">
            <v>#VALUE!</v>
          </cell>
          <cell r="T890" t="str">
            <v>HTG</v>
          </cell>
          <cell r="V890">
            <v>0</v>
          </cell>
          <cell r="X890" t="e">
            <v>#N/A</v>
          </cell>
          <cell r="Y890" t="e">
            <v>#NAME?</v>
          </cell>
          <cell r="Z890" t="e">
            <v>#N/A</v>
          </cell>
          <cell r="AA890" t="e">
            <v>#N/A</v>
          </cell>
          <cell r="AB890" t="e">
            <v>#N/A</v>
          </cell>
          <cell r="AC890" t="e">
            <v>#N/A</v>
          </cell>
          <cell r="AD890" t="e">
            <v>#N/A</v>
          </cell>
          <cell r="AE890" t="e">
            <v>#N/A</v>
          </cell>
          <cell r="AF890" t="e">
            <v>#N/A</v>
          </cell>
          <cell r="AG890" t="e">
            <v>#N/A</v>
          </cell>
          <cell r="AH890" t="e">
            <v>#N/A</v>
          </cell>
          <cell r="AI890" t="e">
            <v>#N/A</v>
          </cell>
          <cell r="AJ890" t="e">
            <v>#N/A</v>
          </cell>
          <cell r="AL890" t="e">
            <v>#N/A</v>
          </cell>
          <cell r="AM890" t="e">
            <v>#N/A</v>
          </cell>
          <cell r="AN890" t="str">
            <v>NON</v>
          </cell>
          <cell r="AO890" t="e">
            <v>#NAME?</v>
          </cell>
          <cell r="AP890" t="e">
            <v>#NAME?</v>
          </cell>
          <cell r="AQ890" t="e">
            <v>#NAME?</v>
          </cell>
          <cell r="AS890" t="e">
            <v>#NAME?</v>
          </cell>
        </row>
        <row r="891">
          <cell r="B891">
            <v>885</v>
          </cell>
          <cell r="C891">
            <v>0</v>
          </cell>
          <cell r="D891">
            <v>0</v>
          </cell>
          <cell r="E891">
            <v>0</v>
          </cell>
          <cell r="F891">
            <v>0</v>
          </cell>
          <cell r="G891">
            <v>0</v>
          </cell>
          <cell r="H891">
            <v>0</v>
          </cell>
          <cell r="I891" t="str">
            <v>OUI</v>
          </cell>
          <cell r="J891">
            <v>40787</v>
          </cell>
          <cell r="K891" t="e">
            <v>#NAME?</v>
          </cell>
          <cell r="L891" t="e">
            <v>#NAME?</v>
          </cell>
          <cell r="M891" t="e">
            <v>#NAME?</v>
          </cell>
          <cell r="N891" t="e">
            <v>#NAME?</v>
          </cell>
          <cell r="O891" t="e">
            <v>#NAME?</v>
          </cell>
          <cell r="Q891" t="e">
            <v>#N/A</v>
          </cell>
          <cell r="R891" t="str">
            <v>HTG</v>
          </cell>
          <cell r="S891" t="e">
            <v>#VALUE!</v>
          </cell>
          <cell r="T891" t="str">
            <v>HTG</v>
          </cell>
          <cell r="V891">
            <v>0</v>
          </cell>
          <cell r="X891" t="e">
            <v>#N/A</v>
          </cell>
          <cell r="Y891" t="e">
            <v>#NAME?</v>
          </cell>
          <cell r="Z891" t="e">
            <v>#N/A</v>
          </cell>
          <cell r="AA891" t="e">
            <v>#N/A</v>
          </cell>
          <cell r="AB891" t="e">
            <v>#N/A</v>
          </cell>
          <cell r="AC891" t="e">
            <v>#N/A</v>
          </cell>
          <cell r="AD891" t="e">
            <v>#N/A</v>
          </cell>
          <cell r="AE891" t="e">
            <v>#N/A</v>
          </cell>
          <cell r="AF891" t="e">
            <v>#N/A</v>
          </cell>
          <cell r="AG891" t="e">
            <v>#N/A</v>
          </cell>
          <cell r="AH891" t="e">
            <v>#N/A</v>
          </cell>
          <cell r="AI891" t="e">
            <v>#N/A</v>
          </cell>
          <cell r="AJ891" t="e">
            <v>#N/A</v>
          </cell>
          <cell r="AL891" t="e">
            <v>#N/A</v>
          </cell>
          <cell r="AM891" t="e">
            <v>#N/A</v>
          </cell>
          <cell r="AN891" t="str">
            <v>NON</v>
          </cell>
          <cell r="AO891" t="e">
            <v>#NAME?</v>
          </cell>
          <cell r="AP891" t="e">
            <v>#NAME?</v>
          </cell>
          <cell r="AQ891" t="e">
            <v>#NAME?</v>
          </cell>
          <cell r="AS891" t="e">
            <v>#NAME?</v>
          </cell>
        </row>
        <row r="892">
          <cell r="B892">
            <v>886</v>
          </cell>
          <cell r="C892">
            <v>0</v>
          </cell>
          <cell r="D892">
            <v>0</v>
          </cell>
          <cell r="E892">
            <v>0</v>
          </cell>
          <cell r="F892">
            <v>0</v>
          </cell>
          <cell r="G892">
            <v>0</v>
          </cell>
          <cell r="H892">
            <v>0</v>
          </cell>
          <cell r="I892" t="str">
            <v>OUI</v>
          </cell>
          <cell r="J892">
            <v>40787</v>
          </cell>
          <cell r="K892" t="e">
            <v>#NAME?</v>
          </cell>
          <cell r="L892" t="e">
            <v>#NAME?</v>
          </cell>
          <cell r="M892" t="e">
            <v>#NAME?</v>
          </cell>
          <cell r="N892" t="e">
            <v>#NAME?</v>
          </cell>
          <cell r="O892" t="e">
            <v>#NAME?</v>
          </cell>
          <cell r="Q892" t="e">
            <v>#N/A</v>
          </cell>
          <cell r="R892" t="str">
            <v>HTG</v>
          </cell>
          <cell r="S892" t="e">
            <v>#VALUE!</v>
          </cell>
          <cell r="T892" t="str">
            <v>HTG</v>
          </cell>
          <cell r="V892">
            <v>0</v>
          </cell>
          <cell r="X892" t="e">
            <v>#N/A</v>
          </cell>
          <cell r="Y892" t="e">
            <v>#NAME?</v>
          </cell>
          <cell r="Z892" t="e">
            <v>#N/A</v>
          </cell>
          <cell r="AA892" t="e">
            <v>#N/A</v>
          </cell>
          <cell r="AB892" t="e">
            <v>#N/A</v>
          </cell>
          <cell r="AC892" t="e">
            <v>#N/A</v>
          </cell>
          <cell r="AD892" t="e">
            <v>#N/A</v>
          </cell>
          <cell r="AE892" t="e">
            <v>#N/A</v>
          </cell>
          <cell r="AF892" t="e">
            <v>#N/A</v>
          </cell>
          <cell r="AG892" t="e">
            <v>#N/A</v>
          </cell>
          <cell r="AH892" t="e">
            <v>#N/A</v>
          </cell>
          <cell r="AI892" t="e">
            <v>#N/A</v>
          </cell>
          <cell r="AJ892" t="e">
            <v>#N/A</v>
          </cell>
          <cell r="AL892" t="e">
            <v>#N/A</v>
          </cell>
          <cell r="AM892" t="e">
            <v>#N/A</v>
          </cell>
          <cell r="AN892" t="str">
            <v>NON</v>
          </cell>
          <cell r="AO892" t="e">
            <v>#NAME?</v>
          </cell>
          <cell r="AP892" t="e">
            <v>#NAME?</v>
          </cell>
          <cell r="AQ892" t="e">
            <v>#NAME?</v>
          </cell>
          <cell r="AS892" t="e">
            <v>#NAME?</v>
          </cell>
        </row>
        <row r="893">
          <cell r="B893">
            <v>887</v>
          </cell>
          <cell r="C893">
            <v>0</v>
          </cell>
          <cell r="D893">
            <v>0</v>
          </cell>
          <cell r="E893">
            <v>0</v>
          </cell>
          <cell r="F893">
            <v>0</v>
          </cell>
          <cell r="G893">
            <v>0</v>
          </cell>
          <cell r="H893">
            <v>0</v>
          </cell>
          <cell r="I893" t="str">
            <v>OUI</v>
          </cell>
          <cell r="J893">
            <v>40787</v>
          </cell>
          <cell r="K893" t="e">
            <v>#NAME?</v>
          </cell>
          <cell r="L893" t="e">
            <v>#NAME?</v>
          </cell>
          <cell r="M893" t="e">
            <v>#NAME?</v>
          </cell>
          <cell r="N893" t="e">
            <v>#NAME?</v>
          </cell>
          <cell r="O893" t="e">
            <v>#NAME?</v>
          </cell>
          <cell r="Q893" t="e">
            <v>#N/A</v>
          </cell>
          <cell r="R893" t="str">
            <v>HTG</v>
          </cell>
          <cell r="S893" t="e">
            <v>#VALUE!</v>
          </cell>
          <cell r="T893" t="str">
            <v>HTG</v>
          </cell>
          <cell r="V893">
            <v>0</v>
          </cell>
          <cell r="X893" t="e">
            <v>#N/A</v>
          </cell>
          <cell r="Y893" t="e">
            <v>#NAME?</v>
          </cell>
          <cell r="Z893" t="e">
            <v>#N/A</v>
          </cell>
          <cell r="AA893" t="e">
            <v>#N/A</v>
          </cell>
          <cell r="AB893" t="e">
            <v>#N/A</v>
          </cell>
          <cell r="AC893" t="e">
            <v>#N/A</v>
          </cell>
          <cell r="AD893" t="e">
            <v>#N/A</v>
          </cell>
          <cell r="AE893" t="e">
            <v>#N/A</v>
          </cell>
          <cell r="AF893" t="e">
            <v>#N/A</v>
          </cell>
          <cell r="AG893" t="e">
            <v>#N/A</v>
          </cell>
          <cell r="AH893" t="e">
            <v>#N/A</v>
          </cell>
          <cell r="AI893" t="e">
            <v>#N/A</v>
          </cell>
          <cell r="AJ893" t="e">
            <v>#N/A</v>
          </cell>
          <cell r="AL893" t="e">
            <v>#N/A</v>
          </cell>
          <cell r="AM893" t="e">
            <v>#N/A</v>
          </cell>
          <cell r="AN893" t="str">
            <v>NON</v>
          </cell>
          <cell r="AO893" t="e">
            <v>#NAME?</v>
          </cell>
          <cell r="AP893" t="e">
            <v>#NAME?</v>
          </cell>
          <cell r="AQ893" t="e">
            <v>#NAME?</v>
          </cell>
          <cell r="AS893" t="e">
            <v>#NAME?</v>
          </cell>
        </row>
        <row r="894">
          <cell r="B894">
            <v>888</v>
          </cell>
          <cell r="C894">
            <v>0</v>
          </cell>
          <cell r="D894">
            <v>0</v>
          </cell>
          <cell r="E894">
            <v>0</v>
          </cell>
          <cell r="F894">
            <v>0</v>
          </cell>
          <cell r="G894">
            <v>0</v>
          </cell>
          <cell r="H894">
            <v>0</v>
          </cell>
          <cell r="I894" t="str">
            <v>OUI</v>
          </cell>
          <cell r="J894">
            <v>40787</v>
          </cell>
          <cell r="K894" t="e">
            <v>#NAME?</v>
          </cell>
          <cell r="L894" t="e">
            <v>#NAME?</v>
          </cell>
          <cell r="M894" t="e">
            <v>#NAME?</v>
          </cell>
          <cell r="N894" t="e">
            <v>#NAME?</v>
          </cell>
          <cell r="O894" t="e">
            <v>#NAME?</v>
          </cell>
          <cell r="Q894" t="e">
            <v>#N/A</v>
          </cell>
          <cell r="R894" t="str">
            <v>HTG</v>
          </cell>
          <cell r="S894" t="e">
            <v>#VALUE!</v>
          </cell>
          <cell r="T894" t="str">
            <v>HTG</v>
          </cell>
          <cell r="V894">
            <v>0</v>
          </cell>
          <cell r="X894" t="e">
            <v>#N/A</v>
          </cell>
          <cell r="Y894" t="e">
            <v>#NAME?</v>
          </cell>
          <cell r="Z894" t="e">
            <v>#N/A</v>
          </cell>
          <cell r="AA894" t="e">
            <v>#N/A</v>
          </cell>
          <cell r="AB894" t="e">
            <v>#N/A</v>
          </cell>
          <cell r="AC894" t="e">
            <v>#N/A</v>
          </cell>
          <cell r="AD894" t="e">
            <v>#N/A</v>
          </cell>
          <cell r="AE894" t="e">
            <v>#N/A</v>
          </cell>
          <cell r="AF894" t="e">
            <v>#N/A</v>
          </cell>
          <cell r="AG894" t="e">
            <v>#N/A</v>
          </cell>
          <cell r="AH894" t="e">
            <v>#N/A</v>
          </cell>
          <cell r="AI894" t="e">
            <v>#N/A</v>
          </cell>
          <cell r="AJ894" t="e">
            <v>#N/A</v>
          </cell>
          <cell r="AL894" t="e">
            <v>#N/A</v>
          </cell>
          <cell r="AM894" t="e">
            <v>#N/A</v>
          </cell>
          <cell r="AN894" t="str">
            <v>NON</v>
          </cell>
          <cell r="AO894" t="e">
            <v>#NAME?</v>
          </cell>
          <cell r="AP894" t="e">
            <v>#NAME?</v>
          </cell>
          <cell r="AQ894" t="e">
            <v>#NAME?</v>
          </cell>
          <cell r="AS894" t="e">
            <v>#NAME?</v>
          </cell>
        </row>
        <row r="895">
          <cell r="B895">
            <v>889</v>
          </cell>
          <cell r="C895">
            <v>0</v>
          </cell>
          <cell r="D895">
            <v>0</v>
          </cell>
          <cell r="E895">
            <v>0</v>
          </cell>
          <cell r="F895">
            <v>0</v>
          </cell>
          <cell r="G895">
            <v>0</v>
          </cell>
          <cell r="H895">
            <v>0</v>
          </cell>
          <cell r="I895" t="str">
            <v>OUI</v>
          </cell>
          <cell r="J895">
            <v>40787</v>
          </cell>
          <cell r="K895" t="e">
            <v>#NAME?</v>
          </cell>
          <cell r="L895" t="e">
            <v>#NAME?</v>
          </cell>
          <cell r="M895" t="e">
            <v>#NAME?</v>
          </cell>
          <cell r="N895" t="e">
            <v>#NAME?</v>
          </cell>
          <cell r="O895" t="e">
            <v>#NAME?</v>
          </cell>
          <cell r="Q895" t="e">
            <v>#N/A</v>
          </cell>
          <cell r="R895" t="str">
            <v>HTG</v>
          </cell>
          <cell r="S895" t="e">
            <v>#VALUE!</v>
          </cell>
          <cell r="T895" t="str">
            <v>HTG</v>
          </cell>
          <cell r="V895">
            <v>0</v>
          </cell>
          <cell r="X895" t="e">
            <v>#N/A</v>
          </cell>
          <cell r="Y895" t="e">
            <v>#NAME?</v>
          </cell>
          <cell r="Z895" t="e">
            <v>#N/A</v>
          </cell>
          <cell r="AA895" t="e">
            <v>#N/A</v>
          </cell>
          <cell r="AB895" t="e">
            <v>#N/A</v>
          </cell>
          <cell r="AC895" t="e">
            <v>#N/A</v>
          </cell>
          <cell r="AD895" t="e">
            <v>#N/A</v>
          </cell>
          <cell r="AE895" t="e">
            <v>#N/A</v>
          </cell>
          <cell r="AF895" t="e">
            <v>#N/A</v>
          </cell>
          <cell r="AG895" t="e">
            <v>#N/A</v>
          </cell>
          <cell r="AH895" t="e">
            <v>#N/A</v>
          </cell>
          <cell r="AI895" t="e">
            <v>#N/A</v>
          </cell>
          <cell r="AJ895" t="e">
            <v>#N/A</v>
          </cell>
          <cell r="AL895" t="e">
            <v>#N/A</v>
          </cell>
          <cell r="AM895" t="e">
            <v>#N/A</v>
          </cell>
          <cell r="AN895" t="str">
            <v>NON</v>
          </cell>
          <cell r="AO895" t="e">
            <v>#NAME?</v>
          </cell>
          <cell r="AP895" t="e">
            <v>#NAME?</v>
          </cell>
          <cell r="AQ895" t="e">
            <v>#NAME?</v>
          </cell>
          <cell r="AS895" t="e">
            <v>#NAME?</v>
          </cell>
        </row>
        <row r="896">
          <cell r="B896">
            <v>890</v>
          </cell>
          <cell r="C896">
            <v>0</v>
          </cell>
          <cell r="D896">
            <v>0</v>
          </cell>
          <cell r="E896">
            <v>0</v>
          </cell>
          <cell r="F896">
            <v>0</v>
          </cell>
          <cell r="G896">
            <v>0</v>
          </cell>
          <cell r="H896">
            <v>0</v>
          </cell>
          <cell r="I896" t="str">
            <v>OUI</v>
          </cell>
          <cell r="J896">
            <v>40787</v>
          </cell>
          <cell r="K896" t="e">
            <v>#NAME?</v>
          </cell>
          <cell r="L896" t="e">
            <v>#NAME?</v>
          </cell>
          <cell r="M896" t="e">
            <v>#NAME?</v>
          </cell>
          <cell r="N896" t="e">
            <v>#NAME?</v>
          </cell>
          <cell r="O896" t="e">
            <v>#NAME?</v>
          </cell>
          <cell r="Q896" t="e">
            <v>#N/A</v>
          </cell>
          <cell r="R896" t="str">
            <v>HTG</v>
          </cell>
          <cell r="S896" t="e">
            <v>#VALUE!</v>
          </cell>
          <cell r="T896" t="str">
            <v>HTG</v>
          </cell>
          <cell r="V896">
            <v>0</v>
          </cell>
          <cell r="X896" t="e">
            <v>#N/A</v>
          </cell>
          <cell r="Y896" t="e">
            <v>#NAME?</v>
          </cell>
          <cell r="Z896" t="e">
            <v>#N/A</v>
          </cell>
          <cell r="AA896" t="e">
            <v>#N/A</v>
          </cell>
          <cell r="AB896" t="e">
            <v>#N/A</v>
          </cell>
          <cell r="AC896" t="e">
            <v>#N/A</v>
          </cell>
          <cell r="AD896" t="e">
            <v>#N/A</v>
          </cell>
          <cell r="AE896" t="e">
            <v>#N/A</v>
          </cell>
          <cell r="AF896" t="e">
            <v>#N/A</v>
          </cell>
          <cell r="AG896" t="e">
            <v>#N/A</v>
          </cell>
          <cell r="AH896" t="e">
            <v>#N/A</v>
          </cell>
          <cell r="AI896" t="e">
            <v>#N/A</v>
          </cell>
          <cell r="AJ896" t="e">
            <v>#N/A</v>
          </cell>
          <cell r="AL896" t="e">
            <v>#N/A</v>
          </cell>
          <cell r="AM896" t="e">
            <v>#N/A</v>
          </cell>
          <cell r="AN896" t="str">
            <v>NON</v>
          </cell>
          <cell r="AO896" t="e">
            <v>#NAME?</v>
          </cell>
          <cell r="AP896" t="e">
            <v>#NAME?</v>
          </cell>
          <cell r="AQ896" t="e">
            <v>#NAME?</v>
          </cell>
          <cell r="AS896" t="e">
            <v>#NAME?</v>
          </cell>
        </row>
        <row r="897">
          <cell r="B897">
            <v>891</v>
          </cell>
          <cell r="C897">
            <v>0</v>
          </cell>
          <cell r="D897">
            <v>0</v>
          </cell>
          <cell r="E897">
            <v>0</v>
          </cell>
          <cell r="F897">
            <v>0</v>
          </cell>
          <cell r="G897">
            <v>0</v>
          </cell>
          <cell r="H897">
            <v>0</v>
          </cell>
          <cell r="I897" t="str">
            <v>OUI</v>
          </cell>
          <cell r="J897">
            <v>40787</v>
          </cell>
          <cell r="K897" t="e">
            <v>#NAME?</v>
          </cell>
          <cell r="L897" t="e">
            <v>#NAME?</v>
          </cell>
          <cell r="M897" t="e">
            <v>#NAME?</v>
          </cell>
          <cell r="N897" t="e">
            <v>#NAME?</v>
          </cell>
          <cell r="O897" t="e">
            <v>#NAME?</v>
          </cell>
          <cell r="Q897" t="e">
            <v>#N/A</v>
          </cell>
          <cell r="R897" t="str">
            <v>HTG</v>
          </cell>
          <cell r="S897" t="e">
            <v>#VALUE!</v>
          </cell>
          <cell r="T897" t="str">
            <v>HTG</v>
          </cell>
          <cell r="V897">
            <v>0</v>
          </cell>
          <cell r="X897" t="e">
            <v>#N/A</v>
          </cell>
          <cell r="Y897" t="e">
            <v>#NAME?</v>
          </cell>
          <cell r="Z897" t="e">
            <v>#N/A</v>
          </cell>
          <cell r="AA897" t="e">
            <v>#N/A</v>
          </cell>
          <cell r="AB897" t="e">
            <v>#N/A</v>
          </cell>
          <cell r="AC897" t="e">
            <v>#N/A</v>
          </cell>
          <cell r="AD897" t="e">
            <v>#N/A</v>
          </cell>
          <cell r="AE897" t="e">
            <v>#N/A</v>
          </cell>
          <cell r="AF897" t="e">
            <v>#N/A</v>
          </cell>
          <cell r="AG897" t="e">
            <v>#N/A</v>
          </cell>
          <cell r="AH897" t="e">
            <v>#N/A</v>
          </cell>
          <cell r="AI897" t="e">
            <v>#N/A</v>
          </cell>
          <cell r="AJ897" t="e">
            <v>#N/A</v>
          </cell>
          <cell r="AL897" t="e">
            <v>#N/A</v>
          </cell>
          <cell r="AM897" t="e">
            <v>#N/A</v>
          </cell>
          <cell r="AN897" t="str">
            <v>NON</v>
          </cell>
          <cell r="AO897" t="e">
            <v>#NAME?</v>
          </cell>
          <cell r="AP897" t="e">
            <v>#NAME?</v>
          </cell>
          <cell r="AQ897" t="e">
            <v>#NAME?</v>
          </cell>
          <cell r="AS897" t="e">
            <v>#NAME?</v>
          </cell>
        </row>
        <row r="898">
          <cell r="B898">
            <v>892</v>
          </cell>
          <cell r="C898">
            <v>0</v>
          </cell>
          <cell r="D898">
            <v>0</v>
          </cell>
          <cell r="E898">
            <v>0</v>
          </cell>
          <cell r="F898">
            <v>0</v>
          </cell>
          <cell r="G898">
            <v>0</v>
          </cell>
          <cell r="H898">
            <v>0</v>
          </cell>
          <cell r="I898" t="str">
            <v>OUI</v>
          </cell>
          <cell r="J898">
            <v>40787</v>
          </cell>
          <cell r="K898" t="e">
            <v>#NAME?</v>
          </cell>
          <cell r="L898" t="e">
            <v>#NAME?</v>
          </cell>
          <cell r="M898" t="e">
            <v>#NAME?</v>
          </cell>
          <cell r="N898" t="e">
            <v>#NAME?</v>
          </cell>
          <cell r="O898" t="e">
            <v>#NAME?</v>
          </cell>
          <cell r="Q898" t="e">
            <v>#N/A</v>
          </cell>
          <cell r="R898" t="str">
            <v>HTG</v>
          </cell>
          <cell r="S898" t="e">
            <v>#VALUE!</v>
          </cell>
          <cell r="T898" t="str">
            <v>HTG</v>
          </cell>
          <cell r="V898">
            <v>0</v>
          </cell>
          <cell r="X898" t="e">
            <v>#N/A</v>
          </cell>
          <cell r="Y898" t="e">
            <v>#NAME?</v>
          </cell>
          <cell r="Z898" t="e">
            <v>#N/A</v>
          </cell>
          <cell r="AA898" t="e">
            <v>#N/A</v>
          </cell>
          <cell r="AB898" t="e">
            <v>#N/A</v>
          </cell>
          <cell r="AC898" t="e">
            <v>#N/A</v>
          </cell>
          <cell r="AD898" t="e">
            <v>#N/A</v>
          </cell>
          <cell r="AE898" t="e">
            <v>#N/A</v>
          </cell>
          <cell r="AF898" t="e">
            <v>#N/A</v>
          </cell>
          <cell r="AG898" t="e">
            <v>#N/A</v>
          </cell>
          <cell r="AH898" t="e">
            <v>#N/A</v>
          </cell>
          <cell r="AI898" t="e">
            <v>#N/A</v>
          </cell>
          <cell r="AJ898" t="e">
            <v>#N/A</v>
          </cell>
          <cell r="AL898" t="e">
            <v>#N/A</v>
          </cell>
          <cell r="AM898" t="e">
            <v>#N/A</v>
          </cell>
          <cell r="AN898" t="str">
            <v>NON</v>
          </cell>
          <cell r="AO898" t="e">
            <v>#NAME?</v>
          </cell>
          <cell r="AP898" t="e">
            <v>#NAME?</v>
          </cell>
          <cell r="AQ898" t="e">
            <v>#NAME?</v>
          </cell>
          <cell r="AS898" t="e">
            <v>#NAME?</v>
          </cell>
        </row>
        <row r="899">
          <cell r="B899">
            <v>893</v>
          </cell>
          <cell r="C899">
            <v>0</v>
          </cell>
          <cell r="D899">
            <v>0</v>
          </cell>
          <cell r="E899">
            <v>0</v>
          </cell>
          <cell r="F899">
            <v>0</v>
          </cell>
          <cell r="G899">
            <v>0</v>
          </cell>
          <cell r="H899">
            <v>0</v>
          </cell>
          <cell r="I899" t="str">
            <v>OUI</v>
          </cell>
          <cell r="J899">
            <v>40787</v>
          </cell>
          <cell r="K899" t="e">
            <v>#NAME?</v>
          </cell>
          <cell r="L899" t="e">
            <v>#NAME?</v>
          </cell>
          <cell r="M899" t="e">
            <v>#NAME?</v>
          </cell>
          <cell r="N899" t="e">
            <v>#NAME?</v>
          </cell>
          <cell r="O899" t="e">
            <v>#NAME?</v>
          </cell>
          <cell r="Q899" t="e">
            <v>#N/A</v>
          </cell>
          <cell r="R899" t="str">
            <v>HTG</v>
          </cell>
          <cell r="S899" t="e">
            <v>#VALUE!</v>
          </cell>
          <cell r="T899" t="str">
            <v>HTG</v>
          </cell>
          <cell r="V899">
            <v>0</v>
          </cell>
          <cell r="X899" t="e">
            <v>#N/A</v>
          </cell>
          <cell r="Y899" t="e">
            <v>#NAME?</v>
          </cell>
          <cell r="Z899" t="e">
            <v>#N/A</v>
          </cell>
          <cell r="AA899" t="e">
            <v>#N/A</v>
          </cell>
          <cell r="AB899" t="e">
            <v>#N/A</v>
          </cell>
          <cell r="AC899" t="e">
            <v>#N/A</v>
          </cell>
          <cell r="AD899" t="e">
            <v>#N/A</v>
          </cell>
          <cell r="AE899" t="e">
            <v>#N/A</v>
          </cell>
          <cell r="AF899" t="e">
            <v>#N/A</v>
          </cell>
          <cell r="AG899" t="e">
            <v>#N/A</v>
          </cell>
          <cell r="AH899" t="e">
            <v>#N/A</v>
          </cell>
          <cell r="AI899" t="e">
            <v>#N/A</v>
          </cell>
          <cell r="AJ899" t="e">
            <v>#N/A</v>
          </cell>
          <cell r="AL899" t="e">
            <v>#N/A</v>
          </cell>
          <cell r="AM899" t="e">
            <v>#N/A</v>
          </cell>
          <cell r="AN899" t="str">
            <v>NON</v>
          </cell>
          <cell r="AO899" t="e">
            <v>#NAME?</v>
          </cell>
          <cell r="AP899" t="e">
            <v>#NAME?</v>
          </cell>
          <cell r="AQ899" t="e">
            <v>#NAME?</v>
          </cell>
          <cell r="AS899" t="e">
            <v>#NAME?</v>
          </cell>
        </row>
        <row r="900">
          <cell r="B900">
            <v>894</v>
          </cell>
          <cell r="C900">
            <v>0</v>
          </cell>
          <cell r="D900">
            <v>0</v>
          </cell>
          <cell r="E900">
            <v>0</v>
          </cell>
          <cell r="F900">
            <v>0</v>
          </cell>
          <cell r="G900">
            <v>0</v>
          </cell>
          <cell r="H900">
            <v>0</v>
          </cell>
          <cell r="I900" t="str">
            <v>OUI</v>
          </cell>
          <cell r="J900">
            <v>40787</v>
          </cell>
          <cell r="K900" t="e">
            <v>#NAME?</v>
          </cell>
          <cell r="L900" t="e">
            <v>#NAME?</v>
          </cell>
          <cell r="M900" t="e">
            <v>#NAME?</v>
          </cell>
          <cell r="N900" t="e">
            <v>#NAME?</v>
          </cell>
          <cell r="O900" t="e">
            <v>#NAME?</v>
          </cell>
          <cell r="Q900" t="e">
            <v>#N/A</v>
          </cell>
          <cell r="R900" t="str">
            <v>HTG</v>
          </cell>
          <cell r="S900" t="e">
            <v>#VALUE!</v>
          </cell>
          <cell r="T900" t="str">
            <v>HTG</v>
          </cell>
          <cell r="V900">
            <v>0</v>
          </cell>
          <cell r="X900" t="e">
            <v>#N/A</v>
          </cell>
          <cell r="Y900" t="e">
            <v>#NAME?</v>
          </cell>
          <cell r="Z900" t="e">
            <v>#N/A</v>
          </cell>
          <cell r="AA900" t="e">
            <v>#N/A</v>
          </cell>
          <cell r="AB900" t="e">
            <v>#N/A</v>
          </cell>
          <cell r="AC900" t="e">
            <v>#N/A</v>
          </cell>
          <cell r="AD900" t="e">
            <v>#N/A</v>
          </cell>
          <cell r="AE900" t="e">
            <v>#N/A</v>
          </cell>
          <cell r="AF900" t="e">
            <v>#N/A</v>
          </cell>
          <cell r="AG900" t="e">
            <v>#N/A</v>
          </cell>
          <cell r="AH900" t="e">
            <v>#N/A</v>
          </cell>
          <cell r="AI900" t="e">
            <v>#N/A</v>
          </cell>
          <cell r="AJ900" t="e">
            <v>#N/A</v>
          </cell>
          <cell r="AL900" t="e">
            <v>#N/A</v>
          </cell>
          <cell r="AM900" t="e">
            <v>#N/A</v>
          </cell>
          <cell r="AN900" t="str">
            <v>NON</v>
          </cell>
          <cell r="AO900" t="e">
            <v>#NAME?</v>
          </cell>
          <cell r="AP900" t="e">
            <v>#NAME?</v>
          </cell>
          <cell r="AQ900" t="e">
            <v>#NAME?</v>
          </cell>
          <cell r="AS900" t="e">
            <v>#NAME?</v>
          </cell>
        </row>
        <row r="901">
          <cell r="B901">
            <v>895</v>
          </cell>
          <cell r="C901">
            <v>0</v>
          </cell>
          <cell r="D901">
            <v>0</v>
          </cell>
          <cell r="E901">
            <v>0</v>
          </cell>
          <cell r="F901">
            <v>0</v>
          </cell>
          <cell r="G901">
            <v>0</v>
          </cell>
          <cell r="H901">
            <v>0</v>
          </cell>
          <cell r="I901" t="str">
            <v>OUI</v>
          </cell>
          <cell r="J901">
            <v>40787</v>
          </cell>
          <cell r="K901" t="e">
            <v>#NAME?</v>
          </cell>
          <cell r="L901" t="e">
            <v>#NAME?</v>
          </cell>
          <cell r="M901" t="e">
            <v>#NAME?</v>
          </cell>
          <cell r="N901" t="e">
            <v>#NAME?</v>
          </cell>
          <cell r="O901" t="e">
            <v>#NAME?</v>
          </cell>
          <cell r="Q901" t="e">
            <v>#N/A</v>
          </cell>
          <cell r="R901" t="str">
            <v>HTG</v>
          </cell>
          <cell r="S901" t="e">
            <v>#VALUE!</v>
          </cell>
          <cell r="T901" t="str">
            <v>HTG</v>
          </cell>
          <cell r="V901">
            <v>0</v>
          </cell>
          <cell r="X901" t="e">
            <v>#N/A</v>
          </cell>
          <cell r="Y901" t="e">
            <v>#NAME?</v>
          </cell>
          <cell r="Z901" t="e">
            <v>#N/A</v>
          </cell>
          <cell r="AA901" t="e">
            <v>#N/A</v>
          </cell>
          <cell r="AB901" t="e">
            <v>#N/A</v>
          </cell>
          <cell r="AC901" t="e">
            <v>#N/A</v>
          </cell>
          <cell r="AD901" t="e">
            <v>#N/A</v>
          </cell>
          <cell r="AE901" t="e">
            <v>#N/A</v>
          </cell>
          <cell r="AF901" t="e">
            <v>#N/A</v>
          </cell>
          <cell r="AG901" t="e">
            <v>#N/A</v>
          </cell>
          <cell r="AH901" t="e">
            <v>#N/A</v>
          </cell>
          <cell r="AI901" t="e">
            <v>#N/A</v>
          </cell>
          <cell r="AJ901" t="e">
            <v>#N/A</v>
          </cell>
          <cell r="AL901" t="e">
            <v>#N/A</v>
          </cell>
          <cell r="AM901" t="e">
            <v>#N/A</v>
          </cell>
          <cell r="AN901" t="str">
            <v>NON</v>
          </cell>
          <cell r="AO901" t="e">
            <v>#NAME?</v>
          </cell>
          <cell r="AP901" t="e">
            <v>#NAME?</v>
          </cell>
          <cell r="AQ901" t="e">
            <v>#NAME?</v>
          </cell>
          <cell r="AS901" t="e">
            <v>#NAME?</v>
          </cell>
        </row>
        <row r="902">
          <cell r="B902">
            <v>896</v>
          </cell>
          <cell r="C902">
            <v>0</v>
          </cell>
          <cell r="D902">
            <v>0</v>
          </cell>
          <cell r="E902">
            <v>0</v>
          </cell>
          <cell r="F902">
            <v>0</v>
          </cell>
          <cell r="G902">
            <v>0</v>
          </cell>
          <cell r="H902">
            <v>0</v>
          </cell>
          <cell r="I902" t="str">
            <v>OUI</v>
          </cell>
          <cell r="J902">
            <v>40787</v>
          </cell>
          <cell r="K902" t="e">
            <v>#NAME?</v>
          </cell>
          <cell r="L902" t="e">
            <v>#NAME?</v>
          </cell>
          <cell r="M902" t="e">
            <v>#NAME?</v>
          </cell>
          <cell r="N902" t="e">
            <v>#NAME?</v>
          </cell>
          <cell r="O902" t="e">
            <v>#NAME?</v>
          </cell>
          <cell r="Q902" t="e">
            <v>#N/A</v>
          </cell>
          <cell r="R902" t="str">
            <v>HTG</v>
          </cell>
          <cell r="S902" t="e">
            <v>#VALUE!</v>
          </cell>
          <cell r="T902" t="str">
            <v>HTG</v>
          </cell>
          <cell r="V902">
            <v>0</v>
          </cell>
          <cell r="X902" t="e">
            <v>#N/A</v>
          </cell>
          <cell r="Y902" t="e">
            <v>#NAME?</v>
          </cell>
          <cell r="Z902" t="e">
            <v>#N/A</v>
          </cell>
          <cell r="AA902" t="e">
            <v>#N/A</v>
          </cell>
          <cell r="AB902" t="e">
            <v>#N/A</v>
          </cell>
          <cell r="AC902" t="e">
            <v>#N/A</v>
          </cell>
          <cell r="AD902" t="e">
            <v>#N/A</v>
          </cell>
          <cell r="AE902" t="e">
            <v>#N/A</v>
          </cell>
          <cell r="AF902" t="e">
            <v>#N/A</v>
          </cell>
          <cell r="AG902" t="e">
            <v>#N/A</v>
          </cell>
          <cell r="AH902" t="e">
            <v>#N/A</v>
          </cell>
          <cell r="AI902" t="e">
            <v>#N/A</v>
          </cell>
          <cell r="AJ902" t="e">
            <v>#N/A</v>
          </cell>
          <cell r="AL902" t="e">
            <v>#N/A</v>
          </cell>
          <cell r="AM902" t="e">
            <v>#N/A</v>
          </cell>
          <cell r="AN902" t="str">
            <v>NON</v>
          </cell>
          <cell r="AO902" t="e">
            <v>#NAME?</v>
          </cell>
          <cell r="AP902" t="e">
            <v>#NAME?</v>
          </cell>
          <cell r="AQ902" t="e">
            <v>#NAME?</v>
          </cell>
          <cell r="AS902" t="e">
            <v>#NAME?</v>
          </cell>
        </row>
        <row r="903">
          <cell r="B903">
            <v>897</v>
          </cell>
          <cell r="C903">
            <v>0</v>
          </cell>
          <cell r="D903">
            <v>0</v>
          </cell>
          <cell r="E903">
            <v>0</v>
          </cell>
          <cell r="F903">
            <v>0</v>
          </cell>
          <cell r="G903">
            <v>0</v>
          </cell>
          <cell r="H903">
            <v>0</v>
          </cell>
          <cell r="I903" t="str">
            <v>OUI</v>
          </cell>
          <cell r="J903">
            <v>40787</v>
          </cell>
          <cell r="K903" t="e">
            <v>#NAME?</v>
          </cell>
          <cell r="L903" t="e">
            <v>#NAME?</v>
          </cell>
          <cell r="M903" t="e">
            <v>#NAME?</v>
          </cell>
          <cell r="N903" t="e">
            <v>#NAME?</v>
          </cell>
          <cell r="O903" t="e">
            <v>#NAME?</v>
          </cell>
          <cell r="Q903" t="e">
            <v>#N/A</v>
          </cell>
          <cell r="R903" t="str">
            <v>HTG</v>
          </cell>
          <cell r="S903" t="e">
            <v>#VALUE!</v>
          </cell>
          <cell r="T903" t="str">
            <v>HTG</v>
          </cell>
          <cell r="V903">
            <v>0</v>
          </cell>
          <cell r="X903" t="e">
            <v>#N/A</v>
          </cell>
          <cell r="Y903" t="e">
            <v>#NAME?</v>
          </cell>
          <cell r="Z903" t="e">
            <v>#N/A</v>
          </cell>
          <cell r="AA903" t="e">
            <v>#N/A</v>
          </cell>
          <cell r="AB903" t="e">
            <v>#N/A</v>
          </cell>
          <cell r="AC903" t="e">
            <v>#N/A</v>
          </cell>
          <cell r="AD903" t="e">
            <v>#N/A</v>
          </cell>
          <cell r="AE903" t="e">
            <v>#N/A</v>
          </cell>
          <cell r="AF903" t="e">
            <v>#N/A</v>
          </cell>
          <cell r="AG903" t="e">
            <v>#N/A</v>
          </cell>
          <cell r="AH903" t="e">
            <v>#N/A</v>
          </cell>
          <cell r="AI903" t="e">
            <v>#N/A</v>
          </cell>
          <cell r="AJ903" t="e">
            <v>#N/A</v>
          </cell>
          <cell r="AL903" t="e">
            <v>#N/A</v>
          </cell>
          <cell r="AM903" t="e">
            <v>#N/A</v>
          </cell>
          <cell r="AN903" t="str">
            <v>NON</v>
          </cell>
          <cell r="AO903" t="e">
            <v>#NAME?</v>
          </cell>
          <cell r="AP903" t="e">
            <v>#NAME?</v>
          </cell>
          <cell r="AQ903" t="e">
            <v>#NAME?</v>
          </cell>
          <cell r="AS903" t="e">
            <v>#NAME?</v>
          </cell>
        </row>
        <row r="904">
          <cell r="B904">
            <v>898</v>
          </cell>
          <cell r="C904">
            <v>0</v>
          </cell>
          <cell r="D904">
            <v>0</v>
          </cell>
          <cell r="E904">
            <v>0</v>
          </cell>
          <cell r="F904">
            <v>0</v>
          </cell>
          <cell r="G904">
            <v>0</v>
          </cell>
          <cell r="H904">
            <v>0</v>
          </cell>
          <cell r="I904" t="str">
            <v>OUI</v>
          </cell>
          <cell r="J904">
            <v>40787</v>
          </cell>
          <cell r="K904" t="e">
            <v>#NAME?</v>
          </cell>
          <cell r="L904" t="e">
            <v>#NAME?</v>
          </cell>
          <cell r="M904" t="e">
            <v>#NAME?</v>
          </cell>
          <cell r="N904" t="e">
            <v>#NAME?</v>
          </cell>
          <cell r="O904" t="e">
            <v>#NAME?</v>
          </cell>
          <cell r="Q904" t="e">
            <v>#N/A</v>
          </cell>
          <cell r="R904" t="str">
            <v>HTG</v>
          </cell>
          <cell r="S904" t="e">
            <v>#VALUE!</v>
          </cell>
          <cell r="T904" t="str">
            <v>HTG</v>
          </cell>
          <cell r="V904">
            <v>0</v>
          </cell>
          <cell r="X904" t="e">
            <v>#N/A</v>
          </cell>
          <cell r="Y904" t="e">
            <v>#NAME?</v>
          </cell>
          <cell r="Z904" t="e">
            <v>#N/A</v>
          </cell>
          <cell r="AA904" t="e">
            <v>#N/A</v>
          </cell>
          <cell r="AB904" t="e">
            <v>#N/A</v>
          </cell>
          <cell r="AC904" t="e">
            <v>#N/A</v>
          </cell>
          <cell r="AD904" t="e">
            <v>#N/A</v>
          </cell>
          <cell r="AE904" t="e">
            <v>#N/A</v>
          </cell>
          <cell r="AF904" t="e">
            <v>#N/A</v>
          </cell>
          <cell r="AG904" t="e">
            <v>#N/A</v>
          </cell>
          <cell r="AH904" t="e">
            <v>#N/A</v>
          </cell>
          <cell r="AI904" t="e">
            <v>#N/A</v>
          </cell>
          <cell r="AJ904" t="e">
            <v>#N/A</v>
          </cell>
          <cell r="AL904" t="e">
            <v>#N/A</v>
          </cell>
          <cell r="AM904" t="e">
            <v>#N/A</v>
          </cell>
          <cell r="AN904" t="str">
            <v>NON</v>
          </cell>
          <cell r="AO904" t="e">
            <v>#NAME?</v>
          </cell>
          <cell r="AP904" t="e">
            <v>#NAME?</v>
          </cell>
          <cell r="AQ904" t="e">
            <v>#NAME?</v>
          </cell>
          <cell r="AS904" t="e">
            <v>#NAME?</v>
          </cell>
        </row>
        <row r="905">
          <cell r="B905">
            <v>899</v>
          </cell>
          <cell r="C905">
            <v>0</v>
          </cell>
          <cell r="D905">
            <v>0</v>
          </cell>
          <cell r="E905">
            <v>0</v>
          </cell>
          <cell r="F905">
            <v>0</v>
          </cell>
          <cell r="G905">
            <v>0</v>
          </cell>
          <cell r="H905">
            <v>0</v>
          </cell>
          <cell r="I905" t="str">
            <v>OUI</v>
          </cell>
          <cell r="J905">
            <v>40787</v>
          </cell>
          <cell r="K905" t="e">
            <v>#NAME?</v>
          </cell>
          <cell r="L905" t="e">
            <v>#NAME?</v>
          </cell>
          <cell r="M905" t="e">
            <v>#NAME?</v>
          </cell>
          <cell r="N905" t="e">
            <v>#NAME?</v>
          </cell>
          <cell r="O905" t="e">
            <v>#NAME?</v>
          </cell>
          <cell r="Q905" t="e">
            <v>#N/A</v>
          </cell>
          <cell r="R905" t="str">
            <v>HTG</v>
          </cell>
          <cell r="S905" t="e">
            <v>#VALUE!</v>
          </cell>
          <cell r="T905" t="str">
            <v>HTG</v>
          </cell>
          <cell r="V905">
            <v>0</v>
          </cell>
          <cell r="X905" t="e">
            <v>#N/A</v>
          </cell>
          <cell r="Y905" t="e">
            <v>#NAME?</v>
          </cell>
          <cell r="Z905" t="e">
            <v>#N/A</v>
          </cell>
          <cell r="AA905" t="e">
            <v>#N/A</v>
          </cell>
          <cell r="AB905" t="e">
            <v>#N/A</v>
          </cell>
          <cell r="AC905" t="e">
            <v>#N/A</v>
          </cell>
          <cell r="AD905" t="e">
            <v>#N/A</v>
          </cell>
          <cell r="AE905" t="e">
            <v>#N/A</v>
          </cell>
          <cell r="AF905" t="e">
            <v>#N/A</v>
          </cell>
          <cell r="AG905" t="e">
            <v>#N/A</v>
          </cell>
          <cell r="AH905" t="e">
            <v>#N/A</v>
          </cell>
          <cell r="AI905" t="e">
            <v>#N/A</v>
          </cell>
          <cell r="AJ905" t="e">
            <v>#N/A</v>
          </cell>
          <cell r="AL905" t="e">
            <v>#N/A</v>
          </cell>
          <cell r="AM905" t="e">
            <v>#N/A</v>
          </cell>
          <cell r="AN905" t="str">
            <v>NON</v>
          </cell>
          <cell r="AO905" t="e">
            <v>#NAME?</v>
          </cell>
          <cell r="AP905" t="e">
            <v>#NAME?</v>
          </cell>
          <cell r="AQ905" t="e">
            <v>#NAME?</v>
          </cell>
          <cell r="AS905" t="e">
            <v>#NAME?</v>
          </cell>
        </row>
        <row r="906">
          <cell r="B906">
            <v>900</v>
          </cell>
          <cell r="C906">
            <v>0</v>
          </cell>
          <cell r="D906">
            <v>0</v>
          </cell>
          <cell r="E906">
            <v>0</v>
          </cell>
          <cell r="F906">
            <v>0</v>
          </cell>
          <cell r="G906">
            <v>0</v>
          </cell>
          <cell r="H906">
            <v>0</v>
          </cell>
          <cell r="I906" t="str">
            <v>OUI</v>
          </cell>
          <cell r="J906">
            <v>40787</v>
          </cell>
          <cell r="K906" t="e">
            <v>#NAME?</v>
          </cell>
          <cell r="L906" t="e">
            <v>#NAME?</v>
          </cell>
          <cell r="M906" t="e">
            <v>#NAME?</v>
          </cell>
          <cell r="N906" t="e">
            <v>#NAME?</v>
          </cell>
          <cell r="O906" t="e">
            <v>#NAME?</v>
          </cell>
          <cell r="Q906" t="e">
            <v>#N/A</v>
          </cell>
          <cell r="R906" t="str">
            <v>HTG</v>
          </cell>
          <cell r="S906" t="e">
            <v>#VALUE!</v>
          </cell>
          <cell r="T906" t="str">
            <v>HTG</v>
          </cell>
          <cell r="V906">
            <v>0</v>
          </cell>
          <cell r="X906" t="e">
            <v>#N/A</v>
          </cell>
          <cell r="Y906" t="e">
            <v>#NAME?</v>
          </cell>
          <cell r="Z906" t="e">
            <v>#N/A</v>
          </cell>
          <cell r="AA906" t="e">
            <v>#N/A</v>
          </cell>
          <cell r="AB906" t="e">
            <v>#N/A</v>
          </cell>
          <cell r="AC906" t="e">
            <v>#N/A</v>
          </cell>
          <cell r="AD906" t="e">
            <v>#N/A</v>
          </cell>
          <cell r="AE906" t="e">
            <v>#N/A</v>
          </cell>
          <cell r="AF906" t="e">
            <v>#N/A</v>
          </cell>
          <cell r="AG906" t="e">
            <v>#N/A</v>
          </cell>
          <cell r="AH906" t="e">
            <v>#N/A</v>
          </cell>
          <cell r="AI906" t="e">
            <v>#N/A</v>
          </cell>
          <cell r="AJ906" t="e">
            <v>#N/A</v>
          </cell>
          <cell r="AL906" t="e">
            <v>#N/A</v>
          </cell>
          <cell r="AM906" t="e">
            <v>#N/A</v>
          </cell>
          <cell r="AN906" t="str">
            <v>NON</v>
          </cell>
          <cell r="AO906" t="e">
            <v>#NAME?</v>
          </cell>
          <cell r="AP906" t="e">
            <v>#NAME?</v>
          </cell>
          <cell r="AQ906" t="e">
            <v>#NAME?</v>
          </cell>
          <cell r="AS906" t="e">
            <v>#NAME?</v>
          </cell>
        </row>
        <row r="907">
          <cell r="B907">
            <v>901</v>
          </cell>
          <cell r="C907">
            <v>0</v>
          </cell>
          <cell r="D907">
            <v>0</v>
          </cell>
          <cell r="E907">
            <v>0</v>
          </cell>
          <cell r="F907">
            <v>0</v>
          </cell>
          <cell r="G907">
            <v>0</v>
          </cell>
          <cell r="H907">
            <v>0</v>
          </cell>
          <cell r="I907" t="str">
            <v>OUI</v>
          </cell>
          <cell r="J907">
            <v>40787</v>
          </cell>
          <cell r="K907" t="e">
            <v>#NAME?</v>
          </cell>
          <cell r="L907" t="e">
            <v>#NAME?</v>
          </cell>
          <cell r="M907" t="e">
            <v>#NAME?</v>
          </cell>
          <cell r="N907" t="e">
            <v>#NAME?</v>
          </cell>
          <cell r="O907" t="e">
            <v>#NAME?</v>
          </cell>
          <cell r="Q907" t="e">
            <v>#N/A</v>
          </cell>
          <cell r="R907" t="str">
            <v>HTG</v>
          </cell>
          <cell r="S907" t="e">
            <v>#VALUE!</v>
          </cell>
          <cell r="T907" t="str">
            <v>HTG</v>
          </cell>
          <cell r="V907">
            <v>0</v>
          </cell>
          <cell r="X907" t="e">
            <v>#N/A</v>
          </cell>
          <cell r="Y907" t="e">
            <v>#NAME?</v>
          </cell>
          <cell r="Z907" t="e">
            <v>#N/A</v>
          </cell>
          <cell r="AA907" t="e">
            <v>#N/A</v>
          </cell>
          <cell r="AB907" t="e">
            <v>#N/A</v>
          </cell>
          <cell r="AC907" t="e">
            <v>#N/A</v>
          </cell>
          <cell r="AD907" t="e">
            <v>#N/A</v>
          </cell>
          <cell r="AE907" t="e">
            <v>#N/A</v>
          </cell>
          <cell r="AF907" t="e">
            <v>#N/A</v>
          </cell>
          <cell r="AG907" t="e">
            <v>#N/A</v>
          </cell>
          <cell r="AH907" t="e">
            <v>#N/A</v>
          </cell>
          <cell r="AI907" t="e">
            <v>#N/A</v>
          </cell>
          <cell r="AJ907" t="e">
            <v>#N/A</v>
          </cell>
          <cell r="AL907" t="e">
            <v>#N/A</v>
          </cell>
          <cell r="AM907" t="e">
            <v>#N/A</v>
          </cell>
          <cell r="AN907" t="str">
            <v>NON</v>
          </cell>
          <cell r="AO907" t="e">
            <v>#NAME?</v>
          </cell>
          <cell r="AP907" t="e">
            <v>#NAME?</v>
          </cell>
          <cell r="AQ907" t="e">
            <v>#NAME?</v>
          </cell>
          <cell r="AS907" t="e">
            <v>#NAME?</v>
          </cell>
        </row>
        <row r="908">
          <cell r="B908">
            <v>902</v>
          </cell>
          <cell r="C908">
            <v>0</v>
          </cell>
          <cell r="D908">
            <v>0</v>
          </cell>
          <cell r="E908">
            <v>0</v>
          </cell>
          <cell r="F908">
            <v>0</v>
          </cell>
          <cell r="G908">
            <v>0</v>
          </cell>
          <cell r="H908">
            <v>0</v>
          </cell>
          <cell r="I908" t="str">
            <v>OUI</v>
          </cell>
          <cell r="J908">
            <v>40787</v>
          </cell>
          <cell r="K908" t="e">
            <v>#NAME?</v>
          </cell>
          <cell r="L908" t="e">
            <v>#NAME?</v>
          </cell>
          <cell r="M908" t="e">
            <v>#NAME?</v>
          </cell>
          <cell r="N908" t="e">
            <v>#NAME?</v>
          </cell>
          <cell r="O908" t="e">
            <v>#NAME?</v>
          </cell>
          <cell r="Q908" t="e">
            <v>#N/A</v>
          </cell>
          <cell r="R908" t="str">
            <v>HTG</v>
          </cell>
          <cell r="S908" t="e">
            <v>#VALUE!</v>
          </cell>
          <cell r="T908" t="str">
            <v>HTG</v>
          </cell>
          <cell r="V908">
            <v>0</v>
          </cell>
          <cell r="X908" t="e">
            <v>#N/A</v>
          </cell>
          <cell r="Y908" t="e">
            <v>#NAME?</v>
          </cell>
          <cell r="Z908" t="e">
            <v>#N/A</v>
          </cell>
          <cell r="AA908" t="e">
            <v>#N/A</v>
          </cell>
          <cell r="AB908" t="e">
            <v>#N/A</v>
          </cell>
          <cell r="AC908" t="e">
            <v>#N/A</v>
          </cell>
          <cell r="AD908" t="e">
            <v>#N/A</v>
          </cell>
          <cell r="AE908" t="e">
            <v>#N/A</v>
          </cell>
          <cell r="AF908" t="e">
            <v>#N/A</v>
          </cell>
          <cell r="AG908" t="e">
            <v>#N/A</v>
          </cell>
          <cell r="AH908" t="e">
            <v>#N/A</v>
          </cell>
          <cell r="AI908" t="e">
            <v>#N/A</v>
          </cell>
          <cell r="AJ908" t="e">
            <v>#N/A</v>
          </cell>
          <cell r="AL908" t="e">
            <v>#N/A</v>
          </cell>
          <cell r="AM908" t="e">
            <v>#N/A</v>
          </cell>
          <cell r="AN908" t="str">
            <v>NON</v>
          </cell>
          <cell r="AO908" t="e">
            <v>#NAME?</v>
          </cell>
          <cell r="AP908" t="e">
            <v>#NAME?</v>
          </cell>
          <cell r="AQ908" t="e">
            <v>#NAME?</v>
          </cell>
          <cell r="AS908" t="e">
            <v>#NAME?</v>
          </cell>
        </row>
        <row r="909">
          <cell r="B909">
            <v>903</v>
          </cell>
          <cell r="C909">
            <v>0</v>
          </cell>
          <cell r="D909">
            <v>0</v>
          </cell>
          <cell r="E909">
            <v>0</v>
          </cell>
          <cell r="F909">
            <v>0</v>
          </cell>
          <cell r="G909">
            <v>0</v>
          </cell>
          <cell r="H909">
            <v>0</v>
          </cell>
          <cell r="I909" t="str">
            <v>OUI</v>
          </cell>
          <cell r="J909">
            <v>40787</v>
          </cell>
          <cell r="K909" t="e">
            <v>#NAME?</v>
          </cell>
          <cell r="L909" t="e">
            <v>#NAME?</v>
          </cell>
          <cell r="M909" t="e">
            <v>#NAME?</v>
          </cell>
          <cell r="N909" t="e">
            <v>#NAME?</v>
          </cell>
          <cell r="O909" t="e">
            <v>#NAME?</v>
          </cell>
          <cell r="Q909" t="e">
            <v>#N/A</v>
          </cell>
          <cell r="R909" t="str">
            <v>HTG</v>
          </cell>
          <cell r="S909" t="e">
            <v>#VALUE!</v>
          </cell>
          <cell r="T909" t="str">
            <v>HTG</v>
          </cell>
          <cell r="V909">
            <v>0</v>
          </cell>
          <cell r="X909" t="e">
            <v>#N/A</v>
          </cell>
          <cell r="Y909" t="e">
            <v>#NAME?</v>
          </cell>
          <cell r="Z909" t="e">
            <v>#N/A</v>
          </cell>
          <cell r="AA909" t="e">
            <v>#N/A</v>
          </cell>
          <cell r="AB909" t="e">
            <v>#N/A</v>
          </cell>
          <cell r="AC909" t="e">
            <v>#N/A</v>
          </cell>
          <cell r="AD909" t="e">
            <v>#N/A</v>
          </cell>
          <cell r="AE909" t="e">
            <v>#N/A</v>
          </cell>
          <cell r="AF909" t="e">
            <v>#N/A</v>
          </cell>
          <cell r="AG909" t="e">
            <v>#N/A</v>
          </cell>
          <cell r="AH909" t="e">
            <v>#N/A</v>
          </cell>
          <cell r="AI909" t="e">
            <v>#N/A</v>
          </cell>
          <cell r="AJ909" t="e">
            <v>#N/A</v>
          </cell>
          <cell r="AL909" t="e">
            <v>#N/A</v>
          </cell>
          <cell r="AM909" t="e">
            <v>#N/A</v>
          </cell>
          <cell r="AN909" t="str">
            <v>NON</v>
          </cell>
          <cell r="AO909" t="e">
            <v>#NAME?</v>
          </cell>
          <cell r="AP909" t="e">
            <v>#NAME?</v>
          </cell>
          <cell r="AQ909" t="e">
            <v>#NAME?</v>
          </cell>
          <cell r="AS909" t="e">
            <v>#NAME?</v>
          </cell>
        </row>
        <row r="910">
          <cell r="B910">
            <v>904</v>
          </cell>
          <cell r="C910">
            <v>0</v>
          </cell>
          <cell r="D910">
            <v>0</v>
          </cell>
          <cell r="E910">
            <v>0</v>
          </cell>
          <cell r="F910">
            <v>0</v>
          </cell>
          <cell r="G910">
            <v>0</v>
          </cell>
          <cell r="H910">
            <v>0</v>
          </cell>
          <cell r="I910" t="str">
            <v>OUI</v>
          </cell>
          <cell r="J910">
            <v>40787</v>
          </cell>
          <cell r="K910" t="e">
            <v>#NAME?</v>
          </cell>
          <cell r="L910" t="e">
            <v>#NAME?</v>
          </cell>
          <cell r="M910" t="e">
            <v>#NAME?</v>
          </cell>
          <cell r="N910" t="e">
            <v>#NAME?</v>
          </cell>
          <cell r="O910" t="e">
            <v>#NAME?</v>
          </cell>
          <cell r="Q910" t="e">
            <v>#N/A</v>
          </cell>
          <cell r="R910" t="str">
            <v>HTG</v>
          </cell>
          <cell r="S910" t="e">
            <v>#VALUE!</v>
          </cell>
          <cell r="T910" t="str">
            <v>HTG</v>
          </cell>
          <cell r="V910">
            <v>0</v>
          </cell>
          <cell r="X910" t="e">
            <v>#N/A</v>
          </cell>
          <cell r="Y910" t="e">
            <v>#NAME?</v>
          </cell>
          <cell r="Z910" t="e">
            <v>#N/A</v>
          </cell>
          <cell r="AA910" t="e">
            <v>#N/A</v>
          </cell>
          <cell r="AB910" t="e">
            <v>#N/A</v>
          </cell>
          <cell r="AC910" t="e">
            <v>#N/A</v>
          </cell>
          <cell r="AD910" t="e">
            <v>#N/A</v>
          </cell>
          <cell r="AE910" t="e">
            <v>#N/A</v>
          </cell>
          <cell r="AF910" t="e">
            <v>#N/A</v>
          </cell>
          <cell r="AG910" t="e">
            <v>#N/A</v>
          </cell>
          <cell r="AH910" t="e">
            <v>#N/A</v>
          </cell>
          <cell r="AI910" t="e">
            <v>#N/A</v>
          </cell>
          <cell r="AJ910" t="e">
            <v>#N/A</v>
          </cell>
          <cell r="AL910" t="e">
            <v>#N/A</v>
          </cell>
          <cell r="AM910" t="e">
            <v>#N/A</v>
          </cell>
          <cell r="AN910" t="str">
            <v>NON</v>
          </cell>
          <cell r="AO910" t="e">
            <v>#NAME?</v>
          </cell>
          <cell r="AP910" t="e">
            <v>#NAME?</v>
          </cell>
          <cell r="AQ910" t="e">
            <v>#NAME?</v>
          </cell>
          <cell r="AS910" t="e">
            <v>#NAME?</v>
          </cell>
        </row>
        <row r="911">
          <cell r="B911">
            <v>905</v>
          </cell>
          <cell r="C911">
            <v>0</v>
          </cell>
          <cell r="D911">
            <v>0</v>
          </cell>
          <cell r="E911">
            <v>0</v>
          </cell>
          <cell r="F911">
            <v>0</v>
          </cell>
          <cell r="G911">
            <v>0</v>
          </cell>
          <cell r="H911">
            <v>0</v>
          </cell>
          <cell r="I911" t="str">
            <v>OUI</v>
          </cell>
          <cell r="J911">
            <v>40787</v>
          </cell>
          <cell r="K911" t="e">
            <v>#NAME?</v>
          </cell>
          <cell r="L911" t="e">
            <v>#NAME?</v>
          </cell>
          <cell r="M911" t="e">
            <v>#NAME?</v>
          </cell>
          <cell r="N911" t="e">
            <v>#NAME?</v>
          </cell>
          <cell r="O911" t="e">
            <v>#NAME?</v>
          </cell>
          <cell r="Q911" t="e">
            <v>#N/A</v>
          </cell>
          <cell r="R911" t="str">
            <v>HTG</v>
          </cell>
          <cell r="S911" t="e">
            <v>#VALUE!</v>
          </cell>
          <cell r="T911" t="str">
            <v>HTG</v>
          </cell>
          <cell r="V911">
            <v>0</v>
          </cell>
          <cell r="X911" t="e">
            <v>#N/A</v>
          </cell>
          <cell r="Y911" t="e">
            <v>#NAME?</v>
          </cell>
          <cell r="Z911" t="e">
            <v>#N/A</v>
          </cell>
          <cell r="AA911" t="e">
            <v>#N/A</v>
          </cell>
          <cell r="AB911" t="e">
            <v>#N/A</v>
          </cell>
          <cell r="AC911" t="e">
            <v>#N/A</v>
          </cell>
          <cell r="AD911" t="e">
            <v>#N/A</v>
          </cell>
          <cell r="AE911" t="e">
            <v>#N/A</v>
          </cell>
          <cell r="AF911" t="e">
            <v>#N/A</v>
          </cell>
          <cell r="AG911" t="e">
            <v>#N/A</v>
          </cell>
          <cell r="AH911" t="e">
            <v>#N/A</v>
          </cell>
          <cell r="AI911" t="e">
            <v>#N/A</v>
          </cell>
          <cell r="AJ911" t="e">
            <v>#N/A</v>
          </cell>
          <cell r="AL911" t="e">
            <v>#N/A</v>
          </cell>
          <cell r="AM911" t="e">
            <v>#N/A</v>
          </cell>
          <cell r="AN911" t="str">
            <v>NON</v>
          </cell>
          <cell r="AO911" t="e">
            <v>#NAME?</v>
          </cell>
          <cell r="AP911" t="e">
            <v>#NAME?</v>
          </cell>
          <cell r="AQ911" t="e">
            <v>#NAME?</v>
          </cell>
          <cell r="AS911" t="e">
            <v>#NAME?</v>
          </cell>
        </row>
        <row r="912">
          <cell r="B912">
            <v>906</v>
          </cell>
          <cell r="C912">
            <v>0</v>
          </cell>
          <cell r="D912">
            <v>0</v>
          </cell>
          <cell r="E912">
            <v>0</v>
          </cell>
          <cell r="F912">
            <v>0</v>
          </cell>
          <cell r="G912">
            <v>0</v>
          </cell>
          <cell r="H912">
            <v>0</v>
          </cell>
          <cell r="I912" t="str">
            <v>OUI</v>
          </cell>
          <cell r="J912">
            <v>40787</v>
          </cell>
          <cell r="K912" t="e">
            <v>#NAME?</v>
          </cell>
          <cell r="L912" t="e">
            <v>#NAME?</v>
          </cell>
          <cell r="M912" t="e">
            <v>#NAME?</v>
          </cell>
          <cell r="N912" t="e">
            <v>#NAME?</v>
          </cell>
          <cell r="O912" t="e">
            <v>#NAME?</v>
          </cell>
          <cell r="Q912" t="e">
            <v>#N/A</v>
          </cell>
          <cell r="R912" t="str">
            <v>HTG</v>
          </cell>
          <cell r="S912" t="e">
            <v>#VALUE!</v>
          </cell>
          <cell r="T912" t="str">
            <v>HTG</v>
          </cell>
          <cell r="V912">
            <v>0</v>
          </cell>
          <cell r="X912" t="e">
            <v>#N/A</v>
          </cell>
          <cell r="Y912" t="e">
            <v>#NAME?</v>
          </cell>
          <cell r="Z912" t="e">
            <v>#N/A</v>
          </cell>
          <cell r="AA912" t="e">
            <v>#N/A</v>
          </cell>
          <cell r="AB912" t="e">
            <v>#N/A</v>
          </cell>
          <cell r="AC912" t="e">
            <v>#N/A</v>
          </cell>
          <cell r="AD912" t="e">
            <v>#N/A</v>
          </cell>
          <cell r="AE912" t="e">
            <v>#N/A</v>
          </cell>
          <cell r="AF912" t="e">
            <v>#N/A</v>
          </cell>
          <cell r="AG912" t="e">
            <v>#N/A</v>
          </cell>
          <cell r="AH912" t="e">
            <v>#N/A</v>
          </cell>
          <cell r="AI912" t="e">
            <v>#N/A</v>
          </cell>
          <cell r="AJ912" t="e">
            <v>#N/A</v>
          </cell>
          <cell r="AL912" t="e">
            <v>#N/A</v>
          </cell>
          <cell r="AM912" t="e">
            <v>#N/A</v>
          </cell>
          <cell r="AN912" t="str">
            <v>NON</v>
          </cell>
          <cell r="AO912" t="e">
            <v>#NAME?</v>
          </cell>
          <cell r="AP912" t="e">
            <v>#NAME?</v>
          </cell>
          <cell r="AQ912" t="e">
            <v>#NAME?</v>
          </cell>
          <cell r="AS912" t="e">
            <v>#NAME?</v>
          </cell>
        </row>
        <row r="913">
          <cell r="B913">
            <v>907</v>
          </cell>
          <cell r="C913">
            <v>0</v>
          </cell>
          <cell r="D913">
            <v>0</v>
          </cell>
          <cell r="E913">
            <v>0</v>
          </cell>
          <cell r="F913">
            <v>0</v>
          </cell>
          <cell r="G913">
            <v>0</v>
          </cell>
          <cell r="H913">
            <v>0</v>
          </cell>
          <cell r="I913" t="str">
            <v>OUI</v>
          </cell>
          <cell r="J913">
            <v>40787</v>
          </cell>
          <cell r="K913" t="e">
            <v>#NAME?</v>
          </cell>
          <cell r="L913" t="e">
            <v>#NAME?</v>
          </cell>
          <cell r="M913" t="e">
            <v>#NAME?</v>
          </cell>
          <cell r="N913" t="e">
            <v>#NAME?</v>
          </cell>
          <cell r="O913" t="e">
            <v>#NAME?</v>
          </cell>
          <cell r="Q913" t="e">
            <v>#N/A</v>
          </cell>
          <cell r="R913" t="str">
            <v>HTG</v>
          </cell>
          <cell r="S913" t="e">
            <v>#VALUE!</v>
          </cell>
          <cell r="T913" t="str">
            <v>HTG</v>
          </cell>
          <cell r="V913">
            <v>0</v>
          </cell>
          <cell r="X913" t="e">
            <v>#N/A</v>
          </cell>
          <cell r="Y913" t="e">
            <v>#NAME?</v>
          </cell>
          <cell r="Z913" t="e">
            <v>#N/A</v>
          </cell>
          <cell r="AA913" t="e">
            <v>#N/A</v>
          </cell>
          <cell r="AB913" t="e">
            <v>#N/A</v>
          </cell>
          <cell r="AC913" t="e">
            <v>#N/A</v>
          </cell>
          <cell r="AD913" t="e">
            <v>#N/A</v>
          </cell>
          <cell r="AE913" t="e">
            <v>#N/A</v>
          </cell>
          <cell r="AF913" t="e">
            <v>#N/A</v>
          </cell>
          <cell r="AG913" t="e">
            <v>#N/A</v>
          </cell>
          <cell r="AH913" t="e">
            <v>#N/A</v>
          </cell>
          <cell r="AI913" t="e">
            <v>#N/A</v>
          </cell>
          <cell r="AJ913" t="e">
            <v>#N/A</v>
          </cell>
          <cell r="AL913" t="e">
            <v>#N/A</v>
          </cell>
          <cell r="AM913" t="e">
            <v>#N/A</v>
          </cell>
          <cell r="AN913" t="str">
            <v>NON</v>
          </cell>
          <cell r="AO913" t="e">
            <v>#NAME?</v>
          </cell>
          <cell r="AP913" t="e">
            <v>#NAME?</v>
          </cell>
          <cell r="AQ913" t="e">
            <v>#NAME?</v>
          </cell>
          <cell r="AS913" t="e">
            <v>#NAME?</v>
          </cell>
        </row>
        <row r="914">
          <cell r="B914">
            <v>908</v>
          </cell>
          <cell r="C914">
            <v>0</v>
          </cell>
          <cell r="D914">
            <v>0</v>
          </cell>
          <cell r="E914">
            <v>0</v>
          </cell>
          <cell r="F914">
            <v>0</v>
          </cell>
          <cell r="G914">
            <v>0</v>
          </cell>
          <cell r="H914">
            <v>0</v>
          </cell>
          <cell r="I914" t="str">
            <v>OUI</v>
          </cell>
          <cell r="J914">
            <v>40787</v>
          </cell>
          <cell r="K914" t="e">
            <v>#NAME?</v>
          </cell>
          <cell r="L914" t="e">
            <v>#NAME?</v>
          </cell>
          <cell r="M914" t="e">
            <v>#NAME?</v>
          </cell>
          <cell r="N914" t="e">
            <v>#NAME?</v>
          </cell>
          <cell r="O914" t="e">
            <v>#NAME?</v>
          </cell>
          <cell r="Q914" t="e">
            <v>#N/A</v>
          </cell>
          <cell r="R914" t="str">
            <v>HTG</v>
          </cell>
          <cell r="S914" t="e">
            <v>#VALUE!</v>
          </cell>
          <cell r="T914" t="str">
            <v>HTG</v>
          </cell>
          <cell r="V914">
            <v>0</v>
          </cell>
          <cell r="X914" t="e">
            <v>#N/A</v>
          </cell>
          <cell r="Y914" t="e">
            <v>#NAME?</v>
          </cell>
          <cell r="Z914" t="e">
            <v>#N/A</v>
          </cell>
          <cell r="AA914" t="e">
            <v>#N/A</v>
          </cell>
          <cell r="AB914" t="e">
            <v>#N/A</v>
          </cell>
          <cell r="AC914" t="e">
            <v>#N/A</v>
          </cell>
          <cell r="AD914" t="e">
            <v>#N/A</v>
          </cell>
          <cell r="AE914" t="e">
            <v>#N/A</v>
          </cell>
          <cell r="AF914" t="e">
            <v>#N/A</v>
          </cell>
          <cell r="AG914" t="e">
            <v>#N/A</v>
          </cell>
          <cell r="AH914" t="e">
            <v>#N/A</v>
          </cell>
          <cell r="AI914" t="e">
            <v>#N/A</v>
          </cell>
          <cell r="AJ914" t="e">
            <v>#N/A</v>
          </cell>
          <cell r="AL914" t="e">
            <v>#N/A</v>
          </cell>
          <cell r="AM914" t="e">
            <v>#N/A</v>
          </cell>
          <cell r="AN914" t="str">
            <v>NON</v>
          </cell>
          <cell r="AO914" t="e">
            <v>#NAME?</v>
          </cell>
          <cell r="AP914" t="e">
            <v>#NAME?</v>
          </cell>
          <cell r="AQ914" t="e">
            <v>#NAME?</v>
          </cell>
          <cell r="AS914" t="e">
            <v>#NAME?</v>
          </cell>
        </row>
        <row r="915">
          <cell r="B915">
            <v>909</v>
          </cell>
          <cell r="C915">
            <v>0</v>
          </cell>
          <cell r="D915">
            <v>0</v>
          </cell>
          <cell r="E915">
            <v>0</v>
          </cell>
          <cell r="F915">
            <v>0</v>
          </cell>
          <cell r="G915">
            <v>0</v>
          </cell>
          <cell r="H915">
            <v>0</v>
          </cell>
          <cell r="I915" t="str">
            <v>OUI</v>
          </cell>
          <cell r="J915">
            <v>40787</v>
          </cell>
          <cell r="K915" t="e">
            <v>#NAME?</v>
          </cell>
          <cell r="L915" t="e">
            <v>#NAME?</v>
          </cell>
          <cell r="M915" t="e">
            <v>#NAME?</v>
          </cell>
          <cell r="N915" t="e">
            <v>#NAME?</v>
          </cell>
          <cell r="O915" t="e">
            <v>#NAME?</v>
          </cell>
          <cell r="Q915" t="e">
            <v>#N/A</v>
          </cell>
          <cell r="R915" t="str">
            <v>HTG</v>
          </cell>
          <cell r="S915" t="e">
            <v>#VALUE!</v>
          </cell>
          <cell r="T915" t="str">
            <v>HTG</v>
          </cell>
          <cell r="V915">
            <v>0</v>
          </cell>
          <cell r="X915" t="e">
            <v>#N/A</v>
          </cell>
          <cell r="Y915" t="e">
            <v>#NAME?</v>
          </cell>
          <cell r="Z915" t="e">
            <v>#N/A</v>
          </cell>
          <cell r="AA915" t="e">
            <v>#N/A</v>
          </cell>
          <cell r="AB915" t="e">
            <v>#N/A</v>
          </cell>
          <cell r="AC915" t="e">
            <v>#N/A</v>
          </cell>
          <cell r="AD915" t="e">
            <v>#N/A</v>
          </cell>
          <cell r="AE915" t="e">
            <v>#N/A</v>
          </cell>
          <cell r="AF915" t="e">
            <v>#N/A</v>
          </cell>
          <cell r="AG915" t="e">
            <v>#N/A</v>
          </cell>
          <cell r="AH915" t="e">
            <v>#N/A</v>
          </cell>
          <cell r="AI915" t="e">
            <v>#N/A</v>
          </cell>
          <cell r="AJ915" t="e">
            <v>#N/A</v>
          </cell>
          <cell r="AL915" t="e">
            <v>#N/A</v>
          </cell>
          <cell r="AM915" t="e">
            <v>#N/A</v>
          </cell>
          <cell r="AN915" t="str">
            <v>NON</v>
          </cell>
          <cell r="AO915" t="e">
            <v>#NAME?</v>
          </cell>
          <cell r="AP915" t="e">
            <v>#NAME?</v>
          </cell>
          <cell r="AQ915" t="e">
            <v>#NAME?</v>
          </cell>
          <cell r="AS915" t="e">
            <v>#NAME?</v>
          </cell>
        </row>
        <row r="916">
          <cell r="B916">
            <v>910</v>
          </cell>
          <cell r="C916">
            <v>0</v>
          </cell>
          <cell r="D916">
            <v>0</v>
          </cell>
          <cell r="E916">
            <v>0</v>
          </cell>
          <cell r="F916">
            <v>0</v>
          </cell>
          <cell r="G916">
            <v>0</v>
          </cell>
          <cell r="H916">
            <v>0</v>
          </cell>
          <cell r="I916" t="str">
            <v>OUI</v>
          </cell>
          <cell r="J916">
            <v>40787</v>
          </cell>
          <cell r="K916" t="e">
            <v>#NAME?</v>
          </cell>
          <cell r="L916" t="e">
            <v>#NAME?</v>
          </cell>
          <cell r="M916" t="e">
            <v>#NAME?</v>
          </cell>
          <cell r="N916" t="e">
            <v>#NAME?</v>
          </cell>
          <cell r="O916" t="e">
            <v>#NAME?</v>
          </cell>
          <cell r="Q916" t="e">
            <v>#N/A</v>
          </cell>
          <cell r="R916" t="str">
            <v>HTG</v>
          </cell>
          <cell r="S916" t="e">
            <v>#VALUE!</v>
          </cell>
          <cell r="T916" t="str">
            <v>HTG</v>
          </cell>
          <cell r="V916">
            <v>0</v>
          </cell>
          <cell r="X916" t="e">
            <v>#N/A</v>
          </cell>
          <cell r="Y916" t="e">
            <v>#NAME?</v>
          </cell>
          <cell r="Z916" t="e">
            <v>#N/A</v>
          </cell>
          <cell r="AA916" t="e">
            <v>#N/A</v>
          </cell>
          <cell r="AB916" t="e">
            <v>#N/A</v>
          </cell>
          <cell r="AC916" t="e">
            <v>#N/A</v>
          </cell>
          <cell r="AD916" t="e">
            <v>#N/A</v>
          </cell>
          <cell r="AE916" t="e">
            <v>#N/A</v>
          </cell>
          <cell r="AF916" t="e">
            <v>#N/A</v>
          </cell>
          <cell r="AG916" t="e">
            <v>#N/A</v>
          </cell>
          <cell r="AH916" t="e">
            <v>#N/A</v>
          </cell>
          <cell r="AI916" t="e">
            <v>#N/A</v>
          </cell>
          <cell r="AJ916" t="e">
            <v>#N/A</v>
          </cell>
          <cell r="AL916" t="e">
            <v>#N/A</v>
          </cell>
          <cell r="AM916" t="e">
            <v>#N/A</v>
          </cell>
          <cell r="AN916" t="str">
            <v>NON</v>
          </cell>
          <cell r="AO916" t="e">
            <v>#NAME?</v>
          </cell>
          <cell r="AP916" t="e">
            <v>#NAME?</v>
          </cell>
          <cell r="AQ916" t="e">
            <v>#NAME?</v>
          </cell>
          <cell r="AS916" t="e">
            <v>#NAME?</v>
          </cell>
        </row>
        <row r="917">
          <cell r="B917">
            <v>911</v>
          </cell>
          <cell r="C917">
            <v>0</v>
          </cell>
          <cell r="D917">
            <v>0</v>
          </cell>
          <cell r="E917">
            <v>0</v>
          </cell>
          <cell r="F917">
            <v>0</v>
          </cell>
          <cell r="G917">
            <v>0</v>
          </cell>
          <cell r="H917">
            <v>0</v>
          </cell>
          <cell r="I917" t="str">
            <v>OUI</v>
          </cell>
          <cell r="J917">
            <v>40787</v>
          </cell>
          <cell r="K917" t="e">
            <v>#NAME?</v>
          </cell>
          <cell r="L917" t="e">
            <v>#NAME?</v>
          </cell>
          <cell r="M917" t="e">
            <v>#NAME?</v>
          </cell>
          <cell r="N917" t="e">
            <v>#NAME?</v>
          </cell>
          <cell r="O917" t="e">
            <v>#NAME?</v>
          </cell>
          <cell r="Q917" t="e">
            <v>#N/A</v>
          </cell>
          <cell r="R917" t="str">
            <v>HTG</v>
          </cell>
          <cell r="S917" t="e">
            <v>#VALUE!</v>
          </cell>
          <cell r="T917" t="str">
            <v>HTG</v>
          </cell>
          <cell r="V917">
            <v>0</v>
          </cell>
          <cell r="X917" t="e">
            <v>#N/A</v>
          </cell>
          <cell r="Y917" t="e">
            <v>#NAME?</v>
          </cell>
          <cell r="Z917" t="e">
            <v>#N/A</v>
          </cell>
          <cell r="AA917" t="e">
            <v>#N/A</v>
          </cell>
          <cell r="AB917" t="e">
            <v>#N/A</v>
          </cell>
          <cell r="AC917" t="e">
            <v>#N/A</v>
          </cell>
          <cell r="AD917" t="e">
            <v>#N/A</v>
          </cell>
          <cell r="AE917" t="e">
            <v>#N/A</v>
          </cell>
          <cell r="AF917" t="e">
            <v>#N/A</v>
          </cell>
          <cell r="AG917" t="e">
            <v>#N/A</v>
          </cell>
          <cell r="AH917" t="e">
            <v>#N/A</v>
          </cell>
          <cell r="AI917" t="e">
            <v>#N/A</v>
          </cell>
          <cell r="AJ917" t="e">
            <v>#N/A</v>
          </cell>
          <cell r="AL917" t="e">
            <v>#N/A</v>
          </cell>
          <cell r="AM917" t="e">
            <v>#N/A</v>
          </cell>
          <cell r="AN917" t="str">
            <v>NON</v>
          </cell>
          <cell r="AO917" t="e">
            <v>#NAME?</v>
          </cell>
          <cell r="AP917" t="e">
            <v>#NAME?</v>
          </cell>
          <cell r="AQ917" t="e">
            <v>#NAME?</v>
          </cell>
          <cell r="AS917" t="e">
            <v>#NAME?</v>
          </cell>
        </row>
        <row r="918">
          <cell r="B918">
            <v>912</v>
          </cell>
          <cell r="C918">
            <v>0</v>
          </cell>
          <cell r="D918">
            <v>0</v>
          </cell>
          <cell r="E918">
            <v>0</v>
          </cell>
          <cell r="F918">
            <v>0</v>
          </cell>
          <cell r="G918">
            <v>0</v>
          </cell>
          <cell r="H918">
            <v>0</v>
          </cell>
          <cell r="I918" t="str">
            <v>OUI</v>
          </cell>
          <cell r="J918">
            <v>40787</v>
          </cell>
          <cell r="K918" t="e">
            <v>#NAME?</v>
          </cell>
          <cell r="L918" t="e">
            <v>#NAME?</v>
          </cell>
          <cell r="M918" t="e">
            <v>#NAME?</v>
          </cell>
          <cell r="N918" t="e">
            <v>#NAME?</v>
          </cell>
          <cell r="O918" t="e">
            <v>#NAME?</v>
          </cell>
          <cell r="Q918" t="e">
            <v>#N/A</v>
          </cell>
          <cell r="R918" t="str">
            <v>HTG</v>
          </cell>
          <cell r="S918" t="e">
            <v>#VALUE!</v>
          </cell>
          <cell r="T918" t="str">
            <v>HTG</v>
          </cell>
          <cell r="V918">
            <v>0</v>
          </cell>
          <cell r="X918" t="e">
            <v>#N/A</v>
          </cell>
          <cell r="Y918" t="e">
            <v>#NAME?</v>
          </cell>
          <cell r="Z918" t="e">
            <v>#N/A</v>
          </cell>
          <cell r="AA918" t="e">
            <v>#N/A</v>
          </cell>
          <cell r="AB918" t="e">
            <v>#N/A</v>
          </cell>
          <cell r="AC918" t="e">
            <v>#N/A</v>
          </cell>
          <cell r="AD918" t="e">
            <v>#N/A</v>
          </cell>
          <cell r="AE918" t="e">
            <v>#N/A</v>
          </cell>
          <cell r="AF918" t="e">
            <v>#N/A</v>
          </cell>
          <cell r="AG918" t="e">
            <v>#N/A</v>
          </cell>
          <cell r="AH918" t="e">
            <v>#N/A</v>
          </cell>
          <cell r="AI918" t="e">
            <v>#N/A</v>
          </cell>
          <cell r="AJ918" t="e">
            <v>#N/A</v>
          </cell>
          <cell r="AL918" t="e">
            <v>#N/A</v>
          </cell>
          <cell r="AM918" t="e">
            <v>#N/A</v>
          </cell>
          <cell r="AN918" t="str">
            <v>NON</v>
          </cell>
          <cell r="AO918" t="e">
            <v>#NAME?</v>
          </cell>
          <cell r="AP918" t="e">
            <v>#NAME?</v>
          </cell>
          <cell r="AQ918" t="e">
            <v>#NAME?</v>
          </cell>
          <cell r="AS918" t="e">
            <v>#NAME?</v>
          </cell>
        </row>
        <row r="919">
          <cell r="B919">
            <v>913</v>
          </cell>
          <cell r="C919">
            <v>0</v>
          </cell>
          <cell r="D919">
            <v>0</v>
          </cell>
          <cell r="E919">
            <v>0</v>
          </cell>
          <cell r="F919">
            <v>0</v>
          </cell>
          <cell r="G919">
            <v>0</v>
          </cell>
          <cell r="H919">
            <v>0</v>
          </cell>
          <cell r="I919" t="str">
            <v>OUI</v>
          </cell>
          <cell r="J919">
            <v>40787</v>
          </cell>
          <cell r="K919" t="e">
            <v>#NAME?</v>
          </cell>
          <cell r="L919" t="e">
            <v>#NAME?</v>
          </cell>
          <cell r="M919" t="e">
            <v>#NAME?</v>
          </cell>
          <cell r="N919" t="e">
            <v>#NAME?</v>
          </cell>
          <cell r="O919" t="e">
            <v>#NAME?</v>
          </cell>
          <cell r="Q919" t="e">
            <v>#N/A</v>
          </cell>
          <cell r="R919" t="str">
            <v>HTG</v>
          </cell>
          <cell r="S919" t="e">
            <v>#VALUE!</v>
          </cell>
          <cell r="T919" t="str">
            <v>HTG</v>
          </cell>
          <cell r="V919">
            <v>0</v>
          </cell>
          <cell r="X919" t="e">
            <v>#N/A</v>
          </cell>
          <cell r="Y919" t="e">
            <v>#NAME?</v>
          </cell>
          <cell r="Z919" t="e">
            <v>#N/A</v>
          </cell>
          <cell r="AA919" t="e">
            <v>#N/A</v>
          </cell>
          <cell r="AB919" t="e">
            <v>#N/A</v>
          </cell>
          <cell r="AC919" t="e">
            <v>#N/A</v>
          </cell>
          <cell r="AD919" t="e">
            <v>#N/A</v>
          </cell>
          <cell r="AE919" t="e">
            <v>#N/A</v>
          </cell>
          <cell r="AF919" t="e">
            <v>#N/A</v>
          </cell>
          <cell r="AG919" t="e">
            <v>#N/A</v>
          </cell>
          <cell r="AH919" t="e">
            <v>#N/A</v>
          </cell>
          <cell r="AI919" t="e">
            <v>#N/A</v>
          </cell>
          <cell r="AJ919" t="e">
            <v>#N/A</v>
          </cell>
          <cell r="AL919" t="e">
            <v>#N/A</v>
          </cell>
          <cell r="AM919" t="e">
            <v>#N/A</v>
          </cell>
          <cell r="AN919" t="str">
            <v>NON</v>
          </cell>
          <cell r="AO919" t="e">
            <v>#NAME?</v>
          </cell>
          <cell r="AP919" t="e">
            <v>#NAME?</v>
          </cell>
          <cell r="AQ919" t="e">
            <v>#NAME?</v>
          </cell>
          <cell r="AS919" t="e">
            <v>#NAME?</v>
          </cell>
        </row>
        <row r="920">
          <cell r="B920">
            <v>914</v>
          </cell>
          <cell r="C920">
            <v>0</v>
          </cell>
          <cell r="D920">
            <v>0</v>
          </cell>
          <cell r="E920">
            <v>0</v>
          </cell>
          <cell r="F920">
            <v>0</v>
          </cell>
          <cell r="G920">
            <v>0</v>
          </cell>
          <cell r="H920">
            <v>0</v>
          </cell>
          <cell r="I920" t="str">
            <v>OUI</v>
          </cell>
          <cell r="J920">
            <v>40787</v>
          </cell>
          <cell r="K920" t="e">
            <v>#NAME?</v>
          </cell>
          <cell r="L920" t="e">
            <v>#NAME?</v>
          </cell>
          <cell r="M920" t="e">
            <v>#NAME?</v>
          </cell>
          <cell r="N920" t="e">
            <v>#NAME?</v>
          </cell>
          <cell r="O920" t="e">
            <v>#NAME?</v>
          </cell>
          <cell r="Q920" t="e">
            <v>#N/A</v>
          </cell>
          <cell r="R920" t="str">
            <v>HTG</v>
          </cell>
          <cell r="S920" t="e">
            <v>#VALUE!</v>
          </cell>
          <cell r="T920" t="str">
            <v>HTG</v>
          </cell>
          <cell r="V920">
            <v>0</v>
          </cell>
          <cell r="X920" t="e">
            <v>#N/A</v>
          </cell>
          <cell r="Y920" t="e">
            <v>#NAME?</v>
          </cell>
          <cell r="Z920" t="e">
            <v>#N/A</v>
          </cell>
          <cell r="AA920" t="e">
            <v>#N/A</v>
          </cell>
          <cell r="AB920" t="e">
            <v>#N/A</v>
          </cell>
          <cell r="AC920" t="e">
            <v>#N/A</v>
          </cell>
          <cell r="AD920" t="e">
            <v>#N/A</v>
          </cell>
          <cell r="AE920" t="e">
            <v>#N/A</v>
          </cell>
          <cell r="AF920" t="e">
            <v>#N/A</v>
          </cell>
          <cell r="AG920" t="e">
            <v>#N/A</v>
          </cell>
          <cell r="AH920" t="e">
            <v>#N/A</v>
          </cell>
          <cell r="AI920" t="e">
            <v>#N/A</v>
          </cell>
          <cell r="AJ920" t="e">
            <v>#N/A</v>
          </cell>
          <cell r="AL920" t="e">
            <v>#N/A</v>
          </cell>
          <cell r="AM920" t="e">
            <v>#N/A</v>
          </cell>
          <cell r="AN920" t="str">
            <v>NON</v>
          </cell>
          <cell r="AO920" t="e">
            <v>#NAME?</v>
          </cell>
          <cell r="AP920" t="e">
            <v>#NAME?</v>
          </cell>
          <cell r="AQ920" t="e">
            <v>#NAME?</v>
          </cell>
          <cell r="AS920" t="e">
            <v>#NAME?</v>
          </cell>
        </row>
        <row r="921">
          <cell r="B921">
            <v>915</v>
          </cell>
          <cell r="C921">
            <v>0</v>
          </cell>
          <cell r="D921">
            <v>0</v>
          </cell>
          <cell r="E921">
            <v>0</v>
          </cell>
          <cell r="F921">
            <v>0</v>
          </cell>
          <cell r="G921">
            <v>0</v>
          </cell>
          <cell r="H921">
            <v>0</v>
          </cell>
          <cell r="I921" t="str">
            <v>OUI</v>
          </cell>
          <cell r="J921">
            <v>40787</v>
          </cell>
          <cell r="K921" t="e">
            <v>#NAME?</v>
          </cell>
          <cell r="L921" t="e">
            <v>#NAME?</v>
          </cell>
          <cell r="M921" t="e">
            <v>#NAME?</v>
          </cell>
          <cell r="N921" t="e">
            <v>#NAME?</v>
          </cell>
          <cell r="O921" t="e">
            <v>#NAME?</v>
          </cell>
          <cell r="Q921" t="e">
            <v>#N/A</v>
          </cell>
          <cell r="R921" t="str">
            <v>HTG</v>
          </cell>
          <cell r="S921" t="e">
            <v>#VALUE!</v>
          </cell>
          <cell r="T921" t="str">
            <v>HTG</v>
          </cell>
          <cell r="V921">
            <v>0</v>
          </cell>
          <cell r="X921" t="e">
            <v>#N/A</v>
          </cell>
          <cell r="Y921" t="e">
            <v>#NAME?</v>
          </cell>
          <cell r="Z921" t="e">
            <v>#N/A</v>
          </cell>
          <cell r="AA921" t="e">
            <v>#N/A</v>
          </cell>
          <cell r="AB921" t="e">
            <v>#N/A</v>
          </cell>
          <cell r="AC921" t="e">
            <v>#N/A</v>
          </cell>
          <cell r="AD921" t="e">
            <v>#N/A</v>
          </cell>
          <cell r="AE921" t="e">
            <v>#N/A</v>
          </cell>
          <cell r="AF921" t="e">
            <v>#N/A</v>
          </cell>
          <cell r="AG921" t="e">
            <v>#N/A</v>
          </cell>
          <cell r="AH921" t="e">
            <v>#N/A</v>
          </cell>
          <cell r="AI921" t="e">
            <v>#N/A</v>
          </cell>
          <cell r="AJ921" t="e">
            <v>#N/A</v>
          </cell>
          <cell r="AL921" t="e">
            <v>#N/A</v>
          </cell>
          <cell r="AM921" t="e">
            <v>#N/A</v>
          </cell>
          <cell r="AN921" t="str">
            <v>NON</v>
          </cell>
          <cell r="AO921" t="e">
            <v>#NAME?</v>
          </cell>
          <cell r="AP921" t="e">
            <v>#NAME?</v>
          </cell>
          <cell r="AQ921" t="e">
            <v>#NAME?</v>
          </cell>
          <cell r="AS921" t="e">
            <v>#NAME?</v>
          </cell>
        </row>
        <row r="922">
          <cell r="B922">
            <v>916</v>
          </cell>
          <cell r="C922">
            <v>0</v>
          </cell>
          <cell r="D922">
            <v>0</v>
          </cell>
          <cell r="E922">
            <v>0</v>
          </cell>
          <cell r="F922">
            <v>0</v>
          </cell>
          <cell r="G922">
            <v>0</v>
          </cell>
          <cell r="H922">
            <v>0</v>
          </cell>
          <cell r="I922" t="str">
            <v>OUI</v>
          </cell>
          <cell r="J922">
            <v>40787</v>
          </cell>
          <cell r="K922" t="e">
            <v>#NAME?</v>
          </cell>
          <cell r="L922" t="e">
            <v>#NAME?</v>
          </cell>
          <cell r="M922" t="e">
            <v>#NAME?</v>
          </cell>
          <cell r="N922" t="e">
            <v>#NAME?</v>
          </cell>
          <cell r="O922" t="e">
            <v>#NAME?</v>
          </cell>
          <cell r="Q922" t="e">
            <v>#N/A</v>
          </cell>
          <cell r="R922" t="str">
            <v>HTG</v>
          </cell>
          <cell r="S922" t="e">
            <v>#VALUE!</v>
          </cell>
          <cell r="T922" t="str">
            <v>HTG</v>
          </cell>
          <cell r="V922">
            <v>0</v>
          </cell>
          <cell r="X922" t="e">
            <v>#N/A</v>
          </cell>
          <cell r="Y922" t="e">
            <v>#NAME?</v>
          </cell>
          <cell r="Z922" t="e">
            <v>#N/A</v>
          </cell>
          <cell r="AA922" t="e">
            <v>#N/A</v>
          </cell>
          <cell r="AB922" t="e">
            <v>#N/A</v>
          </cell>
          <cell r="AC922" t="e">
            <v>#N/A</v>
          </cell>
          <cell r="AD922" t="e">
            <v>#N/A</v>
          </cell>
          <cell r="AE922" t="e">
            <v>#N/A</v>
          </cell>
          <cell r="AF922" t="e">
            <v>#N/A</v>
          </cell>
          <cell r="AG922" t="e">
            <v>#N/A</v>
          </cell>
          <cell r="AH922" t="e">
            <v>#N/A</v>
          </cell>
          <cell r="AI922" t="e">
            <v>#N/A</v>
          </cell>
          <cell r="AJ922" t="e">
            <v>#N/A</v>
          </cell>
          <cell r="AL922" t="e">
            <v>#N/A</v>
          </cell>
          <cell r="AM922" t="e">
            <v>#N/A</v>
          </cell>
          <cell r="AN922" t="str">
            <v>NON</v>
          </cell>
          <cell r="AO922" t="e">
            <v>#NAME?</v>
          </cell>
          <cell r="AP922" t="e">
            <v>#NAME?</v>
          </cell>
          <cell r="AQ922" t="e">
            <v>#NAME?</v>
          </cell>
          <cell r="AS922" t="e">
            <v>#NAME?</v>
          </cell>
        </row>
        <row r="923">
          <cell r="B923">
            <v>917</v>
          </cell>
          <cell r="C923">
            <v>0</v>
          </cell>
          <cell r="D923">
            <v>0</v>
          </cell>
          <cell r="E923">
            <v>0</v>
          </cell>
          <cell r="F923">
            <v>0</v>
          </cell>
          <cell r="G923">
            <v>0</v>
          </cell>
          <cell r="H923">
            <v>0</v>
          </cell>
          <cell r="I923" t="str">
            <v>OUI</v>
          </cell>
          <cell r="J923">
            <v>40787</v>
          </cell>
          <cell r="K923" t="e">
            <v>#NAME?</v>
          </cell>
          <cell r="L923" t="e">
            <v>#NAME?</v>
          </cell>
          <cell r="M923" t="e">
            <v>#NAME?</v>
          </cell>
          <cell r="N923" t="e">
            <v>#NAME?</v>
          </cell>
          <cell r="O923" t="e">
            <v>#NAME?</v>
          </cell>
          <cell r="Q923" t="e">
            <v>#N/A</v>
          </cell>
          <cell r="R923" t="str">
            <v>HTG</v>
          </cell>
          <cell r="S923" t="e">
            <v>#VALUE!</v>
          </cell>
          <cell r="T923" t="str">
            <v>HTG</v>
          </cell>
          <cell r="V923">
            <v>0</v>
          </cell>
          <cell r="X923" t="e">
            <v>#N/A</v>
          </cell>
          <cell r="Y923" t="e">
            <v>#NAME?</v>
          </cell>
          <cell r="Z923" t="e">
            <v>#N/A</v>
          </cell>
          <cell r="AA923" t="e">
            <v>#N/A</v>
          </cell>
          <cell r="AB923" t="e">
            <v>#N/A</v>
          </cell>
          <cell r="AC923" t="e">
            <v>#N/A</v>
          </cell>
          <cell r="AD923" t="e">
            <v>#N/A</v>
          </cell>
          <cell r="AE923" t="e">
            <v>#N/A</v>
          </cell>
          <cell r="AF923" t="e">
            <v>#N/A</v>
          </cell>
          <cell r="AG923" t="e">
            <v>#N/A</v>
          </cell>
          <cell r="AH923" t="e">
            <v>#N/A</v>
          </cell>
          <cell r="AI923" t="e">
            <v>#N/A</v>
          </cell>
          <cell r="AJ923" t="e">
            <v>#N/A</v>
          </cell>
          <cell r="AL923" t="e">
            <v>#N/A</v>
          </cell>
          <cell r="AM923" t="e">
            <v>#N/A</v>
          </cell>
          <cell r="AN923" t="str">
            <v>NON</v>
          </cell>
          <cell r="AO923" t="e">
            <v>#NAME?</v>
          </cell>
          <cell r="AP923" t="e">
            <v>#NAME?</v>
          </cell>
          <cell r="AQ923" t="e">
            <v>#NAME?</v>
          </cell>
          <cell r="AS923" t="e">
            <v>#NAME?</v>
          </cell>
        </row>
        <row r="924">
          <cell r="B924">
            <v>918</v>
          </cell>
          <cell r="C924">
            <v>0</v>
          </cell>
          <cell r="D924">
            <v>0</v>
          </cell>
          <cell r="E924">
            <v>0</v>
          </cell>
          <cell r="F924">
            <v>0</v>
          </cell>
          <cell r="G924">
            <v>0</v>
          </cell>
          <cell r="H924">
            <v>0</v>
          </cell>
          <cell r="I924" t="str">
            <v>OUI</v>
          </cell>
          <cell r="J924">
            <v>40787</v>
          </cell>
          <cell r="K924" t="e">
            <v>#NAME?</v>
          </cell>
          <cell r="L924" t="e">
            <v>#NAME?</v>
          </cell>
          <cell r="M924" t="e">
            <v>#NAME?</v>
          </cell>
          <cell r="N924" t="e">
            <v>#NAME?</v>
          </cell>
          <cell r="O924" t="e">
            <v>#NAME?</v>
          </cell>
          <cell r="Q924" t="e">
            <v>#N/A</v>
          </cell>
          <cell r="R924" t="str">
            <v>HTG</v>
          </cell>
          <cell r="S924" t="e">
            <v>#VALUE!</v>
          </cell>
          <cell r="T924" t="str">
            <v>HTG</v>
          </cell>
          <cell r="V924">
            <v>0</v>
          </cell>
          <cell r="X924" t="e">
            <v>#N/A</v>
          </cell>
          <cell r="Y924" t="e">
            <v>#NAME?</v>
          </cell>
          <cell r="Z924" t="e">
            <v>#N/A</v>
          </cell>
          <cell r="AA924" t="e">
            <v>#N/A</v>
          </cell>
          <cell r="AB924" t="e">
            <v>#N/A</v>
          </cell>
          <cell r="AC924" t="e">
            <v>#N/A</v>
          </cell>
          <cell r="AD924" t="e">
            <v>#N/A</v>
          </cell>
          <cell r="AE924" t="e">
            <v>#N/A</v>
          </cell>
          <cell r="AF924" t="e">
            <v>#N/A</v>
          </cell>
          <cell r="AG924" t="e">
            <v>#N/A</v>
          </cell>
          <cell r="AH924" t="e">
            <v>#N/A</v>
          </cell>
          <cell r="AI924" t="e">
            <v>#N/A</v>
          </cell>
          <cell r="AJ924" t="e">
            <v>#N/A</v>
          </cell>
          <cell r="AL924" t="e">
            <v>#N/A</v>
          </cell>
          <cell r="AM924" t="e">
            <v>#N/A</v>
          </cell>
          <cell r="AN924" t="str">
            <v>NON</v>
          </cell>
          <cell r="AO924" t="e">
            <v>#NAME?</v>
          </cell>
          <cell r="AP924" t="e">
            <v>#NAME?</v>
          </cell>
          <cell r="AQ924" t="e">
            <v>#NAME?</v>
          </cell>
          <cell r="AS924" t="e">
            <v>#NAME?</v>
          </cell>
        </row>
        <row r="925">
          <cell r="B925">
            <v>919</v>
          </cell>
          <cell r="C925">
            <v>0</v>
          </cell>
          <cell r="D925">
            <v>0</v>
          </cell>
          <cell r="E925">
            <v>0</v>
          </cell>
          <cell r="F925">
            <v>0</v>
          </cell>
          <cell r="G925">
            <v>0</v>
          </cell>
          <cell r="H925">
            <v>0</v>
          </cell>
          <cell r="I925" t="str">
            <v>OUI</v>
          </cell>
          <cell r="J925">
            <v>40787</v>
          </cell>
          <cell r="K925" t="e">
            <v>#NAME?</v>
          </cell>
          <cell r="L925" t="e">
            <v>#NAME?</v>
          </cell>
          <cell r="M925" t="e">
            <v>#NAME?</v>
          </cell>
          <cell r="N925" t="e">
            <v>#NAME?</v>
          </cell>
          <cell r="O925" t="e">
            <v>#NAME?</v>
          </cell>
          <cell r="Q925" t="e">
            <v>#N/A</v>
          </cell>
          <cell r="R925" t="str">
            <v>HTG</v>
          </cell>
          <cell r="S925" t="e">
            <v>#VALUE!</v>
          </cell>
          <cell r="T925" t="str">
            <v>HTG</v>
          </cell>
          <cell r="V925">
            <v>0</v>
          </cell>
          <cell r="X925" t="e">
            <v>#N/A</v>
          </cell>
          <cell r="Y925" t="e">
            <v>#NAME?</v>
          </cell>
          <cell r="Z925" t="e">
            <v>#N/A</v>
          </cell>
          <cell r="AA925" t="e">
            <v>#N/A</v>
          </cell>
          <cell r="AB925" t="e">
            <v>#N/A</v>
          </cell>
          <cell r="AC925" t="e">
            <v>#N/A</v>
          </cell>
          <cell r="AD925" t="e">
            <v>#N/A</v>
          </cell>
          <cell r="AE925" t="e">
            <v>#N/A</v>
          </cell>
          <cell r="AF925" t="e">
            <v>#N/A</v>
          </cell>
          <cell r="AG925" t="e">
            <v>#N/A</v>
          </cell>
          <cell r="AH925" t="e">
            <v>#N/A</v>
          </cell>
          <cell r="AI925" t="e">
            <v>#N/A</v>
          </cell>
          <cell r="AJ925" t="e">
            <v>#N/A</v>
          </cell>
          <cell r="AL925" t="e">
            <v>#N/A</v>
          </cell>
          <cell r="AM925" t="e">
            <v>#N/A</v>
          </cell>
          <cell r="AN925" t="str">
            <v>NON</v>
          </cell>
          <cell r="AO925" t="e">
            <v>#NAME?</v>
          </cell>
          <cell r="AP925" t="e">
            <v>#NAME?</v>
          </cell>
          <cell r="AQ925" t="e">
            <v>#NAME?</v>
          </cell>
          <cell r="AS925" t="e">
            <v>#NAME?</v>
          </cell>
        </row>
        <row r="926">
          <cell r="B926">
            <v>920</v>
          </cell>
          <cell r="C926">
            <v>0</v>
          </cell>
          <cell r="D926">
            <v>0</v>
          </cell>
          <cell r="E926">
            <v>0</v>
          </cell>
          <cell r="F926">
            <v>0</v>
          </cell>
          <cell r="G926">
            <v>0</v>
          </cell>
          <cell r="H926">
            <v>0</v>
          </cell>
          <cell r="I926" t="str">
            <v>OUI</v>
          </cell>
          <cell r="J926">
            <v>40787</v>
          </cell>
          <cell r="K926" t="e">
            <v>#NAME?</v>
          </cell>
          <cell r="L926" t="e">
            <v>#NAME?</v>
          </cell>
          <cell r="M926" t="e">
            <v>#NAME?</v>
          </cell>
          <cell r="N926" t="e">
            <v>#NAME?</v>
          </cell>
          <cell r="O926" t="e">
            <v>#NAME?</v>
          </cell>
          <cell r="Q926" t="e">
            <v>#N/A</v>
          </cell>
          <cell r="R926" t="str">
            <v>HTG</v>
          </cell>
          <cell r="S926" t="e">
            <v>#VALUE!</v>
          </cell>
          <cell r="T926" t="str">
            <v>HTG</v>
          </cell>
          <cell r="V926">
            <v>0</v>
          </cell>
          <cell r="X926" t="e">
            <v>#N/A</v>
          </cell>
          <cell r="Y926" t="e">
            <v>#NAME?</v>
          </cell>
          <cell r="Z926" t="e">
            <v>#N/A</v>
          </cell>
          <cell r="AA926" t="e">
            <v>#N/A</v>
          </cell>
          <cell r="AB926" t="e">
            <v>#N/A</v>
          </cell>
          <cell r="AC926" t="e">
            <v>#N/A</v>
          </cell>
          <cell r="AD926" t="e">
            <v>#N/A</v>
          </cell>
          <cell r="AE926" t="e">
            <v>#N/A</v>
          </cell>
          <cell r="AF926" t="e">
            <v>#N/A</v>
          </cell>
          <cell r="AG926" t="e">
            <v>#N/A</v>
          </cell>
          <cell r="AH926" t="e">
            <v>#N/A</v>
          </cell>
          <cell r="AI926" t="e">
            <v>#N/A</v>
          </cell>
          <cell r="AJ926" t="e">
            <v>#N/A</v>
          </cell>
          <cell r="AL926" t="e">
            <v>#N/A</v>
          </cell>
          <cell r="AM926" t="e">
            <v>#N/A</v>
          </cell>
          <cell r="AN926" t="str">
            <v>NON</v>
          </cell>
          <cell r="AO926" t="e">
            <v>#NAME?</v>
          </cell>
          <cell r="AP926" t="e">
            <v>#NAME?</v>
          </cell>
          <cell r="AQ926" t="e">
            <v>#NAME?</v>
          </cell>
          <cell r="AS926" t="e">
            <v>#NAME?</v>
          </cell>
        </row>
        <row r="927">
          <cell r="B927">
            <v>921</v>
          </cell>
          <cell r="C927">
            <v>0</v>
          </cell>
          <cell r="D927">
            <v>0</v>
          </cell>
          <cell r="E927">
            <v>0</v>
          </cell>
          <cell r="F927">
            <v>0</v>
          </cell>
          <cell r="G927">
            <v>0</v>
          </cell>
          <cell r="H927">
            <v>0</v>
          </cell>
          <cell r="I927" t="str">
            <v>OUI</v>
          </cell>
          <cell r="J927">
            <v>40787</v>
          </cell>
          <cell r="K927" t="e">
            <v>#NAME?</v>
          </cell>
          <cell r="L927" t="e">
            <v>#NAME?</v>
          </cell>
          <cell r="M927" t="e">
            <v>#NAME?</v>
          </cell>
          <cell r="N927" t="e">
            <v>#NAME?</v>
          </cell>
          <cell r="O927" t="e">
            <v>#NAME?</v>
          </cell>
          <cell r="Q927" t="e">
            <v>#N/A</v>
          </cell>
          <cell r="R927" t="str">
            <v>HTG</v>
          </cell>
          <cell r="S927" t="e">
            <v>#VALUE!</v>
          </cell>
          <cell r="T927" t="str">
            <v>HTG</v>
          </cell>
          <cell r="V927">
            <v>0</v>
          </cell>
          <cell r="X927" t="e">
            <v>#N/A</v>
          </cell>
          <cell r="Y927" t="e">
            <v>#NAME?</v>
          </cell>
          <cell r="Z927" t="e">
            <v>#N/A</v>
          </cell>
          <cell r="AA927" t="e">
            <v>#N/A</v>
          </cell>
          <cell r="AB927" t="e">
            <v>#N/A</v>
          </cell>
          <cell r="AC927" t="e">
            <v>#N/A</v>
          </cell>
          <cell r="AD927" t="e">
            <v>#N/A</v>
          </cell>
          <cell r="AE927" t="e">
            <v>#N/A</v>
          </cell>
          <cell r="AF927" t="e">
            <v>#N/A</v>
          </cell>
          <cell r="AG927" t="e">
            <v>#N/A</v>
          </cell>
          <cell r="AH927" t="e">
            <v>#N/A</v>
          </cell>
          <cell r="AI927" t="e">
            <v>#N/A</v>
          </cell>
          <cell r="AJ927" t="e">
            <v>#N/A</v>
          </cell>
          <cell r="AL927" t="e">
            <v>#N/A</v>
          </cell>
          <cell r="AM927" t="e">
            <v>#N/A</v>
          </cell>
          <cell r="AN927" t="str">
            <v>NON</v>
          </cell>
          <cell r="AO927" t="e">
            <v>#NAME?</v>
          </cell>
          <cell r="AP927" t="e">
            <v>#NAME?</v>
          </cell>
          <cell r="AQ927" t="e">
            <v>#NAME?</v>
          </cell>
          <cell r="AS927" t="e">
            <v>#NAME?</v>
          </cell>
        </row>
        <row r="928">
          <cell r="B928">
            <v>922</v>
          </cell>
          <cell r="C928">
            <v>0</v>
          </cell>
          <cell r="D928">
            <v>0</v>
          </cell>
          <cell r="E928">
            <v>0</v>
          </cell>
          <cell r="F928">
            <v>0</v>
          </cell>
          <cell r="G928">
            <v>0</v>
          </cell>
          <cell r="H928">
            <v>0</v>
          </cell>
          <cell r="I928" t="str">
            <v>OUI</v>
          </cell>
          <cell r="J928">
            <v>40787</v>
          </cell>
          <cell r="K928" t="e">
            <v>#NAME?</v>
          </cell>
          <cell r="L928" t="e">
            <v>#NAME?</v>
          </cell>
          <cell r="M928" t="e">
            <v>#NAME?</v>
          </cell>
          <cell r="N928" t="e">
            <v>#NAME?</v>
          </cell>
          <cell r="O928" t="e">
            <v>#NAME?</v>
          </cell>
          <cell r="Q928" t="e">
            <v>#N/A</v>
          </cell>
          <cell r="R928" t="str">
            <v>HTG</v>
          </cell>
          <cell r="S928" t="e">
            <v>#VALUE!</v>
          </cell>
          <cell r="T928" t="str">
            <v>HTG</v>
          </cell>
          <cell r="V928">
            <v>0</v>
          </cell>
          <cell r="X928" t="e">
            <v>#N/A</v>
          </cell>
          <cell r="Y928" t="e">
            <v>#NAME?</v>
          </cell>
          <cell r="Z928" t="e">
            <v>#N/A</v>
          </cell>
          <cell r="AA928" t="e">
            <v>#N/A</v>
          </cell>
          <cell r="AB928" t="e">
            <v>#N/A</v>
          </cell>
          <cell r="AC928" t="e">
            <v>#N/A</v>
          </cell>
          <cell r="AD928" t="e">
            <v>#N/A</v>
          </cell>
          <cell r="AE928" t="e">
            <v>#N/A</v>
          </cell>
          <cell r="AF928" t="e">
            <v>#N/A</v>
          </cell>
          <cell r="AG928" t="e">
            <v>#N/A</v>
          </cell>
          <cell r="AH928" t="e">
            <v>#N/A</v>
          </cell>
          <cell r="AI928" t="e">
            <v>#N/A</v>
          </cell>
          <cell r="AJ928" t="e">
            <v>#N/A</v>
          </cell>
          <cell r="AL928" t="e">
            <v>#N/A</v>
          </cell>
          <cell r="AM928" t="e">
            <v>#N/A</v>
          </cell>
          <cell r="AN928" t="str">
            <v>NON</v>
          </cell>
          <cell r="AO928" t="e">
            <v>#NAME?</v>
          </cell>
          <cell r="AP928" t="e">
            <v>#NAME?</v>
          </cell>
          <cell r="AQ928" t="e">
            <v>#NAME?</v>
          </cell>
          <cell r="AS928" t="e">
            <v>#NAME?</v>
          </cell>
        </row>
        <row r="929">
          <cell r="B929">
            <v>923</v>
          </cell>
          <cell r="C929">
            <v>0</v>
          </cell>
          <cell r="D929">
            <v>0</v>
          </cell>
          <cell r="E929">
            <v>0</v>
          </cell>
          <cell r="F929">
            <v>0</v>
          </cell>
          <cell r="G929">
            <v>0</v>
          </cell>
          <cell r="H929">
            <v>0</v>
          </cell>
          <cell r="I929" t="str">
            <v>OUI</v>
          </cell>
          <cell r="J929">
            <v>40787</v>
          </cell>
          <cell r="K929" t="e">
            <v>#NAME?</v>
          </cell>
          <cell r="L929" t="e">
            <v>#NAME?</v>
          </cell>
          <cell r="M929" t="e">
            <v>#NAME?</v>
          </cell>
          <cell r="N929" t="e">
            <v>#NAME?</v>
          </cell>
          <cell r="O929" t="e">
            <v>#NAME?</v>
          </cell>
          <cell r="Q929" t="e">
            <v>#N/A</v>
          </cell>
          <cell r="R929" t="str">
            <v>HTG</v>
          </cell>
          <cell r="S929" t="e">
            <v>#VALUE!</v>
          </cell>
          <cell r="T929" t="str">
            <v>HTG</v>
          </cell>
          <cell r="V929">
            <v>0</v>
          </cell>
          <cell r="X929" t="e">
            <v>#N/A</v>
          </cell>
          <cell r="Y929" t="e">
            <v>#NAME?</v>
          </cell>
          <cell r="Z929" t="e">
            <v>#N/A</v>
          </cell>
          <cell r="AA929" t="e">
            <v>#N/A</v>
          </cell>
          <cell r="AB929" t="e">
            <v>#N/A</v>
          </cell>
          <cell r="AC929" t="e">
            <v>#N/A</v>
          </cell>
          <cell r="AD929" t="e">
            <v>#N/A</v>
          </cell>
          <cell r="AE929" t="e">
            <v>#N/A</v>
          </cell>
          <cell r="AF929" t="e">
            <v>#N/A</v>
          </cell>
          <cell r="AG929" t="e">
            <v>#N/A</v>
          </cell>
          <cell r="AH929" t="e">
            <v>#N/A</v>
          </cell>
          <cell r="AI929" t="e">
            <v>#N/A</v>
          </cell>
          <cell r="AJ929" t="e">
            <v>#N/A</v>
          </cell>
          <cell r="AL929" t="e">
            <v>#N/A</v>
          </cell>
          <cell r="AM929" t="e">
            <v>#N/A</v>
          </cell>
          <cell r="AN929" t="str">
            <v>NON</v>
          </cell>
          <cell r="AO929" t="e">
            <v>#NAME?</v>
          </cell>
          <cell r="AP929" t="e">
            <v>#NAME?</v>
          </cell>
          <cell r="AQ929" t="e">
            <v>#NAME?</v>
          </cell>
          <cell r="AS929" t="e">
            <v>#NAME?</v>
          </cell>
        </row>
        <row r="930">
          <cell r="B930">
            <v>924</v>
          </cell>
          <cell r="C930">
            <v>0</v>
          </cell>
          <cell r="D930">
            <v>0</v>
          </cell>
          <cell r="E930">
            <v>0</v>
          </cell>
          <cell r="F930">
            <v>0</v>
          </cell>
          <cell r="G930">
            <v>0</v>
          </cell>
          <cell r="H930">
            <v>0</v>
          </cell>
          <cell r="I930" t="str">
            <v>OUI</v>
          </cell>
          <cell r="J930">
            <v>40787</v>
          </cell>
          <cell r="K930" t="e">
            <v>#NAME?</v>
          </cell>
          <cell r="L930" t="e">
            <v>#NAME?</v>
          </cell>
          <cell r="M930" t="e">
            <v>#NAME?</v>
          </cell>
          <cell r="N930" t="e">
            <v>#NAME?</v>
          </cell>
          <cell r="O930" t="e">
            <v>#NAME?</v>
          </cell>
          <cell r="Q930" t="e">
            <v>#N/A</v>
          </cell>
          <cell r="R930" t="str">
            <v>HTG</v>
          </cell>
          <cell r="S930" t="e">
            <v>#VALUE!</v>
          </cell>
          <cell r="T930" t="str">
            <v>HTG</v>
          </cell>
          <cell r="V930">
            <v>0</v>
          </cell>
          <cell r="X930" t="e">
            <v>#N/A</v>
          </cell>
          <cell r="Y930" t="e">
            <v>#NAME?</v>
          </cell>
          <cell r="Z930" t="e">
            <v>#N/A</v>
          </cell>
          <cell r="AA930" t="e">
            <v>#N/A</v>
          </cell>
          <cell r="AB930" t="e">
            <v>#N/A</v>
          </cell>
          <cell r="AC930" t="e">
            <v>#N/A</v>
          </cell>
          <cell r="AD930" t="e">
            <v>#N/A</v>
          </cell>
          <cell r="AE930" t="e">
            <v>#N/A</v>
          </cell>
          <cell r="AF930" t="e">
            <v>#N/A</v>
          </cell>
          <cell r="AG930" t="e">
            <v>#N/A</v>
          </cell>
          <cell r="AH930" t="e">
            <v>#N/A</v>
          </cell>
          <cell r="AI930" t="e">
            <v>#N/A</v>
          </cell>
          <cell r="AJ930" t="e">
            <v>#N/A</v>
          </cell>
          <cell r="AL930" t="e">
            <v>#N/A</v>
          </cell>
          <cell r="AM930" t="e">
            <v>#N/A</v>
          </cell>
          <cell r="AN930" t="str">
            <v>NON</v>
          </cell>
          <cell r="AO930" t="e">
            <v>#NAME?</v>
          </cell>
          <cell r="AP930" t="e">
            <v>#NAME?</v>
          </cell>
          <cell r="AQ930" t="e">
            <v>#NAME?</v>
          </cell>
          <cell r="AS930" t="e">
            <v>#NAME?</v>
          </cell>
        </row>
        <row r="931">
          <cell r="B931">
            <v>925</v>
          </cell>
          <cell r="C931">
            <v>0</v>
          </cell>
          <cell r="D931">
            <v>0</v>
          </cell>
          <cell r="E931">
            <v>0</v>
          </cell>
          <cell r="F931">
            <v>0</v>
          </cell>
          <cell r="G931">
            <v>0</v>
          </cell>
          <cell r="H931">
            <v>0</v>
          </cell>
          <cell r="I931" t="str">
            <v>OUI</v>
          </cell>
          <cell r="J931">
            <v>40787</v>
          </cell>
          <cell r="K931" t="e">
            <v>#NAME?</v>
          </cell>
          <cell r="L931" t="e">
            <v>#NAME?</v>
          </cell>
          <cell r="M931" t="e">
            <v>#NAME?</v>
          </cell>
          <cell r="N931" t="e">
            <v>#NAME?</v>
          </cell>
          <cell r="O931" t="e">
            <v>#NAME?</v>
          </cell>
          <cell r="Q931" t="e">
            <v>#N/A</v>
          </cell>
          <cell r="R931" t="str">
            <v>HTG</v>
          </cell>
          <cell r="S931" t="e">
            <v>#VALUE!</v>
          </cell>
          <cell r="T931" t="str">
            <v>HTG</v>
          </cell>
          <cell r="V931">
            <v>0</v>
          </cell>
          <cell r="X931" t="e">
            <v>#N/A</v>
          </cell>
          <cell r="Y931" t="e">
            <v>#NAME?</v>
          </cell>
          <cell r="Z931" t="e">
            <v>#N/A</v>
          </cell>
          <cell r="AA931" t="e">
            <v>#N/A</v>
          </cell>
          <cell r="AB931" t="e">
            <v>#N/A</v>
          </cell>
          <cell r="AC931" t="e">
            <v>#N/A</v>
          </cell>
          <cell r="AD931" t="e">
            <v>#N/A</v>
          </cell>
          <cell r="AE931" t="e">
            <v>#N/A</v>
          </cell>
          <cell r="AF931" t="e">
            <v>#N/A</v>
          </cell>
          <cell r="AG931" t="e">
            <v>#N/A</v>
          </cell>
          <cell r="AH931" t="e">
            <v>#N/A</v>
          </cell>
          <cell r="AI931" t="e">
            <v>#N/A</v>
          </cell>
          <cell r="AJ931" t="e">
            <v>#N/A</v>
          </cell>
          <cell r="AL931" t="e">
            <v>#N/A</v>
          </cell>
          <cell r="AM931" t="e">
            <v>#N/A</v>
          </cell>
          <cell r="AN931" t="str">
            <v>NON</v>
          </cell>
          <cell r="AO931" t="e">
            <v>#NAME?</v>
          </cell>
          <cell r="AP931" t="e">
            <v>#NAME?</v>
          </cell>
          <cell r="AQ931" t="e">
            <v>#NAME?</v>
          </cell>
          <cell r="AS931" t="e">
            <v>#NAME?</v>
          </cell>
        </row>
        <row r="932">
          <cell r="B932">
            <v>926</v>
          </cell>
          <cell r="C932">
            <v>0</v>
          </cell>
          <cell r="D932">
            <v>0</v>
          </cell>
          <cell r="E932">
            <v>0</v>
          </cell>
          <cell r="F932">
            <v>0</v>
          </cell>
          <cell r="G932">
            <v>0</v>
          </cell>
          <cell r="H932">
            <v>0</v>
          </cell>
          <cell r="I932" t="str">
            <v>OUI</v>
          </cell>
          <cell r="J932">
            <v>40787</v>
          </cell>
          <cell r="K932" t="e">
            <v>#NAME?</v>
          </cell>
          <cell r="L932" t="e">
            <v>#NAME?</v>
          </cell>
          <cell r="M932" t="e">
            <v>#NAME?</v>
          </cell>
          <cell r="N932" t="e">
            <v>#NAME?</v>
          </cell>
          <cell r="O932" t="e">
            <v>#NAME?</v>
          </cell>
          <cell r="Q932" t="e">
            <v>#N/A</v>
          </cell>
          <cell r="R932" t="str">
            <v>HTG</v>
          </cell>
          <cell r="S932" t="e">
            <v>#VALUE!</v>
          </cell>
          <cell r="T932" t="str">
            <v>HTG</v>
          </cell>
          <cell r="V932">
            <v>0</v>
          </cell>
          <cell r="X932" t="e">
            <v>#N/A</v>
          </cell>
          <cell r="Y932" t="e">
            <v>#NAME?</v>
          </cell>
          <cell r="Z932" t="e">
            <v>#N/A</v>
          </cell>
          <cell r="AA932" t="e">
            <v>#N/A</v>
          </cell>
          <cell r="AB932" t="e">
            <v>#N/A</v>
          </cell>
          <cell r="AC932" t="e">
            <v>#N/A</v>
          </cell>
          <cell r="AD932" t="e">
            <v>#N/A</v>
          </cell>
          <cell r="AE932" t="e">
            <v>#N/A</v>
          </cell>
          <cell r="AF932" t="e">
            <v>#N/A</v>
          </cell>
          <cell r="AG932" t="e">
            <v>#N/A</v>
          </cell>
          <cell r="AH932" t="e">
            <v>#N/A</v>
          </cell>
          <cell r="AI932" t="e">
            <v>#N/A</v>
          </cell>
          <cell r="AJ932" t="e">
            <v>#N/A</v>
          </cell>
          <cell r="AL932" t="e">
            <v>#N/A</v>
          </cell>
          <cell r="AM932" t="e">
            <v>#N/A</v>
          </cell>
          <cell r="AN932" t="str">
            <v>NON</v>
          </cell>
          <cell r="AO932" t="e">
            <v>#NAME?</v>
          </cell>
          <cell r="AP932" t="e">
            <v>#NAME?</v>
          </cell>
          <cell r="AQ932" t="e">
            <v>#NAME?</v>
          </cell>
          <cell r="AS932" t="e">
            <v>#NAME?</v>
          </cell>
        </row>
        <row r="933">
          <cell r="B933">
            <v>927</v>
          </cell>
          <cell r="C933">
            <v>0</v>
          </cell>
          <cell r="D933">
            <v>0</v>
          </cell>
          <cell r="E933">
            <v>0</v>
          </cell>
          <cell r="F933">
            <v>0</v>
          </cell>
          <cell r="G933">
            <v>0</v>
          </cell>
          <cell r="H933">
            <v>0</v>
          </cell>
          <cell r="I933" t="str">
            <v>OUI</v>
          </cell>
          <cell r="J933">
            <v>40787</v>
          </cell>
          <cell r="K933" t="e">
            <v>#NAME?</v>
          </cell>
          <cell r="L933" t="e">
            <v>#NAME?</v>
          </cell>
          <cell r="M933" t="e">
            <v>#NAME?</v>
          </cell>
          <cell r="N933" t="e">
            <v>#NAME?</v>
          </cell>
          <cell r="O933" t="e">
            <v>#NAME?</v>
          </cell>
          <cell r="Q933" t="e">
            <v>#N/A</v>
          </cell>
          <cell r="R933" t="str">
            <v>HTG</v>
          </cell>
          <cell r="S933" t="e">
            <v>#VALUE!</v>
          </cell>
          <cell r="T933" t="str">
            <v>HTG</v>
          </cell>
          <cell r="V933">
            <v>0</v>
          </cell>
          <cell r="X933" t="e">
            <v>#N/A</v>
          </cell>
          <cell r="Y933" t="e">
            <v>#NAME?</v>
          </cell>
          <cell r="Z933" t="e">
            <v>#N/A</v>
          </cell>
          <cell r="AA933" t="e">
            <v>#N/A</v>
          </cell>
          <cell r="AB933" t="e">
            <v>#N/A</v>
          </cell>
          <cell r="AC933" t="e">
            <v>#N/A</v>
          </cell>
          <cell r="AD933" t="e">
            <v>#N/A</v>
          </cell>
          <cell r="AE933" t="e">
            <v>#N/A</v>
          </cell>
          <cell r="AF933" t="e">
            <v>#N/A</v>
          </cell>
          <cell r="AG933" t="e">
            <v>#N/A</v>
          </cell>
          <cell r="AH933" t="e">
            <v>#N/A</v>
          </cell>
          <cell r="AI933" t="e">
            <v>#N/A</v>
          </cell>
          <cell r="AJ933" t="e">
            <v>#N/A</v>
          </cell>
          <cell r="AL933" t="e">
            <v>#N/A</v>
          </cell>
          <cell r="AM933" t="e">
            <v>#N/A</v>
          </cell>
          <cell r="AN933" t="str">
            <v>NON</v>
          </cell>
          <cell r="AO933" t="e">
            <v>#NAME?</v>
          </cell>
          <cell r="AP933" t="e">
            <v>#NAME?</v>
          </cell>
          <cell r="AQ933" t="e">
            <v>#NAME?</v>
          </cell>
          <cell r="AS933" t="e">
            <v>#NAME?</v>
          </cell>
        </row>
        <row r="934">
          <cell r="B934">
            <v>928</v>
          </cell>
          <cell r="C934">
            <v>0</v>
          </cell>
          <cell r="D934">
            <v>0</v>
          </cell>
          <cell r="E934">
            <v>0</v>
          </cell>
          <cell r="F934">
            <v>0</v>
          </cell>
          <cell r="G934">
            <v>0</v>
          </cell>
          <cell r="H934">
            <v>0</v>
          </cell>
          <cell r="I934" t="str">
            <v>OUI</v>
          </cell>
          <cell r="J934">
            <v>40787</v>
          </cell>
          <cell r="K934" t="e">
            <v>#NAME?</v>
          </cell>
          <cell r="L934" t="e">
            <v>#NAME?</v>
          </cell>
          <cell r="M934" t="e">
            <v>#NAME?</v>
          </cell>
          <cell r="N934" t="e">
            <v>#NAME?</v>
          </cell>
          <cell r="O934" t="e">
            <v>#NAME?</v>
          </cell>
          <cell r="Q934" t="e">
            <v>#N/A</v>
          </cell>
          <cell r="R934" t="str">
            <v>HTG</v>
          </cell>
          <cell r="S934" t="e">
            <v>#VALUE!</v>
          </cell>
          <cell r="T934" t="str">
            <v>HTG</v>
          </cell>
          <cell r="V934">
            <v>0</v>
          </cell>
          <cell r="X934" t="e">
            <v>#N/A</v>
          </cell>
          <cell r="Y934" t="e">
            <v>#NAME?</v>
          </cell>
          <cell r="Z934" t="e">
            <v>#N/A</v>
          </cell>
          <cell r="AA934" t="e">
            <v>#N/A</v>
          </cell>
          <cell r="AB934" t="e">
            <v>#N/A</v>
          </cell>
          <cell r="AC934" t="e">
            <v>#N/A</v>
          </cell>
          <cell r="AD934" t="e">
            <v>#N/A</v>
          </cell>
          <cell r="AE934" t="e">
            <v>#N/A</v>
          </cell>
          <cell r="AF934" t="e">
            <v>#N/A</v>
          </cell>
          <cell r="AG934" t="e">
            <v>#N/A</v>
          </cell>
          <cell r="AH934" t="e">
            <v>#N/A</v>
          </cell>
          <cell r="AI934" t="e">
            <v>#N/A</v>
          </cell>
          <cell r="AJ934" t="e">
            <v>#N/A</v>
          </cell>
          <cell r="AL934" t="e">
            <v>#N/A</v>
          </cell>
          <cell r="AM934" t="e">
            <v>#N/A</v>
          </cell>
          <cell r="AN934" t="str">
            <v>NON</v>
          </cell>
          <cell r="AO934" t="e">
            <v>#NAME?</v>
          </cell>
          <cell r="AP934" t="e">
            <v>#NAME?</v>
          </cell>
          <cell r="AQ934" t="e">
            <v>#NAME?</v>
          </cell>
          <cell r="AS934" t="e">
            <v>#NAME?</v>
          </cell>
        </row>
        <row r="935">
          <cell r="B935">
            <v>929</v>
          </cell>
          <cell r="C935">
            <v>0</v>
          </cell>
          <cell r="D935">
            <v>0</v>
          </cell>
          <cell r="E935">
            <v>0</v>
          </cell>
          <cell r="F935">
            <v>0</v>
          </cell>
          <cell r="G935">
            <v>0</v>
          </cell>
          <cell r="H935">
            <v>0</v>
          </cell>
          <cell r="I935" t="str">
            <v>OUI</v>
          </cell>
          <cell r="J935">
            <v>40787</v>
          </cell>
          <cell r="K935" t="e">
            <v>#NAME?</v>
          </cell>
          <cell r="L935" t="e">
            <v>#NAME?</v>
          </cell>
          <cell r="M935" t="e">
            <v>#NAME?</v>
          </cell>
          <cell r="N935" t="e">
            <v>#NAME?</v>
          </cell>
          <cell r="O935" t="e">
            <v>#NAME?</v>
          </cell>
          <cell r="Q935" t="e">
            <v>#N/A</v>
          </cell>
          <cell r="R935" t="str">
            <v>HTG</v>
          </cell>
          <cell r="S935" t="e">
            <v>#VALUE!</v>
          </cell>
          <cell r="T935" t="str">
            <v>HTG</v>
          </cell>
          <cell r="V935">
            <v>0</v>
          </cell>
          <cell r="X935" t="e">
            <v>#N/A</v>
          </cell>
          <cell r="Y935" t="e">
            <v>#NAME?</v>
          </cell>
          <cell r="Z935" t="e">
            <v>#N/A</v>
          </cell>
          <cell r="AA935" t="e">
            <v>#N/A</v>
          </cell>
          <cell r="AB935" t="e">
            <v>#N/A</v>
          </cell>
          <cell r="AC935" t="e">
            <v>#N/A</v>
          </cell>
          <cell r="AD935" t="e">
            <v>#N/A</v>
          </cell>
          <cell r="AE935" t="e">
            <v>#N/A</v>
          </cell>
          <cell r="AF935" t="e">
            <v>#N/A</v>
          </cell>
          <cell r="AG935" t="e">
            <v>#N/A</v>
          </cell>
          <cell r="AH935" t="e">
            <v>#N/A</v>
          </cell>
          <cell r="AI935" t="e">
            <v>#N/A</v>
          </cell>
          <cell r="AJ935" t="e">
            <v>#N/A</v>
          </cell>
          <cell r="AL935" t="e">
            <v>#N/A</v>
          </cell>
          <cell r="AM935" t="e">
            <v>#N/A</v>
          </cell>
          <cell r="AN935" t="str">
            <v>NON</v>
          </cell>
          <cell r="AO935" t="e">
            <v>#NAME?</v>
          </cell>
          <cell r="AP935" t="e">
            <v>#NAME?</v>
          </cell>
          <cell r="AQ935" t="e">
            <v>#NAME?</v>
          </cell>
          <cell r="AS935" t="e">
            <v>#NAME?</v>
          </cell>
        </row>
        <row r="936">
          <cell r="B936">
            <v>930</v>
          </cell>
          <cell r="C936">
            <v>0</v>
          </cell>
          <cell r="D936">
            <v>0</v>
          </cell>
          <cell r="E936">
            <v>0</v>
          </cell>
          <cell r="F936">
            <v>0</v>
          </cell>
          <cell r="G936">
            <v>0</v>
          </cell>
          <cell r="H936">
            <v>0</v>
          </cell>
          <cell r="I936" t="str">
            <v>OUI</v>
          </cell>
          <cell r="J936">
            <v>40787</v>
          </cell>
          <cell r="K936" t="e">
            <v>#NAME?</v>
          </cell>
          <cell r="L936" t="e">
            <v>#NAME?</v>
          </cell>
          <cell r="M936" t="e">
            <v>#NAME?</v>
          </cell>
          <cell r="N936" t="e">
            <v>#NAME?</v>
          </cell>
          <cell r="O936" t="e">
            <v>#NAME?</v>
          </cell>
          <cell r="Q936" t="e">
            <v>#N/A</v>
          </cell>
          <cell r="R936" t="str">
            <v>HTG</v>
          </cell>
          <cell r="S936" t="e">
            <v>#VALUE!</v>
          </cell>
          <cell r="T936" t="str">
            <v>HTG</v>
          </cell>
          <cell r="V936">
            <v>0</v>
          </cell>
          <cell r="X936" t="e">
            <v>#N/A</v>
          </cell>
          <cell r="Y936" t="e">
            <v>#NAME?</v>
          </cell>
          <cell r="Z936" t="e">
            <v>#N/A</v>
          </cell>
          <cell r="AA936" t="e">
            <v>#N/A</v>
          </cell>
          <cell r="AB936" t="e">
            <v>#N/A</v>
          </cell>
          <cell r="AC936" t="e">
            <v>#N/A</v>
          </cell>
          <cell r="AD936" t="e">
            <v>#N/A</v>
          </cell>
          <cell r="AE936" t="e">
            <v>#N/A</v>
          </cell>
          <cell r="AF936" t="e">
            <v>#N/A</v>
          </cell>
          <cell r="AG936" t="e">
            <v>#N/A</v>
          </cell>
          <cell r="AH936" t="e">
            <v>#N/A</v>
          </cell>
          <cell r="AI936" t="e">
            <v>#N/A</v>
          </cell>
          <cell r="AJ936" t="e">
            <v>#N/A</v>
          </cell>
          <cell r="AL936" t="e">
            <v>#N/A</v>
          </cell>
          <cell r="AM936" t="e">
            <v>#N/A</v>
          </cell>
          <cell r="AN936" t="str">
            <v>NON</v>
          </cell>
          <cell r="AO936" t="e">
            <v>#NAME?</v>
          </cell>
          <cell r="AP936" t="e">
            <v>#NAME?</v>
          </cell>
          <cell r="AQ936" t="e">
            <v>#NAME?</v>
          </cell>
          <cell r="AS936" t="e">
            <v>#NAME?</v>
          </cell>
        </row>
        <row r="937">
          <cell r="B937">
            <v>931</v>
          </cell>
          <cell r="C937">
            <v>0</v>
          </cell>
          <cell r="D937">
            <v>0</v>
          </cell>
          <cell r="E937">
            <v>0</v>
          </cell>
          <cell r="F937">
            <v>0</v>
          </cell>
          <cell r="G937">
            <v>0</v>
          </cell>
          <cell r="H937">
            <v>0</v>
          </cell>
          <cell r="I937" t="str">
            <v>OUI</v>
          </cell>
          <cell r="J937">
            <v>40787</v>
          </cell>
          <cell r="K937" t="e">
            <v>#NAME?</v>
          </cell>
          <cell r="L937" t="e">
            <v>#NAME?</v>
          </cell>
          <cell r="M937" t="e">
            <v>#NAME?</v>
          </cell>
          <cell r="N937" t="e">
            <v>#NAME?</v>
          </cell>
          <cell r="O937" t="e">
            <v>#NAME?</v>
          </cell>
          <cell r="Q937" t="e">
            <v>#N/A</v>
          </cell>
          <cell r="R937" t="str">
            <v>HTG</v>
          </cell>
          <cell r="S937" t="e">
            <v>#VALUE!</v>
          </cell>
          <cell r="T937" t="str">
            <v>HTG</v>
          </cell>
          <cell r="V937">
            <v>0</v>
          </cell>
          <cell r="X937" t="e">
            <v>#N/A</v>
          </cell>
          <cell r="Y937" t="e">
            <v>#NAME?</v>
          </cell>
          <cell r="Z937" t="e">
            <v>#N/A</v>
          </cell>
          <cell r="AA937" t="e">
            <v>#N/A</v>
          </cell>
          <cell r="AB937" t="e">
            <v>#N/A</v>
          </cell>
          <cell r="AC937" t="e">
            <v>#N/A</v>
          </cell>
          <cell r="AD937" t="e">
            <v>#N/A</v>
          </cell>
          <cell r="AE937" t="e">
            <v>#N/A</v>
          </cell>
          <cell r="AF937" t="e">
            <v>#N/A</v>
          </cell>
          <cell r="AG937" t="e">
            <v>#N/A</v>
          </cell>
          <cell r="AH937" t="e">
            <v>#N/A</v>
          </cell>
          <cell r="AI937" t="e">
            <v>#N/A</v>
          </cell>
          <cell r="AJ937" t="e">
            <v>#N/A</v>
          </cell>
          <cell r="AL937" t="e">
            <v>#N/A</v>
          </cell>
          <cell r="AM937" t="e">
            <v>#N/A</v>
          </cell>
          <cell r="AN937" t="str">
            <v>NON</v>
          </cell>
          <cell r="AO937" t="e">
            <v>#NAME?</v>
          </cell>
          <cell r="AP937" t="e">
            <v>#NAME?</v>
          </cell>
          <cell r="AQ937" t="e">
            <v>#NAME?</v>
          </cell>
          <cell r="AS937" t="e">
            <v>#NAME?</v>
          </cell>
        </row>
        <row r="938">
          <cell r="B938">
            <v>932</v>
          </cell>
          <cell r="C938">
            <v>0</v>
          </cell>
          <cell r="D938">
            <v>0</v>
          </cell>
          <cell r="E938">
            <v>0</v>
          </cell>
          <cell r="F938">
            <v>0</v>
          </cell>
          <cell r="G938">
            <v>0</v>
          </cell>
          <cell r="H938">
            <v>0</v>
          </cell>
          <cell r="I938" t="str">
            <v>OUI</v>
          </cell>
          <cell r="J938">
            <v>40787</v>
          </cell>
          <cell r="K938" t="e">
            <v>#NAME?</v>
          </cell>
          <cell r="L938" t="e">
            <v>#NAME?</v>
          </cell>
          <cell r="M938" t="e">
            <v>#NAME?</v>
          </cell>
          <cell r="N938" t="e">
            <v>#NAME?</v>
          </cell>
          <cell r="O938" t="e">
            <v>#NAME?</v>
          </cell>
          <cell r="Q938" t="e">
            <v>#N/A</v>
          </cell>
          <cell r="R938" t="str">
            <v>HTG</v>
          </cell>
          <cell r="S938" t="e">
            <v>#VALUE!</v>
          </cell>
          <cell r="T938" t="str">
            <v>HTG</v>
          </cell>
          <cell r="V938">
            <v>0</v>
          </cell>
          <cell r="X938" t="e">
            <v>#N/A</v>
          </cell>
          <cell r="Y938" t="e">
            <v>#NAME?</v>
          </cell>
          <cell r="Z938" t="e">
            <v>#N/A</v>
          </cell>
          <cell r="AA938" t="e">
            <v>#N/A</v>
          </cell>
          <cell r="AB938" t="e">
            <v>#N/A</v>
          </cell>
          <cell r="AC938" t="e">
            <v>#N/A</v>
          </cell>
          <cell r="AD938" t="e">
            <v>#N/A</v>
          </cell>
          <cell r="AE938" t="e">
            <v>#N/A</v>
          </cell>
          <cell r="AF938" t="e">
            <v>#N/A</v>
          </cell>
          <cell r="AG938" t="e">
            <v>#N/A</v>
          </cell>
          <cell r="AH938" t="e">
            <v>#N/A</v>
          </cell>
          <cell r="AI938" t="e">
            <v>#N/A</v>
          </cell>
          <cell r="AJ938" t="e">
            <v>#N/A</v>
          </cell>
          <cell r="AL938" t="e">
            <v>#N/A</v>
          </cell>
          <cell r="AM938" t="e">
            <v>#N/A</v>
          </cell>
          <cell r="AN938" t="str">
            <v>NON</v>
          </cell>
          <cell r="AO938" t="e">
            <v>#NAME?</v>
          </cell>
          <cell r="AP938" t="e">
            <v>#NAME?</v>
          </cell>
          <cell r="AQ938" t="e">
            <v>#NAME?</v>
          </cell>
          <cell r="AS938" t="e">
            <v>#NAME?</v>
          </cell>
        </row>
        <row r="939">
          <cell r="B939">
            <v>933</v>
          </cell>
          <cell r="C939">
            <v>0</v>
          </cell>
          <cell r="D939">
            <v>0</v>
          </cell>
          <cell r="E939">
            <v>0</v>
          </cell>
          <cell r="F939">
            <v>0</v>
          </cell>
          <cell r="G939">
            <v>0</v>
          </cell>
          <cell r="H939">
            <v>0</v>
          </cell>
          <cell r="I939" t="str">
            <v>OUI</v>
          </cell>
          <cell r="J939">
            <v>40787</v>
          </cell>
          <cell r="K939" t="e">
            <v>#NAME?</v>
          </cell>
          <cell r="L939" t="e">
            <v>#NAME?</v>
          </cell>
          <cell r="M939" t="e">
            <v>#NAME?</v>
          </cell>
          <cell r="N939" t="e">
            <v>#NAME?</v>
          </cell>
          <cell r="O939" t="e">
            <v>#NAME?</v>
          </cell>
          <cell r="Q939" t="e">
            <v>#N/A</v>
          </cell>
          <cell r="R939" t="str">
            <v>HTG</v>
          </cell>
          <cell r="S939" t="e">
            <v>#VALUE!</v>
          </cell>
          <cell r="T939" t="str">
            <v>HTG</v>
          </cell>
          <cell r="V939">
            <v>0</v>
          </cell>
          <cell r="X939" t="e">
            <v>#N/A</v>
          </cell>
          <cell r="Y939" t="e">
            <v>#NAME?</v>
          </cell>
          <cell r="Z939" t="e">
            <v>#N/A</v>
          </cell>
          <cell r="AA939" t="e">
            <v>#N/A</v>
          </cell>
          <cell r="AB939" t="e">
            <v>#N/A</v>
          </cell>
          <cell r="AC939" t="e">
            <v>#N/A</v>
          </cell>
          <cell r="AD939" t="e">
            <v>#N/A</v>
          </cell>
          <cell r="AE939" t="e">
            <v>#N/A</v>
          </cell>
          <cell r="AF939" t="e">
            <v>#N/A</v>
          </cell>
          <cell r="AG939" t="e">
            <v>#N/A</v>
          </cell>
          <cell r="AH939" t="e">
            <v>#N/A</v>
          </cell>
          <cell r="AI939" t="e">
            <v>#N/A</v>
          </cell>
          <cell r="AJ939" t="e">
            <v>#N/A</v>
          </cell>
          <cell r="AL939" t="e">
            <v>#N/A</v>
          </cell>
          <cell r="AM939" t="e">
            <v>#N/A</v>
          </cell>
          <cell r="AN939" t="str">
            <v>NON</v>
          </cell>
          <cell r="AO939" t="e">
            <v>#NAME?</v>
          </cell>
          <cell r="AP939" t="e">
            <v>#NAME?</v>
          </cell>
          <cell r="AQ939" t="e">
            <v>#NAME?</v>
          </cell>
          <cell r="AS939" t="e">
            <v>#NAME?</v>
          </cell>
        </row>
        <row r="940">
          <cell r="B940">
            <v>934</v>
          </cell>
          <cell r="C940">
            <v>0</v>
          </cell>
          <cell r="D940">
            <v>0</v>
          </cell>
          <cell r="E940">
            <v>0</v>
          </cell>
          <cell r="F940">
            <v>0</v>
          </cell>
          <cell r="G940">
            <v>0</v>
          </cell>
          <cell r="H940">
            <v>0</v>
          </cell>
          <cell r="I940" t="str">
            <v>OUI</v>
          </cell>
          <cell r="J940">
            <v>40787</v>
          </cell>
          <cell r="K940" t="e">
            <v>#NAME?</v>
          </cell>
          <cell r="L940" t="e">
            <v>#NAME?</v>
          </cell>
          <cell r="M940" t="e">
            <v>#NAME?</v>
          </cell>
          <cell r="N940" t="e">
            <v>#NAME?</v>
          </cell>
          <cell r="O940" t="e">
            <v>#NAME?</v>
          </cell>
          <cell r="Q940" t="e">
            <v>#N/A</v>
          </cell>
          <cell r="R940" t="str">
            <v>HTG</v>
          </cell>
          <cell r="S940" t="e">
            <v>#VALUE!</v>
          </cell>
          <cell r="T940" t="str">
            <v>HTG</v>
          </cell>
          <cell r="V940">
            <v>0</v>
          </cell>
          <cell r="X940" t="e">
            <v>#N/A</v>
          </cell>
          <cell r="Y940" t="e">
            <v>#NAME?</v>
          </cell>
          <cell r="Z940" t="e">
            <v>#N/A</v>
          </cell>
          <cell r="AA940" t="e">
            <v>#N/A</v>
          </cell>
          <cell r="AB940" t="e">
            <v>#N/A</v>
          </cell>
          <cell r="AC940" t="e">
            <v>#N/A</v>
          </cell>
          <cell r="AD940" t="e">
            <v>#N/A</v>
          </cell>
          <cell r="AE940" t="e">
            <v>#N/A</v>
          </cell>
          <cell r="AF940" t="e">
            <v>#N/A</v>
          </cell>
          <cell r="AG940" t="e">
            <v>#N/A</v>
          </cell>
          <cell r="AH940" t="e">
            <v>#N/A</v>
          </cell>
          <cell r="AI940" t="e">
            <v>#N/A</v>
          </cell>
          <cell r="AJ940" t="e">
            <v>#N/A</v>
          </cell>
          <cell r="AL940" t="e">
            <v>#N/A</v>
          </cell>
          <cell r="AM940" t="e">
            <v>#N/A</v>
          </cell>
          <cell r="AN940" t="str">
            <v>NON</v>
          </cell>
          <cell r="AO940" t="e">
            <v>#NAME?</v>
          </cell>
          <cell r="AP940" t="e">
            <v>#NAME?</v>
          </cell>
          <cell r="AQ940" t="e">
            <v>#NAME?</v>
          </cell>
          <cell r="AS940" t="e">
            <v>#NAME?</v>
          </cell>
        </row>
        <row r="941">
          <cell r="B941">
            <v>935</v>
          </cell>
          <cell r="C941">
            <v>0</v>
          </cell>
          <cell r="D941">
            <v>0</v>
          </cell>
          <cell r="E941">
            <v>0</v>
          </cell>
          <cell r="F941">
            <v>0</v>
          </cell>
          <cell r="G941">
            <v>0</v>
          </cell>
          <cell r="H941">
            <v>0</v>
          </cell>
          <cell r="I941" t="str">
            <v>OUI</v>
          </cell>
          <cell r="J941">
            <v>40787</v>
          </cell>
          <cell r="K941" t="e">
            <v>#NAME?</v>
          </cell>
          <cell r="L941" t="e">
            <v>#NAME?</v>
          </cell>
          <cell r="M941" t="e">
            <v>#NAME?</v>
          </cell>
          <cell r="N941" t="e">
            <v>#NAME?</v>
          </cell>
          <cell r="O941" t="e">
            <v>#NAME?</v>
          </cell>
          <cell r="Q941" t="e">
            <v>#N/A</v>
          </cell>
          <cell r="R941" t="str">
            <v>HTG</v>
          </cell>
          <cell r="S941" t="e">
            <v>#VALUE!</v>
          </cell>
          <cell r="T941" t="str">
            <v>HTG</v>
          </cell>
          <cell r="V941">
            <v>0</v>
          </cell>
          <cell r="X941" t="e">
            <v>#N/A</v>
          </cell>
          <cell r="Y941" t="e">
            <v>#NAME?</v>
          </cell>
          <cell r="Z941" t="e">
            <v>#N/A</v>
          </cell>
          <cell r="AA941" t="e">
            <v>#N/A</v>
          </cell>
          <cell r="AB941" t="e">
            <v>#N/A</v>
          </cell>
          <cell r="AC941" t="e">
            <v>#N/A</v>
          </cell>
          <cell r="AD941" t="e">
            <v>#N/A</v>
          </cell>
          <cell r="AE941" t="e">
            <v>#N/A</v>
          </cell>
          <cell r="AF941" t="e">
            <v>#N/A</v>
          </cell>
          <cell r="AG941" t="e">
            <v>#N/A</v>
          </cell>
          <cell r="AH941" t="e">
            <v>#N/A</v>
          </cell>
          <cell r="AI941" t="e">
            <v>#N/A</v>
          </cell>
          <cell r="AJ941" t="e">
            <v>#N/A</v>
          </cell>
          <cell r="AL941" t="e">
            <v>#N/A</v>
          </cell>
          <cell r="AM941" t="e">
            <v>#N/A</v>
          </cell>
          <cell r="AN941" t="str">
            <v>NON</v>
          </cell>
          <cell r="AO941" t="e">
            <v>#NAME?</v>
          </cell>
          <cell r="AP941" t="e">
            <v>#NAME?</v>
          </cell>
          <cell r="AQ941" t="e">
            <v>#NAME?</v>
          </cell>
          <cell r="AS941" t="e">
            <v>#NAME?</v>
          </cell>
        </row>
        <row r="942">
          <cell r="B942">
            <v>936</v>
          </cell>
          <cell r="C942">
            <v>0</v>
          </cell>
          <cell r="D942">
            <v>0</v>
          </cell>
          <cell r="E942">
            <v>0</v>
          </cell>
          <cell r="F942">
            <v>0</v>
          </cell>
          <cell r="G942">
            <v>0</v>
          </cell>
          <cell r="H942">
            <v>0</v>
          </cell>
          <cell r="I942" t="str">
            <v>OUI</v>
          </cell>
          <cell r="J942">
            <v>40787</v>
          </cell>
          <cell r="K942" t="e">
            <v>#NAME?</v>
          </cell>
          <cell r="L942" t="e">
            <v>#NAME?</v>
          </cell>
          <cell r="M942" t="e">
            <v>#NAME?</v>
          </cell>
          <cell r="N942" t="e">
            <v>#NAME?</v>
          </cell>
          <cell r="O942" t="e">
            <v>#NAME?</v>
          </cell>
          <cell r="Q942" t="e">
            <v>#N/A</v>
          </cell>
          <cell r="R942" t="str">
            <v>HTG</v>
          </cell>
          <cell r="S942" t="e">
            <v>#VALUE!</v>
          </cell>
          <cell r="T942" t="str">
            <v>HTG</v>
          </cell>
          <cell r="V942">
            <v>0</v>
          </cell>
          <cell r="X942" t="e">
            <v>#N/A</v>
          </cell>
          <cell r="Y942" t="e">
            <v>#NAME?</v>
          </cell>
          <cell r="Z942" t="e">
            <v>#N/A</v>
          </cell>
          <cell r="AA942" t="e">
            <v>#N/A</v>
          </cell>
          <cell r="AB942" t="e">
            <v>#N/A</v>
          </cell>
          <cell r="AC942" t="e">
            <v>#N/A</v>
          </cell>
          <cell r="AD942" t="e">
            <v>#N/A</v>
          </cell>
          <cell r="AE942" t="e">
            <v>#N/A</v>
          </cell>
          <cell r="AF942" t="e">
            <v>#N/A</v>
          </cell>
          <cell r="AG942" t="e">
            <v>#N/A</v>
          </cell>
          <cell r="AH942" t="e">
            <v>#N/A</v>
          </cell>
          <cell r="AI942" t="e">
            <v>#N/A</v>
          </cell>
          <cell r="AJ942" t="e">
            <v>#N/A</v>
          </cell>
          <cell r="AL942" t="e">
            <v>#N/A</v>
          </cell>
          <cell r="AM942" t="e">
            <v>#N/A</v>
          </cell>
          <cell r="AN942" t="str">
            <v>NON</v>
          </cell>
          <cell r="AO942" t="e">
            <v>#NAME?</v>
          </cell>
          <cell r="AP942" t="e">
            <v>#NAME?</v>
          </cell>
          <cell r="AQ942" t="e">
            <v>#NAME?</v>
          </cell>
          <cell r="AS942" t="e">
            <v>#NAME?</v>
          </cell>
        </row>
        <row r="943">
          <cell r="B943">
            <v>937</v>
          </cell>
          <cell r="C943">
            <v>0</v>
          </cell>
          <cell r="D943">
            <v>0</v>
          </cell>
          <cell r="E943">
            <v>0</v>
          </cell>
          <cell r="F943">
            <v>0</v>
          </cell>
          <cell r="G943">
            <v>0</v>
          </cell>
          <cell r="H943">
            <v>0</v>
          </cell>
          <cell r="I943" t="str">
            <v>OUI</v>
          </cell>
          <cell r="J943">
            <v>40787</v>
          </cell>
          <cell r="K943" t="e">
            <v>#NAME?</v>
          </cell>
          <cell r="L943" t="e">
            <v>#NAME?</v>
          </cell>
          <cell r="M943" t="e">
            <v>#NAME?</v>
          </cell>
          <cell r="N943" t="e">
            <v>#NAME?</v>
          </cell>
          <cell r="O943" t="e">
            <v>#NAME?</v>
          </cell>
          <cell r="Q943" t="e">
            <v>#N/A</v>
          </cell>
          <cell r="R943" t="str">
            <v>HTG</v>
          </cell>
          <cell r="S943" t="e">
            <v>#VALUE!</v>
          </cell>
          <cell r="T943" t="str">
            <v>HTG</v>
          </cell>
          <cell r="V943">
            <v>0</v>
          </cell>
          <cell r="X943" t="e">
            <v>#N/A</v>
          </cell>
          <cell r="Y943" t="e">
            <v>#NAME?</v>
          </cell>
          <cell r="Z943" t="e">
            <v>#N/A</v>
          </cell>
          <cell r="AA943" t="e">
            <v>#N/A</v>
          </cell>
          <cell r="AB943" t="e">
            <v>#N/A</v>
          </cell>
          <cell r="AC943" t="e">
            <v>#N/A</v>
          </cell>
          <cell r="AD943" t="e">
            <v>#N/A</v>
          </cell>
          <cell r="AE943" t="e">
            <v>#N/A</v>
          </cell>
          <cell r="AF943" t="e">
            <v>#N/A</v>
          </cell>
          <cell r="AG943" t="e">
            <v>#N/A</v>
          </cell>
          <cell r="AH943" t="e">
            <v>#N/A</v>
          </cell>
          <cell r="AI943" t="e">
            <v>#N/A</v>
          </cell>
          <cell r="AJ943" t="e">
            <v>#N/A</v>
          </cell>
          <cell r="AL943" t="e">
            <v>#N/A</v>
          </cell>
          <cell r="AM943" t="e">
            <v>#N/A</v>
          </cell>
          <cell r="AN943" t="str">
            <v>NON</v>
          </cell>
          <cell r="AO943" t="e">
            <v>#NAME?</v>
          </cell>
          <cell r="AP943" t="e">
            <v>#NAME?</v>
          </cell>
          <cell r="AQ943" t="e">
            <v>#NAME?</v>
          </cell>
          <cell r="AS943" t="e">
            <v>#NAME?</v>
          </cell>
        </row>
        <row r="944">
          <cell r="B944">
            <v>938</v>
          </cell>
          <cell r="C944">
            <v>0</v>
          </cell>
          <cell r="D944">
            <v>0</v>
          </cell>
          <cell r="E944">
            <v>0</v>
          </cell>
          <cell r="F944">
            <v>0</v>
          </cell>
          <cell r="G944">
            <v>0</v>
          </cell>
          <cell r="H944">
            <v>0</v>
          </cell>
          <cell r="I944" t="str">
            <v>OUI</v>
          </cell>
          <cell r="J944">
            <v>40787</v>
          </cell>
          <cell r="K944" t="e">
            <v>#NAME?</v>
          </cell>
          <cell r="L944" t="e">
            <v>#NAME?</v>
          </cell>
          <cell r="M944" t="e">
            <v>#NAME?</v>
          </cell>
          <cell r="N944" t="e">
            <v>#NAME?</v>
          </cell>
          <cell r="O944" t="e">
            <v>#NAME?</v>
          </cell>
          <cell r="Q944" t="e">
            <v>#N/A</v>
          </cell>
          <cell r="R944" t="str">
            <v>HTG</v>
          </cell>
          <cell r="S944" t="e">
            <v>#VALUE!</v>
          </cell>
          <cell r="T944" t="str">
            <v>HTG</v>
          </cell>
          <cell r="V944">
            <v>0</v>
          </cell>
          <cell r="X944" t="e">
            <v>#N/A</v>
          </cell>
          <cell r="Y944" t="e">
            <v>#NAME?</v>
          </cell>
          <cell r="Z944" t="e">
            <v>#N/A</v>
          </cell>
          <cell r="AA944" t="e">
            <v>#N/A</v>
          </cell>
          <cell r="AB944" t="e">
            <v>#N/A</v>
          </cell>
          <cell r="AC944" t="e">
            <v>#N/A</v>
          </cell>
          <cell r="AD944" t="e">
            <v>#N/A</v>
          </cell>
          <cell r="AE944" t="e">
            <v>#N/A</v>
          </cell>
          <cell r="AF944" t="e">
            <v>#N/A</v>
          </cell>
          <cell r="AG944" t="e">
            <v>#N/A</v>
          </cell>
          <cell r="AH944" t="e">
            <v>#N/A</v>
          </cell>
          <cell r="AI944" t="e">
            <v>#N/A</v>
          </cell>
          <cell r="AJ944" t="e">
            <v>#N/A</v>
          </cell>
          <cell r="AL944" t="e">
            <v>#N/A</v>
          </cell>
          <cell r="AM944" t="e">
            <v>#N/A</v>
          </cell>
          <cell r="AN944" t="str">
            <v>NON</v>
          </cell>
          <cell r="AO944" t="e">
            <v>#NAME?</v>
          </cell>
          <cell r="AP944" t="e">
            <v>#NAME?</v>
          </cell>
          <cell r="AQ944" t="e">
            <v>#NAME?</v>
          </cell>
          <cell r="AS944" t="e">
            <v>#NAME?</v>
          </cell>
        </row>
        <row r="945">
          <cell r="B945">
            <v>939</v>
          </cell>
          <cell r="C945">
            <v>0</v>
          </cell>
          <cell r="D945">
            <v>0</v>
          </cell>
          <cell r="E945">
            <v>0</v>
          </cell>
          <cell r="F945">
            <v>0</v>
          </cell>
          <cell r="G945">
            <v>0</v>
          </cell>
          <cell r="H945">
            <v>0</v>
          </cell>
          <cell r="I945" t="str">
            <v>OUI</v>
          </cell>
          <cell r="J945">
            <v>40787</v>
          </cell>
          <cell r="K945" t="e">
            <v>#NAME?</v>
          </cell>
          <cell r="L945" t="e">
            <v>#NAME?</v>
          </cell>
          <cell r="M945" t="e">
            <v>#NAME?</v>
          </cell>
          <cell r="N945" t="e">
            <v>#NAME?</v>
          </cell>
          <cell r="O945" t="e">
            <v>#NAME?</v>
          </cell>
          <cell r="Q945" t="e">
            <v>#N/A</v>
          </cell>
          <cell r="R945" t="str">
            <v>HTG</v>
          </cell>
          <cell r="S945" t="e">
            <v>#VALUE!</v>
          </cell>
          <cell r="T945" t="str">
            <v>HTG</v>
          </cell>
          <cell r="V945">
            <v>0</v>
          </cell>
          <cell r="X945" t="e">
            <v>#N/A</v>
          </cell>
          <cell r="Y945" t="e">
            <v>#NAME?</v>
          </cell>
          <cell r="Z945" t="e">
            <v>#N/A</v>
          </cell>
          <cell r="AA945" t="e">
            <v>#N/A</v>
          </cell>
          <cell r="AB945" t="e">
            <v>#N/A</v>
          </cell>
          <cell r="AC945" t="e">
            <v>#N/A</v>
          </cell>
          <cell r="AD945" t="e">
            <v>#N/A</v>
          </cell>
          <cell r="AE945" t="e">
            <v>#N/A</v>
          </cell>
          <cell r="AF945" t="e">
            <v>#N/A</v>
          </cell>
          <cell r="AG945" t="e">
            <v>#N/A</v>
          </cell>
          <cell r="AH945" t="e">
            <v>#N/A</v>
          </cell>
          <cell r="AI945" t="e">
            <v>#N/A</v>
          </cell>
          <cell r="AJ945" t="e">
            <v>#N/A</v>
          </cell>
          <cell r="AL945" t="e">
            <v>#N/A</v>
          </cell>
          <cell r="AM945" t="e">
            <v>#N/A</v>
          </cell>
          <cell r="AN945" t="str">
            <v>NON</v>
          </cell>
          <cell r="AO945" t="e">
            <v>#NAME?</v>
          </cell>
          <cell r="AP945" t="e">
            <v>#NAME?</v>
          </cell>
          <cell r="AQ945" t="e">
            <v>#NAME?</v>
          </cell>
          <cell r="AS945" t="e">
            <v>#NAME?</v>
          </cell>
        </row>
        <row r="946">
          <cell r="B946">
            <v>940</v>
          </cell>
          <cell r="C946">
            <v>0</v>
          </cell>
          <cell r="D946">
            <v>0</v>
          </cell>
          <cell r="E946">
            <v>0</v>
          </cell>
          <cell r="F946">
            <v>0</v>
          </cell>
          <cell r="G946">
            <v>0</v>
          </cell>
          <cell r="H946">
            <v>0</v>
          </cell>
          <cell r="I946" t="str">
            <v>OUI</v>
          </cell>
          <cell r="J946">
            <v>40787</v>
          </cell>
          <cell r="K946" t="e">
            <v>#NAME?</v>
          </cell>
          <cell r="L946" t="e">
            <v>#NAME?</v>
          </cell>
          <cell r="M946" t="e">
            <v>#NAME?</v>
          </cell>
          <cell r="N946" t="e">
            <v>#NAME?</v>
          </cell>
          <cell r="O946" t="e">
            <v>#NAME?</v>
          </cell>
          <cell r="Q946" t="e">
            <v>#N/A</v>
          </cell>
          <cell r="R946" t="str">
            <v>HTG</v>
          </cell>
          <cell r="S946" t="e">
            <v>#VALUE!</v>
          </cell>
          <cell r="T946" t="str">
            <v>HTG</v>
          </cell>
          <cell r="V946">
            <v>0</v>
          </cell>
          <cell r="X946" t="e">
            <v>#N/A</v>
          </cell>
          <cell r="Y946" t="e">
            <v>#NAME?</v>
          </cell>
          <cell r="Z946" t="e">
            <v>#N/A</v>
          </cell>
          <cell r="AA946" t="e">
            <v>#N/A</v>
          </cell>
          <cell r="AB946" t="e">
            <v>#N/A</v>
          </cell>
          <cell r="AC946" t="e">
            <v>#N/A</v>
          </cell>
          <cell r="AD946" t="e">
            <v>#N/A</v>
          </cell>
          <cell r="AE946" t="e">
            <v>#N/A</v>
          </cell>
          <cell r="AF946" t="e">
            <v>#N/A</v>
          </cell>
          <cell r="AG946" t="e">
            <v>#N/A</v>
          </cell>
          <cell r="AH946" t="e">
            <v>#N/A</v>
          </cell>
          <cell r="AI946" t="e">
            <v>#N/A</v>
          </cell>
          <cell r="AJ946" t="e">
            <v>#N/A</v>
          </cell>
          <cell r="AL946" t="e">
            <v>#N/A</v>
          </cell>
          <cell r="AM946" t="e">
            <v>#N/A</v>
          </cell>
          <cell r="AN946" t="str">
            <v>NON</v>
          </cell>
          <cell r="AO946" t="e">
            <v>#NAME?</v>
          </cell>
          <cell r="AP946" t="e">
            <v>#NAME?</v>
          </cell>
          <cell r="AQ946" t="e">
            <v>#NAME?</v>
          </cell>
          <cell r="AS946" t="e">
            <v>#NAME?</v>
          </cell>
        </row>
        <row r="947">
          <cell r="B947">
            <v>941</v>
          </cell>
          <cell r="C947">
            <v>0</v>
          </cell>
          <cell r="D947">
            <v>0</v>
          </cell>
          <cell r="E947">
            <v>0</v>
          </cell>
          <cell r="F947">
            <v>0</v>
          </cell>
          <cell r="G947">
            <v>0</v>
          </cell>
          <cell r="H947">
            <v>0</v>
          </cell>
          <cell r="I947" t="str">
            <v>OUI</v>
          </cell>
          <cell r="J947">
            <v>40787</v>
          </cell>
          <cell r="K947" t="e">
            <v>#NAME?</v>
          </cell>
          <cell r="L947" t="e">
            <v>#NAME?</v>
          </cell>
          <cell r="M947" t="e">
            <v>#NAME?</v>
          </cell>
          <cell r="N947" t="e">
            <v>#NAME?</v>
          </cell>
          <cell r="O947" t="e">
            <v>#NAME?</v>
          </cell>
          <cell r="Q947" t="e">
            <v>#N/A</v>
          </cell>
          <cell r="R947" t="str">
            <v>HTG</v>
          </cell>
          <cell r="S947" t="e">
            <v>#VALUE!</v>
          </cell>
          <cell r="T947" t="str">
            <v>HTG</v>
          </cell>
          <cell r="V947">
            <v>0</v>
          </cell>
          <cell r="X947" t="e">
            <v>#N/A</v>
          </cell>
          <cell r="Y947" t="e">
            <v>#NAME?</v>
          </cell>
          <cell r="Z947" t="e">
            <v>#N/A</v>
          </cell>
          <cell r="AA947" t="e">
            <v>#N/A</v>
          </cell>
          <cell r="AB947" t="e">
            <v>#N/A</v>
          </cell>
          <cell r="AC947" t="e">
            <v>#N/A</v>
          </cell>
          <cell r="AD947" t="e">
            <v>#N/A</v>
          </cell>
          <cell r="AE947" t="e">
            <v>#N/A</v>
          </cell>
          <cell r="AF947" t="e">
            <v>#N/A</v>
          </cell>
          <cell r="AG947" t="e">
            <v>#N/A</v>
          </cell>
          <cell r="AH947" t="e">
            <v>#N/A</v>
          </cell>
          <cell r="AI947" t="e">
            <v>#N/A</v>
          </cell>
          <cell r="AJ947" t="e">
            <v>#N/A</v>
          </cell>
          <cell r="AL947" t="e">
            <v>#N/A</v>
          </cell>
          <cell r="AM947" t="e">
            <v>#N/A</v>
          </cell>
          <cell r="AN947" t="str">
            <v>NON</v>
          </cell>
          <cell r="AO947" t="e">
            <v>#NAME?</v>
          </cell>
          <cell r="AP947" t="e">
            <v>#NAME?</v>
          </cell>
          <cell r="AQ947" t="e">
            <v>#NAME?</v>
          </cell>
          <cell r="AS947" t="e">
            <v>#NAME?</v>
          </cell>
        </row>
        <row r="948">
          <cell r="B948">
            <v>942</v>
          </cell>
          <cell r="C948">
            <v>0</v>
          </cell>
          <cell r="D948">
            <v>0</v>
          </cell>
          <cell r="E948">
            <v>0</v>
          </cell>
          <cell r="F948">
            <v>0</v>
          </cell>
          <cell r="G948">
            <v>0</v>
          </cell>
          <cell r="H948">
            <v>0</v>
          </cell>
          <cell r="I948" t="str">
            <v>OUI</v>
          </cell>
          <cell r="J948">
            <v>40787</v>
          </cell>
          <cell r="K948" t="e">
            <v>#NAME?</v>
          </cell>
          <cell r="L948" t="e">
            <v>#NAME?</v>
          </cell>
          <cell r="M948" t="e">
            <v>#NAME?</v>
          </cell>
          <cell r="N948" t="e">
            <v>#NAME?</v>
          </cell>
          <cell r="O948" t="e">
            <v>#NAME?</v>
          </cell>
          <cell r="Q948" t="e">
            <v>#N/A</v>
          </cell>
          <cell r="R948" t="str">
            <v>HTG</v>
          </cell>
          <cell r="S948" t="e">
            <v>#VALUE!</v>
          </cell>
          <cell r="T948" t="str">
            <v>HTG</v>
          </cell>
          <cell r="V948">
            <v>0</v>
          </cell>
          <cell r="X948" t="e">
            <v>#N/A</v>
          </cell>
          <cell r="Y948" t="e">
            <v>#NAME?</v>
          </cell>
          <cell r="Z948" t="e">
            <v>#N/A</v>
          </cell>
          <cell r="AA948" t="e">
            <v>#N/A</v>
          </cell>
          <cell r="AB948" t="e">
            <v>#N/A</v>
          </cell>
          <cell r="AC948" t="e">
            <v>#N/A</v>
          </cell>
          <cell r="AD948" t="e">
            <v>#N/A</v>
          </cell>
          <cell r="AE948" t="e">
            <v>#N/A</v>
          </cell>
          <cell r="AF948" t="e">
            <v>#N/A</v>
          </cell>
          <cell r="AG948" t="e">
            <v>#N/A</v>
          </cell>
          <cell r="AH948" t="e">
            <v>#N/A</v>
          </cell>
          <cell r="AI948" t="e">
            <v>#N/A</v>
          </cell>
          <cell r="AJ948" t="e">
            <v>#N/A</v>
          </cell>
          <cell r="AL948" t="e">
            <v>#N/A</v>
          </cell>
          <cell r="AM948" t="e">
            <v>#N/A</v>
          </cell>
          <cell r="AN948" t="str">
            <v>NON</v>
          </cell>
          <cell r="AO948" t="e">
            <v>#NAME?</v>
          </cell>
          <cell r="AP948" t="e">
            <v>#NAME?</v>
          </cell>
          <cell r="AQ948" t="e">
            <v>#NAME?</v>
          </cell>
          <cell r="AS948" t="e">
            <v>#NAME?</v>
          </cell>
        </row>
        <row r="949">
          <cell r="B949">
            <v>943</v>
          </cell>
          <cell r="C949">
            <v>0</v>
          </cell>
          <cell r="D949">
            <v>0</v>
          </cell>
          <cell r="E949">
            <v>0</v>
          </cell>
          <cell r="F949">
            <v>0</v>
          </cell>
          <cell r="G949">
            <v>0</v>
          </cell>
          <cell r="H949">
            <v>0</v>
          </cell>
          <cell r="I949" t="str">
            <v>OUI</v>
          </cell>
          <cell r="J949">
            <v>40787</v>
          </cell>
          <cell r="K949" t="e">
            <v>#NAME?</v>
          </cell>
          <cell r="L949" t="e">
            <v>#NAME?</v>
          </cell>
          <cell r="M949" t="e">
            <v>#NAME?</v>
          </cell>
          <cell r="N949" t="e">
            <v>#NAME?</v>
          </cell>
          <cell r="O949" t="e">
            <v>#NAME?</v>
          </cell>
          <cell r="Q949" t="e">
            <v>#N/A</v>
          </cell>
          <cell r="R949" t="str">
            <v>HTG</v>
          </cell>
          <cell r="S949" t="e">
            <v>#VALUE!</v>
          </cell>
          <cell r="T949" t="str">
            <v>HTG</v>
          </cell>
          <cell r="V949">
            <v>0</v>
          </cell>
          <cell r="X949" t="e">
            <v>#N/A</v>
          </cell>
          <cell r="Y949" t="e">
            <v>#NAME?</v>
          </cell>
          <cell r="Z949" t="e">
            <v>#N/A</v>
          </cell>
          <cell r="AA949" t="e">
            <v>#N/A</v>
          </cell>
          <cell r="AB949" t="e">
            <v>#N/A</v>
          </cell>
          <cell r="AC949" t="e">
            <v>#N/A</v>
          </cell>
          <cell r="AD949" t="e">
            <v>#N/A</v>
          </cell>
          <cell r="AE949" t="e">
            <v>#N/A</v>
          </cell>
          <cell r="AF949" t="e">
            <v>#N/A</v>
          </cell>
          <cell r="AG949" t="e">
            <v>#N/A</v>
          </cell>
          <cell r="AH949" t="e">
            <v>#N/A</v>
          </cell>
          <cell r="AI949" t="e">
            <v>#N/A</v>
          </cell>
          <cell r="AJ949" t="e">
            <v>#N/A</v>
          </cell>
          <cell r="AL949" t="e">
            <v>#N/A</v>
          </cell>
          <cell r="AM949" t="e">
            <v>#N/A</v>
          </cell>
          <cell r="AN949" t="str">
            <v>NON</v>
          </cell>
          <cell r="AO949" t="e">
            <v>#NAME?</v>
          </cell>
          <cell r="AP949" t="e">
            <v>#NAME?</v>
          </cell>
          <cell r="AQ949" t="e">
            <v>#NAME?</v>
          </cell>
          <cell r="AS949" t="e">
            <v>#NAME?</v>
          </cell>
        </row>
        <row r="950">
          <cell r="B950">
            <v>944</v>
          </cell>
          <cell r="C950">
            <v>0</v>
          </cell>
          <cell r="D950">
            <v>0</v>
          </cell>
          <cell r="E950">
            <v>0</v>
          </cell>
          <cell r="F950">
            <v>0</v>
          </cell>
          <cell r="G950">
            <v>0</v>
          </cell>
          <cell r="H950">
            <v>0</v>
          </cell>
          <cell r="I950" t="str">
            <v>OUI</v>
          </cell>
          <cell r="J950">
            <v>40787</v>
          </cell>
          <cell r="K950" t="e">
            <v>#NAME?</v>
          </cell>
          <cell r="L950" t="e">
            <v>#NAME?</v>
          </cell>
          <cell r="M950" t="e">
            <v>#NAME?</v>
          </cell>
          <cell r="N950" t="e">
            <v>#NAME?</v>
          </cell>
          <cell r="O950" t="e">
            <v>#NAME?</v>
          </cell>
          <cell r="Q950" t="e">
            <v>#N/A</v>
          </cell>
          <cell r="R950" t="str">
            <v>HTG</v>
          </cell>
          <cell r="S950" t="e">
            <v>#VALUE!</v>
          </cell>
          <cell r="T950" t="str">
            <v>HTG</v>
          </cell>
          <cell r="V950">
            <v>0</v>
          </cell>
          <cell r="X950" t="e">
            <v>#N/A</v>
          </cell>
          <cell r="Y950" t="e">
            <v>#NAME?</v>
          </cell>
          <cell r="Z950" t="e">
            <v>#N/A</v>
          </cell>
          <cell r="AA950" t="e">
            <v>#N/A</v>
          </cell>
          <cell r="AB950" t="e">
            <v>#N/A</v>
          </cell>
          <cell r="AC950" t="e">
            <v>#N/A</v>
          </cell>
          <cell r="AD950" t="e">
            <v>#N/A</v>
          </cell>
          <cell r="AE950" t="e">
            <v>#N/A</v>
          </cell>
          <cell r="AF950" t="e">
            <v>#N/A</v>
          </cell>
          <cell r="AG950" t="e">
            <v>#N/A</v>
          </cell>
          <cell r="AH950" t="e">
            <v>#N/A</v>
          </cell>
          <cell r="AI950" t="e">
            <v>#N/A</v>
          </cell>
          <cell r="AJ950" t="e">
            <v>#N/A</v>
          </cell>
          <cell r="AL950" t="e">
            <v>#N/A</v>
          </cell>
          <cell r="AM950" t="e">
            <v>#N/A</v>
          </cell>
          <cell r="AN950" t="str">
            <v>NON</v>
          </cell>
          <cell r="AO950" t="e">
            <v>#NAME?</v>
          </cell>
          <cell r="AP950" t="e">
            <v>#NAME?</v>
          </cell>
          <cell r="AQ950" t="e">
            <v>#NAME?</v>
          </cell>
          <cell r="AS950" t="e">
            <v>#NAME?</v>
          </cell>
        </row>
        <row r="951">
          <cell r="B951">
            <v>945</v>
          </cell>
          <cell r="C951">
            <v>0</v>
          </cell>
          <cell r="D951">
            <v>0</v>
          </cell>
          <cell r="E951">
            <v>0</v>
          </cell>
          <cell r="F951">
            <v>0</v>
          </cell>
          <cell r="G951">
            <v>0</v>
          </cell>
          <cell r="H951">
            <v>0</v>
          </cell>
          <cell r="I951" t="str">
            <v>OUI</v>
          </cell>
          <cell r="J951">
            <v>40787</v>
          </cell>
          <cell r="K951" t="e">
            <v>#NAME?</v>
          </cell>
          <cell r="L951" t="e">
            <v>#NAME?</v>
          </cell>
          <cell r="M951" t="e">
            <v>#NAME?</v>
          </cell>
          <cell r="N951" t="e">
            <v>#NAME?</v>
          </cell>
          <cell r="O951" t="e">
            <v>#NAME?</v>
          </cell>
          <cell r="Q951" t="e">
            <v>#N/A</v>
          </cell>
          <cell r="R951" t="str">
            <v>HTG</v>
          </cell>
          <cell r="S951" t="e">
            <v>#VALUE!</v>
          </cell>
          <cell r="T951" t="str">
            <v>HTG</v>
          </cell>
          <cell r="V951">
            <v>0</v>
          </cell>
          <cell r="X951" t="e">
            <v>#N/A</v>
          </cell>
          <cell r="Y951" t="e">
            <v>#NAME?</v>
          </cell>
          <cell r="Z951" t="e">
            <v>#N/A</v>
          </cell>
          <cell r="AA951" t="e">
            <v>#N/A</v>
          </cell>
          <cell r="AB951" t="e">
            <v>#N/A</v>
          </cell>
          <cell r="AC951" t="e">
            <v>#N/A</v>
          </cell>
          <cell r="AD951" t="e">
            <v>#N/A</v>
          </cell>
          <cell r="AE951" t="e">
            <v>#N/A</v>
          </cell>
          <cell r="AF951" t="e">
            <v>#N/A</v>
          </cell>
          <cell r="AG951" t="e">
            <v>#N/A</v>
          </cell>
          <cell r="AH951" t="e">
            <v>#N/A</v>
          </cell>
          <cell r="AI951" t="e">
            <v>#N/A</v>
          </cell>
          <cell r="AJ951" t="e">
            <v>#N/A</v>
          </cell>
          <cell r="AL951" t="e">
            <v>#N/A</v>
          </cell>
          <cell r="AM951" t="e">
            <v>#N/A</v>
          </cell>
          <cell r="AN951" t="str">
            <v>NON</v>
          </cell>
          <cell r="AO951" t="e">
            <v>#NAME?</v>
          </cell>
          <cell r="AP951" t="e">
            <v>#NAME?</v>
          </cell>
          <cell r="AQ951" t="e">
            <v>#NAME?</v>
          </cell>
          <cell r="AS951" t="e">
            <v>#NAME?</v>
          </cell>
        </row>
        <row r="952">
          <cell r="B952">
            <v>946</v>
          </cell>
          <cell r="C952">
            <v>0</v>
          </cell>
          <cell r="D952">
            <v>0</v>
          </cell>
          <cell r="E952">
            <v>0</v>
          </cell>
          <cell r="F952">
            <v>0</v>
          </cell>
          <cell r="G952">
            <v>0</v>
          </cell>
          <cell r="H952">
            <v>0</v>
          </cell>
          <cell r="I952" t="str">
            <v>OUI</v>
          </cell>
          <cell r="J952">
            <v>40787</v>
          </cell>
          <cell r="K952" t="e">
            <v>#NAME?</v>
          </cell>
          <cell r="L952" t="e">
            <v>#NAME?</v>
          </cell>
          <cell r="M952" t="e">
            <v>#NAME?</v>
          </cell>
          <cell r="N952" t="e">
            <v>#NAME?</v>
          </cell>
          <cell r="O952" t="e">
            <v>#NAME?</v>
          </cell>
          <cell r="Q952" t="e">
            <v>#N/A</v>
          </cell>
          <cell r="R952" t="str">
            <v>HTG</v>
          </cell>
          <cell r="S952" t="e">
            <v>#VALUE!</v>
          </cell>
          <cell r="T952" t="str">
            <v>HTG</v>
          </cell>
          <cell r="V952">
            <v>0</v>
          </cell>
          <cell r="X952" t="e">
            <v>#N/A</v>
          </cell>
          <cell r="Y952" t="e">
            <v>#NAME?</v>
          </cell>
          <cell r="Z952" t="e">
            <v>#N/A</v>
          </cell>
          <cell r="AA952" t="e">
            <v>#N/A</v>
          </cell>
          <cell r="AB952" t="e">
            <v>#N/A</v>
          </cell>
          <cell r="AC952" t="e">
            <v>#N/A</v>
          </cell>
          <cell r="AD952" t="e">
            <v>#N/A</v>
          </cell>
          <cell r="AE952" t="e">
            <v>#N/A</v>
          </cell>
          <cell r="AF952" t="e">
            <v>#N/A</v>
          </cell>
          <cell r="AG952" t="e">
            <v>#N/A</v>
          </cell>
          <cell r="AH952" t="e">
            <v>#N/A</v>
          </cell>
          <cell r="AI952" t="e">
            <v>#N/A</v>
          </cell>
          <cell r="AJ952" t="e">
            <v>#N/A</v>
          </cell>
          <cell r="AL952" t="e">
            <v>#N/A</v>
          </cell>
          <cell r="AM952" t="e">
            <v>#N/A</v>
          </cell>
          <cell r="AN952" t="str">
            <v>NON</v>
          </cell>
          <cell r="AO952" t="e">
            <v>#NAME?</v>
          </cell>
          <cell r="AP952" t="e">
            <v>#NAME?</v>
          </cell>
          <cell r="AQ952" t="e">
            <v>#NAME?</v>
          </cell>
          <cell r="AS952" t="e">
            <v>#NAME?</v>
          </cell>
        </row>
        <row r="953">
          <cell r="B953">
            <v>947</v>
          </cell>
          <cell r="C953">
            <v>0</v>
          </cell>
          <cell r="D953">
            <v>0</v>
          </cell>
          <cell r="E953">
            <v>0</v>
          </cell>
          <cell r="F953">
            <v>0</v>
          </cell>
          <cell r="G953">
            <v>0</v>
          </cell>
          <cell r="H953">
            <v>0</v>
          </cell>
          <cell r="I953" t="str">
            <v>OUI</v>
          </cell>
          <cell r="J953">
            <v>40787</v>
          </cell>
          <cell r="K953" t="e">
            <v>#NAME?</v>
          </cell>
          <cell r="L953" t="e">
            <v>#NAME?</v>
          </cell>
          <cell r="M953" t="e">
            <v>#NAME?</v>
          </cell>
          <cell r="N953" t="e">
            <v>#NAME?</v>
          </cell>
          <cell r="O953" t="e">
            <v>#NAME?</v>
          </cell>
          <cell r="Q953" t="e">
            <v>#N/A</v>
          </cell>
          <cell r="R953" t="str">
            <v>HTG</v>
          </cell>
          <cell r="S953" t="e">
            <v>#VALUE!</v>
          </cell>
          <cell r="T953" t="str">
            <v>HTG</v>
          </cell>
          <cell r="V953">
            <v>0</v>
          </cell>
          <cell r="X953" t="e">
            <v>#N/A</v>
          </cell>
          <cell r="Y953" t="e">
            <v>#NAME?</v>
          </cell>
          <cell r="Z953" t="e">
            <v>#N/A</v>
          </cell>
          <cell r="AA953" t="e">
            <v>#N/A</v>
          </cell>
          <cell r="AB953" t="e">
            <v>#N/A</v>
          </cell>
          <cell r="AC953" t="e">
            <v>#N/A</v>
          </cell>
          <cell r="AD953" t="e">
            <v>#N/A</v>
          </cell>
          <cell r="AE953" t="e">
            <v>#N/A</v>
          </cell>
          <cell r="AF953" t="e">
            <v>#N/A</v>
          </cell>
          <cell r="AG953" t="e">
            <v>#N/A</v>
          </cell>
          <cell r="AH953" t="e">
            <v>#N/A</v>
          </cell>
          <cell r="AI953" t="e">
            <v>#N/A</v>
          </cell>
          <cell r="AJ953" t="e">
            <v>#N/A</v>
          </cell>
          <cell r="AL953" t="e">
            <v>#N/A</v>
          </cell>
          <cell r="AM953" t="e">
            <v>#N/A</v>
          </cell>
          <cell r="AN953" t="str">
            <v>NON</v>
          </cell>
          <cell r="AO953" t="e">
            <v>#NAME?</v>
          </cell>
          <cell r="AP953" t="e">
            <v>#NAME?</v>
          </cell>
          <cell r="AQ953" t="e">
            <v>#NAME?</v>
          </cell>
          <cell r="AS953" t="e">
            <v>#NAME?</v>
          </cell>
        </row>
        <row r="954">
          <cell r="B954">
            <v>948</v>
          </cell>
          <cell r="C954">
            <v>0</v>
          </cell>
          <cell r="D954">
            <v>0</v>
          </cell>
          <cell r="E954">
            <v>0</v>
          </cell>
          <cell r="F954">
            <v>0</v>
          </cell>
          <cell r="G954">
            <v>0</v>
          </cell>
          <cell r="H954">
            <v>0</v>
          </cell>
          <cell r="I954" t="str">
            <v>OUI</v>
          </cell>
          <cell r="J954">
            <v>40787</v>
          </cell>
          <cell r="K954" t="e">
            <v>#NAME?</v>
          </cell>
          <cell r="L954" t="e">
            <v>#NAME?</v>
          </cell>
          <cell r="M954" t="e">
            <v>#NAME?</v>
          </cell>
          <cell r="N954" t="e">
            <v>#NAME?</v>
          </cell>
          <cell r="O954" t="e">
            <v>#NAME?</v>
          </cell>
          <cell r="Q954" t="e">
            <v>#N/A</v>
          </cell>
          <cell r="R954" t="str">
            <v>HTG</v>
          </cell>
          <cell r="S954" t="e">
            <v>#VALUE!</v>
          </cell>
          <cell r="T954" t="str">
            <v>HTG</v>
          </cell>
          <cell r="V954">
            <v>0</v>
          </cell>
          <cell r="X954" t="e">
            <v>#N/A</v>
          </cell>
          <cell r="Y954" t="e">
            <v>#NAME?</v>
          </cell>
          <cell r="Z954" t="e">
            <v>#N/A</v>
          </cell>
          <cell r="AA954" t="e">
            <v>#N/A</v>
          </cell>
          <cell r="AB954" t="e">
            <v>#N/A</v>
          </cell>
          <cell r="AC954" t="e">
            <v>#N/A</v>
          </cell>
          <cell r="AD954" t="e">
            <v>#N/A</v>
          </cell>
          <cell r="AE954" t="e">
            <v>#N/A</v>
          </cell>
          <cell r="AF954" t="e">
            <v>#N/A</v>
          </cell>
          <cell r="AG954" t="e">
            <v>#N/A</v>
          </cell>
          <cell r="AH954" t="e">
            <v>#N/A</v>
          </cell>
          <cell r="AI954" t="e">
            <v>#N/A</v>
          </cell>
          <cell r="AJ954" t="e">
            <v>#N/A</v>
          </cell>
          <cell r="AL954" t="e">
            <v>#N/A</v>
          </cell>
          <cell r="AM954" t="e">
            <v>#N/A</v>
          </cell>
          <cell r="AN954" t="str">
            <v>NON</v>
          </cell>
          <cell r="AO954" t="e">
            <v>#NAME?</v>
          </cell>
          <cell r="AP954" t="e">
            <v>#NAME?</v>
          </cell>
          <cell r="AQ954" t="e">
            <v>#NAME?</v>
          </cell>
          <cell r="AS954" t="e">
            <v>#NAME?</v>
          </cell>
        </row>
        <row r="955">
          <cell r="B955">
            <v>949</v>
          </cell>
          <cell r="C955">
            <v>0</v>
          </cell>
          <cell r="D955">
            <v>0</v>
          </cell>
          <cell r="E955">
            <v>0</v>
          </cell>
          <cell r="F955">
            <v>0</v>
          </cell>
          <cell r="G955">
            <v>0</v>
          </cell>
          <cell r="H955">
            <v>0</v>
          </cell>
          <cell r="I955" t="str">
            <v>OUI</v>
          </cell>
          <cell r="J955">
            <v>40787</v>
          </cell>
          <cell r="K955" t="e">
            <v>#NAME?</v>
          </cell>
          <cell r="L955" t="e">
            <v>#NAME?</v>
          </cell>
          <cell r="M955" t="e">
            <v>#NAME?</v>
          </cell>
          <cell r="N955" t="e">
            <v>#NAME?</v>
          </cell>
          <cell r="O955" t="e">
            <v>#NAME?</v>
          </cell>
          <cell r="Q955" t="e">
            <v>#N/A</v>
          </cell>
          <cell r="R955" t="str">
            <v>HTG</v>
          </cell>
          <cell r="S955" t="e">
            <v>#VALUE!</v>
          </cell>
          <cell r="T955" t="str">
            <v>HTG</v>
          </cell>
          <cell r="V955">
            <v>0</v>
          </cell>
          <cell r="X955" t="e">
            <v>#N/A</v>
          </cell>
          <cell r="Y955" t="e">
            <v>#NAME?</v>
          </cell>
          <cell r="Z955" t="e">
            <v>#N/A</v>
          </cell>
          <cell r="AA955" t="e">
            <v>#N/A</v>
          </cell>
          <cell r="AB955" t="e">
            <v>#N/A</v>
          </cell>
          <cell r="AC955" t="e">
            <v>#N/A</v>
          </cell>
          <cell r="AD955" t="e">
            <v>#N/A</v>
          </cell>
          <cell r="AE955" t="e">
            <v>#N/A</v>
          </cell>
          <cell r="AF955" t="e">
            <v>#N/A</v>
          </cell>
          <cell r="AG955" t="e">
            <v>#N/A</v>
          </cell>
          <cell r="AH955" t="e">
            <v>#N/A</v>
          </cell>
          <cell r="AI955" t="e">
            <v>#N/A</v>
          </cell>
          <cell r="AJ955" t="e">
            <v>#N/A</v>
          </cell>
          <cell r="AL955" t="e">
            <v>#N/A</v>
          </cell>
          <cell r="AM955" t="e">
            <v>#N/A</v>
          </cell>
          <cell r="AN955" t="str">
            <v>NON</v>
          </cell>
          <cell r="AO955" t="e">
            <v>#NAME?</v>
          </cell>
          <cell r="AP955" t="e">
            <v>#NAME?</v>
          </cell>
          <cell r="AQ955" t="e">
            <v>#NAME?</v>
          </cell>
          <cell r="AS955" t="e">
            <v>#NAME?</v>
          </cell>
        </row>
        <row r="956">
          <cell r="B956">
            <v>950</v>
          </cell>
          <cell r="C956">
            <v>0</v>
          </cell>
          <cell r="D956">
            <v>0</v>
          </cell>
          <cell r="E956">
            <v>0</v>
          </cell>
          <cell r="F956">
            <v>0</v>
          </cell>
          <cell r="G956">
            <v>0</v>
          </cell>
          <cell r="H956">
            <v>0</v>
          </cell>
          <cell r="I956" t="str">
            <v>OUI</v>
          </cell>
          <cell r="J956">
            <v>40787</v>
          </cell>
          <cell r="K956" t="e">
            <v>#NAME?</v>
          </cell>
          <cell r="L956" t="e">
            <v>#NAME?</v>
          </cell>
          <cell r="M956" t="e">
            <v>#NAME?</v>
          </cell>
          <cell r="N956" t="e">
            <v>#NAME?</v>
          </cell>
          <cell r="O956" t="e">
            <v>#NAME?</v>
          </cell>
          <cell r="Q956" t="e">
            <v>#N/A</v>
          </cell>
          <cell r="R956" t="str">
            <v>HTG</v>
          </cell>
          <cell r="S956" t="e">
            <v>#VALUE!</v>
          </cell>
          <cell r="T956" t="str">
            <v>HTG</v>
          </cell>
          <cell r="V956">
            <v>0</v>
          </cell>
          <cell r="X956" t="e">
            <v>#N/A</v>
          </cell>
          <cell r="Y956" t="e">
            <v>#NAME?</v>
          </cell>
          <cell r="Z956" t="e">
            <v>#N/A</v>
          </cell>
          <cell r="AA956" t="e">
            <v>#N/A</v>
          </cell>
          <cell r="AB956" t="e">
            <v>#N/A</v>
          </cell>
          <cell r="AC956" t="e">
            <v>#N/A</v>
          </cell>
          <cell r="AD956" t="e">
            <v>#N/A</v>
          </cell>
          <cell r="AE956" t="e">
            <v>#N/A</v>
          </cell>
          <cell r="AF956" t="e">
            <v>#N/A</v>
          </cell>
          <cell r="AG956" t="e">
            <v>#N/A</v>
          </cell>
          <cell r="AH956" t="e">
            <v>#N/A</v>
          </cell>
          <cell r="AI956" t="e">
            <v>#N/A</v>
          </cell>
          <cell r="AJ956" t="e">
            <v>#N/A</v>
          </cell>
          <cell r="AL956" t="e">
            <v>#N/A</v>
          </cell>
          <cell r="AM956" t="e">
            <v>#N/A</v>
          </cell>
          <cell r="AN956" t="str">
            <v>NON</v>
          </cell>
          <cell r="AO956" t="e">
            <v>#NAME?</v>
          </cell>
          <cell r="AP956" t="e">
            <v>#NAME?</v>
          </cell>
          <cell r="AQ956" t="e">
            <v>#NAME?</v>
          </cell>
          <cell r="AS956" t="e">
            <v>#NAME?</v>
          </cell>
        </row>
        <row r="957">
          <cell r="B957">
            <v>951</v>
          </cell>
          <cell r="C957">
            <v>0</v>
          </cell>
          <cell r="D957">
            <v>0</v>
          </cell>
          <cell r="E957">
            <v>0</v>
          </cell>
          <cell r="F957">
            <v>0</v>
          </cell>
          <cell r="G957">
            <v>0</v>
          </cell>
          <cell r="H957">
            <v>0</v>
          </cell>
          <cell r="I957" t="str">
            <v>OUI</v>
          </cell>
          <cell r="J957">
            <v>40787</v>
          </cell>
          <cell r="K957" t="e">
            <v>#NAME?</v>
          </cell>
          <cell r="L957" t="e">
            <v>#NAME?</v>
          </cell>
          <cell r="M957" t="e">
            <v>#NAME?</v>
          </cell>
          <cell r="N957" t="e">
            <v>#NAME?</v>
          </cell>
          <cell r="O957" t="e">
            <v>#NAME?</v>
          </cell>
          <cell r="Q957" t="e">
            <v>#N/A</v>
          </cell>
          <cell r="R957" t="str">
            <v>HTG</v>
          </cell>
          <cell r="S957" t="e">
            <v>#VALUE!</v>
          </cell>
          <cell r="T957" t="str">
            <v>HTG</v>
          </cell>
          <cell r="V957">
            <v>0</v>
          </cell>
          <cell r="X957" t="e">
            <v>#N/A</v>
          </cell>
          <cell r="Y957" t="e">
            <v>#NAME?</v>
          </cell>
          <cell r="Z957" t="e">
            <v>#N/A</v>
          </cell>
          <cell r="AA957" t="e">
            <v>#N/A</v>
          </cell>
          <cell r="AB957" t="e">
            <v>#N/A</v>
          </cell>
          <cell r="AC957" t="e">
            <v>#N/A</v>
          </cell>
          <cell r="AD957" t="e">
            <v>#N/A</v>
          </cell>
          <cell r="AE957" t="e">
            <v>#N/A</v>
          </cell>
          <cell r="AF957" t="e">
            <v>#N/A</v>
          </cell>
          <cell r="AG957" t="e">
            <v>#N/A</v>
          </cell>
          <cell r="AH957" t="e">
            <v>#N/A</v>
          </cell>
          <cell r="AI957" t="e">
            <v>#N/A</v>
          </cell>
          <cell r="AJ957" t="e">
            <v>#N/A</v>
          </cell>
          <cell r="AL957" t="e">
            <v>#N/A</v>
          </cell>
          <cell r="AM957" t="e">
            <v>#N/A</v>
          </cell>
          <cell r="AN957" t="str">
            <v>NON</v>
          </cell>
          <cell r="AO957" t="e">
            <v>#NAME?</v>
          </cell>
          <cell r="AP957" t="e">
            <v>#NAME?</v>
          </cell>
          <cell r="AQ957" t="e">
            <v>#NAME?</v>
          </cell>
          <cell r="AS957" t="e">
            <v>#NAME?</v>
          </cell>
        </row>
        <row r="958">
          <cell r="B958">
            <v>952</v>
          </cell>
          <cell r="C958">
            <v>0</v>
          </cell>
          <cell r="D958">
            <v>0</v>
          </cell>
          <cell r="E958">
            <v>0</v>
          </cell>
          <cell r="F958">
            <v>0</v>
          </cell>
          <cell r="G958">
            <v>0</v>
          </cell>
          <cell r="H958">
            <v>0</v>
          </cell>
          <cell r="I958" t="str">
            <v>OUI</v>
          </cell>
          <cell r="J958">
            <v>40787</v>
          </cell>
          <cell r="K958" t="e">
            <v>#NAME?</v>
          </cell>
          <cell r="L958" t="e">
            <v>#NAME?</v>
          </cell>
          <cell r="M958" t="e">
            <v>#NAME?</v>
          </cell>
          <cell r="N958" t="e">
            <v>#NAME?</v>
          </cell>
          <cell r="O958" t="e">
            <v>#NAME?</v>
          </cell>
          <cell r="Q958" t="e">
            <v>#N/A</v>
          </cell>
          <cell r="R958" t="str">
            <v>HTG</v>
          </cell>
          <cell r="S958" t="e">
            <v>#VALUE!</v>
          </cell>
          <cell r="T958" t="str">
            <v>HTG</v>
          </cell>
          <cell r="V958">
            <v>0</v>
          </cell>
          <cell r="X958" t="e">
            <v>#N/A</v>
          </cell>
          <cell r="Y958" t="e">
            <v>#NAME?</v>
          </cell>
          <cell r="Z958" t="e">
            <v>#N/A</v>
          </cell>
          <cell r="AA958" t="e">
            <v>#N/A</v>
          </cell>
          <cell r="AB958" t="e">
            <v>#N/A</v>
          </cell>
          <cell r="AC958" t="e">
            <v>#N/A</v>
          </cell>
          <cell r="AD958" t="e">
            <v>#N/A</v>
          </cell>
          <cell r="AE958" t="e">
            <v>#N/A</v>
          </cell>
          <cell r="AF958" t="e">
            <v>#N/A</v>
          </cell>
          <cell r="AG958" t="e">
            <v>#N/A</v>
          </cell>
          <cell r="AH958" t="e">
            <v>#N/A</v>
          </cell>
          <cell r="AI958" t="e">
            <v>#N/A</v>
          </cell>
          <cell r="AJ958" t="e">
            <v>#N/A</v>
          </cell>
          <cell r="AL958" t="e">
            <v>#N/A</v>
          </cell>
          <cell r="AM958" t="e">
            <v>#N/A</v>
          </cell>
          <cell r="AN958" t="str">
            <v>NON</v>
          </cell>
          <cell r="AO958" t="e">
            <v>#NAME?</v>
          </cell>
          <cell r="AP958" t="e">
            <v>#NAME?</v>
          </cell>
          <cell r="AQ958" t="e">
            <v>#NAME?</v>
          </cell>
          <cell r="AS958" t="e">
            <v>#NAME?</v>
          </cell>
        </row>
        <row r="959">
          <cell r="B959">
            <v>953</v>
          </cell>
          <cell r="C959">
            <v>0</v>
          </cell>
          <cell r="D959">
            <v>0</v>
          </cell>
          <cell r="E959">
            <v>0</v>
          </cell>
          <cell r="F959">
            <v>0</v>
          </cell>
          <cell r="G959">
            <v>0</v>
          </cell>
          <cell r="H959">
            <v>0</v>
          </cell>
          <cell r="I959" t="str">
            <v>OUI</v>
          </cell>
          <cell r="J959">
            <v>40787</v>
          </cell>
          <cell r="K959" t="e">
            <v>#NAME?</v>
          </cell>
          <cell r="L959" t="e">
            <v>#NAME?</v>
          </cell>
          <cell r="M959" t="e">
            <v>#NAME?</v>
          </cell>
          <cell r="N959" t="e">
            <v>#NAME?</v>
          </cell>
          <cell r="O959" t="e">
            <v>#NAME?</v>
          </cell>
          <cell r="Q959" t="e">
            <v>#N/A</v>
          </cell>
          <cell r="R959" t="str">
            <v>HTG</v>
          </cell>
          <cell r="S959" t="e">
            <v>#VALUE!</v>
          </cell>
          <cell r="T959" t="str">
            <v>HTG</v>
          </cell>
          <cell r="V959">
            <v>0</v>
          </cell>
          <cell r="X959" t="e">
            <v>#N/A</v>
          </cell>
          <cell r="Y959" t="e">
            <v>#NAME?</v>
          </cell>
          <cell r="Z959" t="e">
            <v>#N/A</v>
          </cell>
          <cell r="AA959" t="e">
            <v>#N/A</v>
          </cell>
          <cell r="AB959" t="e">
            <v>#N/A</v>
          </cell>
          <cell r="AC959" t="e">
            <v>#N/A</v>
          </cell>
          <cell r="AD959" t="e">
            <v>#N/A</v>
          </cell>
          <cell r="AE959" t="e">
            <v>#N/A</v>
          </cell>
          <cell r="AF959" t="e">
            <v>#N/A</v>
          </cell>
          <cell r="AG959" t="e">
            <v>#N/A</v>
          </cell>
          <cell r="AH959" t="e">
            <v>#N/A</v>
          </cell>
          <cell r="AI959" t="e">
            <v>#N/A</v>
          </cell>
          <cell r="AJ959" t="e">
            <v>#N/A</v>
          </cell>
          <cell r="AL959" t="e">
            <v>#N/A</v>
          </cell>
          <cell r="AM959" t="e">
            <v>#N/A</v>
          </cell>
          <cell r="AN959" t="str">
            <v>NON</v>
          </cell>
          <cell r="AO959" t="e">
            <v>#NAME?</v>
          </cell>
          <cell r="AP959" t="e">
            <v>#NAME?</v>
          </cell>
          <cell r="AQ959" t="e">
            <v>#NAME?</v>
          </cell>
          <cell r="AS959" t="e">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ètres"/>
      <sheetName val="Données_salaires"/>
      <sheetName val="CPR"/>
      <sheetName val="Impression_fiches"/>
    </sheetNames>
    <sheetDataSet>
      <sheetData sheetId="0" refreshError="1">
        <row r="9">
          <cell r="E9">
            <v>38353</v>
          </cell>
        </row>
        <row r="15">
          <cell r="E15">
            <v>10</v>
          </cell>
        </row>
        <row r="19">
          <cell r="E19">
            <v>3.5000000000000003E-2</v>
          </cell>
        </row>
        <row r="20">
          <cell r="E20">
            <v>0.05</v>
          </cell>
        </row>
        <row r="22">
          <cell r="E22">
            <v>0.3</v>
          </cell>
        </row>
        <row r="26">
          <cell r="E26">
            <v>2</v>
          </cell>
        </row>
        <row r="30">
          <cell r="E30">
            <v>0.4</v>
          </cell>
        </row>
        <row r="34">
          <cell r="E34">
            <v>0.5</v>
          </cell>
        </row>
        <row r="37">
          <cell r="E37">
            <v>1</v>
          </cell>
        </row>
      </sheetData>
      <sheetData sheetId="1" refreshError="1"/>
      <sheetData sheetId="2" refreshError="1">
        <row r="19">
          <cell r="A19" t="str">
            <v xml:space="preserve">Identifiant </v>
          </cell>
          <cell r="B19" t="str">
            <v xml:space="preserve">Prénom </v>
          </cell>
          <cell r="C19" t="str">
            <v xml:space="preserve">Nom </v>
          </cell>
          <cell r="D19" t="str">
            <v xml:space="preserve">Taux pondération famille </v>
          </cell>
          <cell r="E19" t="str">
            <v>Salaire Dollars</v>
          </cell>
          <cell r="F19" t="str">
            <v>Revenu imposable FRC</v>
          </cell>
          <cell r="G19" t="str">
            <v>Tranche 1</v>
          </cell>
          <cell r="H19" t="str">
            <v>Tranche 2</v>
          </cell>
          <cell r="I19" t="str">
            <v>Tranche 3</v>
          </cell>
          <cell r="J19" t="str">
            <v>Tranche 4</v>
          </cell>
          <cell r="K19" t="str">
            <v>Tranche 5</v>
          </cell>
          <cell r="L19" t="str">
            <v>Tranche 6</v>
          </cell>
          <cell r="M19" t="str">
            <v>Tranche 7</v>
          </cell>
          <cell r="N19" t="str">
            <v>Tranche 8</v>
          </cell>
          <cell r="O19" t="str">
            <v>Tranche 9</v>
          </cell>
          <cell r="P19" t="str">
            <v>Tranche 10</v>
          </cell>
          <cell r="Q19" t="str">
            <v>Tranche 11</v>
          </cell>
          <cell r="R19" t="str">
            <v>TOTAL impôts FRC</v>
          </cell>
          <cell r="S19" t="str">
            <v xml:space="preserve">Total impôts $ </v>
          </cell>
        </row>
        <row r="20">
          <cell r="A20">
            <v>1</v>
          </cell>
          <cell r="B20" t="str">
            <v>Akili</v>
          </cell>
          <cell r="C20" t="str">
            <v>Mali</v>
          </cell>
          <cell r="D20">
            <v>0.96</v>
          </cell>
          <cell r="E20">
            <v>289.5</v>
          </cell>
          <cell r="F20">
            <v>127380</v>
          </cell>
          <cell r="G20">
            <v>172.79999999999998</v>
          </cell>
          <cell r="H20">
            <v>215.95199999999997</v>
          </cell>
          <cell r="I20">
            <v>662.30399999999997</v>
          </cell>
          <cell r="J20">
            <v>1454.2559999999999</v>
          </cell>
          <cell r="K20">
            <v>2687.808</v>
          </cell>
          <cell r="L20">
            <v>5807.76</v>
          </cell>
          <cell r="M20">
            <v>9878.112000000001</v>
          </cell>
          <cell r="N20">
            <v>9199.3439999999991</v>
          </cell>
          <cell r="O20">
            <v>0</v>
          </cell>
          <cell r="P20">
            <v>0</v>
          </cell>
          <cell r="Q20">
            <v>0</v>
          </cell>
          <cell r="R20">
            <v>30078.336000000003</v>
          </cell>
          <cell r="S20">
            <v>68.359854545454553</v>
          </cell>
        </row>
        <row r="21">
          <cell r="A21">
            <v>2</v>
          </cell>
          <cell r="B21" t="str">
            <v>Bade Wa</v>
          </cell>
          <cell r="C21" t="str">
            <v>Freddy</v>
          </cell>
          <cell r="D21">
            <v>0.94</v>
          </cell>
          <cell r="E21">
            <v>289.5</v>
          </cell>
          <cell r="F21">
            <v>127380</v>
          </cell>
          <cell r="G21">
            <v>169.2</v>
          </cell>
          <cell r="H21">
            <v>211.45299999999997</v>
          </cell>
          <cell r="I21">
            <v>648.50599999999997</v>
          </cell>
          <cell r="J21">
            <v>1423.9589999999998</v>
          </cell>
          <cell r="K21">
            <v>2631.8119999999999</v>
          </cell>
          <cell r="L21">
            <v>5686.7649999999994</v>
          </cell>
          <cell r="M21">
            <v>9672.3179999999993</v>
          </cell>
          <cell r="N21">
            <v>9007.6909999999989</v>
          </cell>
          <cell r="O21">
            <v>0</v>
          </cell>
          <cell r="P21">
            <v>0</v>
          </cell>
          <cell r="Q21">
            <v>0</v>
          </cell>
          <cell r="R21">
            <v>29451.703999999998</v>
          </cell>
          <cell r="S21">
            <v>66.935690909090908</v>
          </cell>
        </row>
        <row r="22">
          <cell r="A22">
            <v>3</v>
          </cell>
          <cell r="B22" t="str">
            <v>Bondo</v>
          </cell>
          <cell r="C22" t="str">
            <v>Kazadi</v>
          </cell>
          <cell r="D22">
            <v>0.98</v>
          </cell>
          <cell r="E22">
            <v>289.5</v>
          </cell>
          <cell r="F22">
            <v>127380</v>
          </cell>
          <cell r="G22">
            <v>176.4</v>
          </cell>
          <cell r="H22">
            <v>220.45099999999999</v>
          </cell>
          <cell r="I22">
            <v>676.10199999999998</v>
          </cell>
          <cell r="J22">
            <v>1484.5529999999999</v>
          </cell>
          <cell r="K22">
            <v>2743.8040000000001</v>
          </cell>
          <cell r="L22">
            <v>5928.7550000000001</v>
          </cell>
          <cell r="M22">
            <v>10083.906000000001</v>
          </cell>
          <cell r="N22">
            <v>9390.9969999999994</v>
          </cell>
          <cell r="O22">
            <v>0</v>
          </cell>
          <cell r="P22">
            <v>0</v>
          </cell>
          <cell r="Q22">
            <v>0</v>
          </cell>
          <cell r="R22">
            <v>30704.967999999997</v>
          </cell>
          <cell r="S22">
            <v>69.784018181818169</v>
          </cell>
        </row>
        <row r="23">
          <cell r="A23">
            <v>4</v>
          </cell>
          <cell r="B23" t="str">
            <v>Ilungh</v>
          </cell>
          <cell r="C23" t="str">
            <v>Lutahe</v>
          </cell>
          <cell r="D23">
            <v>0.88</v>
          </cell>
          <cell r="E23">
            <v>289.5</v>
          </cell>
          <cell r="F23">
            <v>127380</v>
          </cell>
          <cell r="G23">
            <v>158.4</v>
          </cell>
          <cell r="H23">
            <v>197.95599999999999</v>
          </cell>
          <cell r="I23">
            <v>607.11199999999997</v>
          </cell>
          <cell r="J23">
            <v>1333.068</v>
          </cell>
          <cell r="K23">
            <v>2463.8240000000001</v>
          </cell>
          <cell r="L23">
            <v>5323.78</v>
          </cell>
          <cell r="M23">
            <v>9054.9360000000015</v>
          </cell>
          <cell r="N23">
            <v>8432.732</v>
          </cell>
          <cell r="O23">
            <v>0</v>
          </cell>
          <cell r="P23">
            <v>0</v>
          </cell>
          <cell r="Q23">
            <v>0</v>
          </cell>
          <cell r="R23">
            <v>27571.808000000001</v>
          </cell>
          <cell r="S23">
            <v>62.663200000000003</v>
          </cell>
        </row>
        <row r="24">
          <cell r="A24">
            <v>5</v>
          </cell>
          <cell r="B24" t="str">
            <v>Kahenga</v>
          </cell>
          <cell r="C24" t="str">
            <v>Mulabi</v>
          </cell>
          <cell r="D24">
            <v>0.96</v>
          </cell>
          <cell r="E24">
            <v>289.5</v>
          </cell>
          <cell r="F24">
            <v>127380</v>
          </cell>
          <cell r="G24">
            <v>172.79999999999998</v>
          </cell>
          <cell r="H24">
            <v>215.95199999999997</v>
          </cell>
          <cell r="I24">
            <v>662.30399999999997</v>
          </cell>
          <cell r="J24">
            <v>1454.2559999999999</v>
          </cell>
          <cell r="K24">
            <v>2687.808</v>
          </cell>
          <cell r="L24">
            <v>5807.76</v>
          </cell>
          <cell r="M24">
            <v>9878.112000000001</v>
          </cell>
          <cell r="N24">
            <v>9199.3439999999991</v>
          </cell>
          <cell r="O24">
            <v>0</v>
          </cell>
          <cell r="P24">
            <v>0</v>
          </cell>
          <cell r="Q24">
            <v>0</v>
          </cell>
          <cell r="R24">
            <v>30078.336000000003</v>
          </cell>
          <cell r="S24">
            <v>68.359854545454553</v>
          </cell>
        </row>
        <row r="25">
          <cell r="A25">
            <v>6</v>
          </cell>
          <cell r="B25" t="str">
            <v>Kanema</v>
          </cell>
          <cell r="C25" t="str">
            <v>Makina</v>
          </cell>
          <cell r="D25">
            <v>0.98</v>
          </cell>
          <cell r="E25">
            <v>289.5</v>
          </cell>
          <cell r="F25">
            <v>127380</v>
          </cell>
          <cell r="G25">
            <v>176.4</v>
          </cell>
          <cell r="H25">
            <v>220.45099999999999</v>
          </cell>
          <cell r="I25">
            <v>676.10199999999998</v>
          </cell>
          <cell r="J25">
            <v>1484.5529999999999</v>
          </cell>
          <cell r="K25">
            <v>2743.8040000000001</v>
          </cell>
          <cell r="L25">
            <v>5928.7550000000001</v>
          </cell>
          <cell r="M25">
            <v>10083.906000000001</v>
          </cell>
          <cell r="N25">
            <v>9390.9969999999994</v>
          </cell>
          <cell r="O25">
            <v>0</v>
          </cell>
          <cell r="P25">
            <v>0</v>
          </cell>
          <cell r="Q25">
            <v>0</v>
          </cell>
          <cell r="R25">
            <v>30704.967999999997</v>
          </cell>
          <cell r="S25">
            <v>69.784018181818169</v>
          </cell>
        </row>
        <row r="26">
          <cell r="A26">
            <v>7</v>
          </cell>
          <cell r="B26" t="str">
            <v>Kasongo</v>
          </cell>
          <cell r="C26" t="str">
            <v>Sudi</v>
          </cell>
          <cell r="D26">
            <v>0.92</v>
          </cell>
          <cell r="E26">
            <v>289.5</v>
          </cell>
          <cell r="F26">
            <v>127380</v>
          </cell>
          <cell r="G26">
            <v>165.6</v>
          </cell>
          <cell r="H26">
            <v>206.95400000000001</v>
          </cell>
          <cell r="I26">
            <v>634.70799999999997</v>
          </cell>
          <cell r="J26">
            <v>1393.662</v>
          </cell>
          <cell r="K26">
            <v>2575.8160000000003</v>
          </cell>
          <cell r="L26">
            <v>5565.77</v>
          </cell>
          <cell r="M26">
            <v>9466.5240000000013</v>
          </cell>
          <cell r="N26">
            <v>8816.0380000000005</v>
          </cell>
          <cell r="O26">
            <v>0</v>
          </cell>
          <cell r="P26">
            <v>0</v>
          </cell>
          <cell r="Q26">
            <v>0</v>
          </cell>
          <cell r="R26">
            <v>28825.072</v>
          </cell>
          <cell r="S26">
            <v>65.511527272727278</v>
          </cell>
        </row>
        <row r="27">
          <cell r="A27">
            <v>8</v>
          </cell>
          <cell r="B27" t="str">
            <v>Katend</v>
          </cell>
          <cell r="C27" t="str">
            <v>A-Kabey</v>
          </cell>
          <cell r="D27">
            <v>0.98</v>
          </cell>
          <cell r="E27">
            <v>289.5</v>
          </cell>
          <cell r="F27">
            <v>127380</v>
          </cell>
          <cell r="G27">
            <v>176.4</v>
          </cell>
          <cell r="H27">
            <v>220.45099999999999</v>
          </cell>
          <cell r="I27">
            <v>676.10199999999998</v>
          </cell>
          <cell r="J27">
            <v>1484.5529999999999</v>
          </cell>
          <cell r="K27">
            <v>2743.8040000000001</v>
          </cell>
          <cell r="L27">
            <v>5928.7550000000001</v>
          </cell>
          <cell r="M27">
            <v>10083.906000000001</v>
          </cell>
          <cell r="N27">
            <v>9390.9969999999994</v>
          </cell>
          <cell r="O27">
            <v>0</v>
          </cell>
          <cell r="P27">
            <v>0</v>
          </cell>
          <cell r="Q27">
            <v>0</v>
          </cell>
          <cell r="R27">
            <v>30704.967999999997</v>
          </cell>
          <cell r="S27">
            <v>69.784018181818169</v>
          </cell>
        </row>
        <row r="28">
          <cell r="A28">
            <v>9</v>
          </cell>
          <cell r="B28" t="str">
            <v>Kilonda</v>
          </cell>
          <cell r="C28" t="str">
            <v>Kamulete</v>
          </cell>
          <cell r="D28">
            <v>0.9</v>
          </cell>
          <cell r="E28">
            <v>289.5</v>
          </cell>
          <cell r="F28">
            <v>127380</v>
          </cell>
          <cell r="G28">
            <v>162</v>
          </cell>
          <cell r="H28">
            <v>202.45499999999998</v>
          </cell>
          <cell r="I28">
            <v>620.91</v>
          </cell>
          <cell r="J28">
            <v>1363.365</v>
          </cell>
          <cell r="K28">
            <v>2519.8200000000002</v>
          </cell>
          <cell r="L28">
            <v>5444.7750000000005</v>
          </cell>
          <cell r="M28">
            <v>9260.7300000000014</v>
          </cell>
          <cell r="N28">
            <v>8624.3850000000002</v>
          </cell>
          <cell r="O28">
            <v>0</v>
          </cell>
          <cell r="P28">
            <v>0</v>
          </cell>
          <cell r="Q28">
            <v>0</v>
          </cell>
          <cell r="R28">
            <v>28198.440000000002</v>
          </cell>
          <cell r="S28">
            <v>64.087363636363648</v>
          </cell>
        </row>
        <row r="29">
          <cell r="A29">
            <v>10</v>
          </cell>
          <cell r="B29" t="str">
            <v>Komeki</v>
          </cell>
          <cell r="C29" t="str">
            <v>Kaseno</v>
          </cell>
          <cell r="D29">
            <v>0.96</v>
          </cell>
          <cell r="E29">
            <v>289.5</v>
          </cell>
          <cell r="F29">
            <v>127380</v>
          </cell>
          <cell r="G29">
            <v>172.79999999999998</v>
          </cell>
          <cell r="H29">
            <v>215.95199999999997</v>
          </cell>
          <cell r="I29">
            <v>662.30399999999997</v>
          </cell>
          <cell r="J29">
            <v>1454.2559999999999</v>
          </cell>
          <cell r="K29">
            <v>2687.808</v>
          </cell>
          <cell r="L29">
            <v>5807.76</v>
          </cell>
          <cell r="M29">
            <v>9878.112000000001</v>
          </cell>
          <cell r="N29">
            <v>9199.3439999999991</v>
          </cell>
          <cell r="O29">
            <v>0</v>
          </cell>
          <cell r="P29">
            <v>0</v>
          </cell>
          <cell r="Q29">
            <v>0</v>
          </cell>
          <cell r="R29">
            <v>30078.336000000003</v>
          </cell>
          <cell r="S29">
            <v>68.359854545454553</v>
          </cell>
        </row>
        <row r="30">
          <cell r="A30">
            <v>11</v>
          </cell>
          <cell r="B30" t="str">
            <v>Kyungu</v>
          </cell>
          <cell r="C30" t="str">
            <v>Wa Kalenga</v>
          </cell>
          <cell r="D30">
            <v>0.96</v>
          </cell>
          <cell r="E30">
            <v>289.5</v>
          </cell>
          <cell r="F30">
            <v>127380</v>
          </cell>
          <cell r="G30">
            <v>172.79999999999998</v>
          </cell>
          <cell r="H30">
            <v>215.95199999999997</v>
          </cell>
          <cell r="I30">
            <v>662.30399999999997</v>
          </cell>
          <cell r="J30">
            <v>1454.2559999999999</v>
          </cell>
          <cell r="K30">
            <v>2687.808</v>
          </cell>
          <cell r="L30">
            <v>5807.76</v>
          </cell>
          <cell r="M30">
            <v>9878.112000000001</v>
          </cell>
          <cell r="N30">
            <v>9199.3439999999991</v>
          </cell>
          <cell r="O30">
            <v>0</v>
          </cell>
          <cell r="P30">
            <v>0</v>
          </cell>
          <cell r="Q30">
            <v>0</v>
          </cell>
          <cell r="R30">
            <v>30078.336000000003</v>
          </cell>
          <cell r="S30">
            <v>68.359854545454553</v>
          </cell>
        </row>
        <row r="31">
          <cell r="A31">
            <v>12</v>
          </cell>
          <cell r="B31" t="str">
            <v>Makonga</v>
          </cell>
          <cell r="C31" t="str">
            <v>Lwenye</v>
          </cell>
          <cell r="D31">
            <v>0.94</v>
          </cell>
          <cell r="E31">
            <v>289.5</v>
          </cell>
          <cell r="F31">
            <v>127380</v>
          </cell>
          <cell r="G31">
            <v>169.2</v>
          </cell>
          <cell r="H31">
            <v>211.45299999999997</v>
          </cell>
          <cell r="I31">
            <v>648.50599999999997</v>
          </cell>
          <cell r="J31">
            <v>1423.9589999999998</v>
          </cell>
          <cell r="K31">
            <v>2631.8119999999999</v>
          </cell>
          <cell r="L31">
            <v>5686.7649999999994</v>
          </cell>
          <cell r="M31">
            <v>9672.3179999999993</v>
          </cell>
          <cell r="N31">
            <v>9007.6909999999989</v>
          </cell>
          <cell r="O31">
            <v>0</v>
          </cell>
          <cell r="P31">
            <v>0</v>
          </cell>
          <cell r="Q31">
            <v>0</v>
          </cell>
          <cell r="R31">
            <v>29451.703999999998</v>
          </cell>
          <cell r="S31">
            <v>66.935690909090908</v>
          </cell>
        </row>
        <row r="32">
          <cell r="A32">
            <v>13</v>
          </cell>
          <cell r="B32" t="str">
            <v>Maloba</v>
          </cell>
          <cell r="C32" t="str">
            <v>Kalasa</v>
          </cell>
          <cell r="D32">
            <v>0.96</v>
          </cell>
          <cell r="E32">
            <v>289.5</v>
          </cell>
          <cell r="F32">
            <v>127380</v>
          </cell>
          <cell r="G32">
            <v>172.79999999999998</v>
          </cell>
          <cell r="H32">
            <v>215.95199999999997</v>
          </cell>
          <cell r="I32">
            <v>662.30399999999997</v>
          </cell>
          <cell r="J32">
            <v>1454.2559999999999</v>
          </cell>
          <cell r="K32">
            <v>2687.808</v>
          </cell>
          <cell r="L32">
            <v>5807.76</v>
          </cell>
          <cell r="M32">
            <v>9878.112000000001</v>
          </cell>
          <cell r="N32">
            <v>9199.3439999999991</v>
          </cell>
          <cell r="O32">
            <v>0</v>
          </cell>
          <cell r="P32">
            <v>0</v>
          </cell>
          <cell r="Q32">
            <v>0</v>
          </cell>
          <cell r="R32">
            <v>30078.336000000003</v>
          </cell>
          <cell r="S32">
            <v>68.359854545454553</v>
          </cell>
        </row>
        <row r="33">
          <cell r="A33">
            <v>14</v>
          </cell>
          <cell r="B33" t="str">
            <v>Monga</v>
          </cell>
          <cell r="C33" t="str">
            <v>Lukafu</v>
          </cell>
          <cell r="D33">
            <v>0.94</v>
          </cell>
          <cell r="E33">
            <v>144.75</v>
          </cell>
          <cell r="F33">
            <v>63690</v>
          </cell>
          <cell r="G33">
            <v>169.2</v>
          </cell>
          <cell r="H33">
            <v>211.45299999999997</v>
          </cell>
          <cell r="I33">
            <v>648.50599999999997</v>
          </cell>
          <cell r="J33">
            <v>1423.9589999999998</v>
          </cell>
          <cell r="K33">
            <v>2631.8119999999999</v>
          </cell>
          <cell r="L33">
            <v>5214.415</v>
          </cell>
          <cell r="M33">
            <v>0</v>
          </cell>
          <cell r="N33">
            <v>0</v>
          </cell>
          <cell r="O33">
            <v>0</v>
          </cell>
          <cell r="P33">
            <v>0</v>
          </cell>
          <cell r="Q33">
            <v>0</v>
          </cell>
          <cell r="R33">
            <v>10299.344999999999</v>
          </cell>
          <cell r="S33">
            <v>23.407602272727271</v>
          </cell>
        </row>
        <row r="34">
          <cell r="A34">
            <v>15</v>
          </cell>
          <cell r="B34" t="str">
            <v>Monga</v>
          </cell>
          <cell r="C34" t="str">
            <v>Ngoy</v>
          </cell>
          <cell r="D34">
            <v>0.98</v>
          </cell>
          <cell r="E34">
            <v>289.5</v>
          </cell>
          <cell r="F34">
            <v>127380</v>
          </cell>
          <cell r="G34">
            <v>176.4</v>
          </cell>
          <cell r="H34">
            <v>220.45099999999999</v>
          </cell>
          <cell r="I34">
            <v>676.10199999999998</v>
          </cell>
          <cell r="J34">
            <v>1484.5529999999999</v>
          </cell>
          <cell r="K34">
            <v>2743.8040000000001</v>
          </cell>
          <cell r="L34">
            <v>5928.7550000000001</v>
          </cell>
          <cell r="M34">
            <v>10083.906000000001</v>
          </cell>
          <cell r="N34">
            <v>9390.9969999999994</v>
          </cell>
          <cell r="O34">
            <v>0</v>
          </cell>
          <cell r="P34">
            <v>0</v>
          </cell>
          <cell r="Q34">
            <v>0</v>
          </cell>
          <cell r="R34">
            <v>30704.967999999997</v>
          </cell>
          <cell r="S34">
            <v>69.784018181818169</v>
          </cell>
        </row>
        <row r="35">
          <cell r="A35">
            <v>16</v>
          </cell>
          <cell r="B35" t="str">
            <v>Muganza</v>
          </cell>
          <cell r="C35" t="str">
            <v>Ngombe</v>
          </cell>
          <cell r="D35">
            <v>0.94</v>
          </cell>
          <cell r="E35">
            <v>325.20499999999998</v>
          </cell>
          <cell r="F35">
            <v>143090.19999999998</v>
          </cell>
          <cell r="G35">
            <v>169.2</v>
          </cell>
          <cell r="H35">
            <v>211.45299999999997</v>
          </cell>
          <cell r="I35">
            <v>648.50599999999997</v>
          </cell>
          <cell r="J35">
            <v>1423.9589999999998</v>
          </cell>
          <cell r="K35">
            <v>2631.8119999999999</v>
          </cell>
          <cell r="L35">
            <v>5686.7649999999994</v>
          </cell>
          <cell r="M35">
            <v>9672.3179999999993</v>
          </cell>
          <cell r="N35">
            <v>13324.170999999998</v>
          </cell>
          <cell r="O35">
            <v>973.53919999999334</v>
          </cell>
          <cell r="P35">
            <v>0</v>
          </cell>
          <cell r="Q35">
            <v>0</v>
          </cell>
          <cell r="R35">
            <v>34741.723199999986</v>
          </cell>
          <cell r="S35">
            <v>78.958461818181789</v>
          </cell>
        </row>
        <row r="36">
          <cell r="A36">
            <v>17</v>
          </cell>
          <cell r="B36" t="str">
            <v>Mukumbi</v>
          </cell>
          <cell r="C36" t="str">
            <v>Mweba</v>
          </cell>
          <cell r="D36">
            <v>0.82000000000000006</v>
          </cell>
          <cell r="E36">
            <v>144.75</v>
          </cell>
          <cell r="F36">
            <v>63690</v>
          </cell>
          <cell r="G36">
            <v>147.60000000000002</v>
          </cell>
          <cell r="H36">
            <v>184.459</v>
          </cell>
          <cell r="I36">
            <v>565.71800000000007</v>
          </cell>
          <cell r="J36">
            <v>1242.1769999999999</v>
          </cell>
          <cell r="K36">
            <v>2295.8360000000002</v>
          </cell>
          <cell r="L36">
            <v>4548.7449999999999</v>
          </cell>
          <cell r="M36">
            <v>0</v>
          </cell>
          <cell r="N36">
            <v>0</v>
          </cell>
          <cell r="O36">
            <v>0</v>
          </cell>
          <cell r="P36">
            <v>0</v>
          </cell>
          <cell r="Q36">
            <v>0</v>
          </cell>
          <cell r="R36">
            <v>8984.5349999999999</v>
          </cell>
          <cell r="S36">
            <v>20.419397727272727</v>
          </cell>
        </row>
        <row r="37">
          <cell r="A37">
            <v>18</v>
          </cell>
          <cell r="B37" t="str">
            <v>Mutchi</v>
          </cell>
          <cell r="C37" t="str">
            <v>Lukokesa</v>
          </cell>
          <cell r="D37">
            <v>0.94</v>
          </cell>
          <cell r="E37">
            <v>289.5</v>
          </cell>
          <cell r="F37">
            <v>127380</v>
          </cell>
          <cell r="G37">
            <v>169.2</v>
          </cell>
          <cell r="H37">
            <v>211.45299999999997</v>
          </cell>
          <cell r="I37">
            <v>648.50599999999997</v>
          </cell>
          <cell r="J37">
            <v>1423.9589999999998</v>
          </cell>
          <cell r="K37">
            <v>2631.8119999999999</v>
          </cell>
          <cell r="L37">
            <v>5686.7649999999994</v>
          </cell>
          <cell r="M37">
            <v>9672.3179999999993</v>
          </cell>
          <cell r="N37">
            <v>9007.6909999999989</v>
          </cell>
          <cell r="O37">
            <v>0</v>
          </cell>
          <cell r="P37">
            <v>0</v>
          </cell>
          <cell r="Q37">
            <v>0</v>
          </cell>
          <cell r="R37">
            <v>29451.703999999998</v>
          </cell>
          <cell r="S37">
            <v>66.935690909090908</v>
          </cell>
        </row>
        <row r="38">
          <cell r="A38">
            <v>19</v>
          </cell>
          <cell r="B38" t="str">
            <v>Nwangala</v>
          </cell>
          <cell r="C38" t="str">
            <v>Ridoni</v>
          </cell>
          <cell r="D38">
            <v>0.84</v>
          </cell>
          <cell r="E38">
            <v>289.5</v>
          </cell>
          <cell r="F38">
            <v>127380</v>
          </cell>
          <cell r="G38">
            <v>151.19999999999999</v>
          </cell>
          <cell r="H38">
            <v>188.95799999999997</v>
          </cell>
          <cell r="I38">
            <v>579.51599999999996</v>
          </cell>
          <cell r="J38">
            <v>1272.4739999999999</v>
          </cell>
          <cell r="K38">
            <v>2351.8319999999999</v>
          </cell>
          <cell r="L38">
            <v>5081.79</v>
          </cell>
          <cell r="M38">
            <v>8643.348</v>
          </cell>
          <cell r="N38">
            <v>8049.4259999999995</v>
          </cell>
          <cell r="O38">
            <v>0</v>
          </cell>
          <cell r="P38">
            <v>0</v>
          </cell>
          <cell r="Q38">
            <v>0</v>
          </cell>
          <cell r="R38">
            <v>26318.544000000002</v>
          </cell>
          <cell r="S38">
            <v>59.814872727272729</v>
          </cell>
        </row>
        <row r="39">
          <cell r="A39">
            <v>20</v>
          </cell>
          <cell r="B39" t="str">
            <v>Muenze</v>
          </cell>
          <cell r="C39" t="str">
            <v>Makonga</v>
          </cell>
          <cell r="D39">
            <v>0.96</v>
          </cell>
          <cell r="E39">
            <v>289.5</v>
          </cell>
          <cell r="F39">
            <v>127380</v>
          </cell>
          <cell r="G39">
            <v>172.79999999999998</v>
          </cell>
          <cell r="H39">
            <v>215.95199999999997</v>
          </cell>
          <cell r="I39">
            <v>662.30399999999997</v>
          </cell>
          <cell r="J39">
            <v>1454.2559999999999</v>
          </cell>
          <cell r="K39">
            <v>2687.808</v>
          </cell>
          <cell r="L39">
            <v>5807.76</v>
          </cell>
          <cell r="M39">
            <v>9878.112000000001</v>
          </cell>
          <cell r="N39">
            <v>9199.3439999999991</v>
          </cell>
          <cell r="O39">
            <v>0</v>
          </cell>
          <cell r="P39">
            <v>0</v>
          </cell>
          <cell r="Q39">
            <v>0</v>
          </cell>
          <cell r="R39">
            <v>30078.336000000003</v>
          </cell>
          <cell r="S39">
            <v>68.359854545454553</v>
          </cell>
        </row>
        <row r="40">
          <cell r="A40">
            <v>21</v>
          </cell>
          <cell r="B40" t="str">
            <v>Nkulu</v>
          </cell>
          <cell r="C40" t="str">
            <v>Mwika</v>
          </cell>
          <cell r="D40">
            <v>0.96</v>
          </cell>
          <cell r="E40">
            <v>302.36666666666667</v>
          </cell>
          <cell r="F40">
            <v>133041.33333333334</v>
          </cell>
          <cell r="G40">
            <v>172.79999999999998</v>
          </cell>
          <cell r="H40">
            <v>215.95199999999997</v>
          </cell>
          <cell r="I40">
            <v>662.30399999999997</v>
          </cell>
          <cell r="J40">
            <v>1454.2559999999999</v>
          </cell>
          <cell r="K40">
            <v>2687.808</v>
          </cell>
          <cell r="L40">
            <v>5807.76</v>
          </cell>
          <cell r="M40">
            <v>9878.112000000001</v>
          </cell>
          <cell r="N40">
            <v>11101.552000000001</v>
          </cell>
          <cell r="O40">
            <v>0</v>
          </cell>
          <cell r="P40">
            <v>0</v>
          </cell>
          <cell r="Q40">
            <v>0</v>
          </cell>
          <cell r="R40">
            <v>31980.544000000002</v>
          </cell>
          <cell r="S40">
            <v>72.683054545454553</v>
          </cell>
        </row>
        <row r="41">
          <cell r="A41">
            <v>22</v>
          </cell>
          <cell r="B41" t="str">
            <v>Nkyungu</v>
          </cell>
          <cell r="C41" t="str">
            <v>Omeli</v>
          </cell>
          <cell r="D41">
            <v>0.96</v>
          </cell>
          <cell r="E41">
            <v>289.5</v>
          </cell>
          <cell r="F41">
            <v>127380</v>
          </cell>
          <cell r="G41">
            <v>172.79999999999998</v>
          </cell>
          <cell r="H41">
            <v>215.95199999999997</v>
          </cell>
          <cell r="I41">
            <v>662.30399999999997</v>
          </cell>
          <cell r="J41">
            <v>1454.2559999999999</v>
          </cell>
          <cell r="K41">
            <v>2687.808</v>
          </cell>
          <cell r="L41">
            <v>5807.76</v>
          </cell>
          <cell r="M41">
            <v>9878.112000000001</v>
          </cell>
          <cell r="N41">
            <v>9199.3439999999991</v>
          </cell>
          <cell r="O41">
            <v>0</v>
          </cell>
          <cell r="P41">
            <v>0</v>
          </cell>
          <cell r="Q41">
            <v>0</v>
          </cell>
          <cell r="R41">
            <v>30078.336000000003</v>
          </cell>
          <cell r="S41">
            <v>68.359854545454553</v>
          </cell>
        </row>
        <row r="42">
          <cell r="A42">
            <v>23</v>
          </cell>
          <cell r="B42" t="str">
            <v>Omanga</v>
          </cell>
          <cell r="C42" t="str">
            <v>Wedy</v>
          </cell>
          <cell r="D42">
            <v>0.94</v>
          </cell>
          <cell r="E42">
            <v>289.5</v>
          </cell>
          <cell r="F42">
            <v>127380</v>
          </cell>
          <cell r="G42">
            <v>169.2</v>
          </cell>
          <cell r="H42">
            <v>211.45299999999997</v>
          </cell>
          <cell r="I42">
            <v>648.50599999999997</v>
          </cell>
          <cell r="J42">
            <v>1423.9589999999998</v>
          </cell>
          <cell r="K42">
            <v>2631.8119999999999</v>
          </cell>
          <cell r="L42">
            <v>5686.7649999999994</v>
          </cell>
          <cell r="M42">
            <v>9672.3179999999993</v>
          </cell>
          <cell r="N42">
            <v>9007.6909999999989</v>
          </cell>
          <cell r="O42">
            <v>0</v>
          </cell>
          <cell r="P42">
            <v>0</v>
          </cell>
          <cell r="Q42">
            <v>0</v>
          </cell>
          <cell r="R42">
            <v>29451.703999999998</v>
          </cell>
          <cell r="S42">
            <v>66.935690909090908</v>
          </cell>
        </row>
        <row r="43">
          <cell r="A43">
            <v>24</v>
          </cell>
          <cell r="B43" t="str">
            <v>Rashidi</v>
          </cell>
          <cell r="C43" t="str">
            <v>Lunyenye</v>
          </cell>
          <cell r="D43">
            <v>0.9</v>
          </cell>
          <cell r="E43">
            <v>289.5</v>
          </cell>
          <cell r="F43">
            <v>127380</v>
          </cell>
          <cell r="G43">
            <v>162</v>
          </cell>
          <cell r="H43">
            <v>202.45499999999998</v>
          </cell>
          <cell r="I43">
            <v>620.91</v>
          </cell>
          <cell r="J43">
            <v>1363.365</v>
          </cell>
          <cell r="K43">
            <v>2519.8200000000002</v>
          </cell>
          <cell r="L43">
            <v>5444.7750000000005</v>
          </cell>
          <cell r="M43">
            <v>9260.7300000000014</v>
          </cell>
          <cell r="N43">
            <v>8624.3850000000002</v>
          </cell>
          <cell r="O43">
            <v>0</v>
          </cell>
          <cell r="P43">
            <v>0</v>
          </cell>
          <cell r="Q43">
            <v>0</v>
          </cell>
          <cell r="R43">
            <v>28198.440000000002</v>
          </cell>
          <cell r="S43">
            <v>64.087363636363648</v>
          </cell>
        </row>
        <row r="44">
          <cell r="A44">
            <v>25</v>
          </cell>
          <cell r="B44" t="str">
            <v>Nkyungu</v>
          </cell>
          <cell r="C44" t="str">
            <v>Omeli</v>
          </cell>
          <cell r="D44">
            <v>0.9</v>
          </cell>
          <cell r="E44">
            <v>289.5</v>
          </cell>
          <cell r="F44">
            <v>127380</v>
          </cell>
          <cell r="G44">
            <v>162</v>
          </cell>
          <cell r="H44">
            <v>202.45499999999998</v>
          </cell>
          <cell r="I44">
            <v>620.91</v>
          </cell>
          <cell r="J44">
            <v>1363.365</v>
          </cell>
          <cell r="K44">
            <v>2519.8200000000002</v>
          </cell>
          <cell r="L44">
            <v>5444.7750000000005</v>
          </cell>
          <cell r="M44">
            <v>9260.7300000000014</v>
          </cell>
          <cell r="N44">
            <v>8624.3850000000002</v>
          </cell>
          <cell r="O44">
            <v>0</v>
          </cell>
          <cell r="P44">
            <v>0</v>
          </cell>
          <cell r="Q44">
            <v>0</v>
          </cell>
          <cell r="R44">
            <v>28198.440000000002</v>
          </cell>
          <cell r="S44">
            <v>64.087363636363648</v>
          </cell>
        </row>
        <row r="45">
          <cell r="A45">
            <v>26</v>
          </cell>
          <cell r="B45" t="str">
            <v>Butunka</v>
          </cell>
          <cell r="C45" t="str">
            <v>Kabenga</v>
          </cell>
          <cell r="D45">
            <v>0.82000000000000006</v>
          </cell>
          <cell r="E45">
            <v>289.5</v>
          </cell>
          <cell r="F45">
            <v>127380</v>
          </cell>
          <cell r="G45">
            <v>147.60000000000002</v>
          </cell>
          <cell r="H45">
            <v>184.459</v>
          </cell>
          <cell r="I45">
            <v>565.71800000000007</v>
          </cell>
          <cell r="J45">
            <v>1242.1769999999999</v>
          </cell>
          <cell r="K45">
            <v>2295.8360000000002</v>
          </cell>
          <cell r="L45">
            <v>4960.7950000000001</v>
          </cell>
          <cell r="M45">
            <v>8437.5540000000019</v>
          </cell>
          <cell r="N45">
            <v>7857.7730000000001</v>
          </cell>
          <cell r="O45">
            <v>0</v>
          </cell>
          <cell r="P45">
            <v>0</v>
          </cell>
          <cell r="Q45">
            <v>0</v>
          </cell>
          <cell r="R45">
            <v>25691.912000000004</v>
          </cell>
          <cell r="S45">
            <v>58.390709090909098</v>
          </cell>
        </row>
        <row r="46">
          <cell r="A46">
            <v>27</v>
          </cell>
          <cell r="B46" t="str">
            <v>Matobo</v>
          </cell>
          <cell r="C46" t="str">
            <v>Olivier</v>
          </cell>
          <cell r="D46">
            <v>1</v>
          </cell>
          <cell r="E46">
            <v>289.5</v>
          </cell>
          <cell r="F46">
            <v>127380</v>
          </cell>
          <cell r="G46">
            <v>180</v>
          </cell>
          <cell r="H46">
            <v>224.95</v>
          </cell>
          <cell r="I46">
            <v>689.9</v>
          </cell>
          <cell r="J46">
            <v>1514.85</v>
          </cell>
          <cell r="K46">
            <v>2799.8</v>
          </cell>
          <cell r="L46">
            <v>6049.75</v>
          </cell>
          <cell r="M46">
            <v>10289.700000000001</v>
          </cell>
          <cell r="N46">
            <v>9582.65</v>
          </cell>
          <cell r="O46">
            <v>0</v>
          </cell>
          <cell r="P46">
            <v>0</v>
          </cell>
          <cell r="Q46">
            <v>0</v>
          </cell>
          <cell r="R46">
            <v>31331.599999999999</v>
          </cell>
          <cell r="S46">
            <v>71.208181818181814</v>
          </cell>
        </row>
        <row r="47">
          <cell r="A47">
            <v>28</v>
          </cell>
          <cell r="B47" t="str">
            <v>Kibwana</v>
          </cell>
          <cell r="C47" t="str">
            <v>Matanda</v>
          </cell>
          <cell r="D47">
            <v>1</v>
          </cell>
          <cell r="E47">
            <v>289.5</v>
          </cell>
          <cell r="F47">
            <v>127380</v>
          </cell>
          <cell r="G47">
            <v>180</v>
          </cell>
          <cell r="H47">
            <v>224.95</v>
          </cell>
          <cell r="I47">
            <v>689.9</v>
          </cell>
          <cell r="J47">
            <v>1514.85</v>
          </cell>
          <cell r="K47">
            <v>2799.8</v>
          </cell>
          <cell r="L47">
            <v>6049.75</v>
          </cell>
          <cell r="M47">
            <v>10289.700000000001</v>
          </cell>
          <cell r="N47">
            <v>9582.65</v>
          </cell>
          <cell r="O47">
            <v>0</v>
          </cell>
          <cell r="P47">
            <v>0</v>
          </cell>
          <cell r="Q47">
            <v>0</v>
          </cell>
          <cell r="R47">
            <v>31331.599999999999</v>
          </cell>
          <cell r="S47">
            <v>71.208181818181814</v>
          </cell>
        </row>
        <row r="48">
          <cell r="A48">
            <v>29</v>
          </cell>
          <cell r="B48" t="str">
            <v>Kasosnso</v>
          </cell>
          <cell r="C48" t="str">
            <v>Semeti</v>
          </cell>
          <cell r="D48">
            <v>0.92</v>
          </cell>
          <cell r="E48">
            <v>77.2</v>
          </cell>
          <cell r="F48">
            <v>33968</v>
          </cell>
          <cell r="G48">
            <v>165.6</v>
          </cell>
          <cell r="H48">
            <v>206.95400000000001</v>
          </cell>
          <cell r="I48">
            <v>634.70799999999997</v>
          </cell>
          <cell r="J48">
            <v>1393.662</v>
          </cell>
          <cell r="K48">
            <v>1189.9280000000001</v>
          </cell>
          <cell r="L48">
            <v>0</v>
          </cell>
          <cell r="M48">
            <v>0</v>
          </cell>
          <cell r="N48">
            <v>0</v>
          </cell>
          <cell r="O48">
            <v>0</v>
          </cell>
          <cell r="P48">
            <v>0</v>
          </cell>
          <cell r="Q48">
            <v>0</v>
          </cell>
          <cell r="R48">
            <v>3590.8519999999999</v>
          </cell>
          <cell r="S48">
            <v>8.1610272727272726</v>
          </cell>
        </row>
        <row r="49">
          <cell r="A49">
            <v>30</v>
          </cell>
          <cell r="B49" t="str">
            <v>Mutombo</v>
          </cell>
          <cell r="C49" t="str">
            <v>Ngoy</v>
          </cell>
          <cell r="D49">
            <v>0.9</v>
          </cell>
          <cell r="E49">
            <v>77.2</v>
          </cell>
          <cell r="F49">
            <v>33968</v>
          </cell>
          <cell r="G49">
            <v>162</v>
          </cell>
          <cell r="H49">
            <v>202.45499999999998</v>
          </cell>
          <cell r="I49">
            <v>620.91</v>
          </cell>
          <cell r="J49">
            <v>1363.365</v>
          </cell>
          <cell r="K49">
            <v>1164.0600000000002</v>
          </cell>
          <cell r="L49">
            <v>0</v>
          </cell>
          <cell r="M49">
            <v>0</v>
          </cell>
          <cell r="N49">
            <v>0</v>
          </cell>
          <cell r="O49">
            <v>0</v>
          </cell>
          <cell r="P49">
            <v>0</v>
          </cell>
          <cell r="Q49">
            <v>0</v>
          </cell>
          <cell r="R49">
            <v>3512.79</v>
          </cell>
          <cell r="S49">
            <v>7.9836136363636365</v>
          </cell>
        </row>
        <row r="50">
          <cell r="A50">
            <v>31</v>
          </cell>
          <cell r="B50" t="str">
            <v>Shabani</v>
          </cell>
          <cell r="C50" t="str">
            <v xml:space="preserve"> Wa Shabani</v>
          </cell>
          <cell r="D50">
            <v>0.98</v>
          </cell>
          <cell r="E50">
            <v>77.2</v>
          </cell>
          <cell r="F50">
            <v>33968</v>
          </cell>
          <cell r="G50">
            <v>176.4</v>
          </cell>
          <cell r="H50">
            <v>220.45099999999999</v>
          </cell>
          <cell r="I50">
            <v>676.10199999999998</v>
          </cell>
          <cell r="J50">
            <v>1484.5529999999999</v>
          </cell>
          <cell r="K50">
            <v>1267.5320000000002</v>
          </cell>
          <cell r="L50">
            <v>0</v>
          </cell>
          <cell r="M50">
            <v>0</v>
          </cell>
          <cell r="N50">
            <v>0</v>
          </cell>
          <cell r="O50">
            <v>0</v>
          </cell>
          <cell r="P50">
            <v>0</v>
          </cell>
          <cell r="Q50">
            <v>0</v>
          </cell>
          <cell r="R50">
            <v>3825.038</v>
          </cell>
          <cell r="S50">
            <v>8.6932681818181816</v>
          </cell>
        </row>
        <row r="51">
          <cell r="A51">
            <v>32</v>
          </cell>
          <cell r="B51" t="str">
            <v>Tshiruza</v>
          </cell>
          <cell r="C51" t="str">
            <v>Bugeme</v>
          </cell>
          <cell r="D51">
            <v>0.88</v>
          </cell>
          <cell r="E51">
            <v>77.2</v>
          </cell>
          <cell r="F51">
            <v>33968</v>
          </cell>
          <cell r="G51">
            <v>158.4</v>
          </cell>
          <cell r="H51">
            <v>197.95599999999999</v>
          </cell>
          <cell r="I51">
            <v>607.11199999999997</v>
          </cell>
          <cell r="J51">
            <v>1333.068</v>
          </cell>
          <cell r="K51">
            <v>1138.192</v>
          </cell>
          <cell r="L51">
            <v>0</v>
          </cell>
          <cell r="M51">
            <v>0</v>
          </cell>
          <cell r="N51">
            <v>0</v>
          </cell>
          <cell r="O51">
            <v>0</v>
          </cell>
          <cell r="P51">
            <v>0</v>
          </cell>
          <cell r="Q51">
            <v>0</v>
          </cell>
          <cell r="R51">
            <v>3434.7280000000001</v>
          </cell>
          <cell r="S51">
            <v>7.8062000000000005</v>
          </cell>
        </row>
        <row r="52">
          <cell r="A52">
            <v>33</v>
          </cell>
          <cell r="B52" t="str">
            <v>Radjabu</v>
          </cell>
          <cell r="C52" t="str">
            <v>Pole Pole</v>
          </cell>
          <cell r="D52">
            <v>0.94</v>
          </cell>
          <cell r="E52">
            <v>77.2</v>
          </cell>
          <cell r="F52">
            <v>33968</v>
          </cell>
          <cell r="G52">
            <v>169.2</v>
          </cell>
          <cell r="H52">
            <v>211.45299999999997</v>
          </cell>
          <cell r="I52">
            <v>648.50599999999997</v>
          </cell>
          <cell r="J52">
            <v>1423.9589999999998</v>
          </cell>
          <cell r="K52">
            <v>1215.796</v>
          </cell>
          <cell r="L52">
            <v>0</v>
          </cell>
          <cell r="M52">
            <v>0</v>
          </cell>
          <cell r="N52">
            <v>0</v>
          </cell>
          <cell r="O52">
            <v>0</v>
          </cell>
          <cell r="P52">
            <v>0</v>
          </cell>
          <cell r="Q52">
            <v>0</v>
          </cell>
          <cell r="R52">
            <v>3668.9139999999998</v>
          </cell>
          <cell r="S52">
            <v>8.3384409090909077</v>
          </cell>
        </row>
        <row r="53">
          <cell r="A53">
            <v>34</v>
          </cell>
          <cell r="B53" t="str">
            <v>Mujinga</v>
          </cell>
          <cell r="C53" t="str">
            <v>Lenge</v>
          </cell>
          <cell r="D53">
            <v>0.94</v>
          </cell>
          <cell r="E53">
            <v>77.2</v>
          </cell>
          <cell r="F53">
            <v>33968</v>
          </cell>
          <cell r="G53">
            <v>169.2</v>
          </cell>
          <cell r="H53">
            <v>211.45299999999997</v>
          </cell>
          <cell r="I53">
            <v>648.50599999999997</v>
          </cell>
          <cell r="J53">
            <v>1423.9589999999998</v>
          </cell>
          <cell r="K53">
            <v>1215.796</v>
          </cell>
          <cell r="L53">
            <v>0</v>
          </cell>
          <cell r="M53">
            <v>0</v>
          </cell>
          <cell r="N53">
            <v>0</v>
          </cell>
          <cell r="O53">
            <v>0</v>
          </cell>
          <cell r="P53">
            <v>0</v>
          </cell>
          <cell r="Q53">
            <v>0</v>
          </cell>
          <cell r="R53">
            <v>3668.9139999999998</v>
          </cell>
          <cell r="S53">
            <v>8.3384409090909077</v>
          </cell>
        </row>
        <row r="54">
          <cell r="A54">
            <v>35</v>
          </cell>
          <cell r="B54" t="str">
            <v>Kabwita</v>
          </cell>
          <cell r="C54" t="str">
            <v>Kalonda</v>
          </cell>
          <cell r="D54">
            <v>0.98</v>
          </cell>
          <cell r="E54">
            <v>77.2</v>
          </cell>
          <cell r="F54">
            <v>33968</v>
          </cell>
          <cell r="G54">
            <v>176.4</v>
          </cell>
          <cell r="H54">
            <v>220.45099999999999</v>
          </cell>
          <cell r="I54">
            <v>676.10199999999998</v>
          </cell>
          <cell r="J54">
            <v>1484.5529999999999</v>
          </cell>
          <cell r="K54">
            <v>1267.5320000000002</v>
          </cell>
          <cell r="L54">
            <v>0</v>
          </cell>
          <cell r="M54">
            <v>0</v>
          </cell>
          <cell r="N54">
            <v>0</v>
          </cell>
          <cell r="O54">
            <v>0</v>
          </cell>
          <cell r="P54">
            <v>0</v>
          </cell>
          <cell r="Q54">
            <v>0</v>
          </cell>
          <cell r="R54">
            <v>3825.038</v>
          </cell>
          <cell r="S54">
            <v>8.6932681818181816</v>
          </cell>
        </row>
        <row r="55">
          <cell r="A55">
            <v>36</v>
          </cell>
          <cell r="B55" t="str">
            <v>Mweswa</v>
          </cell>
          <cell r="C55" t="str">
            <v>Daniel</v>
          </cell>
          <cell r="D55">
            <v>0.98</v>
          </cell>
          <cell r="E55">
            <v>77.2</v>
          </cell>
          <cell r="F55">
            <v>33968</v>
          </cell>
          <cell r="G55">
            <v>176.4</v>
          </cell>
          <cell r="H55">
            <v>220.45099999999999</v>
          </cell>
          <cell r="I55">
            <v>676.10199999999998</v>
          </cell>
          <cell r="J55">
            <v>1484.5529999999999</v>
          </cell>
          <cell r="K55">
            <v>1267.5320000000002</v>
          </cell>
          <cell r="L55">
            <v>0</v>
          </cell>
          <cell r="M55">
            <v>0</v>
          </cell>
          <cell r="N55">
            <v>0</v>
          </cell>
          <cell r="O55">
            <v>0</v>
          </cell>
          <cell r="P55">
            <v>0</v>
          </cell>
          <cell r="Q55">
            <v>0</v>
          </cell>
          <cell r="R55">
            <v>3825.038</v>
          </cell>
          <cell r="S55">
            <v>8.6932681818181816</v>
          </cell>
        </row>
        <row r="56">
          <cell r="A56">
            <v>37</v>
          </cell>
          <cell r="B56" t="str">
            <v>Bwami</v>
          </cell>
          <cell r="C56" t="str">
            <v>Lusu</v>
          </cell>
          <cell r="D56">
            <v>0.96</v>
          </cell>
          <cell r="E56">
            <v>289.5</v>
          </cell>
          <cell r="F56">
            <v>127380</v>
          </cell>
          <cell r="G56">
            <v>172.79999999999998</v>
          </cell>
          <cell r="H56">
            <v>215.95199999999997</v>
          </cell>
          <cell r="I56">
            <v>662.30399999999997</v>
          </cell>
          <cell r="J56">
            <v>1454.2559999999999</v>
          </cell>
          <cell r="K56">
            <v>2687.808</v>
          </cell>
          <cell r="L56">
            <v>5807.76</v>
          </cell>
          <cell r="M56">
            <v>9878.112000000001</v>
          </cell>
          <cell r="N56">
            <v>9199.3439999999991</v>
          </cell>
          <cell r="O56">
            <v>0</v>
          </cell>
          <cell r="P56">
            <v>0</v>
          </cell>
          <cell r="Q56">
            <v>0</v>
          </cell>
          <cell r="R56">
            <v>30078.336000000003</v>
          </cell>
          <cell r="S56">
            <v>68.359854545454553</v>
          </cell>
        </row>
        <row r="57">
          <cell r="A57">
            <v>38</v>
          </cell>
          <cell r="B57" t="str">
            <v>Kikongo</v>
          </cell>
          <cell r="C57" t="str">
            <v>Musanya</v>
          </cell>
          <cell r="D57">
            <v>1</v>
          </cell>
          <cell r="E57">
            <v>77.2</v>
          </cell>
          <cell r="F57">
            <v>33968</v>
          </cell>
          <cell r="G57">
            <v>180</v>
          </cell>
          <cell r="H57">
            <v>224.95</v>
          </cell>
          <cell r="I57">
            <v>689.9</v>
          </cell>
          <cell r="J57">
            <v>1514.85</v>
          </cell>
          <cell r="K57">
            <v>1293.4000000000001</v>
          </cell>
          <cell r="L57">
            <v>0</v>
          </cell>
          <cell r="M57">
            <v>0</v>
          </cell>
          <cell r="N57">
            <v>0</v>
          </cell>
          <cell r="O57">
            <v>0</v>
          </cell>
          <cell r="P57">
            <v>0</v>
          </cell>
          <cell r="Q57">
            <v>0</v>
          </cell>
          <cell r="R57">
            <v>3903.1</v>
          </cell>
          <cell r="S57">
            <v>8.8706818181818186</v>
          </cell>
        </row>
        <row r="58">
          <cell r="A58">
            <v>39</v>
          </cell>
          <cell r="B58" t="str">
            <v xml:space="preserve">Kasangu </v>
          </cell>
          <cell r="C58" t="str">
            <v>Kalanzi</v>
          </cell>
          <cell r="D58">
            <v>1</v>
          </cell>
          <cell r="E58">
            <v>77.2</v>
          </cell>
          <cell r="F58">
            <v>33968</v>
          </cell>
          <cell r="G58">
            <v>180</v>
          </cell>
          <cell r="H58">
            <v>224.95</v>
          </cell>
          <cell r="I58">
            <v>689.9</v>
          </cell>
          <cell r="J58">
            <v>1514.85</v>
          </cell>
          <cell r="K58">
            <v>1293.4000000000001</v>
          </cell>
          <cell r="L58">
            <v>0</v>
          </cell>
          <cell r="M58">
            <v>0</v>
          </cell>
          <cell r="N58">
            <v>0</v>
          </cell>
          <cell r="O58">
            <v>0</v>
          </cell>
          <cell r="P58">
            <v>0</v>
          </cell>
          <cell r="Q58">
            <v>0</v>
          </cell>
          <cell r="R58">
            <v>3903.1</v>
          </cell>
          <cell r="S58">
            <v>8.8706818181818186</v>
          </cell>
        </row>
        <row r="59">
          <cell r="A59">
            <v>40</v>
          </cell>
          <cell r="B59" t="str">
            <v>Mbuyu Ngoy</v>
          </cell>
          <cell r="C59" t="str">
            <v>Patrice</v>
          </cell>
          <cell r="D59">
            <v>1</v>
          </cell>
          <cell r="E59">
            <v>77.2</v>
          </cell>
          <cell r="F59">
            <v>33968</v>
          </cell>
          <cell r="G59">
            <v>180</v>
          </cell>
          <cell r="H59">
            <v>224.95</v>
          </cell>
          <cell r="I59">
            <v>689.9</v>
          </cell>
          <cell r="J59">
            <v>1514.85</v>
          </cell>
          <cell r="K59">
            <v>1293.4000000000001</v>
          </cell>
          <cell r="L59">
            <v>0</v>
          </cell>
          <cell r="M59">
            <v>0</v>
          </cell>
          <cell r="N59">
            <v>0</v>
          </cell>
          <cell r="O59">
            <v>0</v>
          </cell>
          <cell r="P59">
            <v>0</v>
          </cell>
          <cell r="Q59">
            <v>0</v>
          </cell>
          <cell r="R59">
            <v>3903.1</v>
          </cell>
          <cell r="S59">
            <v>8.8706818181818186</v>
          </cell>
        </row>
        <row r="60">
          <cell r="A60">
            <v>41</v>
          </cell>
          <cell r="B60" t="str">
            <v>Mbuyu Ngoy</v>
          </cell>
          <cell r="C60" t="str">
            <v>Patrice</v>
          </cell>
          <cell r="D60">
            <v>1</v>
          </cell>
          <cell r="E60">
            <v>77.2</v>
          </cell>
          <cell r="F60">
            <v>33968</v>
          </cell>
          <cell r="G60">
            <v>180</v>
          </cell>
          <cell r="H60">
            <v>224.95</v>
          </cell>
          <cell r="I60">
            <v>689.9</v>
          </cell>
          <cell r="J60">
            <v>1514.85</v>
          </cell>
          <cell r="K60">
            <v>1293.4000000000001</v>
          </cell>
          <cell r="L60">
            <v>0</v>
          </cell>
          <cell r="M60">
            <v>0</v>
          </cell>
          <cell r="N60">
            <v>0</v>
          </cell>
          <cell r="O60">
            <v>0</v>
          </cell>
          <cell r="P60">
            <v>0</v>
          </cell>
          <cell r="Q60">
            <v>0</v>
          </cell>
          <cell r="R60">
            <v>3903.1</v>
          </cell>
          <cell r="S60">
            <v>8.8706818181818186</v>
          </cell>
        </row>
        <row r="61">
          <cell r="A61">
            <v>42</v>
          </cell>
        </row>
        <row r="62">
          <cell r="A62">
            <v>43</v>
          </cell>
        </row>
        <row r="63">
          <cell r="A63">
            <v>44</v>
          </cell>
        </row>
        <row r="64">
          <cell r="A64">
            <v>45</v>
          </cell>
        </row>
        <row r="65">
          <cell r="A65">
            <v>46</v>
          </cell>
        </row>
        <row r="66">
          <cell r="A66">
            <v>47</v>
          </cell>
        </row>
      </sheetData>
      <sheetData sheetId="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ètres"/>
      <sheetName val="Données_salaires"/>
      <sheetName val="CPR"/>
      <sheetName val="Impression_fiches"/>
    </sheetNames>
    <sheetDataSet>
      <sheetData sheetId="0" refreshError="1"/>
      <sheetData sheetId="1" refreshError="1"/>
      <sheetData sheetId="2" refreshError="1">
        <row r="19">
          <cell r="A19" t="str">
            <v xml:space="preserve">Identifiant </v>
          </cell>
          <cell r="B19" t="str">
            <v xml:space="preserve">Prénom </v>
          </cell>
          <cell r="C19" t="str">
            <v xml:space="preserve">Nom </v>
          </cell>
          <cell r="D19" t="str">
            <v xml:space="preserve">Taux pondération famille </v>
          </cell>
          <cell r="E19" t="str">
            <v>Salaire Dollars</v>
          </cell>
          <cell r="F19" t="str">
            <v>Revenu imposable FRC</v>
          </cell>
          <cell r="G19" t="str">
            <v>Tranche 1</v>
          </cell>
          <cell r="H19" t="str">
            <v>Tranche 2</v>
          </cell>
          <cell r="I19" t="str">
            <v>Tranche 3</v>
          </cell>
          <cell r="J19" t="str">
            <v>Tranche 4</v>
          </cell>
          <cell r="K19" t="str">
            <v>Tranche 5</v>
          </cell>
          <cell r="L19" t="str">
            <v>Tranche 6</v>
          </cell>
          <cell r="M19" t="str">
            <v>Tranche 7</v>
          </cell>
          <cell r="N19" t="str">
            <v>Tranche 8</v>
          </cell>
          <cell r="O19" t="str">
            <v>Tranche 9</v>
          </cell>
          <cell r="P19" t="str">
            <v>Tranche 10</v>
          </cell>
          <cell r="Q19" t="str">
            <v>Tranche 11</v>
          </cell>
          <cell r="R19" t="str">
            <v>TOTAL impôts FRC</v>
          </cell>
          <cell r="S19" t="str">
            <v xml:space="preserve">Total impôts $ </v>
          </cell>
        </row>
        <row r="20">
          <cell r="A20">
            <v>1</v>
          </cell>
          <cell r="B20" t="str">
            <v>Akili</v>
          </cell>
          <cell r="C20" t="str">
            <v>Mali</v>
          </cell>
          <cell r="D20">
            <v>0.96</v>
          </cell>
          <cell r="E20">
            <v>289.5</v>
          </cell>
          <cell r="F20">
            <v>127380</v>
          </cell>
          <cell r="G20">
            <v>172.79999999999998</v>
          </cell>
          <cell r="H20">
            <v>215.95199999999997</v>
          </cell>
          <cell r="I20">
            <v>662.30399999999997</v>
          </cell>
          <cell r="J20">
            <v>1454.2559999999999</v>
          </cell>
          <cell r="K20">
            <v>2687.808</v>
          </cell>
          <cell r="L20">
            <v>5807.76</v>
          </cell>
          <cell r="M20">
            <v>9878.112000000001</v>
          </cell>
          <cell r="N20">
            <v>9199.3439999999991</v>
          </cell>
          <cell r="O20">
            <v>0</v>
          </cell>
          <cell r="P20">
            <v>0</v>
          </cell>
          <cell r="Q20">
            <v>0</v>
          </cell>
          <cell r="R20">
            <v>30078.336000000003</v>
          </cell>
          <cell r="S20">
            <v>68.359854545454553</v>
          </cell>
        </row>
        <row r="21">
          <cell r="A21">
            <v>2</v>
          </cell>
          <cell r="B21" t="str">
            <v>Bade Wa</v>
          </cell>
          <cell r="C21" t="str">
            <v>Freddy</v>
          </cell>
          <cell r="D21">
            <v>0.94</v>
          </cell>
          <cell r="E21">
            <v>289.5</v>
          </cell>
          <cell r="F21">
            <v>127380</v>
          </cell>
          <cell r="G21">
            <v>169.2</v>
          </cell>
          <cell r="H21">
            <v>211.45299999999997</v>
          </cell>
          <cell r="I21">
            <v>648.50599999999997</v>
          </cell>
          <cell r="J21">
            <v>1423.9589999999998</v>
          </cell>
          <cell r="K21">
            <v>2631.8119999999999</v>
          </cell>
          <cell r="L21">
            <v>5686.7649999999994</v>
          </cell>
          <cell r="M21">
            <v>9672.3179999999993</v>
          </cell>
          <cell r="N21">
            <v>9007.6909999999989</v>
          </cell>
          <cell r="O21">
            <v>0</v>
          </cell>
          <cell r="P21">
            <v>0</v>
          </cell>
          <cell r="Q21">
            <v>0</v>
          </cell>
          <cell r="R21">
            <v>29451.703999999998</v>
          </cell>
          <cell r="S21">
            <v>66.935690909090908</v>
          </cell>
        </row>
        <row r="22">
          <cell r="A22">
            <v>3</v>
          </cell>
          <cell r="B22" t="str">
            <v>Bondo</v>
          </cell>
          <cell r="C22" t="str">
            <v>Kazadi</v>
          </cell>
          <cell r="D22">
            <v>0.98</v>
          </cell>
          <cell r="E22">
            <v>289.5</v>
          </cell>
          <cell r="F22">
            <v>127380</v>
          </cell>
          <cell r="G22">
            <v>176.4</v>
          </cell>
          <cell r="H22">
            <v>220.45099999999999</v>
          </cell>
          <cell r="I22">
            <v>676.10199999999998</v>
          </cell>
          <cell r="J22">
            <v>1484.5529999999999</v>
          </cell>
          <cell r="K22">
            <v>2743.8040000000001</v>
          </cell>
          <cell r="L22">
            <v>5928.7550000000001</v>
          </cell>
          <cell r="M22">
            <v>10083.906000000001</v>
          </cell>
          <cell r="N22">
            <v>9390.9969999999994</v>
          </cell>
          <cell r="O22">
            <v>0</v>
          </cell>
          <cell r="P22">
            <v>0</v>
          </cell>
          <cell r="Q22">
            <v>0</v>
          </cell>
          <cell r="R22">
            <v>30704.967999999997</v>
          </cell>
          <cell r="S22">
            <v>69.784018181818169</v>
          </cell>
        </row>
        <row r="23">
          <cell r="A23">
            <v>4</v>
          </cell>
          <cell r="B23" t="str">
            <v>Ilungh</v>
          </cell>
          <cell r="C23" t="str">
            <v>Lutahe</v>
          </cell>
          <cell r="D23">
            <v>0.88</v>
          </cell>
          <cell r="E23">
            <v>289.5</v>
          </cell>
          <cell r="F23">
            <v>127380</v>
          </cell>
          <cell r="G23">
            <v>158.4</v>
          </cell>
          <cell r="H23">
            <v>197.95599999999999</v>
          </cell>
          <cell r="I23">
            <v>607.11199999999997</v>
          </cell>
          <cell r="J23">
            <v>1333.068</v>
          </cell>
          <cell r="K23">
            <v>2463.8240000000001</v>
          </cell>
          <cell r="L23">
            <v>5323.78</v>
          </cell>
          <cell r="M23">
            <v>9054.9360000000015</v>
          </cell>
          <cell r="N23">
            <v>8432.732</v>
          </cell>
          <cell r="O23">
            <v>0</v>
          </cell>
          <cell r="P23">
            <v>0</v>
          </cell>
          <cell r="Q23">
            <v>0</v>
          </cell>
          <cell r="R23">
            <v>27571.808000000001</v>
          </cell>
          <cell r="S23">
            <v>62.663200000000003</v>
          </cell>
        </row>
        <row r="24">
          <cell r="A24">
            <v>5</v>
          </cell>
          <cell r="B24" t="str">
            <v>Kahenga</v>
          </cell>
          <cell r="C24" t="str">
            <v>Mulabi</v>
          </cell>
          <cell r="D24">
            <v>0.96</v>
          </cell>
          <cell r="E24">
            <v>289.5</v>
          </cell>
          <cell r="F24">
            <v>127380</v>
          </cell>
          <cell r="G24">
            <v>172.79999999999998</v>
          </cell>
          <cell r="H24">
            <v>215.95199999999997</v>
          </cell>
          <cell r="I24">
            <v>662.30399999999997</v>
          </cell>
          <cell r="J24">
            <v>1454.2559999999999</v>
          </cell>
          <cell r="K24">
            <v>2687.808</v>
          </cell>
          <cell r="L24">
            <v>5807.76</v>
          </cell>
          <cell r="M24">
            <v>9878.112000000001</v>
          </cell>
          <cell r="N24">
            <v>9199.3439999999991</v>
          </cell>
          <cell r="O24">
            <v>0</v>
          </cell>
          <cell r="P24">
            <v>0</v>
          </cell>
          <cell r="Q24">
            <v>0</v>
          </cell>
          <cell r="R24">
            <v>30078.336000000003</v>
          </cell>
          <cell r="S24">
            <v>68.359854545454553</v>
          </cell>
        </row>
        <row r="25">
          <cell r="A25">
            <v>6</v>
          </cell>
          <cell r="B25" t="str">
            <v>Kanema</v>
          </cell>
          <cell r="C25" t="str">
            <v>Makina</v>
          </cell>
          <cell r="D25">
            <v>0.98</v>
          </cell>
          <cell r="E25">
            <v>289.5</v>
          </cell>
          <cell r="F25">
            <v>127380</v>
          </cell>
          <cell r="G25">
            <v>176.4</v>
          </cell>
          <cell r="H25">
            <v>220.45099999999999</v>
          </cell>
          <cell r="I25">
            <v>676.10199999999998</v>
          </cell>
          <cell r="J25">
            <v>1484.5529999999999</v>
          </cell>
          <cell r="K25">
            <v>2743.8040000000001</v>
          </cell>
          <cell r="L25">
            <v>5928.7550000000001</v>
          </cell>
          <cell r="M25">
            <v>10083.906000000001</v>
          </cell>
          <cell r="N25">
            <v>9390.9969999999994</v>
          </cell>
          <cell r="O25">
            <v>0</v>
          </cell>
          <cell r="P25">
            <v>0</v>
          </cell>
          <cell r="Q25">
            <v>0</v>
          </cell>
          <cell r="R25">
            <v>30704.967999999997</v>
          </cell>
          <cell r="S25">
            <v>69.784018181818169</v>
          </cell>
        </row>
        <row r="26">
          <cell r="A26">
            <v>7</v>
          </cell>
          <cell r="B26" t="str">
            <v>Kasongo</v>
          </cell>
          <cell r="C26" t="str">
            <v>Sudi</v>
          </cell>
          <cell r="D26">
            <v>0.92</v>
          </cell>
          <cell r="E26">
            <v>289.5</v>
          </cell>
          <cell r="F26">
            <v>127380</v>
          </cell>
          <cell r="G26">
            <v>165.6</v>
          </cell>
          <cell r="H26">
            <v>206.95400000000001</v>
          </cell>
          <cell r="I26">
            <v>634.70799999999997</v>
          </cell>
          <cell r="J26">
            <v>1393.662</v>
          </cell>
          <cell r="K26">
            <v>2575.8160000000003</v>
          </cell>
          <cell r="L26">
            <v>5565.77</v>
          </cell>
          <cell r="M26">
            <v>9466.5240000000013</v>
          </cell>
          <cell r="N26">
            <v>8816.0380000000005</v>
          </cell>
          <cell r="O26">
            <v>0</v>
          </cell>
          <cell r="P26">
            <v>0</v>
          </cell>
          <cell r="Q26">
            <v>0</v>
          </cell>
          <cell r="R26">
            <v>28825.072</v>
          </cell>
          <cell r="S26">
            <v>65.511527272727278</v>
          </cell>
        </row>
        <row r="27">
          <cell r="A27">
            <v>8</v>
          </cell>
          <cell r="B27" t="str">
            <v>Katend</v>
          </cell>
          <cell r="C27" t="str">
            <v>A-Kabey</v>
          </cell>
          <cell r="D27">
            <v>0.98</v>
          </cell>
          <cell r="E27">
            <v>289.5</v>
          </cell>
          <cell r="F27">
            <v>127380</v>
          </cell>
          <cell r="G27">
            <v>176.4</v>
          </cell>
          <cell r="H27">
            <v>220.45099999999999</v>
          </cell>
          <cell r="I27">
            <v>676.10199999999998</v>
          </cell>
          <cell r="J27">
            <v>1484.5529999999999</v>
          </cell>
          <cell r="K27">
            <v>2743.8040000000001</v>
          </cell>
          <cell r="L27">
            <v>5928.7550000000001</v>
          </cell>
          <cell r="M27">
            <v>10083.906000000001</v>
          </cell>
          <cell r="N27">
            <v>9390.9969999999994</v>
          </cell>
          <cell r="O27">
            <v>0</v>
          </cell>
          <cell r="P27">
            <v>0</v>
          </cell>
          <cell r="Q27">
            <v>0</v>
          </cell>
          <cell r="R27">
            <v>30704.967999999997</v>
          </cell>
          <cell r="S27">
            <v>69.784018181818169</v>
          </cell>
        </row>
        <row r="28">
          <cell r="A28">
            <v>9</v>
          </cell>
          <cell r="B28" t="str">
            <v>Kilonda</v>
          </cell>
          <cell r="C28" t="str">
            <v>Kamulete</v>
          </cell>
          <cell r="D28">
            <v>0.9</v>
          </cell>
          <cell r="E28">
            <v>289.5</v>
          </cell>
          <cell r="F28">
            <v>127380</v>
          </cell>
          <cell r="G28">
            <v>162</v>
          </cell>
          <cell r="H28">
            <v>202.45499999999998</v>
          </cell>
          <cell r="I28">
            <v>620.91</v>
          </cell>
          <cell r="J28">
            <v>1363.365</v>
          </cell>
          <cell r="K28">
            <v>2519.8200000000002</v>
          </cell>
          <cell r="L28">
            <v>5444.7750000000005</v>
          </cell>
          <cell r="M28">
            <v>9260.7300000000014</v>
          </cell>
          <cell r="N28">
            <v>8624.3850000000002</v>
          </cell>
          <cell r="O28">
            <v>0</v>
          </cell>
          <cell r="P28">
            <v>0</v>
          </cell>
          <cell r="Q28">
            <v>0</v>
          </cell>
          <cell r="R28">
            <v>28198.440000000002</v>
          </cell>
          <cell r="S28">
            <v>64.087363636363648</v>
          </cell>
        </row>
        <row r="29">
          <cell r="A29">
            <v>10</v>
          </cell>
          <cell r="B29" t="str">
            <v>Komeki</v>
          </cell>
          <cell r="C29" t="str">
            <v>Kaseno</v>
          </cell>
          <cell r="D29">
            <v>0.96</v>
          </cell>
          <cell r="E29">
            <v>289.5</v>
          </cell>
          <cell r="F29">
            <v>127380</v>
          </cell>
          <cell r="G29">
            <v>172.79999999999998</v>
          </cell>
          <cell r="H29">
            <v>215.95199999999997</v>
          </cell>
          <cell r="I29">
            <v>662.30399999999997</v>
          </cell>
          <cell r="J29">
            <v>1454.2559999999999</v>
          </cell>
          <cell r="K29">
            <v>2687.808</v>
          </cell>
          <cell r="L29">
            <v>5807.76</v>
          </cell>
          <cell r="M29">
            <v>9878.112000000001</v>
          </cell>
          <cell r="N29">
            <v>9199.3439999999991</v>
          </cell>
          <cell r="O29">
            <v>0</v>
          </cell>
          <cell r="P29">
            <v>0</v>
          </cell>
          <cell r="Q29">
            <v>0</v>
          </cell>
          <cell r="R29">
            <v>30078.336000000003</v>
          </cell>
          <cell r="S29">
            <v>68.359854545454553</v>
          </cell>
        </row>
        <row r="30">
          <cell r="A30">
            <v>11</v>
          </cell>
          <cell r="B30" t="str">
            <v>Kyungu</v>
          </cell>
          <cell r="C30" t="str">
            <v>Wa Kalenga</v>
          </cell>
          <cell r="D30">
            <v>0.96</v>
          </cell>
          <cell r="E30">
            <v>289.5</v>
          </cell>
          <cell r="F30">
            <v>127380</v>
          </cell>
          <cell r="G30">
            <v>172.79999999999998</v>
          </cell>
          <cell r="H30">
            <v>215.95199999999997</v>
          </cell>
          <cell r="I30">
            <v>662.30399999999997</v>
          </cell>
          <cell r="J30">
            <v>1454.2559999999999</v>
          </cell>
          <cell r="K30">
            <v>2687.808</v>
          </cell>
          <cell r="L30">
            <v>5807.76</v>
          </cell>
          <cell r="M30">
            <v>9878.112000000001</v>
          </cell>
          <cell r="N30">
            <v>9199.3439999999991</v>
          </cell>
          <cell r="O30">
            <v>0</v>
          </cell>
          <cell r="P30">
            <v>0</v>
          </cell>
          <cell r="Q30">
            <v>0</v>
          </cell>
          <cell r="R30">
            <v>30078.336000000003</v>
          </cell>
          <cell r="S30">
            <v>68.359854545454553</v>
          </cell>
        </row>
        <row r="31">
          <cell r="A31">
            <v>12</v>
          </cell>
          <cell r="B31" t="str">
            <v>Makonga</v>
          </cell>
          <cell r="C31" t="str">
            <v>Lwenye</v>
          </cell>
          <cell r="D31">
            <v>0.94</v>
          </cell>
          <cell r="E31">
            <v>289.5</v>
          </cell>
          <cell r="F31">
            <v>127380</v>
          </cell>
          <cell r="G31">
            <v>169.2</v>
          </cell>
          <cell r="H31">
            <v>211.45299999999997</v>
          </cell>
          <cell r="I31">
            <v>648.50599999999997</v>
          </cell>
          <cell r="J31">
            <v>1423.9589999999998</v>
          </cell>
          <cell r="K31">
            <v>2631.8119999999999</v>
          </cell>
          <cell r="L31">
            <v>5686.7649999999994</v>
          </cell>
          <cell r="M31">
            <v>9672.3179999999993</v>
          </cell>
          <cell r="N31">
            <v>9007.6909999999989</v>
          </cell>
          <cell r="O31">
            <v>0</v>
          </cell>
          <cell r="P31">
            <v>0</v>
          </cell>
          <cell r="Q31">
            <v>0</v>
          </cell>
          <cell r="R31">
            <v>29451.703999999998</v>
          </cell>
          <cell r="S31">
            <v>66.935690909090908</v>
          </cell>
        </row>
        <row r="32">
          <cell r="A32">
            <v>13</v>
          </cell>
          <cell r="B32" t="str">
            <v>Maloba</v>
          </cell>
          <cell r="C32" t="str">
            <v>Kalasa</v>
          </cell>
          <cell r="D32">
            <v>0.96</v>
          </cell>
          <cell r="E32">
            <v>289.5</v>
          </cell>
          <cell r="F32">
            <v>127380</v>
          </cell>
          <cell r="G32">
            <v>172.79999999999998</v>
          </cell>
          <cell r="H32">
            <v>215.95199999999997</v>
          </cell>
          <cell r="I32">
            <v>662.30399999999997</v>
          </cell>
          <cell r="J32">
            <v>1454.2559999999999</v>
          </cell>
          <cell r="K32">
            <v>2687.808</v>
          </cell>
          <cell r="L32">
            <v>5807.76</v>
          </cell>
          <cell r="M32">
            <v>9878.112000000001</v>
          </cell>
          <cell r="N32">
            <v>9199.3439999999991</v>
          </cell>
          <cell r="O32">
            <v>0</v>
          </cell>
          <cell r="P32">
            <v>0</v>
          </cell>
          <cell r="Q32">
            <v>0</v>
          </cell>
          <cell r="R32">
            <v>30078.336000000003</v>
          </cell>
          <cell r="S32">
            <v>68.359854545454553</v>
          </cell>
        </row>
        <row r="33">
          <cell r="A33">
            <v>14</v>
          </cell>
          <cell r="B33" t="str">
            <v>Monga</v>
          </cell>
          <cell r="C33" t="str">
            <v>Lukafu</v>
          </cell>
          <cell r="D33">
            <v>0.94</v>
          </cell>
          <cell r="E33">
            <v>144.75</v>
          </cell>
          <cell r="F33">
            <v>63690</v>
          </cell>
          <cell r="G33">
            <v>169.2</v>
          </cell>
          <cell r="H33">
            <v>211.45299999999997</v>
          </cell>
          <cell r="I33">
            <v>648.50599999999997</v>
          </cell>
          <cell r="J33">
            <v>1423.9589999999998</v>
          </cell>
          <cell r="K33">
            <v>2631.8119999999999</v>
          </cell>
          <cell r="L33">
            <v>5214.415</v>
          </cell>
          <cell r="M33">
            <v>0</v>
          </cell>
          <cell r="N33">
            <v>0</v>
          </cell>
          <cell r="O33">
            <v>0</v>
          </cell>
          <cell r="P33">
            <v>0</v>
          </cell>
          <cell r="Q33">
            <v>0</v>
          </cell>
          <cell r="R33">
            <v>10299.344999999999</v>
          </cell>
          <cell r="S33">
            <v>23.407602272727271</v>
          </cell>
        </row>
        <row r="34">
          <cell r="A34">
            <v>15</v>
          </cell>
          <cell r="B34" t="str">
            <v>Monga</v>
          </cell>
          <cell r="C34" t="str">
            <v>Ngoy</v>
          </cell>
          <cell r="D34">
            <v>0.98</v>
          </cell>
          <cell r="E34">
            <v>289.5</v>
          </cell>
          <cell r="F34">
            <v>127380</v>
          </cell>
          <cell r="G34">
            <v>176.4</v>
          </cell>
          <cell r="H34">
            <v>220.45099999999999</v>
          </cell>
          <cell r="I34">
            <v>676.10199999999998</v>
          </cell>
          <cell r="J34">
            <v>1484.5529999999999</v>
          </cell>
          <cell r="K34">
            <v>2743.8040000000001</v>
          </cell>
          <cell r="L34">
            <v>5928.7550000000001</v>
          </cell>
          <cell r="M34">
            <v>10083.906000000001</v>
          </cell>
          <cell r="N34">
            <v>9390.9969999999994</v>
          </cell>
          <cell r="O34">
            <v>0</v>
          </cell>
          <cell r="P34">
            <v>0</v>
          </cell>
          <cell r="Q34">
            <v>0</v>
          </cell>
          <cell r="R34">
            <v>30704.967999999997</v>
          </cell>
          <cell r="S34">
            <v>69.784018181818169</v>
          </cell>
        </row>
        <row r="35">
          <cell r="A35">
            <v>16</v>
          </cell>
          <cell r="B35" t="str">
            <v>Muganza</v>
          </cell>
          <cell r="C35" t="str">
            <v>Ngombe</v>
          </cell>
          <cell r="D35">
            <v>0.94</v>
          </cell>
          <cell r="E35">
            <v>325.20499999999998</v>
          </cell>
          <cell r="F35">
            <v>143090.19999999998</v>
          </cell>
          <cell r="G35">
            <v>169.2</v>
          </cell>
          <cell r="H35">
            <v>211.45299999999997</v>
          </cell>
          <cell r="I35">
            <v>648.50599999999997</v>
          </cell>
          <cell r="J35">
            <v>1423.9589999999998</v>
          </cell>
          <cell r="K35">
            <v>2631.8119999999999</v>
          </cell>
          <cell r="L35">
            <v>5686.7649999999994</v>
          </cell>
          <cell r="M35">
            <v>9672.3179999999993</v>
          </cell>
          <cell r="N35">
            <v>13324.170999999998</v>
          </cell>
          <cell r="O35">
            <v>973.53919999999334</v>
          </cell>
          <cell r="P35">
            <v>0</v>
          </cell>
          <cell r="Q35">
            <v>0</v>
          </cell>
          <cell r="R35">
            <v>34741.723199999986</v>
          </cell>
          <cell r="S35">
            <v>78.958461818181789</v>
          </cell>
        </row>
        <row r="36">
          <cell r="A36">
            <v>17</v>
          </cell>
          <cell r="B36" t="str">
            <v>Mukumbi</v>
          </cell>
          <cell r="C36" t="str">
            <v>Mweba</v>
          </cell>
          <cell r="D36">
            <v>0.82000000000000006</v>
          </cell>
          <cell r="E36">
            <v>144.75</v>
          </cell>
          <cell r="F36">
            <v>63690</v>
          </cell>
          <cell r="G36">
            <v>147.60000000000002</v>
          </cell>
          <cell r="H36">
            <v>184.459</v>
          </cell>
          <cell r="I36">
            <v>565.71800000000007</v>
          </cell>
          <cell r="J36">
            <v>1242.1769999999999</v>
          </cell>
          <cell r="K36">
            <v>2295.8360000000002</v>
          </cell>
          <cell r="L36">
            <v>4548.7449999999999</v>
          </cell>
          <cell r="M36">
            <v>0</v>
          </cell>
          <cell r="N36">
            <v>0</v>
          </cell>
          <cell r="O36">
            <v>0</v>
          </cell>
          <cell r="P36">
            <v>0</v>
          </cell>
          <cell r="Q36">
            <v>0</v>
          </cell>
          <cell r="R36">
            <v>8984.5349999999999</v>
          </cell>
          <cell r="S36">
            <v>20.419397727272727</v>
          </cell>
        </row>
        <row r="37">
          <cell r="A37">
            <v>18</v>
          </cell>
          <cell r="B37" t="str">
            <v>Mutchi</v>
          </cell>
          <cell r="C37" t="str">
            <v>Lukokesa</v>
          </cell>
          <cell r="D37">
            <v>0.94</v>
          </cell>
          <cell r="E37">
            <v>289.5</v>
          </cell>
          <cell r="F37">
            <v>127380</v>
          </cell>
          <cell r="G37">
            <v>169.2</v>
          </cell>
          <cell r="H37">
            <v>211.45299999999997</v>
          </cell>
          <cell r="I37">
            <v>648.50599999999997</v>
          </cell>
          <cell r="J37">
            <v>1423.9589999999998</v>
          </cell>
          <cell r="K37">
            <v>2631.8119999999999</v>
          </cell>
          <cell r="L37">
            <v>5686.7649999999994</v>
          </cell>
          <cell r="M37">
            <v>9672.3179999999993</v>
          </cell>
          <cell r="N37">
            <v>9007.6909999999989</v>
          </cell>
          <cell r="O37">
            <v>0</v>
          </cell>
          <cell r="P37">
            <v>0</v>
          </cell>
          <cell r="Q37">
            <v>0</v>
          </cell>
          <cell r="R37">
            <v>29451.703999999998</v>
          </cell>
          <cell r="S37">
            <v>66.935690909090908</v>
          </cell>
        </row>
        <row r="38">
          <cell r="A38">
            <v>19</v>
          </cell>
          <cell r="B38" t="str">
            <v>Nwangala</v>
          </cell>
          <cell r="C38" t="str">
            <v>Ridoni</v>
          </cell>
          <cell r="D38">
            <v>0.84</v>
          </cell>
          <cell r="E38">
            <v>289.5</v>
          </cell>
          <cell r="F38">
            <v>127380</v>
          </cell>
          <cell r="G38">
            <v>151.19999999999999</v>
          </cell>
          <cell r="H38">
            <v>188.95799999999997</v>
          </cell>
          <cell r="I38">
            <v>579.51599999999996</v>
          </cell>
          <cell r="J38">
            <v>1272.4739999999999</v>
          </cell>
          <cell r="K38">
            <v>2351.8319999999999</v>
          </cell>
          <cell r="L38">
            <v>5081.79</v>
          </cell>
          <cell r="M38">
            <v>8643.348</v>
          </cell>
          <cell r="N38">
            <v>8049.4259999999995</v>
          </cell>
          <cell r="O38">
            <v>0</v>
          </cell>
          <cell r="P38">
            <v>0</v>
          </cell>
          <cell r="Q38">
            <v>0</v>
          </cell>
          <cell r="R38">
            <v>26318.544000000002</v>
          </cell>
          <cell r="S38">
            <v>59.814872727272729</v>
          </cell>
        </row>
        <row r="39">
          <cell r="A39">
            <v>20</v>
          </cell>
          <cell r="B39" t="str">
            <v>Muenze</v>
          </cell>
          <cell r="C39" t="str">
            <v>Makonga</v>
          </cell>
          <cell r="D39">
            <v>0.96</v>
          </cell>
          <cell r="E39">
            <v>289.5</v>
          </cell>
          <cell r="F39">
            <v>127380</v>
          </cell>
          <cell r="G39">
            <v>172.79999999999998</v>
          </cell>
          <cell r="H39">
            <v>215.95199999999997</v>
          </cell>
          <cell r="I39">
            <v>662.30399999999997</v>
          </cell>
          <cell r="J39">
            <v>1454.2559999999999</v>
          </cell>
          <cell r="K39">
            <v>2687.808</v>
          </cell>
          <cell r="L39">
            <v>5807.76</v>
          </cell>
          <cell r="M39">
            <v>9878.112000000001</v>
          </cell>
          <cell r="N39">
            <v>9199.3439999999991</v>
          </cell>
          <cell r="O39">
            <v>0</v>
          </cell>
          <cell r="P39">
            <v>0</v>
          </cell>
          <cell r="Q39">
            <v>0</v>
          </cell>
          <cell r="R39">
            <v>30078.336000000003</v>
          </cell>
          <cell r="S39">
            <v>68.359854545454553</v>
          </cell>
        </row>
        <row r="40">
          <cell r="A40">
            <v>21</v>
          </cell>
          <cell r="B40" t="str">
            <v>Nkulu</v>
          </cell>
          <cell r="C40" t="str">
            <v>Mwika</v>
          </cell>
          <cell r="D40">
            <v>0.96</v>
          </cell>
          <cell r="E40">
            <v>302.36666666666667</v>
          </cell>
          <cell r="F40">
            <v>133041.33333333334</v>
          </cell>
          <cell r="G40">
            <v>172.79999999999998</v>
          </cell>
          <cell r="H40">
            <v>215.95199999999997</v>
          </cell>
          <cell r="I40">
            <v>662.30399999999997</v>
          </cell>
          <cell r="J40">
            <v>1454.2559999999999</v>
          </cell>
          <cell r="K40">
            <v>2687.808</v>
          </cell>
          <cell r="L40">
            <v>5807.76</v>
          </cell>
          <cell r="M40">
            <v>9878.112000000001</v>
          </cell>
          <cell r="N40">
            <v>11101.552000000001</v>
          </cell>
          <cell r="O40">
            <v>0</v>
          </cell>
          <cell r="P40">
            <v>0</v>
          </cell>
          <cell r="Q40">
            <v>0</v>
          </cell>
          <cell r="R40">
            <v>31980.544000000002</v>
          </cell>
          <cell r="S40">
            <v>72.683054545454553</v>
          </cell>
        </row>
        <row r="41">
          <cell r="A41">
            <v>22</v>
          </cell>
          <cell r="B41" t="str">
            <v>Nkyungu</v>
          </cell>
          <cell r="C41" t="str">
            <v>Omeli</v>
          </cell>
          <cell r="D41">
            <v>0.96</v>
          </cell>
          <cell r="E41">
            <v>289.5</v>
          </cell>
          <cell r="F41">
            <v>127380</v>
          </cell>
          <cell r="G41">
            <v>172.79999999999998</v>
          </cell>
          <cell r="H41">
            <v>215.95199999999997</v>
          </cell>
          <cell r="I41">
            <v>662.30399999999997</v>
          </cell>
          <cell r="J41">
            <v>1454.2559999999999</v>
          </cell>
          <cell r="K41">
            <v>2687.808</v>
          </cell>
          <cell r="L41">
            <v>5807.76</v>
          </cell>
          <cell r="M41">
            <v>9878.112000000001</v>
          </cell>
          <cell r="N41">
            <v>9199.3439999999991</v>
          </cell>
          <cell r="O41">
            <v>0</v>
          </cell>
          <cell r="P41">
            <v>0</v>
          </cell>
          <cell r="Q41">
            <v>0</v>
          </cell>
          <cell r="R41">
            <v>30078.336000000003</v>
          </cell>
          <cell r="S41">
            <v>68.359854545454553</v>
          </cell>
        </row>
        <row r="42">
          <cell r="A42">
            <v>23</v>
          </cell>
          <cell r="B42" t="str">
            <v>Omanga</v>
          </cell>
          <cell r="C42" t="str">
            <v>Wedy</v>
          </cell>
          <cell r="D42">
            <v>0.94</v>
          </cell>
          <cell r="E42">
            <v>289.5</v>
          </cell>
          <cell r="F42">
            <v>127380</v>
          </cell>
          <cell r="G42">
            <v>169.2</v>
          </cell>
          <cell r="H42">
            <v>211.45299999999997</v>
          </cell>
          <cell r="I42">
            <v>648.50599999999997</v>
          </cell>
          <cell r="J42">
            <v>1423.9589999999998</v>
          </cell>
          <cell r="K42">
            <v>2631.8119999999999</v>
          </cell>
          <cell r="L42">
            <v>5686.7649999999994</v>
          </cell>
          <cell r="M42">
            <v>9672.3179999999993</v>
          </cell>
          <cell r="N42">
            <v>9007.6909999999989</v>
          </cell>
          <cell r="O42">
            <v>0</v>
          </cell>
          <cell r="P42">
            <v>0</v>
          </cell>
          <cell r="Q42">
            <v>0</v>
          </cell>
          <cell r="R42">
            <v>29451.703999999998</v>
          </cell>
          <cell r="S42">
            <v>66.935690909090908</v>
          </cell>
        </row>
        <row r="43">
          <cell r="A43">
            <v>24</v>
          </cell>
          <cell r="B43" t="str">
            <v>Rashidi</v>
          </cell>
          <cell r="C43" t="str">
            <v>Lunyenye</v>
          </cell>
          <cell r="D43">
            <v>0.9</v>
          </cell>
          <cell r="E43">
            <v>289.5</v>
          </cell>
          <cell r="F43">
            <v>127380</v>
          </cell>
          <cell r="G43">
            <v>162</v>
          </cell>
          <cell r="H43">
            <v>202.45499999999998</v>
          </cell>
          <cell r="I43">
            <v>620.91</v>
          </cell>
          <cell r="J43">
            <v>1363.365</v>
          </cell>
          <cell r="K43">
            <v>2519.8200000000002</v>
          </cell>
          <cell r="L43">
            <v>5444.7750000000005</v>
          </cell>
          <cell r="M43">
            <v>9260.7300000000014</v>
          </cell>
          <cell r="N43">
            <v>8624.3850000000002</v>
          </cell>
          <cell r="O43">
            <v>0</v>
          </cell>
          <cell r="P43">
            <v>0</v>
          </cell>
          <cell r="Q43">
            <v>0</v>
          </cell>
          <cell r="R43">
            <v>28198.440000000002</v>
          </cell>
          <cell r="S43">
            <v>64.087363636363648</v>
          </cell>
        </row>
        <row r="44">
          <cell r="A44">
            <v>25</v>
          </cell>
          <cell r="B44" t="str">
            <v>Nkyungu</v>
          </cell>
          <cell r="C44" t="str">
            <v>Omeli</v>
          </cell>
          <cell r="D44">
            <v>0.9</v>
          </cell>
          <cell r="E44">
            <v>289.5</v>
          </cell>
          <cell r="F44">
            <v>127380</v>
          </cell>
          <cell r="G44">
            <v>162</v>
          </cell>
          <cell r="H44">
            <v>202.45499999999998</v>
          </cell>
          <cell r="I44">
            <v>620.91</v>
          </cell>
          <cell r="J44">
            <v>1363.365</v>
          </cell>
          <cell r="K44">
            <v>2519.8200000000002</v>
          </cell>
          <cell r="L44">
            <v>5444.7750000000005</v>
          </cell>
          <cell r="M44">
            <v>9260.7300000000014</v>
          </cell>
          <cell r="N44">
            <v>8624.3850000000002</v>
          </cell>
          <cell r="O44">
            <v>0</v>
          </cell>
          <cell r="P44">
            <v>0</v>
          </cell>
          <cell r="Q44">
            <v>0</v>
          </cell>
          <cell r="R44">
            <v>28198.440000000002</v>
          </cell>
          <cell r="S44">
            <v>64.087363636363648</v>
          </cell>
        </row>
        <row r="45">
          <cell r="A45">
            <v>26</v>
          </cell>
          <cell r="B45" t="str">
            <v>Butunka</v>
          </cell>
          <cell r="C45" t="str">
            <v>Kabenga</v>
          </cell>
          <cell r="D45">
            <v>0.82000000000000006</v>
          </cell>
          <cell r="E45">
            <v>289.5</v>
          </cell>
          <cell r="F45">
            <v>127380</v>
          </cell>
          <cell r="G45">
            <v>147.60000000000002</v>
          </cell>
          <cell r="H45">
            <v>184.459</v>
          </cell>
          <cell r="I45">
            <v>565.71800000000007</v>
          </cell>
          <cell r="J45">
            <v>1242.1769999999999</v>
          </cell>
          <cell r="K45">
            <v>2295.8360000000002</v>
          </cell>
          <cell r="L45">
            <v>4960.7950000000001</v>
          </cell>
          <cell r="M45">
            <v>8437.5540000000019</v>
          </cell>
          <cell r="N45">
            <v>7857.7730000000001</v>
          </cell>
          <cell r="O45">
            <v>0</v>
          </cell>
          <cell r="P45">
            <v>0</v>
          </cell>
          <cell r="Q45">
            <v>0</v>
          </cell>
          <cell r="R45">
            <v>25691.912000000004</v>
          </cell>
          <cell r="S45">
            <v>58.390709090909098</v>
          </cell>
        </row>
        <row r="46">
          <cell r="A46">
            <v>27</v>
          </cell>
          <cell r="B46" t="str">
            <v>Matobo</v>
          </cell>
          <cell r="C46" t="str">
            <v>Olivier</v>
          </cell>
          <cell r="D46">
            <v>1</v>
          </cell>
          <cell r="E46">
            <v>289.5</v>
          </cell>
          <cell r="F46">
            <v>127380</v>
          </cell>
          <cell r="G46">
            <v>180</v>
          </cell>
          <cell r="H46">
            <v>224.95</v>
          </cell>
          <cell r="I46">
            <v>689.9</v>
          </cell>
          <cell r="J46">
            <v>1514.85</v>
          </cell>
          <cell r="K46">
            <v>2799.8</v>
          </cell>
          <cell r="L46">
            <v>6049.75</v>
          </cell>
          <cell r="M46">
            <v>10289.700000000001</v>
          </cell>
          <cell r="N46">
            <v>9582.65</v>
          </cell>
          <cell r="O46">
            <v>0</v>
          </cell>
          <cell r="P46">
            <v>0</v>
          </cell>
          <cell r="Q46">
            <v>0</v>
          </cell>
          <cell r="R46">
            <v>31331.599999999999</v>
          </cell>
          <cell r="S46">
            <v>71.208181818181814</v>
          </cell>
        </row>
        <row r="47">
          <cell r="A47">
            <v>28</v>
          </cell>
          <cell r="B47" t="str">
            <v>Kibwana</v>
          </cell>
          <cell r="C47" t="str">
            <v>Matanda</v>
          </cell>
          <cell r="D47">
            <v>1</v>
          </cell>
          <cell r="E47">
            <v>289.5</v>
          </cell>
          <cell r="F47">
            <v>127380</v>
          </cell>
          <cell r="G47">
            <v>180</v>
          </cell>
          <cell r="H47">
            <v>224.95</v>
          </cell>
          <cell r="I47">
            <v>689.9</v>
          </cell>
          <cell r="J47">
            <v>1514.85</v>
          </cell>
          <cell r="K47">
            <v>2799.8</v>
          </cell>
          <cell r="L47">
            <v>6049.75</v>
          </cell>
          <cell r="M47">
            <v>10289.700000000001</v>
          </cell>
          <cell r="N47">
            <v>9582.65</v>
          </cell>
          <cell r="O47">
            <v>0</v>
          </cell>
          <cell r="P47">
            <v>0</v>
          </cell>
          <cell r="Q47">
            <v>0</v>
          </cell>
          <cell r="R47">
            <v>31331.599999999999</v>
          </cell>
          <cell r="S47">
            <v>71.208181818181814</v>
          </cell>
        </row>
        <row r="48">
          <cell r="A48">
            <v>29</v>
          </cell>
          <cell r="B48" t="str">
            <v>Kasosnso</v>
          </cell>
          <cell r="C48" t="str">
            <v>Semeti</v>
          </cell>
          <cell r="D48">
            <v>0.92</v>
          </cell>
          <cell r="E48">
            <v>77.2</v>
          </cell>
          <cell r="F48">
            <v>33968</v>
          </cell>
          <cell r="G48">
            <v>165.6</v>
          </cell>
          <cell r="H48">
            <v>206.95400000000001</v>
          </cell>
          <cell r="I48">
            <v>634.70799999999997</v>
          </cell>
          <cell r="J48">
            <v>1393.662</v>
          </cell>
          <cell r="K48">
            <v>1189.9280000000001</v>
          </cell>
          <cell r="L48">
            <v>0</v>
          </cell>
          <cell r="M48">
            <v>0</v>
          </cell>
          <cell r="N48">
            <v>0</v>
          </cell>
          <cell r="O48">
            <v>0</v>
          </cell>
          <cell r="P48">
            <v>0</v>
          </cell>
          <cell r="Q48">
            <v>0</v>
          </cell>
          <cell r="R48">
            <v>3590.8519999999999</v>
          </cell>
          <cell r="S48">
            <v>8.1610272727272726</v>
          </cell>
        </row>
        <row r="49">
          <cell r="A49">
            <v>30</v>
          </cell>
          <cell r="B49" t="str">
            <v>Mutombo</v>
          </cell>
          <cell r="C49" t="str">
            <v>Ngoy</v>
          </cell>
          <cell r="D49">
            <v>0.9</v>
          </cell>
          <cell r="E49">
            <v>77.2</v>
          </cell>
          <cell r="F49">
            <v>33968</v>
          </cell>
          <cell r="G49">
            <v>162</v>
          </cell>
          <cell r="H49">
            <v>202.45499999999998</v>
          </cell>
          <cell r="I49">
            <v>620.91</v>
          </cell>
          <cell r="J49">
            <v>1363.365</v>
          </cell>
          <cell r="K49">
            <v>1164.0600000000002</v>
          </cell>
          <cell r="L49">
            <v>0</v>
          </cell>
          <cell r="M49">
            <v>0</v>
          </cell>
          <cell r="N49">
            <v>0</v>
          </cell>
          <cell r="O49">
            <v>0</v>
          </cell>
          <cell r="P49">
            <v>0</v>
          </cell>
          <cell r="Q49">
            <v>0</v>
          </cell>
          <cell r="R49">
            <v>3512.79</v>
          </cell>
          <cell r="S49">
            <v>7.9836136363636365</v>
          </cell>
        </row>
        <row r="50">
          <cell r="A50">
            <v>31</v>
          </cell>
          <cell r="B50" t="str">
            <v>Shabani</v>
          </cell>
          <cell r="C50" t="str">
            <v xml:space="preserve"> Wa Shabani</v>
          </cell>
          <cell r="D50">
            <v>0.98</v>
          </cell>
          <cell r="E50">
            <v>77.2</v>
          </cell>
          <cell r="F50">
            <v>33968</v>
          </cell>
          <cell r="G50">
            <v>176.4</v>
          </cell>
          <cell r="H50">
            <v>220.45099999999999</v>
          </cell>
          <cell r="I50">
            <v>676.10199999999998</v>
          </cell>
          <cell r="J50">
            <v>1484.5529999999999</v>
          </cell>
          <cell r="K50">
            <v>1267.5320000000002</v>
          </cell>
          <cell r="L50">
            <v>0</v>
          </cell>
          <cell r="M50">
            <v>0</v>
          </cell>
          <cell r="N50">
            <v>0</v>
          </cell>
          <cell r="O50">
            <v>0</v>
          </cell>
          <cell r="P50">
            <v>0</v>
          </cell>
          <cell r="Q50">
            <v>0</v>
          </cell>
          <cell r="R50">
            <v>3825.038</v>
          </cell>
          <cell r="S50">
            <v>8.6932681818181816</v>
          </cell>
        </row>
        <row r="51">
          <cell r="A51">
            <v>32</v>
          </cell>
          <cell r="B51" t="str">
            <v>Tshiruza</v>
          </cell>
          <cell r="C51" t="str">
            <v>Bugeme</v>
          </cell>
          <cell r="D51">
            <v>0.88</v>
          </cell>
          <cell r="E51">
            <v>77.2</v>
          </cell>
          <cell r="F51">
            <v>33968</v>
          </cell>
          <cell r="G51">
            <v>158.4</v>
          </cell>
          <cell r="H51">
            <v>197.95599999999999</v>
          </cell>
          <cell r="I51">
            <v>607.11199999999997</v>
          </cell>
          <cell r="J51">
            <v>1333.068</v>
          </cell>
          <cell r="K51">
            <v>1138.192</v>
          </cell>
          <cell r="L51">
            <v>0</v>
          </cell>
          <cell r="M51">
            <v>0</v>
          </cell>
          <cell r="N51">
            <v>0</v>
          </cell>
          <cell r="O51">
            <v>0</v>
          </cell>
          <cell r="P51">
            <v>0</v>
          </cell>
          <cell r="Q51">
            <v>0</v>
          </cell>
          <cell r="R51">
            <v>3434.7280000000001</v>
          </cell>
          <cell r="S51">
            <v>7.8062000000000005</v>
          </cell>
        </row>
        <row r="52">
          <cell r="A52">
            <v>33</v>
          </cell>
          <cell r="B52" t="str">
            <v>Radjabu</v>
          </cell>
          <cell r="C52" t="str">
            <v>Pole Pole</v>
          </cell>
          <cell r="D52">
            <v>0.94</v>
          </cell>
          <cell r="E52">
            <v>77.2</v>
          </cell>
          <cell r="F52">
            <v>33968</v>
          </cell>
          <cell r="G52">
            <v>169.2</v>
          </cell>
          <cell r="H52">
            <v>211.45299999999997</v>
          </cell>
          <cell r="I52">
            <v>648.50599999999997</v>
          </cell>
          <cell r="J52">
            <v>1423.9589999999998</v>
          </cell>
          <cell r="K52">
            <v>1215.796</v>
          </cell>
          <cell r="L52">
            <v>0</v>
          </cell>
          <cell r="M52">
            <v>0</v>
          </cell>
          <cell r="N52">
            <v>0</v>
          </cell>
          <cell r="O52">
            <v>0</v>
          </cell>
          <cell r="P52">
            <v>0</v>
          </cell>
          <cell r="Q52">
            <v>0</v>
          </cell>
          <cell r="R52">
            <v>3668.9139999999998</v>
          </cell>
          <cell r="S52">
            <v>8.3384409090909077</v>
          </cell>
        </row>
        <row r="53">
          <cell r="A53">
            <v>34</v>
          </cell>
          <cell r="B53" t="str">
            <v>Mujinga</v>
          </cell>
          <cell r="C53" t="str">
            <v>Lenge</v>
          </cell>
          <cell r="D53">
            <v>0.94</v>
          </cell>
          <cell r="E53">
            <v>77.2</v>
          </cell>
          <cell r="F53">
            <v>33968</v>
          </cell>
          <cell r="G53">
            <v>169.2</v>
          </cell>
          <cell r="H53">
            <v>211.45299999999997</v>
          </cell>
          <cell r="I53">
            <v>648.50599999999997</v>
          </cell>
          <cell r="J53">
            <v>1423.9589999999998</v>
          </cell>
          <cell r="K53">
            <v>1215.796</v>
          </cell>
          <cell r="L53">
            <v>0</v>
          </cell>
          <cell r="M53">
            <v>0</v>
          </cell>
          <cell r="N53">
            <v>0</v>
          </cell>
          <cell r="O53">
            <v>0</v>
          </cell>
          <cell r="P53">
            <v>0</v>
          </cell>
          <cell r="Q53">
            <v>0</v>
          </cell>
          <cell r="R53">
            <v>3668.9139999999998</v>
          </cell>
          <cell r="S53">
            <v>8.3384409090909077</v>
          </cell>
        </row>
        <row r="54">
          <cell r="A54">
            <v>35</v>
          </cell>
          <cell r="B54" t="str">
            <v>Kabwita</v>
          </cell>
          <cell r="C54" t="str">
            <v>Kalonda</v>
          </cell>
          <cell r="D54">
            <v>0.98</v>
          </cell>
          <cell r="E54">
            <v>77.2</v>
          </cell>
          <cell r="F54">
            <v>33968</v>
          </cell>
          <cell r="G54">
            <v>176.4</v>
          </cell>
          <cell r="H54">
            <v>220.45099999999999</v>
          </cell>
          <cell r="I54">
            <v>676.10199999999998</v>
          </cell>
          <cell r="J54">
            <v>1484.5529999999999</v>
          </cell>
          <cell r="K54">
            <v>1267.5320000000002</v>
          </cell>
          <cell r="L54">
            <v>0</v>
          </cell>
          <cell r="M54">
            <v>0</v>
          </cell>
          <cell r="N54">
            <v>0</v>
          </cell>
          <cell r="O54">
            <v>0</v>
          </cell>
          <cell r="P54">
            <v>0</v>
          </cell>
          <cell r="Q54">
            <v>0</v>
          </cell>
          <cell r="R54">
            <v>3825.038</v>
          </cell>
          <cell r="S54">
            <v>8.6932681818181816</v>
          </cell>
        </row>
        <row r="55">
          <cell r="A55">
            <v>36</v>
          </cell>
          <cell r="B55" t="str">
            <v>Mweswa</v>
          </cell>
          <cell r="C55" t="str">
            <v>Daniel</v>
          </cell>
          <cell r="D55">
            <v>0.98</v>
          </cell>
          <cell r="E55">
            <v>77.2</v>
          </cell>
          <cell r="F55">
            <v>33968</v>
          </cell>
          <cell r="G55">
            <v>176.4</v>
          </cell>
          <cell r="H55">
            <v>220.45099999999999</v>
          </cell>
          <cell r="I55">
            <v>676.10199999999998</v>
          </cell>
          <cell r="J55">
            <v>1484.5529999999999</v>
          </cell>
          <cell r="K55">
            <v>1267.5320000000002</v>
          </cell>
          <cell r="L55">
            <v>0</v>
          </cell>
          <cell r="M55">
            <v>0</v>
          </cell>
          <cell r="N55">
            <v>0</v>
          </cell>
          <cell r="O55">
            <v>0</v>
          </cell>
          <cell r="P55">
            <v>0</v>
          </cell>
          <cell r="Q55">
            <v>0</v>
          </cell>
          <cell r="R55">
            <v>3825.038</v>
          </cell>
          <cell r="S55">
            <v>8.6932681818181816</v>
          </cell>
        </row>
        <row r="56">
          <cell r="A56">
            <v>37</v>
          </cell>
          <cell r="B56" t="str">
            <v>Bwami</v>
          </cell>
          <cell r="C56" t="str">
            <v>Lusu</v>
          </cell>
          <cell r="D56">
            <v>0.96</v>
          </cell>
          <cell r="E56">
            <v>289.5</v>
          </cell>
          <cell r="F56">
            <v>127380</v>
          </cell>
          <cell r="G56">
            <v>172.79999999999998</v>
          </cell>
          <cell r="H56">
            <v>215.95199999999997</v>
          </cell>
          <cell r="I56">
            <v>662.30399999999997</v>
          </cell>
          <cell r="J56">
            <v>1454.2559999999999</v>
          </cell>
          <cell r="K56">
            <v>2687.808</v>
          </cell>
          <cell r="L56">
            <v>5807.76</v>
          </cell>
          <cell r="M56">
            <v>9878.112000000001</v>
          </cell>
          <cell r="N56">
            <v>9199.3439999999991</v>
          </cell>
          <cell r="O56">
            <v>0</v>
          </cell>
          <cell r="P56">
            <v>0</v>
          </cell>
          <cell r="Q56">
            <v>0</v>
          </cell>
          <cell r="R56">
            <v>30078.336000000003</v>
          </cell>
          <cell r="S56">
            <v>68.359854545454553</v>
          </cell>
        </row>
        <row r="57">
          <cell r="A57">
            <v>38</v>
          </cell>
          <cell r="B57" t="str">
            <v>Kikongo</v>
          </cell>
          <cell r="C57" t="str">
            <v>Musanya</v>
          </cell>
          <cell r="D57">
            <v>1</v>
          </cell>
          <cell r="E57">
            <v>77.2</v>
          </cell>
          <cell r="F57">
            <v>33968</v>
          </cell>
          <cell r="G57">
            <v>180</v>
          </cell>
          <cell r="H57">
            <v>224.95</v>
          </cell>
          <cell r="I57">
            <v>689.9</v>
          </cell>
          <cell r="J57">
            <v>1514.85</v>
          </cell>
          <cell r="K57">
            <v>1293.4000000000001</v>
          </cell>
          <cell r="L57">
            <v>0</v>
          </cell>
          <cell r="M57">
            <v>0</v>
          </cell>
          <cell r="N57">
            <v>0</v>
          </cell>
          <cell r="O57">
            <v>0</v>
          </cell>
          <cell r="P57">
            <v>0</v>
          </cell>
          <cell r="Q57">
            <v>0</v>
          </cell>
          <cell r="R57">
            <v>3903.1</v>
          </cell>
          <cell r="S57">
            <v>8.8706818181818186</v>
          </cell>
        </row>
        <row r="58">
          <cell r="A58">
            <v>39</v>
          </cell>
          <cell r="B58" t="str">
            <v xml:space="preserve">Kasangu </v>
          </cell>
          <cell r="C58" t="str">
            <v>Kalanzi</v>
          </cell>
          <cell r="D58">
            <v>1</v>
          </cell>
          <cell r="E58">
            <v>77.2</v>
          </cell>
          <cell r="F58">
            <v>33968</v>
          </cell>
          <cell r="G58">
            <v>180</v>
          </cell>
          <cell r="H58">
            <v>224.95</v>
          </cell>
          <cell r="I58">
            <v>689.9</v>
          </cell>
          <cell r="J58">
            <v>1514.85</v>
          </cell>
          <cell r="K58">
            <v>1293.4000000000001</v>
          </cell>
          <cell r="L58">
            <v>0</v>
          </cell>
          <cell r="M58">
            <v>0</v>
          </cell>
          <cell r="N58">
            <v>0</v>
          </cell>
          <cell r="O58">
            <v>0</v>
          </cell>
          <cell r="P58">
            <v>0</v>
          </cell>
          <cell r="Q58">
            <v>0</v>
          </cell>
          <cell r="R58">
            <v>3903.1</v>
          </cell>
          <cell r="S58">
            <v>8.8706818181818186</v>
          </cell>
        </row>
        <row r="59">
          <cell r="A59">
            <v>40</v>
          </cell>
          <cell r="B59" t="str">
            <v>Mbuyu Ngoy</v>
          </cell>
          <cell r="C59" t="str">
            <v>Patrice</v>
          </cell>
          <cell r="D59">
            <v>1</v>
          </cell>
          <cell r="E59">
            <v>77.2</v>
          </cell>
          <cell r="F59">
            <v>33968</v>
          </cell>
          <cell r="G59">
            <v>180</v>
          </cell>
          <cell r="H59">
            <v>224.95</v>
          </cell>
          <cell r="I59">
            <v>689.9</v>
          </cell>
          <cell r="J59">
            <v>1514.85</v>
          </cell>
          <cell r="K59">
            <v>1293.4000000000001</v>
          </cell>
          <cell r="L59">
            <v>0</v>
          </cell>
          <cell r="M59">
            <v>0</v>
          </cell>
          <cell r="N59">
            <v>0</v>
          </cell>
          <cell r="O59">
            <v>0</v>
          </cell>
          <cell r="P59">
            <v>0</v>
          </cell>
          <cell r="Q59">
            <v>0</v>
          </cell>
          <cell r="R59">
            <v>3903.1</v>
          </cell>
          <cell r="S59">
            <v>8.8706818181818186</v>
          </cell>
        </row>
        <row r="60">
          <cell r="A60">
            <v>41</v>
          </cell>
          <cell r="B60" t="str">
            <v>Mbuyu Ngoy</v>
          </cell>
          <cell r="C60" t="str">
            <v>Patrice</v>
          </cell>
          <cell r="D60">
            <v>1</v>
          </cell>
          <cell r="E60">
            <v>77.2</v>
          </cell>
          <cell r="F60">
            <v>33968</v>
          </cell>
          <cell r="G60">
            <v>180</v>
          </cell>
          <cell r="H60">
            <v>224.95</v>
          </cell>
          <cell r="I60">
            <v>689.9</v>
          </cell>
          <cell r="J60">
            <v>1514.85</v>
          </cell>
          <cell r="K60">
            <v>1293.4000000000001</v>
          </cell>
          <cell r="L60">
            <v>0</v>
          </cell>
          <cell r="M60">
            <v>0</v>
          </cell>
          <cell r="N60">
            <v>0</v>
          </cell>
          <cell r="O60">
            <v>0</v>
          </cell>
          <cell r="P60">
            <v>0</v>
          </cell>
          <cell r="Q60">
            <v>0</v>
          </cell>
          <cell r="R60">
            <v>3903.1</v>
          </cell>
          <cell r="S60">
            <v>8.8706818181818186</v>
          </cell>
        </row>
        <row r="61">
          <cell r="A61">
            <v>42</v>
          </cell>
        </row>
        <row r="62">
          <cell r="A62">
            <v>43</v>
          </cell>
        </row>
        <row r="63">
          <cell r="A63">
            <v>44</v>
          </cell>
        </row>
        <row r="64">
          <cell r="A64">
            <v>45</v>
          </cell>
        </row>
        <row r="65">
          <cell r="A65">
            <v>46</v>
          </cell>
        </row>
        <row r="66">
          <cell r="A66">
            <v>47</v>
          </cell>
        </row>
      </sheetData>
      <sheetData sheetId="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yp"/>
      <sheetName val="Staff &amp; MVD"/>
      <sheetName val="watsan"/>
      <sheetName val="Prev CS A1Q"/>
      <sheetName val="Prev CS F5F"/>
      <sheetName val="Follow up cofin"/>
      <sheetName val="Treasury"/>
      <sheetName val="DATA A1Q"/>
      <sheetName val="Forecast by actvity A1Q"/>
      <sheetName val="Forecast by budgetline A1Q"/>
      <sheetName val="Staff _ MVD"/>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Jana Expat"/>
      <sheetName val="Initial BUDGET PU ENG"/>
      <sheetName val="BUDGET PU-revised"/>
      <sheetName val="Validation sheet"/>
      <sheetName val="Annex-HR"/>
      <sheetName val="Results"/>
      <sheetName val="SF-Annex 11-1"/>
      <sheetName val="ECHO Breakdown"/>
      <sheetName val="Exp vs Budget PU"/>
      <sheetName val="FR-TCD"/>
      <sheetName val="final data-HQ"/>
    </sheetNames>
    <sheetDataSet>
      <sheetData sheetId="0"/>
      <sheetData sheetId="1"/>
      <sheetData sheetId="2"/>
      <sheetData sheetId="3"/>
      <sheetData sheetId="4"/>
      <sheetData sheetId="5"/>
      <sheetData sheetId="6"/>
      <sheetData sheetId="7"/>
      <sheetData sheetId="8"/>
      <sheetData sheetId="9">
        <row r="5">
          <cell r="D5" t="str">
            <v>010101</v>
          </cell>
          <cell r="E5">
            <v>19046.78</v>
          </cell>
        </row>
        <row r="6">
          <cell r="D6" t="str">
            <v>010103</v>
          </cell>
          <cell r="E6">
            <v>2284.6099999999997</v>
          </cell>
        </row>
        <row r="7">
          <cell r="D7" t="str">
            <v>010105</v>
          </cell>
          <cell r="E7">
            <v>2469.2399999999998</v>
          </cell>
        </row>
        <row r="8">
          <cell r="D8" t="str">
            <v>010106</v>
          </cell>
          <cell r="E8">
            <v>99.69</v>
          </cell>
        </row>
        <row r="9">
          <cell r="D9" t="str">
            <v>010107</v>
          </cell>
          <cell r="E9">
            <v>15</v>
          </cell>
        </row>
        <row r="10">
          <cell r="D10" t="str">
            <v>010108</v>
          </cell>
          <cell r="E10">
            <v>4086.5400000000004</v>
          </cell>
        </row>
        <row r="11">
          <cell r="D11" t="str">
            <v>010401</v>
          </cell>
          <cell r="E11">
            <v>15545.340000000002</v>
          </cell>
        </row>
        <row r="12">
          <cell r="D12" t="str">
            <v>010403</v>
          </cell>
          <cell r="E12">
            <v>3711.8600000000006</v>
          </cell>
        </row>
        <row r="13">
          <cell r="D13" t="str">
            <v>010404</v>
          </cell>
          <cell r="E13">
            <v>220.9</v>
          </cell>
        </row>
        <row r="14">
          <cell r="D14" t="str">
            <v>010405</v>
          </cell>
          <cell r="E14">
            <v>2670.0499999999997</v>
          </cell>
        </row>
        <row r="15">
          <cell r="D15" t="str">
            <v>010406</v>
          </cell>
          <cell r="E15">
            <v>529.89</v>
          </cell>
        </row>
        <row r="16">
          <cell r="D16" t="str">
            <v>010407</v>
          </cell>
          <cell r="E16">
            <v>799</v>
          </cell>
        </row>
        <row r="17">
          <cell r="D17" t="str">
            <v>010408</v>
          </cell>
          <cell r="E17">
            <v>1746.24</v>
          </cell>
        </row>
        <row r="18">
          <cell r="D18" t="str">
            <v>010501</v>
          </cell>
          <cell r="E18">
            <v>34206.76</v>
          </cell>
        </row>
        <row r="19">
          <cell r="D19" t="str">
            <v>010503</v>
          </cell>
          <cell r="E19">
            <v>5465.16</v>
          </cell>
        </row>
        <row r="20">
          <cell r="D20" t="str">
            <v>010505</v>
          </cell>
          <cell r="E20">
            <v>3509.32</v>
          </cell>
        </row>
        <row r="21">
          <cell r="D21" t="str">
            <v>010507</v>
          </cell>
          <cell r="E21">
            <v>30</v>
          </cell>
        </row>
        <row r="22">
          <cell r="D22" t="str">
            <v>010508</v>
          </cell>
          <cell r="E22">
            <v>7139.6199999999944</v>
          </cell>
        </row>
        <row r="23">
          <cell r="D23" t="str">
            <v>010601</v>
          </cell>
          <cell r="E23">
            <v>6976.6</v>
          </cell>
        </row>
        <row r="24">
          <cell r="D24" t="str">
            <v>010603</v>
          </cell>
          <cell r="E24">
            <v>1377.23</v>
          </cell>
        </row>
        <row r="25">
          <cell r="D25" t="str">
            <v>010605</v>
          </cell>
          <cell r="E25">
            <v>555.15</v>
          </cell>
        </row>
        <row r="26">
          <cell r="D26" t="str">
            <v>012003</v>
          </cell>
          <cell r="E26">
            <v>29.95</v>
          </cell>
        </row>
        <row r="27">
          <cell r="D27" t="str">
            <v>012004</v>
          </cell>
          <cell r="E27">
            <v>38.799999999999997</v>
          </cell>
        </row>
        <row r="28">
          <cell r="D28" t="str">
            <v>012005</v>
          </cell>
          <cell r="E28">
            <v>5556.6800000000012</v>
          </cell>
        </row>
        <row r="29">
          <cell r="D29" t="str">
            <v>012303</v>
          </cell>
          <cell r="E29">
            <v>29.95</v>
          </cell>
        </row>
        <row r="30">
          <cell r="D30" t="str">
            <v>020101</v>
          </cell>
          <cell r="E30">
            <v>10968.710000000003</v>
          </cell>
        </row>
        <row r="31">
          <cell r="D31" t="str">
            <v>020102</v>
          </cell>
          <cell r="E31">
            <v>9932.09</v>
          </cell>
        </row>
        <row r="32">
          <cell r="D32" t="str">
            <v>020103</v>
          </cell>
          <cell r="E32">
            <v>13968.630000000001</v>
          </cell>
        </row>
        <row r="33">
          <cell r="D33" t="str">
            <v>020104</v>
          </cell>
          <cell r="E33">
            <v>1180.57</v>
          </cell>
        </row>
        <row r="34">
          <cell r="D34" t="str">
            <v>020105</v>
          </cell>
          <cell r="E34">
            <v>6913.8499999999995</v>
          </cell>
        </row>
        <row r="35">
          <cell r="D35" t="str">
            <v>020106</v>
          </cell>
          <cell r="E35">
            <v>14220.830000000004</v>
          </cell>
        </row>
        <row r="36">
          <cell r="D36" t="str">
            <v>020107</v>
          </cell>
          <cell r="E36">
            <v>24660.869999999995</v>
          </cell>
        </row>
        <row r="37">
          <cell r="D37" t="str">
            <v>020108</v>
          </cell>
          <cell r="E37">
            <v>9099.630000000001</v>
          </cell>
        </row>
        <row r="38">
          <cell r="D38" t="str">
            <v>020109</v>
          </cell>
          <cell r="E38">
            <v>10116.870000000001</v>
          </cell>
        </row>
        <row r="39">
          <cell r="D39" t="str">
            <v>020110</v>
          </cell>
          <cell r="E39">
            <v>8064</v>
          </cell>
        </row>
        <row r="40">
          <cell r="D40" t="str">
            <v>020111</v>
          </cell>
          <cell r="E40">
            <v>6743.23</v>
          </cell>
        </row>
        <row r="41">
          <cell r="D41" t="str">
            <v>020112</v>
          </cell>
          <cell r="E41">
            <v>4791.9500000000007</v>
          </cell>
        </row>
        <row r="42">
          <cell r="D42" t="str">
            <v>020113</v>
          </cell>
          <cell r="E42">
            <v>4391.4399999999996</v>
          </cell>
        </row>
        <row r="43">
          <cell r="D43" t="str">
            <v>020114</v>
          </cell>
          <cell r="E43">
            <v>4497</v>
          </cell>
        </row>
        <row r="44">
          <cell r="D44" t="str">
            <v>020115</v>
          </cell>
          <cell r="E44">
            <v>9827.02</v>
          </cell>
        </row>
        <row r="45">
          <cell r="D45" t="str">
            <v>020116</v>
          </cell>
          <cell r="E45">
            <v>7170.9199999999992</v>
          </cell>
        </row>
        <row r="46">
          <cell r="D46" t="str">
            <v>020117</v>
          </cell>
          <cell r="E46">
            <v>2862.83</v>
          </cell>
        </row>
        <row r="47">
          <cell r="D47" t="str">
            <v>020118</v>
          </cell>
          <cell r="E47">
            <v>5362.54</v>
          </cell>
        </row>
        <row r="48">
          <cell r="D48" t="str">
            <v>020119</v>
          </cell>
          <cell r="E48">
            <v>261.25</v>
          </cell>
        </row>
        <row r="49">
          <cell r="D49" t="str">
            <v>020401</v>
          </cell>
          <cell r="E49">
            <v>9145.5999999999985</v>
          </cell>
        </row>
        <row r="50">
          <cell r="D50" t="str">
            <v>020404</v>
          </cell>
          <cell r="E50">
            <v>3597.55</v>
          </cell>
        </row>
        <row r="51">
          <cell r="D51" t="str">
            <v>020405</v>
          </cell>
          <cell r="E51">
            <v>3945.27</v>
          </cell>
        </row>
        <row r="52">
          <cell r="D52" t="str">
            <v>030101</v>
          </cell>
          <cell r="E52">
            <v>4190.0499999999993</v>
          </cell>
        </row>
        <row r="53">
          <cell r="D53" t="str">
            <v>030102</v>
          </cell>
          <cell r="E53">
            <v>2417</v>
          </cell>
        </row>
        <row r="54">
          <cell r="D54" t="str">
            <v>030111</v>
          </cell>
          <cell r="E54">
            <v>2017.6699999999992</v>
          </cell>
        </row>
        <row r="55">
          <cell r="D55" t="str">
            <v>030120</v>
          </cell>
          <cell r="E55">
            <v>963.06000000000006</v>
          </cell>
        </row>
        <row r="56">
          <cell r="D56" t="str">
            <v>030121</v>
          </cell>
          <cell r="E56">
            <v>1337.23</v>
          </cell>
        </row>
        <row r="57">
          <cell r="D57" t="str">
            <v>030122</v>
          </cell>
          <cell r="E57">
            <v>3422.3699999999985</v>
          </cell>
        </row>
        <row r="58">
          <cell r="D58" t="str">
            <v>030140</v>
          </cell>
          <cell r="E58">
            <v>1582.5900000000004</v>
          </cell>
        </row>
        <row r="59">
          <cell r="D59" t="str">
            <v>030142</v>
          </cell>
          <cell r="E59">
            <v>3549.5499999999997</v>
          </cell>
        </row>
        <row r="60">
          <cell r="D60" t="str">
            <v>030150</v>
          </cell>
          <cell r="E60">
            <v>2908.7400000000007</v>
          </cell>
        </row>
        <row r="61">
          <cell r="D61" t="str">
            <v>030151</v>
          </cell>
          <cell r="E61">
            <v>2264.2399999999998</v>
          </cell>
        </row>
        <row r="62">
          <cell r="D62" t="str">
            <v>030152</v>
          </cell>
          <cell r="E62">
            <v>882.4</v>
          </cell>
        </row>
        <row r="63">
          <cell r="D63" t="str">
            <v>030153</v>
          </cell>
          <cell r="E63">
            <v>37.64</v>
          </cell>
        </row>
        <row r="64">
          <cell r="D64" t="str">
            <v>030160</v>
          </cell>
          <cell r="E64">
            <v>2445.8099999999995</v>
          </cell>
        </row>
        <row r="65">
          <cell r="D65" t="str">
            <v>030161</v>
          </cell>
          <cell r="E65">
            <v>740.66000000000031</v>
          </cell>
        </row>
        <row r="66">
          <cell r="D66" t="str">
            <v>030162</v>
          </cell>
          <cell r="E66">
            <v>373.36</v>
          </cell>
        </row>
        <row r="67">
          <cell r="D67" t="str">
            <v>030163</v>
          </cell>
          <cell r="E67">
            <v>2715.4199999999992</v>
          </cell>
        </row>
        <row r="68">
          <cell r="D68" t="str">
            <v>030164</v>
          </cell>
          <cell r="E68">
            <v>45.66</v>
          </cell>
        </row>
        <row r="69">
          <cell r="D69" t="str">
            <v>030201</v>
          </cell>
          <cell r="E69">
            <v>21755.209999999995</v>
          </cell>
        </row>
        <row r="70">
          <cell r="D70" t="str">
            <v>030211</v>
          </cell>
          <cell r="E70">
            <v>8240.82</v>
          </cell>
        </row>
        <row r="71">
          <cell r="D71" t="str">
            <v>040301</v>
          </cell>
          <cell r="E71">
            <v>521734.52999999991</v>
          </cell>
        </row>
        <row r="72">
          <cell r="D72" t="str">
            <v>040302</v>
          </cell>
          <cell r="E72">
            <v>5.0899999999999181</v>
          </cell>
        </row>
        <row r="73">
          <cell r="D73" t="str">
            <v>040401</v>
          </cell>
          <cell r="E73">
            <v>92106.189999999944</v>
          </cell>
        </row>
        <row r="74">
          <cell r="D74" t="str">
            <v>040402</v>
          </cell>
          <cell r="E74">
            <v>28006.819999999992</v>
          </cell>
        </row>
        <row r="75">
          <cell r="D75" t="str">
            <v>040403</v>
          </cell>
          <cell r="E75">
            <v>1934.15</v>
          </cell>
        </row>
        <row r="76">
          <cell r="D76" t="str">
            <v>040404</v>
          </cell>
          <cell r="E76">
            <v>3014.4900000000002</v>
          </cell>
        </row>
        <row r="77">
          <cell r="D77" t="str">
            <v>040405</v>
          </cell>
          <cell r="E77">
            <v>29100.080000000013</v>
          </cell>
        </row>
        <row r="78">
          <cell r="D78" t="str">
            <v>040406</v>
          </cell>
          <cell r="E78">
            <v>11980.879999999997</v>
          </cell>
        </row>
        <row r="79">
          <cell r="D79" t="str">
            <v>040701</v>
          </cell>
          <cell r="E79">
            <v>7480.45</v>
          </cell>
        </row>
        <row r="80">
          <cell r="D80" t="str">
            <v>050401</v>
          </cell>
          <cell r="E80">
            <v>1112.8200000000002</v>
          </cell>
        </row>
        <row r="81">
          <cell r="D81" t="str">
            <v>050402</v>
          </cell>
          <cell r="E81">
            <v>26.25</v>
          </cell>
        </row>
        <row r="82">
          <cell r="D82" t="str">
            <v>990101</v>
          </cell>
          <cell r="E82">
            <v>3422.36</v>
          </cell>
        </row>
        <row r="83">
          <cell r="D83" t="str">
            <v>990104</v>
          </cell>
          <cell r="E83">
            <v>6332.4699999999993</v>
          </cell>
        </row>
        <row r="84">
          <cell r="D84" t="str">
            <v>990111</v>
          </cell>
          <cell r="E84">
            <v>1994.9699999999998</v>
          </cell>
        </row>
        <row r="85">
          <cell r="D85" t="str">
            <v>990999</v>
          </cell>
          <cell r="E85">
            <v>115.05</v>
          </cell>
        </row>
        <row r="86">
          <cell r="D86" t="str">
            <v>Total</v>
          </cell>
          <cell r="E86">
            <v>1060119.0899999996</v>
          </cell>
        </row>
      </sheetData>
      <sheetData sheetId="1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rier des actions"/>
      <sheetName val="Planning perso expat"/>
      <sheetName val="Planning perso local"/>
      <sheetName val="SaisieCoûtsBudget"/>
      <sheetName val="SaisieRessourcesBudget"/>
      <sheetName val="TablesCodes"/>
      <sheetName val="BudgetGlobal1"/>
      <sheetName val="BudgetGlobal2"/>
      <sheetName val="BudgetGlobal3"/>
      <sheetName val="BudgetGlobal4"/>
      <sheetName val="BudgetGlobal5"/>
      <sheetName val="BudgetCroisé1"/>
      <sheetName val="BudgetCroisé2"/>
      <sheetName val="BudgetGlobalMois1"/>
      <sheetName val="BudgetGlobalMois2"/>
      <sheetName val="BudgetGlobalMois3"/>
      <sheetName val="PlanFinancement1Tous"/>
      <sheetName val="PlanFinancement1TousECU"/>
      <sheetName val="PlanFinancement1Signé"/>
      <sheetName val="PlanFinancement2Tous"/>
      <sheetName val="PlanFinancement2Signé"/>
      <sheetName val="PlanFinancement3Tous"/>
      <sheetName val="PlanFinancement3Signé"/>
      <sheetName val="PlanFinancementMois1Tous"/>
      <sheetName val="PlanFinancementMois1Signé"/>
      <sheetName val="PlanFinancementMois2Tous"/>
      <sheetName val="PlanFinancementMois2Signé"/>
      <sheetName val="Calendrier_des_actions3"/>
      <sheetName val="Planning_perso_expat3"/>
      <sheetName val="Planning_perso_local3"/>
      <sheetName val="Calendrier_des_actions1"/>
      <sheetName val="Planning_perso_expat1"/>
      <sheetName val="Planning_perso_local1"/>
      <sheetName val="Calendrier_des_actions"/>
      <sheetName val="Planning_perso_expat"/>
      <sheetName val="Planning_perso_local"/>
      <sheetName val="Calendrier_des_actions2"/>
      <sheetName val="Planning_perso_expat2"/>
      <sheetName val="Planning_perso_local2"/>
      <sheetName val="Calendrier_des_actions4"/>
      <sheetName val="Planning_perso_expat4"/>
      <sheetName val="Planning_perso_local4"/>
      <sheetName val="Calendrier_des_actions5"/>
      <sheetName val="Planning_perso_expat5"/>
      <sheetName val="Planning_perso_local5"/>
      <sheetName val="Calendrier_des_actions6"/>
      <sheetName val="Planning_perso_expat6"/>
      <sheetName val="Planning_perso_local6"/>
      <sheetName val="Calendrier_des_actions7"/>
      <sheetName val="Planning_perso_expat7"/>
      <sheetName val="Planning_perso_local7"/>
      <sheetName val="Calendrier_des_actions8"/>
      <sheetName val="Planning_perso_expat8"/>
      <sheetName val="Planning_perso_local8"/>
      <sheetName val="Calendrier_des_actions9"/>
      <sheetName val="Planning_perso_expat9"/>
      <sheetName val="Planning_perso_local9"/>
      <sheetName val="Calendrier_des_actions10"/>
      <sheetName val="Planning_perso_expat10"/>
      <sheetName val="Planning_perso_local10"/>
      <sheetName val="Calendrier_des_actions11"/>
      <sheetName val="Planning_perso_expat11"/>
      <sheetName val="Planning_perso_local11"/>
      <sheetName val="Calendrier_des_actions12"/>
      <sheetName val="Planning_perso_expat12"/>
      <sheetName val="Planning_perso_local12"/>
    </sheetNames>
    <sheetDataSet>
      <sheetData sheetId="0"/>
      <sheetData sheetId="1"/>
      <sheetData sheetId="2"/>
      <sheetData sheetId="3"/>
      <sheetData sheetId="4"/>
      <sheetData sheetId="5" refreshError="1">
        <row r="4">
          <cell r="K4" t="str">
            <v>Code</v>
          </cell>
          <cell r="L4" t="str">
            <v>Libellé</v>
          </cell>
          <cell r="M4" t="str">
            <v>Code + libellé</v>
          </cell>
          <cell r="N4" t="str">
            <v>Groupe</v>
          </cell>
          <cell r="W4" t="str">
            <v>Code</v>
          </cell>
          <cell r="X4" t="str">
            <v>libellé</v>
          </cell>
          <cell r="Y4" t="str">
            <v>Ordre</v>
          </cell>
        </row>
        <row r="5">
          <cell r="K5">
            <v>100</v>
          </cell>
          <cell r="L5" t="str">
            <v>Per Diem</v>
          </cell>
          <cell r="M5" t="str">
            <v>100 : Per Diem</v>
          </cell>
          <cell r="N5" t="str">
            <v>EXPAT</v>
          </cell>
          <cell r="W5" t="str">
            <v>EXPAT</v>
          </cell>
          <cell r="X5" t="str">
            <v>Personnel expatrié</v>
          </cell>
          <cell r="Y5">
            <v>1</v>
          </cell>
        </row>
        <row r="6">
          <cell r="K6">
            <v>101</v>
          </cell>
          <cell r="L6" t="str">
            <v>Frais de vie équipe</v>
          </cell>
          <cell r="M6" t="str">
            <v>101 : Frais de vie équipe</v>
          </cell>
          <cell r="N6" t="str">
            <v>EXPAT</v>
          </cell>
          <cell r="W6" t="str">
            <v>LOCAL</v>
          </cell>
          <cell r="X6" t="str">
            <v>Personnel local</v>
          </cell>
          <cell r="Y6">
            <v>2</v>
          </cell>
        </row>
        <row r="7">
          <cell r="K7">
            <v>103</v>
          </cell>
          <cell r="L7" t="str">
            <v>Frais médicaux/rapatriement expat</v>
          </cell>
          <cell r="M7" t="str">
            <v>103 : Frais médicaux/rapatriement expat</v>
          </cell>
          <cell r="N7" t="str">
            <v>EXPAT</v>
          </cell>
          <cell r="W7" t="str">
            <v>ADMIN</v>
          </cell>
          <cell r="X7" t="str">
            <v>Frais adminitratifs</v>
          </cell>
          <cell r="Y7">
            <v>3</v>
          </cell>
        </row>
        <row r="8">
          <cell r="K8">
            <v>110</v>
          </cell>
          <cell r="L8" t="str">
            <v>Loyer logement expat</v>
          </cell>
          <cell r="M8" t="str">
            <v>110 : Loyer logement expat</v>
          </cell>
          <cell r="N8" t="str">
            <v>EXPAT</v>
          </cell>
          <cell r="W8" t="str">
            <v>COMM</v>
          </cell>
          <cell r="X8" t="str">
            <v>Frais de communication</v>
          </cell>
          <cell r="Y8">
            <v>4</v>
          </cell>
        </row>
        <row r="9">
          <cell r="K9">
            <v>111</v>
          </cell>
          <cell r="L9" t="str">
            <v>Intendance logement expat</v>
          </cell>
          <cell r="M9" t="str">
            <v>111 : Intendance logement expat</v>
          </cell>
          <cell r="N9" t="str">
            <v>EXPAT</v>
          </cell>
          <cell r="W9" t="str">
            <v>VEHIC</v>
          </cell>
          <cell r="X9" t="str">
            <v>Véhicules</v>
          </cell>
          <cell r="Y9">
            <v>5</v>
          </cell>
        </row>
        <row r="10">
          <cell r="K10">
            <v>112</v>
          </cell>
          <cell r="L10" t="str">
            <v>Equipement/construct° logement expat</v>
          </cell>
          <cell r="M10" t="str">
            <v>112 : Equipement/construct° logement expat</v>
          </cell>
          <cell r="N10" t="str">
            <v>EXPAT</v>
          </cell>
          <cell r="W10" t="str">
            <v>MEDIC</v>
          </cell>
          <cell r="X10" t="str">
            <v>Dépenses médicales</v>
          </cell>
          <cell r="Y10">
            <v>6</v>
          </cell>
        </row>
        <row r="11">
          <cell r="K11">
            <v>113</v>
          </cell>
          <cell r="L11" t="str">
            <v>Assurance logement</v>
          </cell>
          <cell r="M11" t="str">
            <v>113 : Assurance logement</v>
          </cell>
          <cell r="N11" t="str">
            <v>EXPAT</v>
          </cell>
          <cell r="W11" t="str">
            <v>FORMA</v>
          </cell>
          <cell r="X11" t="str">
            <v>Dépenses formation</v>
          </cell>
          <cell r="Y11">
            <v>7</v>
          </cell>
        </row>
        <row r="12">
          <cell r="K12">
            <v>120</v>
          </cell>
          <cell r="L12" t="str">
            <v>Salaires</v>
          </cell>
          <cell r="M12" t="str">
            <v>120 : Salaires</v>
          </cell>
          <cell r="N12" t="str">
            <v>EXPAT</v>
          </cell>
          <cell r="W12" t="str">
            <v>SANIT</v>
          </cell>
          <cell r="X12" t="str">
            <v>Sanitation</v>
          </cell>
          <cell r="Y12">
            <v>8</v>
          </cell>
        </row>
        <row r="13">
          <cell r="K13">
            <v>121</v>
          </cell>
          <cell r="L13" t="str">
            <v>Charges sociales</v>
          </cell>
          <cell r="M13" t="str">
            <v>121 : Charges sociales</v>
          </cell>
          <cell r="N13" t="str">
            <v>EXPAT</v>
          </cell>
          <cell r="W13" t="str">
            <v>REHAB</v>
          </cell>
          <cell r="X13" t="str">
            <v>Réhabilitation</v>
          </cell>
          <cell r="Y13">
            <v>9</v>
          </cell>
        </row>
        <row r="14">
          <cell r="K14">
            <v>130</v>
          </cell>
          <cell r="L14" t="str">
            <v>Indemnités des expatriés</v>
          </cell>
          <cell r="M14" t="str">
            <v>130 : Indemnités des expatriés</v>
          </cell>
          <cell r="N14" t="str">
            <v>EXPAT</v>
          </cell>
          <cell r="W14" t="str">
            <v>LOGIS</v>
          </cell>
          <cell r="X14" t="str">
            <v>Logistique des programmes</v>
          </cell>
          <cell r="Y14">
            <v>10</v>
          </cell>
        </row>
        <row r="15">
          <cell r="K15">
            <v>131</v>
          </cell>
          <cell r="L15" t="str">
            <v>Assurances des expatriés</v>
          </cell>
          <cell r="M15" t="str">
            <v>131 : Assurances des expatriés</v>
          </cell>
          <cell r="N15" t="str">
            <v>EXPAT</v>
          </cell>
          <cell r="W15" t="str">
            <v>DIVER</v>
          </cell>
          <cell r="X15" t="str">
            <v>Services et divers</v>
          </cell>
          <cell r="Y15">
            <v>11</v>
          </cell>
        </row>
        <row r="16">
          <cell r="K16">
            <v>140</v>
          </cell>
          <cell r="L16" t="str">
            <v>Transports locaux des expatriés</v>
          </cell>
          <cell r="M16" t="str">
            <v>140 : Transports locaux des expatriés</v>
          </cell>
          <cell r="N16" t="str">
            <v>EXPAT</v>
          </cell>
        </row>
        <row r="17">
          <cell r="K17">
            <v>141</v>
          </cell>
          <cell r="L17" t="str">
            <v>Frais de transit, visas</v>
          </cell>
          <cell r="M17" t="str">
            <v>141 : Frais de transit, visas</v>
          </cell>
          <cell r="N17" t="str">
            <v>EXPAT</v>
          </cell>
        </row>
        <row r="18">
          <cell r="K18">
            <v>143</v>
          </cell>
          <cell r="L18" t="str">
            <v>Transports internationaux des expat</v>
          </cell>
          <cell r="M18" t="str">
            <v>143 : Transports internationaux des expat</v>
          </cell>
          <cell r="N18" t="str">
            <v>EXPAT</v>
          </cell>
        </row>
        <row r="19">
          <cell r="K19">
            <v>150</v>
          </cell>
          <cell r="L19" t="str">
            <v>Coûts recrutement des expat.</v>
          </cell>
          <cell r="M19" t="str">
            <v>150 : Coûts recrutement des expat.</v>
          </cell>
          <cell r="N19" t="str">
            <v>EXPAT</v>
          </cell>
        </row>
        <row r="20">
          <cell r="K20">
            <v>151</v>
          </cell>
          <cell r="L20" t="str">
            <v>Frais de formation des expatriés</v>
          </cell>
          <cell r="M20" t="str">
            <v>151 : Frais de formation des expatriés</v>
          </cell>
          <cell r="N20" t="str">
            <v>EXPAT</v>
          </cell>
        </row>
        <row r="21">
          <cell r="K21">
            <v>200</v>
          </cell>
          <cell r="L21" t="str">
            <v>Salaires employés maison expat</v>
          </cell>
          <cell r="M21" t="str">
            <v>200 : Salaires employés maison expat</v>
          </cell>
          <cell r="N21" t="str">
            <v>LOCAL</v>
          </cell>
        </row>
        <row r="22">
          <cell r="K22">
            <v>210</v>
          </cell>
          <cell r="L22" t="str">
            <v>Salaires personnel administratif</v>
          </cell>
          <cell r="M22" t="str">
            <v>210 : Salaires personnel administratif</v>
          </cell>
          <cell r="N22" t="str">
            <v>LOCAL</v>
          </cell>
        </row>
        <row r="23">
          <cell r="K23">
            <v>230</v>
          </cell>
          <cell r="L23" t="str">
            <v>Salaires personnel logistique</v>
          </cell>
          <cell r="M23" t="str">
            <v>230 : Salaires personnel logistique</v>
          </cell>
          <cell r="N23" t="str">
            <v>LOCAL</v>
          </cell>
        </row>
        <row r="24">
          <cell r="K24">
            <v>240</v>
          </cell>
          <cell r="L24" t="str">
            <v>Salaires personnel médical</v>
          </cell>
          <cell r="M24" t="str">
            <v>240 : Salaires personnel médical</v>
          </cell>
          <cell r="N24" t="str">
            <v>LOCAL</v>
          </cell>
        </row>
        <row r="25">
          <cell r="K25">
            <v>291</v>
          </cell>
          <cell r="L25" t="str">
            <v>Nourriture personnel local</v>
          </cell>
          <cell r="M25" t="str">
            <v>291 : Nourriture personnel local</v>
          </cell>
          <cell r="N25" t="str">
            <v>LOCAL</v>
          </cell>
        </row>
        <row r="26">
          <cell r="K26">
            <v>293</v>
          </cell>
          <cell r="L26" t="str">
            <v>Frais de transport personnel local</v>
          </cell>
          <cell r="M26" t="str">
            <v>293 : Frais de transport personnel local</v>
          </cell>
          <cell r="N26" t="str">
            <v>LOCAL</v>
          </cell>
        </row>
        <row r="27">
          <cell r="K27">
            <v>294</v>
          </cell>
          <cell r="L27" t="str">
            <v>Frais médicaux personnel local</v>
          </cell>
          <cell r="M27" t="str">
            <v>294 : Frais médicaux personnel local</v>
          </cell>
          <cell r="N27" t="str">
            <v>LOCAL</v>
          </cell>
        </row>
        <row r="28">
          <cell r="K28">
            <v>295</v>
          </cell>
          <cell r="L28" t="str">
            <v>Autres frais personnel local</v>
          </cell>
          <cell r="M28" t="str">
            <v>295 : Autres frais personnel local</v>
          </cell>
          <cell r="N28" t="str">
            <v>LOCAL</v>
          </cell>
        </row>
        <row r="29">
          <cell r="K29">
            <v>300</v>
          </cell>
          <cell r="L29" t="str">
            <v>Fournitures de bureau</v>
          </cell>
          <cell r="M29" t="str">
            <v>300 : Fournitures de bureau</v>
          </cell>
          <cell r="N29" t="str">
            <v>ADMIN</v>
          </cell>
        </row>
        <row r="30">
          <cell r="K30">
            <v>301</v>
          </cell>
          <cell r="L30" t="str">
            <v>Taxes administratives/impôts</v>
          </cell>
          <cell r="M30" t="str">
            <v>301 : Taxes administratives/impôts</v>
          </cell>
          <cell r="N30" t="str">
            <v>ADMIN</v>
          </cell>
        </row>
        <row r="31">
          <cell r="K31">
            <v>303</v>
          </cell>
          <cell r="L31" t="str">
            <v>Frais bancaires</v>
          </cell>
          <cell r="M31" t="str">
            <v>303 : Frais bancaires</v>
          </cell>
          <cell r="N31" t="str">
            <v>ADMIN</v>
          </cell>
        </row>
        <row r="32">
          <cell r="K32">
            <v>310</v>
          </cell>
          <cell r="L32" t="str">
            <v>Loyer bureau</v>
          </cell>
          <cell r="M32" t="str">
            <v>310 : Loyer bureau</v>
          </cell>
          <cell r="N32" t="str">
            <v>ADMIN</v>
          </cell>
        </row>
        <row r="33">
          <cell r="K33">
            <v>311</v>
          </cell>
          <cell r="L33" t="str">
            <v>Intendance du bureau</v>
          </cell>
          <cell r="M33" t="str">
            <v>311 : Intendance du bureau</v>
          </cell>
          <cell r="N33" t="str">
            <v>ADMIN</v>
          </cell>
        </row>
        <row r="34">
          <cell r="K34">
            <v>312</v>
          </cell>
          <cell r="L34" t="str">
            <v>Equipement du bureau</v>
          </cell>
          <cell r="M34" t="str">
            <v>312 : Equipement du bureau</v>
          </cell>
          <cell r="N34" t="str">
            <v>ADMIN</v>
          </cell>
        </row>
        <row r="35">
          <cell r="K35">
            <v>313</v>
          </cell>
          <cell r="L35" t="str">
            <v>Assurance du bureau</v>
          </cell>
          <cell r="M35" t="str">
            <v>313 : Assurance du bureau</v>
          </cell>
          <cell r="N35" t="str">
            <v>ADMIN</v>
          </cell>
        </row>
        <row r="36">
          <cell r="K36">
            <v>320</v>
          </cell>
          <cell r="L36" t="str">
            <v>Consom° téléphone, fax, télex et radio...</v>
          </cell>
          <cell r="M36" t="str">
            <v>320 : Consom° téléphone, fax, télex et radio...</v>
          </cell>
          <cell r="N36" t="str">
            <v>COMM</v>
          </cell>
        </row>
        <row r="37">
          <cell r="K37">
            <v>321</v>
          </cell>
          <cell r="L37" t="str">
            <v>Fournitures, maintenance équipt télécom</v>
          </cell>
          <cell r="M37" t="str">
            <v>321 : Fournitures, maintenance équipt télécom</v>
          </cell>
          <cell r="N37" t="str">
            <v>COMM</v>
          </cell>
        </row>
        <row r="38">
          <cell r="K38">
            <v>322</v>
          </cell>
          <cell r="L38" t="str">
            <v>Equipement télécommunication</v>
          </cell>
          <cell r="M38" t="str">
            <v>322 : Equipement télécommunication</v>
          </cell>
          <cell r="N38" t="str">
            <v>COMM</v>
          </cell>
        </row>
        <row r="39">
          <cell r="K39">
            <v>323</v>
          </cell>
          <cell r="L39" t="str">
            <v>Affranchissement</v>
          </cell>
          <cell r="M39" t="str">
            <v>323 : Affranchissement</v>
          </cell>
          <cell r="N39" t="str">
            <v>ADMIN</v>
          </cell>
        </row>
        <row r="40">
          <cell r="K40">
            <v>330</v>
          </cell>
          <cell r="L40" t="str">
            <v>Fournitures informatiques</v>
          </cell>
          <cell r="M40" t="str">
            <v>330 : Fournitures informatiques</v>
          </cell>
          <cell r="N40" t="str">
            <v>ADMIN</v>
          </cell>
        </row>
        <row r="41">
          <cell r="K41">
            <v>331</v>
          </cell>
          <cell r="L41" t="str">
            <v>Maintenance informatique</v>
          </cell>
          <cell r="M41" t="str">
            <v>331 : Maintenance informatique</v>
          </cell>
          <cell r="N41" t="str">
            <v>ADMIN</v>
          </cell>
        </row>
        <row r="42">
          <cell r="K42">
            <v>332</v>
          </cell>
          <cell r="L42" t="str">
            <v>Equipement informatique</v>
          </cell>
          <cell r="M42" t="str">
            <v>332 : Equipement informatique</v>
          </cell>
          <cell r="N42" t="str">
            <v>ADMIN</v>
          </cell>
        </row>
        <row r="43">
          <cell r="K43">
            <v>340</v>
          </cell>
          <cell r="L43" t="str">
            <v>Fournitures copieurs</v>
          </cell>
          <cell r="M43" t="str">
            <v>340 : Fournitures copieurs</v>
          </cell>
          <cell r="N43" t="str">
            <v>ADMIN</v>
          </cell>
        </row>
        <row r="44">
          <cell r="K44">
            <v>341</v>
          </cell>
          <cell r="L44" t="str">
            <v>Maintenance copieurs</v>
          </cell>
          <cell r="M44" t="str">
            <v>341 : Maintenance copieurs</v>
          </cell>
          <cell r="N44" t="str">
            <v>ADMIN</v>
          </cell>
        </row>
        <row r="45">
          <cell r="K45">
            <v>342</v>
          </cell>
          <cell r="L45" t="str">
            <v>Equipement copieurs</v>
          </cell>
          <cell r="M45" t="str">
            <v>342 : Equipement copieurs</v>
          </cell>
          <cell r="N45" t="str">
            <v>ADMIN</v>
          </cell>
        </row>
        <row r="46">
          <cell r="K46">
            <v>344</v>
          </cell>
          <cell r="L46" t="str">
            <v>Impressions diverses</v>
          </cell>
          <cell r="M46" t="str">
            <v>344 : Impressions diverses</v>
          </cell>
          <cell r="N46" t="str">
            <v>ADMIN</v>
          </cell>
        </row>
        <row r="47">
          <cell r="K47">
            <v>345</v>
          </cell>
          <cell r="L47" t="str">
            <v>Frais illustrat° revue médicale</v>
          </cell>
          <cell r="M47" t="str">
            <v>345 : Frais illustrat° revue médicale</v>
          </cell>
          <cell r="N47" t="str">
            <v>FORMA</v>
          </cell>
        </row>
        <row r="48">
          <cell r="K48">
            <v>346</v>
          </cell>
          <cell r="L48" t="str">
            <v>Frais maquette revue médicale</v>
          </cell>
          <cell r="M48" t="str">
            <v>346 : Frais maquette revue médicale</v>
          </cell>
          <cell r="N48" t="str">
            <v>FORMA</v>
          </cell>
        </row>
        <row r="49">
          <cell r="K49">
            <v>347</v>
          </cell>
          <cell r="L49" t="str">
            <v>Frais impression revue médicale</v>
          </cell>
          <cell r="M49" t="str">
            <v>347 : Frais impression revue médicale</v>
          </cell>
          <cell r="N49" t="str">
            <v>FORMA</v>
          </cell>
        </row>
        <row r="50">
          <cell r="K50">
            <v>350</v>
          </cell>
          <cell r="L50" t="str">
            <v>Documentation</v>
          </cell>
          <cell r="M50" t="str">
            <v>350 : Documentation</v>
          </cell>
          <cell r="N50" t="str">
            <v>FORMA</v>
          </cell>
        </row>
        <row r="51">
          <cell r="K51">
            <v>351</v>
          </cell>
          <cell r="L51" t="str">
            <v>Librairie médicale (hors training)</v>
          </cell>
          <cell r="M51" t="str">
            <v>351 : Librairie médicale (hors training)</v>
          </cell>
          <cell r="N51" t="str">
            <v>FORMA</v>
          </cell>
        </row>
        <row r="52">
          <cell r="K52">
            <v>360</v>
          </cell>
          <cell r="L52" t="str">
            <v>Frais traduction revue médicale</v>
          </cell>
          <cell r="M52" t="str">
            <v>360 : Frais traduction revue médicale</v>
          </cell>
          <cell r="N52" t="str">
            <v>FORMA</v>
          </cell>
        </row>
        <row r="53">
          <cell r="K53">
            <v>400</v>
          </cell>
          <cell r="L53" t="str">
            <v>Fret International</v>
          </cell>
          <cell r="M53" t="str">
            <v>400 : Fret International</v>
          </cell>
          <cell r="N53" t="str">
            <v>LOGIS</v>
          </cell>
        </row>
        <row r="54">
          <cell r="K54">
            <v>401</v>
          </cell>
          <cell r="L54" t="str">
            <v>Fret local</v>
          </cell>
          <cell r="M54" t="str">
            <v>401 : Fret local</v>
          </cell>
          <cell r="N54" t="str">
            <v>LOGIS</v>
          </cell>
        </row>
        <row r="55">
          <cell r="K55">
            <v>402</v>
          </cell>
          <cell r="L55" t="str">
            <v>Loyer entrepôts</v>
          </cell>
          <cell r="M55" t="str">
            <v>402 : Loyer entrepôts</v>
          </cell>
          <cell r="N55" t="str">
            <v>LOGIS</v>
          </cell>
        </row>
        <row r="56">
          <cell r="K56">
            <v>412</v>
          </cell>
          <cell r="L56" t="str">
            <v>Achat véhicules</v>
          </cell>
          <cell r="M56" t="str">
            <v>412 : Achat véhicules</v>
          </cell>
          <cell r="N56" t="str">
            <v>VEHIC</v>
          </cell>
        </row>
        <row r="57">
          <cell r="K57">
            <v>420</v>
          </cell>
          <cell r="L57" t="str">
            <v>Location véhicules</v>
          </cell>
          <cell r="M57" t="str">
            <v>420 : Location véhicules</v>
          </cell>
          <cell r="N57" t="str">
            <v>VEHIC</v>
          </cell>
        </row>
        <row r="58">
          <cell r="K58">
            <v>430</v>
          </cell>
          <cell r="L58" t="str">
            <v>Carburant véhicules</v>
          </cell>
          <cell r="M58" t="str">
            <v>430 : Carburant véhicules</v>
          </cell>
          <cell r="N58" t="str">
            <v>VEHIC</v>
          </cell>
        </row>
        <row r="59">
          <cell r="K59">
            <v>431</v>
          </cell>
          <cell r="L59" t="str">
            <v>Entretien, réparations véhicules</v>
          </cell>
          <cell r="M59" t="str">
            <v>431 : Entretien, réparations véhicules</v>
          </cell>
          <cell r="N59" t="str">
            <v>VEHIC</v>
          </cell>
        </row>
        <row r="60">
          <cell r="K60">
            <v>433</v>
          </cell>
          <cell r="L60" t="str">
            <v>Assurances et taxes véhicules</v>
          </cell>
          <cell r="M60" t="str">
            <v>433 : Assurances et taxes véhicules</v>
          </cell>
          <cell r="N60" t="str">
            <v>VEHIC</v>
          </cell>
        </row>
        <row r="61">
          <cell r="K61">
            <v>434</v>
          </cell>
          <cell r="L61" t="str">
            <v>Loyer garage</v>
          </cell>
          <cell r="M61" t="str">
            <v>434 : Loyer garage</v>
          </cell>
          <cell r="N61" t="str">
            <v>VEHIC</v>
          </cell>
        </row>
        <row r="62">
          <cell r="K62">
            <v>440</v>
          </cell>
          <cell r="L62" t="str">
            <v>Achat/locat° autres moyens de locomotion</v>
          </cell>
          <cell r="M62" t="str">
            <v>440 : Achat/locat° autres moyens de locomotion</v>
          </cell>
          <cell r="N62" t="str">
            <v>VEHIC</v>
          </cell>
        </row>
        <row r="63">
          <cell r="K63">
            <v>441</v>
          </cell>
          <cell r="L63" t="str">
            <v>Entretien/fonctionnement autres moyens loco</v>
          </cell>
          <cell r="M63" t="str">
            <v>441 : Entretien/fonctionnement autres moyens loco</v>
          </cell>
          <cell r="N63" t="str">
            <v>VEHIC</v>
          </cell>
        </row>
        <row r="64">
          <cell r="K64">
            <v>443</v>
          </cell>
          <cell r="L64" t="str">
            <v>Assurances et taxes autres moyens loco</v>
          </cell>
          <cell r="M64" t="str">
            <v>443 : Assurances et taxes autres moyens loco</v>
          </cell>
          <cell r="N64" t="str">
            <v>VEHIC</v>
          </cell>
        </row>
        <row r="65">
          <cell r="K65">
            <v>500</v>
          </cell>
          <cell r="L65" t="str">
            <v>Médicaments</v>
          </cell>
          <cell r="M65" t="str">
            <v>500 : Médicaments</v>
          </cell>
          <cell r="N65" t="str">
            <v>MEDIC</v>
          </cell>
        </row>
        <row r="66">
          <cell r="K66">
            <v>501</v>
          </cell>
          <cell r="L66" t="str">
            <v>Frais d'hospitalisation</v>
          </cell>
          <cell r="M66" t="str">
            <v>501 : Frais d'hospitalisation</v>
          </cell>
          <cell r="N66" t="str">
            <v>MEDIC</v>
          </cell>
        </row>
        <row r="67">
          <cell r="K67">
            <v>503</v>
          </cell>
          <cell r="L67" t="str">
            <v>Kits médicaux</v>
          </cell>
          <cell r="M67" t="str">
            <v>503 : Kits médicaux</v>
          </cell>
          <cell r="N67" t="str">
            <v>MEDIC</v>
          </cell>
        </row>
        <row r="68">
          <cell r="K68">
            <v>510</v>
          </cell>
          <cell r="L68" t="str">
            <v>Petit matériel médical</v>
          </cell>
          <cell r="M68" t="str">
            <v>510 : Petit matériel médical</v>
          </cell>
          <cell r="N68" t="str">
            <v>MEDIC</v>
          </cell>
        </row>
        <row r="69">
          <cell r="K69">
            <v>512</v>
          </cell>
          <cell r="L69" t="str">
            <v>Equipement/mat.médical</v>
          </cell>
          <cell r="M69" t="str">
            <v>512 : Equipement/mat.médical</v>
          </cell>
          <cell r="N69" t="str">
            <v>MEDIC</v>
          </cell>
        </row>
        <row r="70">
          <cell r="K70">
            <v>518</v>
          </cell>
          <cell r="L70" t="str">
            <v>Matériel médical divers</v>
          </cell>
          <cell r="M70" t="str">
            <v>518 : Matériel médical divers</v>
          </cell>
          <cell r="N70" t="str">
            <v>MEDIC</v>
          </cell>
        </row>
        <row r="71">
          <cell r="K71">
            <v>520</v>
          </cell>
          <cell r="L71" t="str">
            <v>Nourriture</v>
          </cell>
          <cell r="M71" t="str">
            <v>520 : Nourriture</v>
          </cell>
          <cell r="N71" t="str">
            <v>MEDIC</v>
          </cell>
        </row>
        <row r="72">
          <cell r="K72">
            <v>532</v>
          </cell>
          <cell r="L72" t="str">
            <v>Equipement/mat; de froid</v>
          </cell>
          <cell r="M72" t="str">
            <v>532 : Equipement/mat; de froid</v>
          </cell>
          <cell r="N72" t="str">
            <v>MEDIC</v>
          </cell>
        </row>
        <row r="73">
          <cell r="K73">
            <v>540</v>
          </cell>
          <cell r="L73" t="str">
            <v>Produits chimiques de sanitation</v>
          </cell>
          <cell r="M73" t="str">
            <v>540 : Produits chimiques de sanitation</v>
          </cell>
          <cell r="N73" t="str">
            <v>SANIT</v>
          </cell>
        </row>
        <row r="74">
          <cell r="K74">
            <v>550</v>
          </cell>
          <cell r="L74" t="str">
            <v>Fournitures pédagogiques</v>
          </cell>
          <cell r="M74" t="str">
            <v>550 : Fournitures pédagogiques</v>
          </cell>
          <cell r="N74" t="str">
            <v>FORMA</v>
          </cell>
        </row>
        <row r="75">
          <cell r="K75">
            <v>552</v>
          </cell>
          <cell r="L75" t="str">
            <v>Equipements pédagogiques</v>
          </cell>
          <cell r="M75" t="str">
            <v>552 : Equipements pédagogiques</v>
          </cell>
          <cell r="N75" t="str">
            <v>FORMA</v>
          </cell>
        </row>
        <row r="76">
          <cell r="K76">
            <v>560</v>
          </cell>
          <cell r="L76" t="str">
            <v>Frais de vie des étudiants</v>
          </cell>
          <cell r="M76" t="str">
            <v>560 : Frais de vie des étudiants</v>
          </cell>
          <cell r="N76" t="str">
            <v>FORMA</v>
          </cell>
        </row>
        <row r="77">
          <cell r="K77">
            <v>563</v>
          </cell>
          <cell r="L77" t="str">
            <v xml:space="preserve">Kits donnés aux étudiants </v>
          </cell>
          <cell r="M77" t="str">
            <v xml:space="preserve">563 : Kits donnés aux étudiants </v>
          </cell>
          <cell r="N77" t="str">
            <v>FORMA</v>
          </cell>
        </row>
        <row r="78">
          <cell r="K78">
            <v>600</v>
          </cell>
          <cell r="L78" t="str">
            <v>Réhabilitation : Matériaux et matériel</v>
          </cell>
          <cell r="M78" t="str">
            <v>600 : Réhabilitation : Matériaux et matériel</v>
          </cell>
          <cell r="N78" t="str">
            <v>REHAB</v>
          </cell>
        </row>
        <row r="79">
          <cell r="K79">
            <v>602</v>
          </cell>
          <cell r="L79" t="str">
            <v>Réhabilitation : Equipements non médicaux</v>
          </cell>
          <cell r="M79" t="str">
            <v>602 : Réhabilitation : Equipements non médicaux</v>
          </cell>
          <cell r="N79" t="str">
            <v>REHAB</v>
          </cell>
        </row>
        <row r="80">
          <cell r="K80">
            <v>603</v>
          </cell>
          <cell r="L80" t="str">
            <v>Réhabilitation : travaux sous-traités</v>
          </cell>
          <cell r="M80" t="str">
            <v>603 : Réhabilitation : travaux sous-traités</v>
          </cell>
          <cell r="N80" t="str">
            <v>REHAB</v>
          </cell>
        </row>
        <row r="81">
          <cell r="K81">
            <v>610</v>
          </cell>
          <cell r="L81" t="str">
            <v>Sanitation :Matériaux  et fournitures</v>
          </cell>
          <cell r="M81" t="str">
            <v>610 : Sanitation :Matériaux  et fournitures</v>
          </cell>
          <cell r="N81" t="str">
            <v>SANIT</v>
          </cell>
        </row>
        <row r="82">
          <cell r="K82">
            <v>611</v>
          </cell>
          <cell r="L82" t="str">
            <v>Sanitation : produits de désinfection</v>
          </cell>
          <cell r="M82" t="str">
            <v>611 : Sanitation : produits de désinfection</v>
          </cell>
          <cell r="N82" t="str">
            <v>SANIT</v>
          </cell>
        </row>
        <row r="83">
          <cell r="K83">
            <v>612</v>
          </cell>
          <cell r="L83" t="str">
            <v>Sanitation : Equipements</v>
          </cell>
          <cell r="M83" t="str">
            <v>612 : Sanitation : Equipements</v>
          </cell>
          <cell r="N83" t="str">
            <v>SANIT</v>
          </cell>
        </row>
        <row r="84">
          <cell r="K84">
            <v>613</v>
          </cell>
          <cell r="L84" t="str">
            <v>Sanitation : travaux sous-traités</v>
          </cell>
          <cell r="M84" t="str">
            <v>613 : Sanitation : travaux sous-traités</v>
          </cell>
          <cell r="N84" t="str">
            <v>SANIT</v>
          </cell>
        </row>
        <row r="85">
          <cell r="K85">
            <v>620</v>
          </cell>
          <cell r="L85" t="str">
            <v>Travaux sous-traités</v>
          </cell>
          <cell r="M85" t="str">
            <v>620 : Travaux sous-traités</v>
          </cell>
          <cell r="N85" t="str">
            <v>LOGIS</v>
          </cell>
        </row>
        <row r="86">
          <cell r="K86">
            <v>632</v>
          </cell>
          <cell r="L86" t="str">
            <v>Matériel d'énergie</v>
          </cell>
          <cell r="M86" t="str">
            <v>632 : Matériel d'énergie</v>
          </cell>
          <cell r="N86" t="str">
            <v>LOGIS</v>
          </cell>
        </row>
        <row r="87">
          <cell r="K87">
            <v>633</v>
          </cell>
          <cell r="L87" t="str">
            <v>Entretien / fonctionnement</v>
          </cell>
          <cell r="M87" t="str">
            <v>633 : Entretien / fonctionnement</v>
          </cell>
          <cell r="N87" t="str">
            <v>LOGIS</v>
          </cell>
        </row>
        <row r="88">
          <cell r="K88">
            <v>640</v>
          </cell>
          <cell r="L88" t="str">
            <v>Petit matériel logistique</v>
          </cell>
          <cell r="M88" t="str">
            <v>640 : Petit matériel logistique</v>
          </cell>
          <cell r="N88" t="str">
            <v>LOGIS</v>
          </cell>
        </row>
        <row r="89">
          <cell r="K89">
            <v>652</v>
          </cell>
          <cell r="L89" t="str">
            <v>Structures d'hébergement provisoires</v>
          </cell>
          <cell r="M89" t="str">
            <v>652 : Structures d'hébergement provisoires</v>
          </cell>
          <cell r="N89" t="str">
            <v>LOGIS</v>
          </cell>
        </row>
        <row r="90">
          <cell r="K90">
            <v>700</v>
          </cell>
          <cell r="L90" t="str">
            <v>Frais d'évaluation externe</v>
          </cell>
          <cell r="M90" t="str">
            <v>700 : Frais d'évaluation externe</v>
          </cell>
          <cell r="N90" t="str">
            <v>DIVER</v>
          </cell>
        </row>
        <row r="91">
          <cell r="K91">
            <v>701</v>
          </cell>
          <cell r="L91" t="str">
            <v>Frais d'évaluation interne</v>
          </cell>
          <cell r="M91" t="str">
            <v>701 : Frais d'évaluation interne</v>
          </cell>
          <cell r="N91" t="str">
            <v>DIVER</v>
          </cell>
        </row>
        <row r="92">
          <cell r="K92">
            <v>710</v>
          </cell>
          <cell r="L92" t="str">
            <v>Frais de représentation</v>
          </cell>
          <cell r="M92" t="str">
            <v>710 : Frais de représentation</v>
          </cell>
          <cell r="N92" t="str">
            <v>DIVER</v>
          </cell>
        </row>
        <row r="93">
          <cell r="K93">
            <v>720</v>
          </cell>
          <cell r="L93" t="str">
            <v>Achats pour revente</v>
          </cell>
          <cell r="M93" t="str">
            <v>720 : Achats pour revente</v>
          </cell>
          <cell r="N93" t="str">
            <v>DIVER</v>
          </cell>
        </row>
        <row r="94">
          <cell r="K94">
            <v>721</v>
          </cell>
          <cell r="L94" t="str">
            <v>Appui pour activités génératrices revenus</v>
          </cell>
          <cell r="M94" t="str">
            <v>721 : Appui pour activités génératrices revenus</v>
          </cell>
          <cell r="N94" t="str">
            <v>DIVER</v>
          </cell>
        </row>
        <row r="95">
          <cell r="K95">
            <v>730</v>
          </cell>
          <cell r="L95" t="str">
            <v>Différence de caisse</v>
          </cell>
          <cell r="M95" t="str">
            <v>730 : Différence de caisse</v>
          </cell>
          <cell r="N95" t="str">
            <v>DIVER</v>
          </cell>
        </row>
        <row r="96">
          <cell r="K96">
            <v>731</v>
          </cell>
          <cell r="L96" t="str">
            <v>Perte</v>
          </cell>
          <cell r="M96" t="str">
            <v>731 : Perte</v>
          </cell>
          <cell r="N96" t="str">
            <v>DIVER</v>
          </cell>
        </row>
        <row r="97">
          <cell r="K97">
            <v>732</v>
          </cell>
          <cell r="L97" t="str">
            <v>Vol</v>
          </cell>
          <cell r="M97" t="str">
            <v>732 : Vol</v>
          </cell>
          <cell r="N97" t="str">
            <v>DIVER</v>
          </cell>
        </row>
        <row r="98">
          <cell r="K98">
            <v>733</v>
          </cell>
          <cell r="L98" t="str">
            <v>Dons et subventions</v>
          </cell>
          <cell r="M98" t="str">
            <v>733 : Dons et subventions</v>
          </cell>
          <cell r="N98" t="str">
            <v>DIVER</v>
          </cell>
        </row>
        <row r="99">
          <cell r="K99">
            <v>800</v>
          </cell>
          <cell r="L99" t="str">
            <v>Union Européenne</v>
          </cell>
          <cell r="M99" t="str">
            <v>800 : Union Européenne</v>
          </cell>
        </row>
        <row r="100">
          <cell r="K100">
            <v>801</v>
          </cell>
          <cell r="L100" t="str">
            <v>Nations Unies</v>
          </cell>
          <cell r="M100" t="str">
            <v>801 : Nations Unies</v>
          </cell>
        </row>
        <row r="101">
          <cell r="K101">
            <v>804</v>
          </cell>
          <cell r="L101" t="str">
            <v>Gouvernements étrangers</v>
          </cell>
          <cell r="M101" t="str">
            <v>804 : Gouvernements étrangers</v>
          </cell>
        </row>
        <row r="102">
          <cell r="K102">
            <v>805</v>
          </cell>
          <cell r="L102" t="str">
            <v>Gouvernements français</v>
          </cell>
          <cell r="M102" t="str">
            <v>805 : Gouvernements français</v>
          </cell>
        </row>
        <row r="103">
          <cell r="K103">
            <v>809</v>
          </cell>
          <cell r="L103" t="str">
            <v>Financements en nature</v>
          </cell>
          <cell r="M103" t="str">
            <v>809 : Financements en nature</v>
          </cell>
        </row>
        <row r="104">
          <cell r="K104">
            <v>810</v>
          </cell>
          <cell r="L104" t="str">
            <v>Fondations privées</v>
          </cell>
          <cell r="M104" t="str">
            <v>810 : Fondations privées</v>
          </cell>
        </row>
        <row r="105">
          <cell r="K105">
            <v>811</v>
          </cell>
          <cell r="L105" t="str">
            <v>ONG</v>
          </cell>
          <cell r="M105" t="str">
            <v>811 : ONG</v>
          </cell>
        </row>
        <row r="106">
          <cell r="K106">
            <v>812</v>
          </cell>
          <cell r="L106" t="str">
            <v>Financements en nature</v>
          </cell>
          <cell r="M106" t="str">
            <v>812 : Financements en nature</v>
          </cell>
        </row>
        <row r="107">
          <cell r="K107">
            <v>813</v>
          </cell>
          <cell r="L107" t="str">
            <v>Activitées médicales rétribuées</v>
          </cell>
          <cell r="M107" t="str">
            <v>813 : Activitées médicales rétribuées</v>
          </cell>
        </row>
        <row r="108">
          <cell r="K108">
            <v>820</v>
          </cell>
          <cell r="L108" t="str">
            <v>Dons en numéraires</v>
          </cell>
          <cell r="M108" t="str">
            <v>820 : Dons en numéraires</v>
          </cell>
        </row>
        <row r="109">
          <cell r="K109">
            <v>823</v>
          </cell>
          <cell r="L109" t="str">
            <v>Ventes de soutien (Tee-shirt...)</v>
          </cell>
          <cell r="M109" t="str">
            <v>823 : Ventes de soutien (Tee-shirt...)</v>
          </cell>
        </row>
        <row r="110">
          <cell r="K110">
            <v>827</v>
          </cell>
          <cell r="L110" t="str">
            <v>Transferts de charges</v>
          </cell>
          <cell r="M110" t="str">
            <v>827 : Transferts de charges</v>
          </cell>
        </row>
        <row r="111">
          <cell r="K111">
            <v>828</v>
          </cell>
          <cell r="L111" t="str">
            <v>Produits financiers</v>
          </cell>
          <cell r="M111" t="str">
            <v>828 : Produits financiers</v>
          </cell>
        </row>
        <row r="112">
          <cell r="K112">
            <v>829</v>
          </cell>
          <cell r="L112" t="str">
            <v>Ressources exceptionnelles</v>
          </cell>
          <cell r="M112" t="str">
            <v>829 : Ressources exceptionnelles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sheetData sheetId="58"/>
      <sheetData sheetId="59"/>
      <sheetData sheetId="60"/>
      <sheetData sheetId="61"/>
      <sheetData sheetId="62"/>
      <sheetData sheetId="63" refreshError="1"/>
      <sheetData sheetId="64" refreshError="1"/>
      <sheetData sheetId="6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e 11"/>
      <sheetName val="DB SYR"/>
      <sheetName val="PU-AMI SYR"/>
      <sheetName val="DB KUR"/>
      <sheetName val="PU-AMI KUR"/>
      <sheetName val="Checklist"/>
      <sheetName val="Grille salariale"/>
      <sheetName val="Salaires siège"/>
      <sheetName val="DB LIB"/>
      <sheetName val="LIB_PU_AMI"/>
      <sheetName val="DB JOR"/>
      <sheetName val="JOR PU-AMI"/>
      <sheetName val="Feuil7"/>
    </sheetNames>
    <sheetDataSet>
      <sheetData sheetId="0"/>
      <sheetData sheetId="1"/>
      <sheetData sheetId="2"/>
      <sheetData sheetId="3"/>
      <sheetData sheetId="4">
        <row r="229">
          <cell r="D229" t="str">
            <v>support</v>
          </cell>
          <cell r="Y229" t="str">
            <v>Skilled labour (CFW)</v>
          </cell>
        </row>
        <row r="230">
          <cell r="D230" t="str">
            <v>aid</v>
          </cell>
          <cell r="Y230" t="str">
            <v xml:space="preserve">CBOs volunteers training and compensation </v>
          </cell>
        </row>
        <row r="231">
          <cell r="Y231" t="str">
            <v>Water Supply (SMSG and CS)</v>
          </cell>
        </row>
        <row r="232">
          <cell r="Y232" t="str">
            <v>Sanitation (SMSG and CS)</v>
          </cell>
        </row>
        <row r="233">
          <cell r="Y233" t="str">
            <v>Hygiene</v>
          </cell>
        </row>
        <row r="234">
          <cell r="Y234" t="str">
            <v>Health</v>
          </cell>
        </row>
        <row r="235">
          <cell r="Y235" t="str">
            <v>Aid transportation</v>
          </cell>
        </row>
        <row r="236">
          <cell r="Y236" t="str">
            <v>Expatriates Aid</v>
          </cell>
        </row>
        <row r="237">
          <cell r="Y237" t="str">
            <v>National Staff Aid</v>
          </cell>
        </row>
        <row r="238">
          <cell r="Y238" t="str">
            <v>Expatriates support</v>
          </cell>
        </row>
        <row r="239">
          <cell r="Y239" t="str">
            <v>National Staff support</v>
          </cell>
        </row>
        <row r="240">
          <cell r="Y240" t="str">
            <v>Offices</v>
          </cell>
        </row>
        <row r="241">
          <cell r="Y241" t="str">
            <v>Transportation, Vehicule</v>
          </cell>
        </row>
        <row r="242">
          <cell r="Y242" t="str">
            <v>Warehouse</v>
          </cell>
        </row>
        <row r="243">
          <cell r="Y243" t="str">
            <v>Equipment</v>
          </cell>
        </row>
        <row r="244">
          <cell r="Y244" t="str">
            <v>Visibility</v>
          </cell>
        </row>
        <row r="245">
          <cell r="Y245" t="str">
            <v xml:space="preserve">HQ Visits and Monitoring </v>
          </cell>
        </row>
        <row r="246">
          <cell r="Y246" t="str">
            <v>survey</v>
          </cell>
        </row>
        <row r="247">
          <cell r="Y247" t="str">
            <v>Drugs audit</v>
          </cell>
        </row>
        <row r="248">
          <cell r="Y248" t="str">
            <v>Legal fees</v>
          </cell>
        </row>
      </sheetData>
      <sheetData sheetId="5"/>
      <sheetData sheetId="6"/>
      <sheetData sheetId="7"/>
      <sheetData sheetId="8"/>
      <sheetData sheetId="9"/>
      <sheetData sheetId="10"/>
      <sheetData sheetId="11"/>
      <sheetData sheetId="1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au"/>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 vs Budget ECHO"/>
      <sheetName val="BUDGET PU"/>
      <sheetName val="Exp vs Budget PU"/>
      <sheetName val="TCD11"/>
      <sheetName val="JAnaChrono-0752LIB-20081212 HQ"/>
      <sheetName val="EXP JAnaChrono-0752LIB-081212"/>
      <sheetName val="EXP.TCD11"/>
      <sheetName val="Cash Forecast"/>
      <sheetName val="EXP SALARIES"/>
    </sheetNames>
    <sheetDataSet>
      <sheetData sheetId="0" refreshError="1"/>
      <sheetData sheetId="1"/>
      <sheetData sheetId="2"/>
      <sheetData sheetId="3" refreshError="1">
        <row r="5">
          <cell r="D5">
            <v>202</v>
          </cell>
          <cell r="E5">
            <v>4989.38</v>
          </cell>
        </row>
        <row r="6">
          <cell r="D6">
            <v>204</v>
          </cell>
          <cell r="E6">
            <v>990.1</v>
          </cell>
        </row>
        <row r="7">
          <cell r="D7">
            <v>301.10000000000002</v>
          </cell>
          <cell r="E7">
            <v>3378.88</v>
          </cell>
        </row>
        <row r="8">
          <cell r="D8">
            <v>301.2</v>
          </cell>
          <cell r="E8">
            <v>2563.36</v>
          </cell>
        </row>
        <row r="9">
          <cell r="D9">
            <v>302</v>
          </cell>
          <cell r="E9">
            <v>2317.1</v>
          </cell>
        </row>
        <row r="10">
          <cell r="D10">
            <v>303</v>
          </cell>
          <cell r="E10">
            <v>346.62</v>
          </cell>
        </row>
        <row r="11">
          <cell r="D11">
            <v>303.10000000000002</v>
          </cell>
          <cell r="E11">
            <v>276.55</v>
          </cell>
        </row>
        <row r="12">
          <cell r="D12">
            <v>303.2</v>
          </cell>
          <cell r="E12">
            <v>292.93</v>
          </cell>
        </row>
        <row r="13">
          <cell r="D13">
            <v>304</v>
          </cell>
          <cell r="E13">
            <v>2685.39</v>
          </cell>
        </row>
        <row r="14">
          <cell r="D14">
            <v>305</v>
          </cell>
          <cell r="E14">
            <v>485.81</v>
          </cell>
        </row>
        <row r="15">
          <cell r="D15">
            <v>305.2</v>
          </cell>
          <cell r="E15">
            <v>684.68</v>
          </cell>
        </row>
        <row r="16">
          <cell r="D16">
            <v>306.10000000000002</v>
          </cell>
          <cell r="E16">
            <v>2414.1999999999998</v>
          </cell>
        </row>
        <row r="17">
          <cell r="D17">
            <v>306.2</v>
          </cell>
          <cell r="E17">
            <v>3047.37</v>
          </cell>
        </row>
        <row r="18">
          <cell r="D18">
            <v>306.3</v>
          </cell>
          <cell r="E18">
            <v>1236.8900000000001</v>
          </cell>
        </row>
        <row r="19">
          <cell r="D19">
            <v>306.39999999999998</v>
          </cell>
          <cell r="E19">
            <v>104</v>
          </cell>
        </row>
        <row r="20">
          <cell r="D20">
            <v>307</v>
          </cell>
          <cell r="E20">
            <v>2422.2199999999998</v>
          </cell>
        </row>
        <row r="21">
          <cell r="D21">
            <v>308</v>
          </cell>
          <cell r="E21">
            <v>574.15</v>
          </cell>
        </row>
        <row r="22">
          <cell r="D22">
            <v>309</v>
          </cell>
          <cell r="E22">
            <v>9.2100000000000009</v>
          </cell>
        </row>
        <row r="23">
          <cell r="D23">
            <v>310</v>
          </cell>
          <cell r="E23">
            <v>2595.9299999999998</v>
          </cell>
        </row>
        <row r="24">
          <cell r="D24">
            <v>311</v>
          </cell>
          <cell r="E24">
            <v>230.1</v>
          </cell>
        </row>
        <row r="25">
          <cell r="D25">
            <v>313</v>
          </cell>
          <cell r="E25">
            <v>0</v>
          </cell>
        </row>
        <row r="26">
          <cell r="D26">
            <v>801</v>
          </cell>
          <cell r="E26">
            <v>281.52</v>
          </cell>
        </row>
        <row r="27">
          <cell r="D27">
            <v>802</v>
          </cell>
          <cell r="E27">
            <v>4320.68</v>
          </cell>
        </row>
        <row r="28">
          <cell r="D28">
            <v>803</v>
          </cell>
          <cell r="E28">
            <v>200.73</v>
          </cell>
        </row>
        <row r="29">
          <cell r="D29">
            <v>805</v>
          </cell>
          <cell r="E29">
            <v>4197.87</v>
          </cell>
        </row>
        <row r="30">
          <cell r="D30">
            <v>1001</v>
          </cell>
          <cell r="E30">
            <v>207.31</v>
          </cell>
        </row>
        <row r="31">
          <cell r="D31">
            <v>1201</v>
          </cell>
          <cell r="E31">
            <v>0</v>
          </cell>
        </row>
        <row r="32">
          <cell r="D32" t="str">
            <v>0101A</v>
          </cell>
          <cell r="E32">
            <v>21693.040000000001</v>
          </cell>
        </row>
        <row r="33">
          <cell r="D33" t="str">
            <v>0101A</v>
          </cell>
          <cell r="E33">
            <v>56074.77</v>
          </cell>
        </row>
        <row r="34">
          <cell r="D34" t="str">
            <v>0102A</v>
          </cell>
          <cell r="E34">
            <v>15249.47</v>
          </cell>
        </row>
        <row r="35">
          <cell r="D35" t="str">
            <v>0104A</v>
          </cell>
          <cell r="E35">
            <v>14367.16</v>
          </cell>
        </row>
        <row r="36">
          <cell r="D36" t="str">
            <v>0105A</v>
          </cell>
          <cell r="E36">
            <v>93.53</v>
          </cell>
        </row>
        <row r="37">
          <cell r="D37" t="str">
            <v>0106A</v>
          </cell>
          <cell r="E37">
            <v>12213.03</v>
          </cell>
        </row>
        <row r="38">
          <cell r="D38" t="str">
            <v>0107A</v>
          </cell>
          <cell r="E38">
            <v>2225.9</v>
          </cell>
        </row>
        <row r="39">
          <cell r="D39" t="str">
            <v>0108A</v>
          </cell>
          <cell r="E39">
            <v>1276.83</v>
          </cell>
        </row>
        <row r="40">
          <cell r="D40" t="str">
            <v>0109A</v>
          </cell>
          <cell r="E40">
            <v>331.29</v>
          </cell>
        </row>
        <row r="41">
          <cell r="D41" t="str">
            <v>0110A</v>
          </cell>
          <cell r="E41">
            <v>857.22</v>
          </cell>
        </row>
        <row r="42">
          <cell r="D42" t="str">
            <v>0111A</v>
          </cell>
          <cell r="E42">
            <v>1585.85</v>
          </cell>
        </row>
        <row r="43">
          <cell r="D43" t="str">
            <v>0113A</v>
          </cell>
          <cell r="E43">
            <v>106.29</v>
          </cell>
        </row>
        <row r="44">
          <cell r="D44" t="str">
            <v>0201A</v>
          </cell>
          <cell r="E44">
            <v>8535.7900000000009</v>
          </cell>
        </row>
        <row r="45">
          <cell r="D45" t="str">
            <v>0201B</v>
          </cell>
          <cell r="E45">
            <v>25968.73</v>
          </cell>
        </row>
        <row r="46">
          <cell r="D46" t="str">
            <v>0201C</v>
          </cell>
          <cell r="E46">
            <v>12489.31</v>
          </cell>
        </row>
        <row r="47">
          <cell r="D47" t="str">
            <v>0201D</v>
          </cell>
          <cell r="E47">
            <v>6252.38</v>
          </cell>
        </row>
        <row r="48">
          <cell r="D48" t="str">
            <v>0201E</v>
          </cell>
          <cell r="E48">
            <v>7156.34</v>
          </cell>
        </row>
        <row r="49">
          <cell r="D49" t="str">
            <v>0201F</v>
          </cell>
          <cell r="E49">
            <v>9756.69</v>
          </cell>
        </row>
        <row r="50">
          <cell r="D50" t="str">
            <v>0201H</v>
          </cell>
          <cell r="E50">
            <v>1640.13</v>
          </cell>
        </row>
        <row r="51">
          <cell r="D51" t="str">
            <v>0602B</v>
          </cell>
          <cell r="E51">
            <v>14477.73</v>
          </cell>
        </row>
        <row r="52">
          <cell r="D52" t="str">
            <v>0610B</v>
          </cell>
          <cell r="E52">
            <v>4719.07</v>
          </cell>
        </row>
        <row r="53">
          <cell r="D53" t="str">
            <v>0701C</v>
          </cell>
          <cell r="E53">
            <v>234780.79999999999</v>
          </cell>
        </row>
        <row r="54">
          <cell r="D54" t="str">
            <v>0701H</v>
          </cell>
          <cell r="E54">
            <v>173945.72</v>
          </cell>
        </row>
        <row r="55">
          <cell r="D55" t="str">
            <v>0702C</v>
          </cell>
          <cell r="E55">
            <v>245.27</v>
          </cell>
        </row>
        <row r="56">
          <cell r="D56" t="str">
            <v>0702H</v>
          </cell>
          <cell r="E56">
            <v>1533.29</v>
          </cell>
        </row>
        <row r="57">
          <cell r="D57" t="str">
            <v>0703H</v>
          </cell>
          <cell r="E57">
            <v>4646.28</v>
          </cell>
        </row>
        <row r="58">
          <cell r="D58" t="str">
            <v>0703K</v>
          </cell>
          <cell r="E58">
            <v>1329.6</v>
          </cell>
        </row>
        <row r="59">
          <cell r="D59" t="str">
            <v>0705H</v>
          </cell>
          <cell r="E59">
            <v>5408.72</v>
          </cell>
        </row>
        <row r="60">
          <cell r="D60" t="str">
            <v>0706H</v>
          </cell>
          <cell r="E60">
            <v>17344.810000000001</v>
          </cell>
        </row>
        <row r="61">
          <cell r="D61" t="str">
            <v>Grand Total</v>
          </cell>
          <cell r="E61">
            <v>908679.08</v>
          </cell>
        </row>
      </sheetData>
      <sheetData sheetId="4" refreshError="1"/>
      <sheetData sheetId="5" refreshError="1"/>
      <sheetData sheetId="6" refreshError="1">
        <row r="34">
          <cell r="H34" t="str">
            <v>Crd632</v>
          </cell>
          <cell r="I34" t="str">
            <v>HOB752</v>
          </cell>
          <cell r="J34" t="str">
            <v>Shlt752</v>
          </cell>
          <cell r="K34" t="str">
            <v>HQ</v>
          </cell>
          <cell r="L34" t="str">
            <v>GC</v>
          </cell>
          <cell r="M34" t="str">
            <v>HOM</v>
          </cell>
        </row>
        <row r="35">
          <cell r="G35" t="str">
            <v>0101A</v>
          </cell>
          <cell r="H35">
            <v>543.23</v>
          </cell>
          <cell r="I35">
            <v>25312.25</v>
          </cell>
          <cell r="J35">
            <v>22998.54</v>
          </cell>
          <cell r="L35">
            <v>7178.44</v>
          </cell>
          <cell r="M35">
            <v>21735.35</v>
          </cell>
        </row>
        <row r="36">
          <cell r="G36" t="str">
            <v>0101B</v>
          </cell>
        </row>
        <row r="37">
          <cell r="G37" t="str">
            <v>0102A</v>
          </cell>
          <cell r="H37">
            <v>48.5</v>
          </cell>
          <cell r="I37">
            <v>4942.7299999999996</v>
          </cell>
          <cell r="J37">
            <v>5194.3500000000004</v>
          </cell>
          <cell r="K37">
            <v>222.24</v>
          </cell>
          <cell r="L37">
            <v>1130.53</v>
          </cell>
          <cell r="M37">
            <v>3711.12</v>
          </cell>
        </row>
        <row r="38">
          <cell r="G38" t="str">
            <v>0102B</v>
          </cell>
        </row>
        <row r="39">
          <cell r="G39" t="str">
            <v>0103A</v>
          </cell>
        </row>
        <row r="40">
          <cell r="G40" t="str">
            <v>0103B</v>
          </cell>
        </row>
        <row r="41">
          <cell r="G41" t="str">
            <v>0104A</v>
          </cell>
          <cell r="I41">
            <v>1292.96</v>
          </cell>
          <cell r="J41">
            <v>3920.5650000000001</v>
          </cell>
          <cell r="K41">
            <v>7466.56</v>
          </cell>
          <cell r="L41">
            <v>260.52999999999997</v>
          </cell>
          <cell r="M41">
            <v>1426.5450000000001</v>
          </cell>
        </row>
        <row r="42">
          <cell r="G42" t="str">
            <v>0104B</v>
          </cell>
        </row>
        <row r="43">
          <cell r="G43" t="str">
            <v>0105A</v>
          </cell>
          <cell r="I43">
            <v>31.176666666666666</v>
          </cell>
          <cell r="J43">
            <v>31.176666666666666</v>
          </cell>
          <cell r="L43">
            <v>31.176666666666666</v>
          </cell>
        </row>
        <row r="44">
          <cell r="G44" t="str">
            <v>0105B</v>
          </cell>
        </row>
        <row r="45">
          <cell r="G45" t="str">
            <v>0106A</v>
          </cell>
          <cell r="I45">
            <v>3960.8599999999997</v>
          </cell>
          <cell r="J45">
            <v>5325.1100000000006</v>
          </cell>
          <cell r="L45">
            <v>378.63</v>
          </cell>
          <cell r="M45">
            <v>2548.4299999999998</v>
          </cell>
        </row>
        <row r="46">
          <cell r="G46" t="str">
            <v>0106B</v>
          </cell>
        </row>
        <row r="47">
          <cell r="G47" t="str">
            <v>0107A</v>
          </cell>
          <cell r="I47">
            <v>106.45500000000001</v>
          </cell>
          <cell r="J47">
            <v>2114.0050000000001</v>
          </cell>
          <cell r="M47">
            <v>5.44</v>
          </cell>
        </row>
        <row r="48">
          <cell r="G48" t="str">
            <v>0107B</v>
          </cell>
        </row>
        <row r="49">
          <cell r="G49" t="str">
            <v>0108A</v>
          </cell>
          <cell r="I49">
            <v>374</v>
          </cell>
          <cell r="J49">
            <v>405.47</v>
          </cell>
          <cell r="L49">
            <v>69.03</v>
          </cell>
          <cell r="M49">
            <v>428.33</v>
          </cell>
        </row>
        <row r="50">
          <cell r="G50" t="str">
            <v>0108B</v>
          </cell>
        </row>
        <row r="51">
          <cell r="G51" t="str">
            <v>0109A</v>
          </cell>
          <cell r="I51">
            <v>118.04666666666665</v>
          </cell>
          <cell r="J51">
            <v>120.14666666666665</v>
          </cell>
          <cell r="L51">
            <v>74.36</v>
          </cell>
          <cell r="M51">
            <v>18.736666666666665</v>
          </cell>
        </row>
        <row r="52">
          <cell r="G52" t="str">
            <v>0110A</v>
          </cell>
          <cell r="I52">
            <v>274.81</v>
          </cell>
          <cell r="J52">
            <v>307.60000000000002</v>
          </cell>
          <cell r="M52">
            <v>274.81</v>
          </cell>
        </row>
        <row r="53">
          <cell r="G53" t="str">
            <v>0111A</v>
          </cell>
          <cell r="I53">
            <v>507.14</v>
          </cell>
          <cell r="J53">
            <v>625.82999999999993</v>
          </cell>
          <cell r="L53">
            <v>18.14</v>
          </cell>
          <cell r="M53">
            <v>434.74</v>
          </cell>
        </row>
        <row r="54">
          <cell r="G54" t="str">
            <v>0113A</v>
          </cell>
          <cell r="J54">
            <v>5.0999999999999996</v>
          </cell>
          <cell r="M54">
            <v>101.19</v>
          </cell>
        </row>
        <row r="55">
          <cell r="G55" t="str">
            <v>0113B</v>
          </cell>
        </row>
        <row r="56">
          <cell r="G56" t="str">
            <v>Total</v>
          </cell>
          <cell r="H56">
            <v>591.73</v>
          </cell>
          <cell r="I56">
            <v>36920.42833333333</v>
          </cell>
          <cell r="J56">
            <v>41047.893333333333</v>
          </cell>
          <cell r="K56">
            <v>7688.8</v>
          </cell>
          <cell r="L56">
            <v>9140.8366666666661</v>
          </cell>
          <cell r="M56">
            <v>30684.691666666669</v>
          </cell>
        </row>
      </sheetData>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au"/>
      <sheetName val="module1"/>
      <sheetName val="Grille "/>
      <sheetName val="Fiche"/>
      <sheetName val="Quinzaine"/>
      <sheetName val="panier repas"/>
    </sheetNames>
    <sheetDataSet>
      <sheetData sheetId="0">
        <row r="9">
          <cell r="D9">
            <v>38139</v>
          </cell>
        </row>
        <row r="12">
          <cell r="A12" t="str">
            <v>SERVICE</v>
          </cell>
          <cell r="B12" t="str">
            <v>N°</v>
          </cell>
          <cell r="C12" t="str">
            <v>NOM</v>
          </cell>
          <cell r="D12" t="str">
            <v>FONCTION</v>
          </cell>
          <cell r="E12" t="str">
            <v>NATIONALITE</v>
          </cell>
          <cell r="F12" t="str">
            <v>AFFECTATION</v>
          </cell>
          <cell r="G12" t="str">
            <v>DATE CONTRAT</v>
          </cell>
          <cell r="H12" t="str">
            <v>TYPE CONTRAT</v>
          </cell>
          <cell r="I12" t="str">
            <v>PERIODE ESSAI</v>
          </cell>
          <cell r="J12" t="str">
            <v>COMPTE</v>
          </cell>
          <cell r="K12" t="str">
            <v>N° PIECE IDENTITE</v>
          </cell>
          <cell r="L12" t="str">
            <v>CATEGORIE</v>
          </cell>
          <cell r="M12" t="str">
            <v>ANCIENNETE AMI</v>
          </cell>
          <cell r="N12" t="str">
            <v>ANCIENNETE POSTE</v>
          </cell>
          <cell r="O12" t="str">
            <v>DATE D'ENGAGEMENT</v>
          </cell>
          <cell r="P12" t="str">
            <v>DATE SUR LE POSTE</v>
          </cell>
          <cell r="Q12" t="str">
            <v>SALAIRE EE BASE</v>
          </cell>
          <cell r="R12" t="str">
            <v>BASE/JOURS</v>
          </cell>
          <cell r="S12" t="str">
            <v>SALAIRE JOUR</v>
          </cell>
          <cell r="T12" t="str">
            <v>JOURS PRESTES</v>
          </cell>
          <cell r="U12" t="str">
            <v>BASE MENSUELLE</v>
          </cell>
          <cell r="V12" t="str">
            <v>LOGEMENT</v>
          </cell>
          <cell r="W12" t="str">
            <v>HEURES SUPPL.</v>
          </cell>
          <cell r="X12" t="str">
            <v>PRIMES</v>
          </cell>
          <cell r="Y12" t="str">
            <v>TRANSPORT</v>
          </cell>
          <cell r="Z12" t="str">
            <v>ALLOCATIONS FAMILIALES</v>
          </cell>
          <cell r="AA12" t="str">
            <v>SALAIRE BRUT</v>
          </cell>
          <cell r="AB12" t="str">
            <v>BASE INSS</v>
          </cell>
          <cell r="AC12" t="str">
            <v>INSS EMPLOYE</v>
          </cell>
          <cell r="AD12" t="str">
            <v>REVENU IMPOSABLE</v>
          </cell>
          <cell r="AE12" t="str">
            <v>CONTRIBUTION PROFESSIONNELLE</v>
          </cell>
          <cell r="AF12" t="str">
            <v>NET</v>
          </cell>
          <cell r="AG12" t="str">
            <v>AVANCE</v>
          </cell>
          <cell r="AH12" t="str">
            <v>PRET</v>
          </cell>
          <cell r="AI12" t="str">
            <v>PRÊT A REMBOURSER</v>
          </cell>
          <cell r="AJ12" t="str">
            <v>A PAYER</v>
          </cell>
          <cell r="AK12" t="str">
            <v>INSS AMI</v>
          </cell>
          <cell r="AL12" t="str">
            <v>INSS TOT</v>
          </cell>
        </row>
        <row r="13">
          <cell r="A13" t="str">
            <v>ADMIN</v>
          </cell>
          <cell r="B13">
            <v>1</v>
          </cell>
          <cell r="C13" t="str">
            <v>Georges MUSHAGALUSA</v>
          </cell>
          <cell r="D13" t="str">
            <v>Gardien rotation+éléctricité</v>
          </cell>
          <cell r="G13">
            <v>38047</v>
          </cell>
          <cell r="H13" t="str">
            <v>CDD</v>
          </cell>
          <cell r="I13">
            <v>3</v>
          </cell>
          <cell r="L13">
            <v>4</v>
          </cell>
          <cell r="O13">
            <v>38047</v>
          </cell>
          <cell r="Q13">
            <v>53.685000000000002</v>
          </cell>
          <cell r="R13">
            <v>24</v>
          </cell>
          <cell r="S13">
            <v>2.2368749999999999</v>
          </cell>
          <cell r="T13">
            <v>24</v>
          </cell>
          <cell r="U13">
            <v>53.685000000000002</v>
          </cell>
          <cell r="V13">
            <v>21.474000000000004</v>
          </cell>
          <cell r="Y13">
            <v>12.347550000000002</v>
          </cell>
          <cell r="Z13">
            <v>0.53685000000000005</v>
          </cell>
          <cell r="AA13">
            <v>88.043400000000005</v>
          </cell>
          <cell r="AB13">
            <v>19.326599999999996</v>
          </cell>
          <cell r="AC13">
            <v>0.67643099999999989</v>
          </cell>
          <cell r="AD13">
            <v>53.685000000000002</v>
          </cell>
          <cell r="AE13">
            <v>5.3685000000000009</v>
          </cell>
          <cell r="AF13">
            <v>81.998469000000014</v>
          </cell>
          <cell r="AG13">
            <v>0</v>
          </cell>
          <cell r="AJ13">
            <v>81.998469000000014</v>
          </cell>
          <cell r="AK13">
            <v>4.4021700000000008</v>
          </cell>
          <cell r="AL13">
            <v>5.0786010000000008</v>
          </cell>
        </row>
        <row r="14">
          <cell r="A14" t="str">
            <v>ADMIN</v>
          </cell>
          <cell r="B14">
            <v>2</v>
          </cell>
          <cell r="C14" t="str">
            <v>Augustin MBONYI</v>
          </cell>
          <cell r="D14" t="str">
            <v>Gardien de nuit</v>
          </cell>
          <cell r="G14">
            <v>38047</v>
          </cell>
          <cell r="H14" t="str">
            <v>CDD</v>
          </cell>
          <cell r="I14">
            <v>3</v>
          </cell>
          <cell r="L14">
            <v>4</v>
          </cell>
          <cell r="O14">
            <v>38047</v>
          </cell>
          <cell r="Q14">
            <v>53.685000000000002</v>
          </cell>
          <cell r="R14">
            <v>24</v>
          </cell>
          <cell r="S14">
            <v>2.2368749999999999</v>
          </cell>
          <cell r="T14">
            <v>24</v>
          </cell>
          <cell r="U14">
            <v>53.685000000000002</v>
          </cell>
          <cell r="V14">
            <v>21.474000000000004</v>
          </cell>
          <cell r="Y14">
            <v>12.347550000000002</v>
          </cell>
          <cell r="Z14">
            <v>0.53685000000000005</v>
          </cell>
          <cell r="AA14">
            <v>88.043400000000005</v>
          </cell>
          <cell r="AB14">
            <v>19.326599999999996</v>
          </cell>
          <cell r="AC14">
            <v>0.67643099999999989</v>
          </cell>
          <cell r="AD14">
            <v>53.685000000000002</v>
          </cell>
          <cell r="AE14">
            <v>5.3685000000000009</v>
          </cell>
          <cell r="AF14">
            <v>81.998469000000014</v>
          </cell>
          <cell r="AG14">
            <v>0</v>
          </cell>
          <cell r="AJ14">
            <v>81.998469000000014</v>
          </cell>
          <cell r="AK14">
            <v>4.4021700000000008</v>
          </cell>
          <cell r="AL14">
            <v>5.0786010000000008</v>
          </cell>
        </row>
        <row r="15">
          <cell r="A15" t="str">
            <v>ADMIN</v>
          </cell>
          <cell r="B15">
            <v>3</v>
          </cell>
          <cell r="C15" t="str">
            <v>WALEMBA MISANGANANO</v>
          </cell>
          <cell r="D15" t="str">
            <v>Gardien de nuit</v>
          </cell>
          <cell r="G15">
            <v>38047</v>
          </cell>
          <cell r="H15" t="str">
            <v>CDD</v>
          </cell>
          <cell r="I15">
            <v>3</v>
          </cell>
          <cell r="L15">
            <v>4</v>
          </cell>
          <cell r="O15">
            <v>38047</v>
          </cell>
          <cell r="Q15">
            <v>53.685000000000002</v>
          </cell>
          <cell r="R15">
            <v>24</v>
          </cell>
          <cell r="S15">
            <v>2.2368749999999999</v>
          </cell>
          <cell r="T15">
            <v>24</v>
          </cell>
          <cell r="U15">
            <v>53.685000000000002</v>
          </cell>
          <cell r="V15">
            <v>21.474000000000004</v>
          </cell>
          <cell r="Y15">
            <v>12.347550000000002</v>
          </cell>
          <cell r="Z15">
            <v>0.53685000000000005</v>
          </cell>
          <cell r="AA15">
            <v>88.043400000000005</v>
          </cell>
          <cell r="AB15">
            <v>19.326599999999996</v>
          </cell>
          <cell r="AC15">
            <v>0.67643099999999989</v>
          </cell>
          <cell r="AD15">
            <v>53.685000000000002</v>
          </cell>
          <cell r="AE15">
            <v>5.3685000000000009</v>
          </cell>
          <cell r="AF15">
            <v>81.998469000000014</v>
          </cell>
          <cell r="AG15">
            <v>70</v>
          </cell>
          <cell r="AJ15">
            <v>11.998469000000014</v>
          </cell>
          <cell r="AK15">
            <v>4.4021700000000008</v>
          </cell>
          <cell r="AL15">
            <v>5.0786010000000008</v>
          </cell>
        </row>
        <row r="16">
          <cell r="A16" t="str">
            <v>ADMIN</v>
          </cell>
          <cell r="B16">
            <v>4</v>
          </cell>
          <cell r="C16" t="str">
            <v>Jimmy CHIRMWANI GANYWAMULUME</v>
          </cell>
          <cell r="D16" t="str">
            <v>Gardien de jour</v>
          </cell>
          <cell r="G16">
            <v>38047</v>
          </cell>
          <cell r="H16" t="str">
            <v>CDD</v>
          </cell>
          <cell r="I16">
            <v>3</v>
          </cell>
          <cell r="L16">
            <v>4</v>
          </cell>
          <cell r="O16">
            <v>38047</v>
          </cell>
          <cell r="Q16">
            <v>53.685000000000002</v>
          </cell>
          <cell r="R16">
            <v>24</v>
          </cell>
          <cell r="S16">
            <v>2.2368749999999999</v>
          </cell>
          <cell r="T16">
            <v>24</v>
          </cell>
          <cell r="U16">
            <v>53.685000000000002</v>
          </cell>
          <cell r="V16">
            <v>23.191920000000003</v>
          </cell>
          <cell r="X16">
            <v>4.2948000000000004</v>
          </cell>
          <cell r="Y16">
            <v>13.335354000000002</v>
          </cell>
          <cell r="Z16">
            <v>0.57979800000000004</v>
          </cell>
          <cell r="AA16">
            <v>95.086872000000014</v>
          </cell>
          <cell r="AB16">
            <v>20.872727999999999</v>
          </cell>
          <cell r="AC16">
            <v>0.73054547999999997</v>
          </cell>
          <cell r="AD16">
            <v>57.979800000000004</v>
          </cell>
          <cell r="AE16">
            <v>5.7979800000000008</v>
          </cell>
          <cell r="AF16">
            <v>88.558346520000015</v>
          </cell>
          <cell r="AG16">
            <v>0</v>
          </cell>
          <cell r="AJ16">
            <v>88.558346520000015</v>
          </cell>
          <cell r="AK16">
            <v>4.7543436000000012</v>
          </cell>
          <cell r="AL16">
            <v>5.4848890800000012</v>
          </cell>
        </row>
        <row r="17">
          <cell r="A17" t="str">
            <v>ADMIN</v>
          </cell>
          <cell r="B17">
            <v>5</v>
          </cell>
          <cell r="C17" t="str">
            <v>KANYIKI WA TSHIBANDA</v>
          </cell>
          <cell r="D17" t="str">
            <v>Gardien de jour</v>
          </cell>
          <cell r="G17">
            <v>38169</v>
          </cell>
          <cell r="H17" t="str">
            <v>CDD</v>
          </cell>
          <cell r="I17">
            <v>1</v>
          </cell>
          <cell r="L17">
            <v>2</v>
          </cell>
          <cell r="O17">
            <v>38169</v>
          </cell>
          <cell r="Q17">
            <v>48.330000000000005</v>
          </cell>
          <cell r="R17">
            <v>24</v>
          </cell>
          <cell r="S17">
            <v>2.0137500000000004</v>
          </cell>
          <cell r="T17">
            <v>24</v>
          </cell>
          <cell r="U17">
            <v>48.330000000000013</v>
          </cell>
          <cell r="V17">
            <v>19.332000000000008</v>
          </cell>
          <cell r="W17">
            <v>8.0550000000000015</v>
          </cell>
          <cell r="Y17">
            <v>11.115900000000003</v>
          </cell>
          <cell r="Z17">
            <v>0.48330000000000012</v>
          </cell>
          <cell r="AA17">
            <v>87.316200000000023</v>
          </cell>
          <cell r="AB17">
            <v>17.398800000000001</v>
          </cell>
          <cell r="AC17">
            <v>0.60895800000000011</v>
          </cell>
          <cell r="AD17">
            <v>48.330000000000013</v>
          </cell>
          <cell r="AE17">
            <v>4.833000000000002</v>
          </cell>
          <cell r="AF17">
            <v>81.874242000000024</v>
          </cell>
          <cell r="AG17">
            <v>0</v>
          </cell>
          <cell r="AJ17">
            <v>81.874242000000024</v>
          </cell>
          <cell r="AK17">
            <v>4.3658100000000015</v>
          </cell>
          <cell r="AL17">
            <v>4.9747680000000019</v>
          </cell>
        </row>
        <row r="18">
          <cell r="A18" t="str">
            <v>ADMIN</v>
          </cell>
          <cell r="B18">
            <v>6</v>
          </cell>
          <cell r="C18" t="str">
            <v>SAFARI BOANERGES</v>
          </cell>
          <cell r="D18" t="str">
            <v>Cusinier</v>
          </cell>
          <cell r="G18">
            <v>38047</v>
          </cell>
          <cell r="H18" t="str">
            <v>CDD</v>
          </cell>
          <cell r="I18">
            <v>3</v>
          </cell>
          <cell r="L18">
            <v>6</v>
          </cell>
          <cell r="O18">
            <v>38047</v>
          </cell>
          <cell r="Q18">
            <v>65.835000000000008</v>
          </cell>
          <cell r="R18">
            <v>24</v>
          </cell>
          <cell r="S18">
            <v>2.7431250000000005</v>
          </cell>
          <cell r="T18">
            <v>24</v>
          </cell>
          <cell r="U18">
            <v>65.835000000000008</v>
          </cell>
          <cell r="V18">
            <v>26.334000000000003</v>
          </cell>
          <cell r="Y18">
            <v>15.142050000000003</v>
          </cell>
          <cell r="Z18">
            <v>0.6583500000000001</v>
          </cell>
          <cell r="AA18">
            <v>107.96940000000001</v>
          </cell>
          <cell r="AB18">
            <v>23.700600000000001</v>
          </cell>
          <cell r="AC18">
            <v>0.82952100000000017</v>
          </cell>
          <cell r="AD18">
            <v>65.835000000000008</v>
          </cell>
          <cell r="AE18">
            <v>6.5835000000000008</v>
          </cell>
          <cell r="AF18">
            <v>100.55637900000001</v>
          </cell>
          <cell r="AG18">
            <v>0</v>
          </cell>
          <cell r="AJ18">
            <v>100.55637900000001</v>
          </cell>
          <cell r="AK18">
            <v>5.3984700000000005</v>
          </cell>
          <cell r="AL18">
            <v>6.2279910000000012</v>
          </cell>
        </row>
        <row r="19">
          <cell r="A19" t="str">
            <v>ADMIN</v>
          </cell>
          <cell r="B19">
            <v>7</v>
          </cell>
          <cell r="C19" t="str">
            <v>KIROTA KYAMPOF</v>
          </cell>
          <cell r="D19" t="str">
            <v>agent de liaison</v>
          </cell>
          <cell r="G19">
            <v>37987</v>
          </cell>
          <cell r="H19" t="str">
            <v>CDD</v>
          </cell>
          <cell r="L19">
            <v>13</v>
          </cell>
          <cell r="O19">
            <v>37987</v>
          </cell>
          <cell r="Q19">
            <v>209.47500000000002</v>
          </cell>
          <cell r="R19">
            <v>24</v>
          </cell>
          <cell r="S19">
            <v>8.7281250000000004</v>
          </cell>
          <cell r="T19">
            <v>24</v>
          </cell>
          <cell r="U19">
            <v>209.47500000000002</v>
          </cell>
          <cell r="V19">
            <v>90.493200000000016</v>
          </cell>
          <cell r="X19">
            <v>16.758000000000003</v>
          </cell>
          <cell r="Y19">
            <v>47.508930000000007</v>
          </cell>
          <cell r="Z19">
            <v>2.2623300000000004</v>
          </cell>
          <cell r="AA19">
            <v>366.49746000000005</v>
          </cell>
          <cell r="AB19">
            <v>85.96853999999999</v>
          </cell>
          <cell r="AC19">
            <v>3.0088989000000002</v>
          </cell>
          <cell r="AD19">
            <v>226.23300000000003</v>
          </cell>
          <cell r="AE19">
            <v>22.623300000000004</v>
          </cell>
          <cell r="AF19">
            <v>340.8652611</v>
          </cell>
          <cell r="AG19">
            <v>0</v>
          </cell>
          <cell r="AJ19">
            <v>340.8652611</v>
          </cell>
          <cell r="AK19">
            <v>18.324873000000004</v>
          </cell>
          <cell r="AL19">
            <v>21.333771900000002</v>
          </cell>
        </row>
        <row r="20">
          <cell r="A20" t="str">
            <v>ADMIN</v>
          </cell>
          <cell r="B20">
            <v>8</v>
          </cell>
          <cell r="C20" t="str">
            <v>Solange LONGANGI</v>
          </cell>
          <cell r="D20" t="str">
            <v>Femme de ménage</v>
          </cell>
          <cell r="G20">
            <v>38047</v>
          </cell>
          <cell r="H20" t="str">
            <v>CDD</v>
          </cell>
          <cell r="I20">
            <v>3</v>
          </cell>
          <cell r="L20">
            <v>4</v>
          </cell>
          <cell r="O20">
            <v>38047</v>
          </cell>
          <cell r="Q20">
            <v>53.685000000000002</v>
          </cell>
          <cell r="R20">
            <v>24</v>
          </cell>
          <cell r="S20">
            <v>2.2368749999999999</v>
          </cell>
          <cell r="T20">
            <v>24</v>
          </cell>
          <cell r="U20">
            <v>53.685000000000002</v>
          </cell>
          <cell r="V20">
            <v>21.474000000000004</v>
          </cell>
          <cell r="Y20">
            <v>12.347550000000002</v>
          </cell>
          <cell r="Z20">
            <v>0.53685000000000005</v>
          </cell>
          <cell r="AA20">
            <v>88.043400000000005</v>
          </cell>
          <cell r="AB20">
            <v>19.326599999999996</v>
          </cell>
          <cell r="AC20">
            <v>0.67643099999999989</v>
          </cell>
          <cell r="AD20">
            <v>53.685000000000002</v>
          </cell>
          <cell r="AE20">
            <v>5.3685000000000009</v>
          </cell>
          <cell r="AF20">
            <v>81.998469000000014</v>
          </cell>
          <cell r="AG20">
            <v>0</v>
          </cell>
          <cell r="AJ20">
            <v>81.998469000000014</v>
          </cell>
          <cell r="AK20">
            <v>4.4021700000000008</v>
          </cell>
          <cell r="AL20">
            <v>5.0786010000000008</v>
          </cell>
        </row>
        <row r="21">
          <cell r="B21" t="e">
            <v>#REF!</v>
          </cell>
          <cell r="E21" t="str">
            <v>CONGOLAISE</v>
          </cell>
          <cell r="F21" t="str">
            <v>UVIRA</v>
          </cell>
          <cell r="G21">
            <v>37194</v>
          </cell>
          <cell r="H21" t="str">
            <v>CDD</v>
          </cell>
          <cell r="I21">
            <v>1</v>
          </cell>
          <cell r="J21">
            <v>26650</v>
          </cell>
          <cell r="L21">
            <v>3</v>
          </cell>
          <cell r="M21">
            <v>2</v>
          </cell>
          <cell r="N21">
            <v>2</v>
          </cell>
          <cell r="O21">
            <v>37194</v>
          </cell>
          <cell r="P21">
            <v>37194</v>
          </cell>
          <cell r="Q21" t="e">
            <v>#REF!</v>
          </cell>
          <cell r="R21">
            <v>30</v>
          </cell>
          <cell r="S21" t="e">
            <v>#REF!</v>
          </cell>
          <cell r="U21" t="e">
            <v>#REF!</v>
          </cell>
          <cell r="V21" t="e">
            <v>#REF!</v>
          </cell>
          <cell r="Y21" t="e">
            <v>#REF!</v>
          </cell>
          <cell r="Z21" t="e">
            <v>#REF!</v>
          </cell>
          <cell r="AB21" t="e">
            <v>#REF!</v>
          </cell>
          <cell r="AC21" t="e">
            <v>#REF!</v>
          </cell>
          <cell r="AF21" t="e">
            <v>#REF!</v>
          </cell>
          <cell r="AJ21" t="e">
            <v>#REF!</v>
          </cell>
          <cell r="AK21" t="e">
            <v>#REF!</v>
          </cell>
          <cell r="AL21" t="e">
            <v>#REF!</v>
          </cell>
        </row>
        <row r="22">
          <cell r="B22" t="e">
            <v>#REF!</v>
          </cell>
          <cell r="E22" t="str">
            <v>CONGOLAISE</v>
          </cell>
          <cell r="F22" t="str">
            <v>UVIRA</v>
          </cell>
          <cell r="G22">
            <v>37194</v>
          </cell>
          <cell r="H22" t="str">
            <v>CDD</v>
          </cell>
          <cell r="I22">
            <v>1</v>
          </cell>
          <cell r="J22">
            <v>27234</v>
          </cell>
          <cell r="L22">
            <v>2</v>
          </cell>
          <cell r="M22">
            <v>2</v>
          </cell>
          <cell r="N22">
            <v>2</v>
          </cell>
          <cell r="O22">
            <v>37194</v>
          </cell>
          <cell r="P22">
            <v>37194</v>
          </cell>
          <cell r="Q22" t="e">
            <v>#REF!</v>
          </cell>
          <cell r="R22">
            <v>30</v>
          </cell>
          <cell r="S22" t="e">
            <v>#REF!</v>
          </cell>
          <cell r="U22" t="e">
            <v>#REF!</v>
          </cell>
          <cell r="V22" t="e">
            <v>#REF!</v>
          </cell>
          <cell r="Y22" t="e">
            <v>#REF!</v>
          </cell>
          <cell r="Z22" t="e">
            <v>#REF!</v>
          </cell>
          <cell r="AB22" t="e">
            <v>#REF!</v>
          </cell>
          <cell r="AC22" t="e">
            <v>#REF!</v>
          </cell>
          <cell r="AF22" t="e">
            <v>#REF!</v>
          </cell>
          <cell r="AJ22" t="e">
            <v>#REF!</v>
          </cell>
          <cell r="AK22" t="e">
            <v>#REF!</v>
          </cell>
          <cell r="AL22" t="e">
            <v>#REF!</v>
          </cell>
        </row>
        <row r="23">
          <cell r="B23" t="e">
            <v>#REF!</v>
          </cell>
          <cell r="E23" t="str">
            <v>CONGOLAISE</v>
          </cell>
          <cell r="F23" t="str">
            <v>UVIRA</v>
          </cell>
          <cell r="G23">
            <v>37194</v>
          </cell>
          <cell r="H23" t="str">
            <v>CDD</v>
          </cell>
          <cell r="I23">
            <v>1</v>
          </cell>
          <cell r="J23" t="str">
            <v>01/00/60</v>
          </cell>
          <cell r="L23">
            <v>1</v>
          </cell>
          <cell r="M23">
            <v>2</v>
          </cell>
          <cell r="N23">
            <v>2</v>
          </cell>
          <cell r="O23">
            <v>37194</v>
          </cell>
          <cell r="P23">
            <v>37194</v>
          </cell>
          <cell r="Q23" t="e">
            <v>#REF!</v>
          </cell>
          <cell r="R23">
            <v>30</v>
          </cell>
          <cell r="S23" t="e">
            <v>#REF!</v>
          </cell>
          <cell r="U23" t="e">
            <v>#REF!</v>
          </cell>
          <cell r="V23" t="e">
            <v>#REF!</v>
          </cell>
          <cell r="Y23" t="e">
            <v>#REF!</v>
          </cell>
          <cell r="Z23" t="e">
            <v>#REF!</v>
          </cell>
          <cell r="AB23" t="e">
            <v>#REF!</v>
          </cell>
          <cell r="AC23" t="e">
            <v>#REF!</v>
          </cell>
          <cell r="AF23" t="e">
            <v>#REF!</v>
          </cell>
          <cell r="AJ23" t="e">
            <v>#REF!</v>
          </cell>
          <cell r="AK23" t="e">
            <v>#REF!</v>
          </cell>
          <cell r="AL23" t="e">
            <v>#REF!</v>
          </cell>
        </row>
        <row r="25">
          <cell r="Q25">
            <v>592.06500000000005</v>
          </cell>
          <cell r="V25">
            <v>245.24712</v>
          </cell>
          <cell r="W25">
            <v>8.0550000000000015</v>
          </cell>
          <cell r="X25">
            <v>21.052800000000005</v>
          </cell>
          <cell r="Y25">
            <v>136.49243400000003</v>
          </cell>
          <cell r="Z25">
            <v>6.1311780000000011</v>
          </cell>
          <cell r="AA25">
            <v>1009.0435320000001</v>
          </cell>
          <cell r="AB25">
            <v>225.24706799999996</v>
          </cell>
          <cell r="AC25">
            <v>7.8836473800000002</v>
          </cell>
          <cell r="AD25">
            <v>613.11780000000022</v>
          </cell>
          <cell r="AE25">
            <v>61.311779999999999</v>
          </cell>
          <cell r="AF25">
            <v>939.84810462000019</v>
          </cell>
          <cell r="AG25">
            <v>70</v>
          </cell>
          <cell r="AH25">
            <v>0</v>
          </cell>
          <cell r="AI25">
            <v>0</v>
          </cell>
          <cell r="AJ25">
            <v>869.84810462000007</v>
          </cell>
          <cell r="AK25">
            <v>50.452176600000001</v>
          </cell>
          <cell r="AL25">
            <v>58.335823980000008</v>
          </cell>
        </row>
      </sheetData>
      <sheetData sheetId="1" refreshError="1"/>
      <sheetData sheetId="2"/>
      <sheetData sheetId="3"/>
      <sheetData sheetId="4"/>
      <sheetData sheetId="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au"/>
    </sheetNames>
    <sheetDataSet>
      <sheetData sheetId="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 val="Feuil3"/>
      <sheetName val="BUDGET PU ENG"/>
      <sheetName val="Budget BPRM 2112"/>
      <sheetName val="TD HCR"/>
      <sheetName val="HCR 2014"/>
      <sheetName val="Grille de salaire nationale"/>
      <sheetName val="BPRM"/>
      <sheetName val="BUDGET PU FR"/>
      <sheetName val="FORMAT BAILLEUR"/>
      <sheetName val="BOQ"/>
      <sheetName val="Grille salariale"/>
      <sheetName val="Autres couts standard"/>
      <sheetName val="Checklist"/>
      <sheetName val="Salaires siège"/>
      <sheetName val="Hoja3"/>
      <sheetName val="pivot BPRM1"/>
      <sheetName val="Detailled Budget BPRM 070514"/>
      <sheetName val="summary Budget BPRM 070514"/>
      <sheetName val="Narratif"/>
      <sheetName val="Budget BPRM 2412"/>
      <sheetName val="Feuil1"/>
    </sheetNames>
    <sheetDataSet>
      <sheetData sheetId="0"/>
      <sheetData sheetId="1"/>
      <sheetData sheetId="2">
        <row r="1">
          <cell r="AL1" t="str">
            <v>PERSONNEL International Staff</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E3" t="str">
            <v>Expatriate</v>
          </cell>
        </row>
        <row r="4">
          <cell r="E4" t="str">
            <v>Local staff</v>
          </cell>
        </row>
        <row r="5">
          <cell r="E5" t="str">
            <v>Service / renting</v>
          </cell>
        </row>
        <row r="6">
          <cell r="E6" t="str">
            <v>Material</v>
          </cell>
        </row>
        <row r="7">
          <cell r="E7" t="str">
            <v>Region / HQ</v>
          </cell>
        </row>
        <row r="8">
          <cell r="E8" t="str">
            <v>OH</v>
          </cell>
        </row>
        <row r="9">
          <cell r="E9" t="str">
            <v>CFW</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e 11"/>
      <sheetName val="BUDGT_SYR12085 Conso"/>
      <sheetName val="SYR12085-1"/>
      <sheetName val="LIB-SYR12085-2"/>
      <sheetName val="BFU"/>
      <sheetName val="TCD"/>
      <sheetName val="data till end of November"/>
      <sheetName val="Cash forecast$"/>
    </sheetNames>
    <sheetDataSet>
      <sheetData sheetId="0" refreshError="1"/>
      <sheetData sheetId="1" refreshError="1"/>
      <sheetData sheetId="2" refreshError="1"/>
      <sheetData sheetId="3" refreshError="1"/>
      <sheetData sheetId="4" refreshError="1"/>
      <sheetData sheetId="5" refreshError="1">
        <row r="5">
          <cell r="D5">
            <v>10403</v>
          </cell>
          <cell r="E5">
            <v>526.86</v>
          </cell>
        </row>
        <row r="6">
          <cell r="D6">
            <v>10408</v>
          </cell>
          <cell r="E6">
            <v>106.34</v>
          </cell>
        </row>
        <row r="7">
          <cell r="D7">
            <v>10503</v>
          </cell>
          <cell r="E7">
            <v>1259.69</v>
          </cell>
        </row>
        <row r="8">
          <cell r="D8">
            <v>10504</v>
          </cell>
          <cell r="E8">
            <v>593.07000000000005</v>
          </cell>
        </row>
        <row r="9">
          <cell r="D9">
            <v>10508</v>
          </cell>
          <cell r="E9">
            <v>416.32</v>
          </cell>
        </row>
        <row r="10">
          <cell r="D10">
            <v>20101</v>
          </cell>
          <cell r="E10">
            <v>1585.04</v>
          </cell>
        </row>
        <row r="11">
          <cell r="D11">
            <v>20102</v>
          </cell>
          <cell r="E11">
            <v>702.66000000000008</v>
          </cell>
        </row>
        <row r="12">
          <cell r="D12">
            <v>20103</v>
          </cell>
          <cell r="E12">
            <v>291.86</v>
          </cell>
        </row>
        <row r="13">
          <cell r="D13">
            <v>20107</v>
          </cell>
          <cell r="E13">
            <v>221.27</v>
          </cell>
        </row>
        <row r="14">
          <cell r="D14">
            <v>20110</v>
          </cell>
          <cell r="E14">
            <v>421.4</v>
          </cell>
        </row>
        <row r="15">
          <cell r="D15">
            <v>20112</v>
          </cell>
          <cell r="E15">
            <v>7029.53</v>
          </cell>
        </row>
        <row r="16">
          <cell r="D16">
            <v>20116</v>
          </cell>
          <cell r="E16">
            <v>3600.56</v>
          </cell>
        </row>
        <row r="17">
          <cell r="D17">
            <v>20120</v>
          </cell>
          <cell r="E17">
            <v>4327.99</v>
          </cell>
        </row>
        <row r="18">
          <cell r="D18">
            <v>20121</v>
          </cell>
          <cell r="E18">
            <v>1381.45</v>
          </cell>
        </row>
        <row r="19">
          <cell r="D19">
            <v>20401</v>
          </cell>
          <cell r="E19">
            <v>315.75</v>
          </cell>
        </row>
        <row r="20">
          <cell r="D20">
            <v>30101</v>
          </cell>
          <cell r="E20">
            <v>396.87</v>
          </cell>
        </row>
        <row r="21">
          <cell r="D21">
            <v>30102</v>
          </cell>
          <cell r="E21">
            <v>2234.46</v>
          </cell>
        </row>
        <row r="22">
          <cell r="D22">
            <v>30111</v>
          </cell>
          <cell r="E22">
            <v>114.27999999999999</v>
          </cell>
        </row>
        <row r="23">
          <cell r="D23">
            <v>30120</v>
          </cell>
          <cell r="E23">
            <v>649.77</v>
          </cell>
        </row>
        <row r="24">
          <cell r="D24">
            <v>30121</v>
          </cell>
          <cell r="E24">
            <v>4232.2999999999993</v>
          </cell>
        </row>
        <row r="25">
          <cell r="D25">
            <v>30122</v>
          </cell>
          <cell r="E25">
            <v>1631.2700000000004</v>
          </cell>
        </row>
        <row r="26">
          <cell r="D26">
            <v>30140</v>
          </cell>
          <cell r="E26">
            <v>1220.83</v>
          </cell>
        </row>
        <row r="27">
          <cell r="D27">
            <v>30151</v>
          </cell>
          <cell r="E27">
            <v>1962.04</v>
          </cell>
        </row>
        <row r="28">
          <cell r="D28">
            <v>30152</v>
          </cell>
          <cell r="E28">
            <v>181.58</v>
          </cell>
        </row>
        <row r="29">
          <cell r="D29">
            <v>30160</v>
          </cell>
          <cell r="E29">
            <v>2.64</v>
          </cell>
        </row>
        <row r="30">
          <cell r="D30">
            <v>30161</v>
          </cell>
          <cell r="E30">
            <v>315.15999999999997</v>
          </cell>
        </row>
        <row r="31">
          <cell r="D31">
            <v>30164</v>
          </cell>
          <cell r="E31">
            <v>309.14999999999998</v>
          </cell>
        </row>
        <row r="32">
          <cell r="D32">
            <v>30201</v>
          </cell>
          <cell r="E32">
            <v>4962.8900000000003</v>
          </cell>
        </row>
        <row r="33">
          <cell r="D33">
            <v>30211</v>
          </cell>
          <cell r="E33">
            <v>1789.3299999999981</v>
          </cell>
        </row>
        <row r="34">
          <cell r="D34">
            <v>40401</v>
          </cell>
          <cell r="E34">
            <v>98</v>
          </cell>
        </row>
        <row r="35">
          <cell r="D35">
            <v>40402</v>
          </cell>
          <cell r="E35">
            <v>16600.400000000001</v>
          </cell>
        </row>
        <row r="36">
          <cell r="D36">
            <v>40403</v>
          </cell>
          <cell r="E36">
            <v>15008.019999999999</v>
          </cell>
        </row>
        <row r="37">
          <cell r="D37">
            <v>50201</v>
          </cell>
          <cell r="E37">
            <v>189.04</v>
          </cell>
        </row>
        <row r="38">
          <cell r="D38">
            <v>50401</v>
          </cell>
          <cell r="E38">
            <v>8631.65</v>
          </cell>
        </row>
        <row r="39">
          <cell r="D39">
            <v>60101</v>
          </cell>
          <cell r="E39">
            <v>6.77</v>
          </cell>
        </row>
      </sheetData>
      <sheetData sheetId="6" refreshError="1"/>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PU ENG"/>
      <sheetName val="SB RESUME"/>
      <sheetName val="ECHO Breakdown"/>
      <sheetName val="Annexes 11"/>
      <sheetName val="SF Figures"/>
      <sheetName val="Exp paid in Nov-Aid"/>
      <sheetName val="Exp vs Budget PU"/>
      <sheetName val="TCD-Nov"/>
      <sheetName val="data till end of Nov"/>
    </sheetNames>
    <sheetDataSet>
      <sheetData sheetId="0"/>
      <sheetData sheetId="1"/>
      <sheetData sheetId="2"/>
      <sheetData sheetId="3"/>
      <sheetData sheetId="4"/>
      <sheetData sheetId="5"/>
      <sheetData sheetId="6"/>
      <sheetData sheetId="7">
        <row r="5">
          <cell r="D5" t="str">
            <v>010101</v>
          </cell>
          <cell r="E5">
            <v>23972.07</v>
          </cell>
        </row>
        <row r="6">
          <cell r="D6" t="str">
            <v>010103</v>
          </cell>
          <cell r="E6">
            <v>3883.5099999999998</v>
          </cell>
        </row>
        <row r="7">
          <cell r="D7" t="str">
            <v>010104</v>
          </cell>
          <cell r="E7">
            <v>444.94</v>
          </cell>
        </row>
        <row r="8">
          <cell r="D8" t="str">
            <v>010108</v>
          </cell>
          <cell r="E8">
            <v>5192.42</v>
          </cell>
        </row>
        <row r="9">
          <cell r="D9" t="str">
            <v>010401</v>
          </cell>
          <cell r="E9">
            <v>19962.820000000003</v>
          </cell>
        </row>
        <row r="10">
          <cell r="D10" t="str">
            <v>010403</v>
          </cell>
          <cell r="E10">
            <v>4190.12</v>
          </cell>
        </row>
        <row r="11">
          <cell r="D11" t="str">
            <v>010404</v>
          </cell>
          <cell r="E11">
            <v>1077.06</v>
          </cell>
        </row>
        <row r="12">
          <cell r="D12" t="str">
            <v>010408</v>
          </cell>
          <cell r="E12">
            <v>6314.2400000000025</v>
          </cell>
        </row>
        <row r="13">
          <cell r="D13" t="str">
            <v>010501</v>
          </cell>
          <cell r="E13">
            <v>19137.25</v>
          </cell>
        </row>
        <row r="14">
          <cell r="D14" t="str">
            <v>010503</v>
          </cell>
          <cell r="E14">
            <v>6902.6399999999994</v>
          </cell>
        </row>
        <row r="15">
          <cell r="D15" t="str">
            <v>010505</v>
          </cell>
          <cell r="E15">
            <v>3341.1700000000005</v>
          </cell>
        </row>
        <row r="16">
          <cell r="D16" t="str">
            <v>010507</v>
          </cell>
          <cell r="E16">
            <v>1317.5</v>
          </cell>
        </row>
        <row r="17">
          <cell r="D17" t="str">
            <v>010508</v>
          </cell>
          <cell r="E17">
            <v>4752.5899999999974</v>
          </cell>
        </row>
        <row r="18">
          <cell r="D18" t="str">
            <v>010608</v>
          </cell>
          <cell r="E18">
            <v>0</v>
          </cell>
        </row>
        <row r="19">
          <cell r="D19" t="str">
            <v>012003</v>
          </cell>
          <cell r="E19">
            <v>112.35</v>
          </cell>
        </row>
        <row r="20">
          <cell r="D20" t="str">
            <v>012005</v>
          </cell>
          <cell r="E20">
            <v>1489.29</v>
          </cell>
        </row>
        <row r="21">
          <cell r="D21" t="str">
            <v>012103</v>
          </cell>
          <cell r="E21">
            <v>129.15</v>
          </cell>
        </row>
        <row r="22">
          <cell r="D22" t="str">
            <v>012105</v>
          </cell>
          <cell r="E22">
            <v>511.26</v>
          </cell>
        </row>
        <row r="23">
          <cell r="D23" t="str">
            <v>020101</v>
          </cell>
          <cell r="E23">
            <v>9807.58</v>
          </cell>
        </row>
        <row r="24">
          <cell r="D24" t="str">
            <v>020102</v>
          </cell>
          <cell r="E24">
            <v>6560.39</v>
          </cell>
        </row>
        <row r="25">
          <cell r="D25" t="str">
            <v>020103</v>
          </cell>
          <cell r="E25">
            <v>10782.02</v>
          </cell>
        </row>
        <row r="26">
          <cell r="D26" t="str">
            <v>020104</v>
          </cell>
          <cell r="E26">
            <v>5869.8099999999986</v>
          </cell>
        </row>
        <row r="27">
          <cell r="D27" t="str">
            <v>020105</v>
          </cell>
          <cell r="E27">
            <v>4833.9800000000005</v>
          </cell>
        </row>
        <row r="28">
          <cell r="D28" t="str">
            <v>020106</v>
          </cell>
          <cell r="E28">
            <v>6007.93</v>
          </cell>
        </row>
        <row r="29">
          <cell r="D29" t="str">
            <v>020107</v>
          </cell>
          <cell r="E29">
            <v>4609.7899999999991</v>
          </cell>
        </row>
        <row r="30">
          <cell r="D30" t="str">
            <v>020108</v>
          </cell>
          <cell r="E30">
            <v>10183.48</v>
          </cell>
        </row>
        <row r="31">
          <cell r="D31" t="str">
            <v>020109</v>
          </cell>
          <cell r="E31">
            <v>5960.98</v>
          </cell>
        </row>
        <row r="32">
          <cell r="D32" t="str">
            <v>020110</v>
          </cell>
          <cell r="E32">
            <v>4674.1499999999996</v>
          </cell>
        </row>
        <row r="33">
          <cell r="D33" t="str">
            <v>020111</v>
          </cell>
          <cell r="E33">
            <v>5649.31</v>
          </cell>
        </row>
        <row r="34">
          <cell r="D34" t="str">
            <v>020112</v>
          </cell>
          <cell r="E34">
            <v>3474.33</v>
          </cell>
        </row>
        <row r="35">
          <cell r="D35" t="str">
            <v>020113</v>
          </cell>
          <cell r="E35">
            <v>8753.7299999999977</v>
          </cell>
        </row>
        <row r="36">
          <cell r="D36" t="str">
            <v>020114</v>
          </cell>
          <cell r="E36">
            <v>7596.25</v>
          </cell>
        </row>
        <row r="37">
          <cell r="D37" t="str">
            <v>020115</v>
          </cell>
          <cell r="E37">
            <v>9305.1999999999989</v>
          </cell>
        </row>
        <row r="38">
          <cell r="D38" t="str">
            <v>020116</v>
          </cell>
          <cell r="E38">
            <v>3486.9</v>
          </cell>
        </row>
        <row r="39">
          <cell r="D39" t="str">
            <v>020401</v>
          </cell>
          <cell r="E39">
            <v>6921.56</v>
          </cell>
        </row>
        <row r="40">
          <cell r="D40" t="str">
            <v>020402</v>
          </cell>
          <cell r="E40">
            <v>1038.25</v>
          </cell>
        </row>
        <row r="41">
          <cell r="D41" t="str">
            <v>030101</v>
          </cell>
          <cell r="E41">
            <v>2566.7999999999997</v>
          </cell>
        </row>
        <row r="42">
          <cell r="D42" t="str">
            <v>030102</v>
          </cell>
          <cell r="E42">
            <v>2873.1499999999996</v>
          </cell>
        </row>
        <row r="43">
          <cell r="D43" t="str">
            <v>030103</v>
          </cell>
          <cell r="E43">
            <v>73.92</v>
          </cell>
        </row>
        <row r="44">
          <cell r="D44" t="str">
            <v>030111</v>
          </cell>
          <cell r="E44">
            <v>37.510000000000005</v>
          </cell>
        </row>
        <row r="45">
          <cell r="D45" t="str">
            <v>030112</v>
          </cell>
          <cell r="E45">
            <v>1422.4199999999998</v>
          </cell>
        </row>
        <row r="46">
          <cell r="D46" t="str">
            <v>030113</v>
          </cell>
          <cell r="E46">
            <v>17.600000000000001</v>
          </cell>
        </row>
        <row r="47">
          <cell r="D47" t="str">
            <v>030114</v>
          </cell>
          <cell r="E47">
            <v>1333.4400000000003</v>
          </cell>
        </row>
        <row r="48">
          <cell r="D48" t="str">
            <v>030115</v>
          </cell>
          <cell r="E48">
            <v>111.98</v>
          </cell>
        </row>
        <row r="49">
          <cell r="D49" t="str">
            <v>030120</v>
          </cell>
          <cell r="E49">
            <v>233.35</v>
          </cell>
        </row>
        <row r="50">
          <cell r="D50" t="str">
            <v>030122</v>
          </cell>
          <cell r="E50">
            <v>3077.22</v>
          </cell>
        </row>
        <row r="51">
          <cell r="D51" t="str">
            <v>030142</v>
          </cell>
          <cell r="E51">
            <v>795.66000000000008</v>
          </cell>
        </row>
        <row r="52">
          <cell r="D52" t="str">
            <v>030150</v>
          </cell>
          <cell r="E52">
            <v>1718.7600000000002</v>
          </cell>
        </row>
        <row r="53">
          <cell r="D53" t="str">
            <v>030151</v>
          </cell>
          <cell r="E53">
            <v>1433.8500000000004</v>
          </cell>
        </row>
        <row r="54">
          <cell r="D54" t="str">
            <v>030152</v>
          </cell>
          <cell r="E54">
            <v>573.25000000000011</v>
          </cell>
        </row>
        <row r="55">
          <cell r="D55" t="str">
            <v>030153</v>
          </cell>
          <cell r="E55">
            <v>182.04000000000002</v>
          </cell>
        </row>
        <row r="56">
          <cell r="D56" t="str">
            <v>030160</v>
          </cell>
          <cell r="E56">
            <v>672.96</v>
          </cell>
        </row>
        <row r="57">
          <cell r="D57" t="str">
            <v>030161</v>
          </cell>
          <cell r="E57">
            <v>417.08</v>
          </cell>
        </row>
        <row r="58">
          <cell r="D58" t="str">
            <v>030162</v>
          </cell>
          <cell r="E58">
            <v>246.51000000000002</v>
          </cell>
        </row>
        <row r="59">
          <cell r="D59" t="str">
            <v>030163</v>
          </cell>
          <cell r="E59">
            <v>1206.7600000000002</v>
          </cell>
        </row>
        <row r="60">
          <cell r="D60" t="str">
            <v>030201</v>
          </cell>
          <cell r="E60">
            <v>15396.830000000002</v>
          </cell>
        </row>
        <row r="61">
          <cell r="D61" t="str">
            <v>030202</v>
          </cell>
          <cell r="E61">
            <v>6028.2500000000009</v>
          </cell>
        </row>
        <row r="62">
          <cell r="D62" t="str">
            <v>040301</v>
          </cell>
          <cell r="E62">
            <v>157052.39999999988</v>
          </cell>
        </row>
        <row r="63">
          <cell r="D63" t="str">
            <v>040302</v>
          </cell>
          <cell r="E63">
            <v>799.42</v>
          </cell>
        </row>
        <row r="64">
          <cell r="D64" t="str">
            <v>040303</v>
          </cell>
          <cell r="E64">
            <v>1379.93</v>
          </cell>
        </row>
        <row r="65">
          <cell r="D65" t="str">
            <v>040304</v>
          </cell>
          <cell r="E65">
            <v>1176.52</v>
          </cell>
        </row>
        <row r="66">
          <cell r="D66" t="str">
            <v>040310</v>
          </cell>
          <cell r="E66">
            <v>8845.02</v>
          </cell>
        </row>
        <row r="67">
          <cell r="D67" t="str">
            <v>040311</v>
          </cell>
          <cell r="E67">
            <v>104022.25999999994</v>
          </cell>
        </row>
        <row r="68">
          <cell r="D68" t="str">
            <v>040401</v>
          </cell>
          <cell r="E68">
            <v>46868.219999999979</v>
          </cell>
        </row>
        <row r="69">
          <cell r="D69" t="str">
            <v>040402</v>
          </cell>
          <cell r="E69">
            <v>530.45000000000005</v>
          </cell>
        </row>
        <row r="70">
          <cell r="D70" t="str">
            <v>040403</v>
          </cell>
          <cell r="E70">
            <v>13873.98</v>
          </cell>
        </row>
        <row r="71">
          <cell r="D71" t="str">
            <v>040404</v>
          </cell>
          <cell r="E71">
            <v>14162.970000000003</v>
          </cell>
        </row>
        <row r="72">
          <cell r="D72" t="str">
            <v>040701</v>
          </cell>
          <cell r="E72">
            <v>2224.1800000000003</v>
          </cell>
        </row>
        <row r="73">
          <cell r="D73" t="str">
            <v>040801</v>
          </cell>
          <cell r="E73">
            <v>75.41</v>
          </cell>
        </row>
        <row r="74">
          <cell r="D74" t="str">
            <v>050401</v>
          </cell>
          <cell r="E74">
            <v>684.57999999999993</v>
          </cell>
        </row>
        <row r="75">
          <cell r="D75" t="str">
            <v>990101</v>
          </cell>
          <cell r="E75">
            <v>271.54000000000002</v>
          </cell>
        </row>
        <row r="76">
          <cell r="D76" t="str">
            <v>990103</v>
          </cell>
          <cell r="E76">
            <v>2252.6799999999998</v>
          </cell>
        </row>
        <row r="77">
          <cell r="D77" t="str">
            <v>Grand Total</v>
          </cell>
          <cell r="E77">
            <v>612884.91999999993</v>
          </cell>
        </row>
      </sheetData>
      <sheetData sheetId="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ontrat CDD"/>
      <sheetName val="Avenant CDD"/>
      <sheetName val="Fin de contrat"/>
      <sheetName val="Certificat Fin Travail"/>
      <sheetName val="Solde TT compte"/>
      <sheetName val="FICHE DE SALAIRE"/>
      <sheetName val="FICHE D'AVANCE SUR SALAIRE"/>
      <sheetName val="FICHE PERDIEM USD"/>
      <sheetName val="INPP"/>
      <sheetName val="IPR"/>
      <sheetName val="IPR Journaliers"/>
      <sheetName val="INSS"/>
      <sheetName val="Module1"/>
      <sheetName val="INSS Journaliers"/>
      <sheetName val="JFERIES"/>
      <sheetName val="Suivi Heures Sup + Rattrapa "/>
      <sheetName val="CONGE PREVI"/>
      <sheetName val="ODM"/>
      <sheetName val="Staff List"/>
      <sheetName val="Suivi Contrats"/>
      <sheetName val="Fiche de renseignement"/>
    </sheetNames>
    <sheetDataSet>
      <sheetData sheetId="0">
        <row r="17">
          <cell r="A17" t="str">
            <v>N°</v>
          </cell>
        </row>
      </sheetData>
      <sheetData sheetId="1">
        <row r="11">
          <cell r="O11">
            <v>29</v>
          </cell>
        </row>
      </sheetData>
      <sheetData sheetId="2">
        <row r="5">
          <cell r="N5">
            <v>1</v>
          </cell>
        </row>
      </sheetData>
      <sheetData sheetId="3">
        <row r="5">
          <cell r="J5">
            <v>3</v>
          </cell>
        </row>
      </sheetData>
      <sheetData sheetId="4">
        <row r="5">
          <cell r="K5">
            <v>3</v>
          </cell>
        </row>
      </sheetData>
      <sheetData sheetId="5">
        <row r="5">
          <cell r="L5">
            <v>3</v>
          </cell>
        </row>
      </sheetData>
      <sheetData sheetId="6">
        <row r="1">
          <cell r="C1">
            <v>6</v>
          </cell>
        </row>
      </sheetData>
      <sheetData sheetId="7">
        <row r="1">
          <cell r="C1">
            <v>1</v>
          </cell>
        </row>
      </sheetData>
      <sheetData sheetId="8">
        <row r="3">
          <cell r="X3">
            <v>29</v>
          </cell>
        </row>
      </sheetData>
      <sheetData sheetId="9" refreshError="1"/>
      <sheetData sheetId="10" refreshError="1"/>
      <sheetData sheetId="11" refreshError="1"/>
      <sheetData sheetId="12" refreshError="1"/>
      <sheetData sheetId="13" refreshError="1"/>
      <sheetData sheetId="14" refreshError="1"/>
      <sheetData sheetId="15">
        <row r="2">
          <cell r="B2">
            <v>41275</v>
          </cell>
        </row>
      </sheetData>
      <sheetData sheetId="16" refreshError="1"/>
      <sheetData sheetId="17" refreshError="1"/>
      <sheetData sheetId="18">
        <row r="4">
          <cell r="I4">
            <v>17</v>
          </cell>
        </row>
      </sheetData>
      <sheetData sheetId="19" refreshError="1"/>
      <sheetData sheetId="20"/>
      <sheetData sheetId="2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ille fonctions"/>
      <sheetName val="grille responsabilités"/>
      <sheetName val="grille indemnités"/>
      <sheetName val="tableau ancienneté"/>
      <sheetName val="AVANTAGES SOCIAUX CRF"/>
      <sheetName val="Personnel"/>
      <sheetName val="calcul indemnite et coût CRF"/>
      <sheetName val="suivi des absences"/>
      <sheetName val="avances sur indemnite"/>
      <sheetName val="attest. indemnite"/>
      <sheetName val="contrat volontariat"/>
      <sheetName val="Feuil1"/>
    </sheetNames>
    <sheetDataSet>
      <sheetData sheetId="0" refreshError="1"/>
      <sheetData sheetId="1"/>
      <sheetData sheetId="2">
        <row r="6">
          <cell r="C6">
            <v>1</v>
          </cell>
          <cell r="D6">
            <v>80000</v>
          </cell>
        </row>
        <row r="7">
          <cell r="C7">
            <v>2</v>
          </cell>
          <cell r="D7">
            <v>100000</v>
          </cell>
        </row>
        <row r="8">
          <cell r="C8">
            <v>3</v>
          </cell>
          <cell r="D8">
            <v>120000</v>
          </cell>
        </row>
        <row r="9">
          <cell r="C9">
            <v>4</v>
          </cell>
          <cell r="D9">
            <v>160000</v>
          </cell>
        </row>
        <row r="10">
          <cell r="C10">
            <v>5</v>
          </cell>
          <cell r="D10">
            <v>220000</v>
          </cell>
        </row>
        <row r="11">
          <cell r="C11">
            <v>6</v>
          </cell>
          <cell r="D11">
            <v>305000</v>
          </cell>
        </row>
        <row r="12">
          <cell r="C12">
            <v>7</v>
          </cell>
          <cell r="D12">
            <v>420000</v>
          </cell>
        </row>
      </sheetData>
      <sheetData sheetId="3">
        <row r="10">
          <cell r="B10">
            <v>1</v>
          </cell>
        </row>
      </sheetData>
      <sheetData sheetId="4" refreshError="1"/>
      <sheetData sheetId="5">
        <row r="6">
          <cell r="B6" t="str">
            <v>N°</v>
          </cell>
          <cell r="C6" t="str">
            <v>Service</v>
          </cell>
          <cell r="D6" t="str">
            <v>Nom</v>
          </cell>
          <cell r="E6" t="str">
            <v>Prénom</v>
          </cell>
          <cell r="F6" t="str">
            <v>Fonction</v>
          </cell>
          <cell r="G6" t="str">
            <v>Nationalité</v>
          </cell>
          <cell r="H6" t="str">
            <v>Affectation</v>
          </cell>
          <cell r="I6" t="str">
            <v>N° pièce identité</v>
          </cell>
          <cell r="J6" t="str">
            <v>Date de naissance</v>
          </cell>
          <cell r="K6" t="str">
            <v>Type contrat</v>
          </cell>
          <cell r="L6" t="str">
            <v>Durée contrat</v>
          </cell>
          <cell r="M6" t="str">
            <v>Période d'essai</v>
          </cell>
          <cell r="N6" t="str">
            <v>Date contrat</v>
          </cell>
          <cell r="O6" t="str">
            <v>fin du contrat</v>
          </cell>
          <cell r="P6" t="str">
            <v>catégorie</v>
          </cell>
          <cell r="Q6" t="str">
            <v>Ancienneté</v>
          </cell>
          <cell r="R6" t="str">
            <v>Projet</v>
          </cell>
          <cell r="S6" t="str">
            <v>indemnite position</v>
          </cell>
          <cell r="T6" t="str">
            <v>indemnité de base</v>
          </cell>
        </row>
        <row r="7">
          <cell r="B7">
            <v>1</v>
          </cell>
          <cell r="C7" t="str">
            <v>PROGRAMME</v>
          </cell>
          <cell r="D7" t="str">
            <v>MBAIAMADA</v>
          </cell>
          <cell r="E7" t="str">
            <v>Elie</v>
          </cell>
          <cell r="F7" t="str">
            <v>Responsable Sensibilisation</v>
          </cell>
          <cell r="G7" t="str">
            <v>tchadienne</v>
          </cell>
          <cell r="H7" t="str">
            <v>MOUNDOU</v>
          </cell>
          <cell r="I7" t="str">
            <v>506-01020622-22</v>
          </cell>
          <cell r="J7">
            <v>25870</v>
          </cell>
          <cell r="K7" t="str">
            <v>volontaire</v>
          </cell>
          <cell r="L7">
            <v>12</v>
          </cell>
          <cell r="M7">
            <v>2</v>
          </cell>
          <cell r="N7">
            <v>39584</v>
          </cell>
          <cell r="O7">
            <v>39948</v>
          </cell>
          <cell r="P7">
            <v>4</v>
          </cell>
          <cell r="Q7">
            <v>3</v>
          </cell>
          <cell r="R7" t="str">
            <v>WATSAN</v>
          </cell>
          <cell r="S7">
            <v>200000</v>
          </cell>
          <cell r="T7" t="str">
            <v>calcul anciennete</v>
          </cell>
        </row>
        <row r="8">
          <cell r="B8">
            <v>2</v>
          </cell>
          <cell r="C8" t="str">
            <v>PROGRAMME</v>
          </cell>
          <cell r="D8" t="str">
            <v>DJIMRABEYE</v>
          </cell>
          <cell r="E8" t="str">
            <v>Jacquine</v>
          </cell>
          <cell r="F8" t="str">
            <v xml:space="preserve">Animateur </v>
          </cell>
          <cell r="G8" t="str">
            <v>tchadienne</v>
          </cell>
          <cell r="H8" t="str">
            <v>MOUNDOU</v>
          </cell>
          <cell r="I8" t="str">
            <v>501-01065758-22</v>
          </cell>
          <cell r="J8">
            <v>29544</v>
          </cell>
          <cell r="K8" t="str">
            <v>volontaire</v>
          </cell>
          <cell r="L8">
            <v>12</v>
          </cell>
          <cell r="M8">
            <v>1</v>
          </cell>
          <cell r="N8">
            <v>39615</v>
          </cell>
          <cell r="O8">
            <v>39979</v>
          </cell>
          <cell r="P8">
            <v>3</v>
          </cell>
          <cell r="Q8">
            <v>3</v>
          </cell>
          <cell r="R8" t="str">
            <v>WATSAN</v>
          </cell>
          <cell r="S8">
            <v>120000</v>
          </cell>
          <cell r="T8" t="str">
            <v>calcul anciennete</v>
          </cell>
        </row>
        <row r="9">
          <cell r="B9">
            <v>3</v>
          </cell>
          <cell r="C9" t="str">
            <v>PROGRAMME</v>
          </cell>
          <cell r="D9" t="str">
            <v>MBAIGOLMEM</v>
          </cell>
          <cell r="E9" t="str">
            <v>Kemtayo</v>
          </cell>
          <cell r="F9" t="str">
            <v xml:space="preserve">Animateur </v>
          </cell>
          <cell r="G9" t="str">
            <v>tchadienne</v>
          </cell>
          <cell r="H9" t="str">
            <v>MOUNDOU</v>
          </cell>
          <cell r="I9" t="str">
            <v>541-01104989-22</v>
          </cell>
          <cell r="J9">
            <v>31546</v>
          </cell>
          <cell r="K9" t="str">
            <v>volontaire</v>
          </cell>
          <cell r="L9">
            <v>12</v>
          </cell>
          <cell r="M9">
            <v>1</v>
          </cell>
          <cell r="N9">
            <v>39615</v>
          </cell>
          <cell r="O9">
            <v>39979</v>
          </cell>
          <cell r="P9">
            <v>3</v>
          </cell>
          <cell r="Q9">
            <v>3</v>
          </cell>
          <cell r="R9" t="str">
            <v>WATSAN</v>
          </cell>
          <cell r="S9">
            <v>120000</v>
          </cell>
          <cell r="T9" t="str">
            <v>calcul anciennete</v>
          </cell>
        </row>
        <row r="10">
          <cell r="B10">
            <v>4</v>
          </cell>
          <cell r="C10" t="str">
            <v>PROGRAMME</v>
          </cell>
          <cell r="D10" t="str">
            <v>MAMADJIBEI</v>
          </cell>
          <cell r="E10" t="str">
            <v>Jeannette Guelyo</v>
          </cell>
          <cell r="F10" t="str">
            <v xml:space="preserve">Animateur </v>
          </cell>
          <cell r="G10" t="str">
            <v>tchadienne</v>
          </cell>
          <cell r="H10" t="str">
            <v>MOUNDOU</v>
          </cell>
          <cell r="I10" t="str">
            <v>541-01-136907-22</v>
          </cell>
          <cell r="J10">
            <v>30126</v>
          </cell>
          <cell r="K10" t="str">
            <v>volontaire</v>
          </cell>
          <cell r="L10">
            <v>12</v>
          </cell>
          <cell r="M10">
            <v>1</v>
          </cell>
          <cell r="N10">
            <v>39615</v>
          </cell>
          <cell r="O10">
            <v>39979</v>
          </cell>
          <cell r="P10">
            <v>3</v>
          </cell>
          <cell r="Q10">
            <v>3</v>
          </cell>
          <cell r="R10" t="str">
            <v>WATSAN</v>
          </cell>
          <cell r="S10">
            <v>120000</v>
          </cell>
          <cell r="T10" t="str">
            <v>calcul anciennete</v>
          </cell>
        </row>
        <row r="11">
          <cell r="B11">
            <v>5</v>
          </cell>
          <cell r="C11" t="str">
            <v>LOGISTIQUE</v>
          </cell>
          <cell r="D11" t="str">
            <v>DINGAMNAIMOU</v>
          </cell>
          <cell r="E11" t="str">
            <v>Lévy</v>
          </cell>
          <cell r="F11" t="str">
            <v>Assistant logisticien niv II</v>
          </cell>
          <cell r="G11" t="str">
            <v>tchadienne</v>
          </cell>
          <cell r="H11" t="str">
            <v>MOUNDOU</v>
          </cell>
          <cell r="I11" t="str">
            <v>301-00302810-22</v>
          </cell>
          <cell r="J11">
            <v>25005</v>
          </cell>
          <cell r="K11" t="str">
            <v>volontaire</v>
          </cell>
          <cell r="L11">
            <v>12</v>
          </cell>
          <cell r="M11">
            <v>1</v>
          </cell>
          <cell r="N11">
            <v>39569</v>
          </cell>
          <cell r="O11">
            <v>39933</v>
          </cell>
          <cell r="P11">
            <v>4</v>
          </cell>
          <cell r="Q11">
            <v>3</v>
          </cell>
          <cell r="R11" t="str">
            <v>WATSAN</v>
          </cell>
          <cell r="S11">
            <v>205000</v>
          </cell>
          <cell r="T11" t="str">
            <v>calcul anciennete</v>
          </cell>
        </row>
        <row r="12">
          <cell r="B12">
            <v>6</v>
          </cell>
          <cell r="C12" t="str">
            <v>LOGISTIQUE</v>
          </cell>
          <cell r="D12" t="str">
            <v>DJIBRINE</v>
          </cell>
          <cell r="E12" t="str">
            <v>Antoine</v>
          </cell>
          <cell r="F12" t="str">
            <v>gardien</v>
          </cell>
          <cell r="G12" t="str">
            <v>tchadienne</v>
          </cell>
          <cell r="H12" t="str">
            <v>MOUNDOU</v>
          </cell>
          <cell r="I12" t="str">
            <v>135-01133626-33</v>
          </cell>
          <cell r="J12">
            <v>18994</v>
          </cell>
          <cell r="K12" t="str">
            <v>volontaire</v>
          </cell>
          <cell r="L12">
            <v>12</v>
          </cell>
          <cell r="M12">
            <v>1</v>
          </cell>
          <cell r="N12">
            <v>39584</v>
          </cell>
          <cell r="O12">
            <v>39948</v>
          </cell>
          <cell r="P12">
            <v>1</v>
          </cell>
          <cell r="Q12">
            <v>3</v>
          </cell>
          <cell r="R12" t="str">
            <v>WATSAN</v>
          </cell>
          <cell r="S12">
            <v>80000</v>
          </cell>
          <cell r="T12" t="str">
            <v>calcul anciennete</v>
          </cell>
        </row>
        <row r="13">
          <cell r="B13">
            <v>7</v>
          </cell>
          <cell r="C13" t="str">
            <v>LOGISTIQUE</v>
          </cell>
          <cell r="D13" t="str">
            <v>MBAIRESSEM</v>
          </cell>
          <cell r="E13" t="str">
            <v>Luc</v>
          </cell>
          <cell r="F13" t="str">
            <v>Gardien</v>
          </cell>
          <cell r="G13" t="str">
            <v>tchadienne</v>
          </cell>
          <cell r="H13" t="str">
            <v>MOUNDOU</v>
          </cell>
          <cell r="I13">
            <v>406247</v>
          </cell>
          <cell r="J13">
            <v>25494</v>
          </cell>
          <cell r="K13" t="str">
            <v>volontaire</v>
          </cell>
          <cell r="L13">
            <v>0</v>
          </cell>
          <cell r="M13">
            <v>1</v>
          </cell>
          <cell r="N13">
            <v>39584</v>
          </cell>
          <cell r="O13">
            <v>39583</v>
          </cell>
          <cell r="P13">
            <v>1</v>
          </cell>
          <cell r="Q13">
            <v>3</v>
          </cell>
          <cell r="R13" t="str">
            <v>WATSAN</v>
          </cell>
          <cell r="S13">
            <v>80000</v>
          </cell>
          <cell r="T13" t="str">
            <v>calcul anciennete</v>
          </cell>
        </row>
        <row r="14">
          <cell r="B14">
            <v>8</v>
          </cell>
          <cell r="C14" t="str">
            <v>LOGISTIQUE</v>
          </cell>
          <cell r="D14" t="str">
            <v>MOUDOUBAN</v>
          </cell>
          <cell r="E14" t="str">
            <v>Michel</v>
          </cell>
          <cell r="F14" t="str">
            <v>Gardien</v>
          </cell>
          <cell r="G14" t="str">
            <v>tchadienne</v>
          </cell>
          <cell r="H14" t="str">
            <v>MOUNDOU</v>
          </cell>
          <cell r="I14" t="str">
            <v>507-01084846-22</v>
          </cell>
          <cell r="J14">
            <v>19360</v>
          </cell>
          <cell r="K14" t="str">
            <v>volontaire</v>
          </cell>
          <cell r="L14">
            <v>12</v>
          </cell>
          <cell r="M14">
            <v>1</v>
          </cell>
          <cell r="N14">
            <v>39584</v>
          </cell>
          <cell r="O14">
            <v>39948</v>
          </cell>
          <cell r="P14">
            <v>1</v>
          </cell>
          <cell r="Q14">
            <v>3</v>
          </cell>
          <cell r="R14" t="str">
            <v>WATSAN</v>
          </cell>
          <cell r="S14">
            <v>80000</v>
          </cell>
          <cell r="T14" t="str">
            <v>calcul anciennete</v>
          </cell>
        </row>
        <row r="15">
          <cell r="B15">
            <v>9</v>
          </cell>
          <cell r="C15" t="str">
            <v>LOGISTIQUE</v>
          </cell>
          <cell r="D15" t="str">
            <v>MBAINADJIBE</v>
          </cell>
          <cell r="E15" t="str">
            <v>Philemon</v>
          </cell>
          <cell r="F15" t="str">
            <v>Gardien</v>
          </cell>
          <cell r="G15" t="str">
            <v>tchadienne</v>
          </cell>
          <cell r="H15" t="str">
            <v>MOUNDOU</v>
          </cell>
          <cell r="I15" t="str">
            <v>501-01004355-22</v>
          </cell>
          <cell r="J15">
            <v>25934</v>
          </cell>
          <cell r="K15" t="str">
            <v>volontaire</v>
          </cell>
          <cell r="L15">
            <v>12</v>
          </cell>
          <cell r="M15">
            <v>1</v>
          </cell>
          <cell r="N15">
            <v>39584</v>
          </cell>
          <cell r="O15">
            <v>39948</v>
          </cell>
          <cell r="P15">
            <v>1</v>
          </cell>
          <cell r="Q15">
            <v>3</v>
          </cell>
          <cell r="R15" t="str">
            <v>WATSAN</v>
          </cell>
          <cell r="S15">
            <v>80000</v>
          </cell>
          <cell r="T15" t="str">
            <v>calcul anciennete</v>
          </cell>
        </row>
        <row r="16">
          <cell r="B16">
            <v>10</v>
          </cell>
          <cell r="C16" t="str">
            <v>LOGISTIQUE</v>
          </cell>
          <cell r="D16" t="str">
            <v>DJEDOUBOUM DJEBOLO</v>
          </cell>
          <cell r="E16" t="str">
            <v>Silas</v>
          </cell>
          <cell r="F16" t="str">
            <v>Gardien</v>
          </cell>
          <cell r="G16" t="str">
            <v>tchadienne</v>
          </cell>
          <cell r="H16" t="str">
            <v>MOUNDOU</v>
          </cell>
          <cell r="I16" t="str">
            <v>135-01110810-22</v>
          </cell>
          <cell r="J16">
            <v>20821</v>
          </cell>
          <cell r="K16" t="str">
            <v>volontaire</v>
          </cell>
          <cell r="L16">
            <v>12</v>
          </cell>
          <cell r="M16">
            <v>1</v>
          </cell>
          <cell r="N16">
            <v>39584</v>
          </cell>
          <cell r="O16">
            <v>39948</v>
          </cell>
          <cell r="P16">
            <v>1</v>
          </cell>
          <cell r="Q16">
            <v>3</v>
          </cell>
          <cell r="R16" t="str">
            <v>WATSAN</v>
          </cell>
          <cell r="S16">
            <v>80000</v>
          </cell>
          <cell r="T16" t="str">
            <v>calcul anciennete</v>
          </cell>
        </row>
        <row r="17">
          <cell r="B17">
            <v>11</v>
          </cell>
          <cell r="C17" t="str">
            <v>LOGISTIQUE</v>
          </cell>
          <cell r="D17" t="str">
            <v>MBAITOSSEM</v>
          </cell>
          <cell r="E17" t="str">
            <v>Sylvain</v>
          </cell>
          <cell r="F17" t="str">
            <v>Gardien</v>
          </cell>
          <cell r="G17" t="str">
            <v>tchadienne</v>
          </cell>
          <cell r="H17" t="str">
            <v>MOUNDOU</v>
          </cell>
          <cell r="I17">
            <v>260768</v>
          </cell>
          <cell r="J17">
            <v>25569</v>
          </cell>
          <cell r="K17" t="str">
            <v>volontaire</v>
          </cell>
          <cell r="L17">
            <v>12</v>
          </cell>
          <cell r="M17">
            <v>1</v>
          </cell>
          <cell r="N17">
            <v>39584</v>
          </cell>
          <cell r="O17">
            <v>39948</v>
          </cell>
          <cell r="P17">
            <v>1</v>
          </cell>
          <cell r="Q17">
            <v>3</v>
          </cell>
          <cell r="R17" t="str">
            <v>WATSAN</v>
          </cell>
          <cell r="S17">
            <v>80000</v>
          </cell>
          <cell r="T17" t="str">
            <v>calcul anciennete</v>
          </cell>
        </row>
        <row r="18">
          <cell r="B18">
            <v>12</v>
          </cell>
          <cell r="C18" t="str">
            <v>LOGISTIQUE</v>
          </cell>
          <cell r="D18" t="str">
            <v>MBAIRAMADJI</v>
          </cell>
          <cell r="E18" t="str">
            <v>Luc</v>
          </cell>
          <cell r="F18" t="str">
            <v>Chauffeur</v>
          </cell>
          <cell r="G18" t="str">
            <v>tchadienne</v>
          </cell>
          <cell r="H18" t="str">
            <v>MOUNDOU</v>
          </cell>
          <cell r="K18" t="str">
            <v>volontaire</v>
          </cell>
          <cell r="L18">
            <v>0</v>
          </cell>
          <cell r="P18">
            <v>3</v>
          </cell>
          <cell r="Q18">
            <v>0</v>
          </cell>
          <cell r="R18" t="str">
            <v>WATSAN</v>
          </cell>
          <cell r="S18">
            <v>130000</v>
          </cell>
          <cell r="T18">
            <v>130000</v>
          </cell>
        </row>
        <row r="19">
          <cell r="B19">
            <v>18</v>
          </cell>
          <cell r="C19" t="str">
            <v>PROGRAMME</v>
          </cell>
          <cell r="D19" t="str">
            <v xml:space="preserve">DATOLOUM DJENEDJE </v>
          </cell>
          <cell r="E19" t="str">
            <v>Jonas</v>
          </cell>
          <cell r="F19" t="str">
            <v>Responsable Technique</v>
          </cell>
          <cell r="G19" t="str">
            <v>tchadienne</v>
          </cell>
          <cell r="H19" t="str">
            <v>MOUNDOU</v>
          </cell>
          <cell r="I19" t="str">
            <v>502-01027227-22</v>
          </cell>
          <cell r="J19">
            <v>22282</v>
          </cell>
          <cell r="K19" t="str">
            <v>volontaire</v>
          </cell>
          <cell r="L19">
            <v>12</v>
          </cell>
          <cell r="M19">
            <v>2</v>
          </cell>
          <cell r="N19">
            <v>39584</v>
          </cell>
          <cell r="O19">
            <v>39948</v>
          </cell>
          <cell r="P19">
            <v>4</v>
          </cell>
          <cell r="Q19">
            <v>0</v>
          </cell>
          <cell r="R19" t="str">
            <v>WATSAN</v>
          </cell>
          <cell r="S19">
            <v>200000</v>
          </cell>
          <cell r="T19">
            <v>200000</v>
          </cell>
        </row>
        <row r="20">
          <cell r="B20">
            <v>22</v>
          </cell>
          <cell r="L20">
            <v>0</v>
          </cell>
          <cell r="Q20">
            <v>0</v>
          </cell>
          <cell r="S20" t="str">
            <v/>
          </cell>
          <cell r="T20" t="str">
            <v/>
          </cell>
        </row>
        <row r="21">
          <cell r="B21">
            <v>23</v>
          </cell>
          <cell r="L21">
            <v>0</v>
          </cell>
          <cell r="S21" t="str">
            <v/>
          </cell>
          <cell r="T21" t="str">
            <v/>
          </cell>
        </row>
        <row r="22">
          <cell r="B22">
            <v>24</v>
          </cell>
          <cell r="L22">
            <v>0</v>
          </cell>
          <cell r="S22" t="str">
            <v/>
          </cell>
          <cell r="T22" t="str">
            <v/>
          </cell>
        </row>
        <row r="23">
          <cell r="B23">
            <v>25</v>
          </cell>
          <cell r="L23">
            <v>0</v>
          </cell>
          <cell r="S23" t="str">
            <v/>
          </cell>
          <cell r="T23" t="str">
            <v/>
          </cell>
        </row>
        <row r="24">
          <cell r="B24">
            <v>26</v>
          </cell>
          <cell r="L24">
            <v>0</v>
          </cell>
          <cell r="S24" t="str">
            <v/>
          </cell>
          <cell r="T24" t="str">
            <v/>
          </cell>
        </row>
        <row r="25">
          <cell r="B25">
            <v>27</v>
          </cell>
          <cell r="L25">
            <v>0</v>
          </cell>
          <cell r="S25" t="str">
            <v/>
          </cell>
          <cell r="T25" t="str">
            <v/>
          </cell>
        </row>
      </sheetData>
      <sheetData sheetId="6" refreshError="1"/>
      <sheetData sheetId="7">
        <row r="7">
          <cell r="B7" t="str">
            <v>nbr</v>
          </cell>
          <cell r="C7" t="str">
            <v>nom</v>
          </cell>
          <cell r="D7" t="str">
            <v>prénom</v>
          </cell>
          <cell r="E7" t="str">
            <v>poste occupé</v>
          </cell>
          <cell r="F7" t="str">
            <v>Nombre de jours travaillés</v>
          </cell>
          <cell r="G7" t="str">
            <v>Jours Fériés travaillés</v>
          </cell>
          <cell r="H7" t="str">
            <v>nombres d'absence</v>
          </cell>
          <cell r="I7" t="str">
            <v>jours à payer</v>
          </cell>
        </row>
        <row r="8">
          <cell r="B8">
            <v>1</v>
          </cell>
          <cell r="C8" t="str">
            <v>MBAIAMADA</v>
          </cell>
          <cell r="D8" t="str">
            <v>Elie</v>
          </cell>
          <cell r="E8" t="str">
            <v>Responsable Sensibilisation</v>
          </cell>
          <cell r="F8">
            <v>24</v>
          </cell>
          <cell r="G8">
            <v>0</v>
          </cell>
          <cell r="H8">
            <v>0</v>
          </cell>
          <cell r="I8">
            <v>24</v>
          </cell>
        </row>
        <row r="9">
          <cell r="B9">
            <v>2</v>
          </cell>
          <cell r="C9" t="str">
            <v>DJIMRABEYE</v>
          </cell>
          <cell r="D9" t="str">
            <v>Jacquine</v>
          </cell>
          <cell r="E9" t="str">
            <v xml:space="preserve">Animateur </v>
          </cell>
          <cell r="F9">
            <v>24</v>
          </cell>
          <cell r="G9">
            <v>0</v>
          </cell>
          <cell r="H9">
            <v>0</v>
          </cell>
          <cell r="I9">
            <v>24</v>
          </cell>
        </row>
        <row r="10">
          <cell r="B10">
            <v>3</v>
          </cell>
          <cell r="C10" t="str">
            <v>MBAIGOLMEM</v>
          </cell>
          <cell r="D10" t="str">
            <v>Kemtayo</v>
          </cell>
          <cell r="E10" t="str">
            <v xml:space="preserve">Animateur </v>
          </cell>
          <cell r="F10">
            <v>24</v>
          </cell>
          <cell r="G10">
            <v>0</v>
          </cell>
          <cell r="H10">
            <v>0</v>
          </cell>
          <cell r="I10">
            <v>24</v>
          </cell>
        </row>
        <row r="11">
          <cell r="B11">
            <v>4</v>
          </cell>
          <cell r="C11" t="str">
            <v>MAMADJIBEI</v>
          </cell>
          <cell r="D11" t="str">
            <v>Jeannette Guelyo</v>
          </cell>
          <cell r="E11" t="str">
            <v xml:space="preserve">Animateur </v>
          </cell>
          <cell r="F11">
            <v>24</v>
          </cell>
          <cell r="G11">
            <v>0</v>
          </cell>
          <cell r="H11">
            <v>0</v>
          </cell>
          <cell r="I11">
            <v>24</v>
          </cell>
        </row>
        <row r="12">
          <cell r="B12">
            <v>5</v>
          </cell>
          <cell r="C12" t="str">
            <v>DINGAMNAIMOU</v>
          </cell>
          <cell r="D12" t="str">
            <v>Lévy</v>
          </cell>
          <cell r="E12" t="str">
            <v>Assistant logisticien niv II</v>
          </cell>
          <cell r="F12">
            <v>24</v>
          </cell>
          <cell r="G12">
            <v>0</v>
          </cell>
          <cell r="H12">
            <v>0</v>
          </cell>
          <cell r="I12">
            <v>24</v>
          </cell>
        </row>
        <row r="13">
          <cell r="B13">
            <v>6</v>
          </cell>
          <cell r="C13" t="str">
            <v>DJIBRINE</v>
          </cell>
          <cell r="D13" t="str">
            <v>Antoine</v>
          </cell>
          <cell r="E13" t="str">
            <v>gardien</v>
          </cell>
          <cell r="F13">
            <v>24</v>
          </cell>
          <cell r="G13">
            <v>0</v>
          </cell>
          <cell r="H13">
            <v>0</v>
          </cell>
          <cell r="I13">
            <v>24</v>
          </cell>
        </row>
        <row r="14">
          <cell r="B14">
            <v>7</v>
          </cell>
          <cell r="C14" t="str">
            <v>MBAIRESSEM</v>
          </cell>
          <cell r="D14" t="str">
            <v>Luc</v>
          </cell>
          <cell r="E14" t="str">
            <v>Gardien</v>
          </cell>
          <cell r="F14">
            <v>24</v>
          </cell>
          <cell r="G14">
            <v>0</v>
          </cell>
          <cell r="H14">
            <v>0</v>
          </cell>
          <cell r="I14">
            <v>24</v>
          </cell>
        </row>
        <row r="15">
          <cell r="B15">
            <v>8</v>
          </cell>
          <cell r="C15" t="str">
            <v>MOUDOUBAN</v>
          </cell>
          <cell r="D15" t="str">
            <v>Michel</v>
          </cell>
          <cell r="E15" t="str">
            <v>Gardien</v>
          </cell>
          <cell r="F15">
            <v>24</v>
          </cell>
          <cell r="G15">
            <v>0</v>
          </cell>
          <cell r="H15">
            <v>0</v>
          </cell>
          <cell r="I15">
            <v>24</v>
          </cell>
        </row>
        <row r="16">
          <cell r="B16">
            <v>9</v>
          </cell>
          <cell r="C16" t="str">
            <v>MBAINADJIBE</v>
          </cell>
          <cell r="D16" t="str">
            <v>Philemon</v>
          </cell>
          <cell r="E16" t="str">
            <v>Gardien</v>
          </cell>
          <cell r="F16">
            <v>24</v>
          </cell>
          <cell r="G16">
            <v>0</v>
          </cell>
          <cell r="H16">
            <v>0</v>
          </cell>
          <cell r="I16">
            <v>24</v>
          </cell>
        </row>
        <row r="17">
          <cell r="B17">
            <v>10</v>
          </cell>
          <cell r="C17" t="str">
            <v>DJEDOUBOUM DJEBOLO</v>
          </cell>
          <cell r="D17" t="str">
            <v>Silas</v>
          </cell>
          <cell r="E17" t="str">
            <v>Gardien</v>
          </cell>
          <cell r="F17">
            <v>24</v>
          </cell>
          <cell r="G17">
            <v>0</v>
          </cell>
          <cell r="H17">
            <v>0</v>
          </cell>
          <cell r="I17">
            <v>24</v>
          </cell>
        </row>
        <row r="18">
          <cell r="B18">
            <v>11</v>
          </cell>
          <cell r="C18" t="str">
            <v>MBAITOSSEM</v>
          </cell>
          <cell r="D18" t="str">
            <v>Sylvain</v>
          </cell>
          <cell r="E18" t="str">
            <v>Gardien</v>
          </cell>
          <cell r="F18">
            <v>24</v>
          </cell>
          <cell r="G18">
            <v>0</v>
          </cell>
          <cell r="H18">
            <v>0</v>
          </cell>
          <cell r="I18">
            <v>24</v>
          </cell>
        </row>
        <row r="19">
          <cell r="B19">
            <v>12</v>
          </cell>
          <cell r="C19" t="str">
            <v>MBAIRAMADJI</v>
          </cell>
          <cell r="D19" t="str">
            <v>Luc</v>
          </cell>
          <cell r="E19" t="str">
            <v>Chauffeur</v>
          </cell>
          <cell r="F19">
            <v>24</v>
          </cell>
          <cell r="G19">
            <v>0</v>
          </cell>
          <cell r="H19">
            <v>0</v>
          </cell>
          <cell r="I19">
            <v>24</v>
          </cell>
        </row>
        <row r="20">
          <cell r="B20">
            <v>16</v>
          </cell>
          <cell r="C20" t="str">
            <v xml:space="preserve">DATOLOUM DJENEDJE </v>
          </cell>
          <cell r="D20" t="str">
            <v>Jonas</v>
          </cell>
          <cell r="E20" t="str">
            <v>Responsable Technique</v>
          </cell>
          <cell r="F20">
            <v>24</v>
          </cell>
          <cell r="G20">
            <v>0</v>
          </cell>
          <cell r="H20">
            <v>0</v>
          </cell>
          <cell r="I20">
            <v>24</v>
          </cell>
        </row>
      </sheetData>
      <sheetData sheetId="8">
        <row r="5">
          <cell r="A5" t="str">
            <v>Fonction</v>
          </cell>
          <cell r="B5" t="str">
            <v>N°</v>
          </cell>
          <cell r="C5" t="str">
            <v>Service</v>
          </cell>
          <cell r="D5" t="str">
            <v>Nom</v>
          </cell>
          <cell r="E5" t="str">
            <v>Prénom</v>
          </cell>
          <cell r="F5" t="str">
            <v>avance reçue</v>
          </cell>
          <cell r="G5" t="str">
            <v>date de l'avance</v>
          </cell>
        </row>
        <row r="6">
          <cell r="A6" t="str">
            <v>Responsable Sensibilisation</v>
          </cell>
          <cell r="B6">
            <v>1</v>
          </cell>
          <cell r="C6" t="str">
            <v>PROGRAMME</v>
          </cell>
          <cell r="D6" t="str">
            <v>MBAIAMADA</v>
          </cell>
          <cell r="E6" t="str">
            <v>Elie</v>
          </cell>
        </row>
        <row r="7">
          <cell r="A7" t="str">
            <v xml:space="preserve">Animateur </v>
          </cell>
          <cell r="B7">
            <v>2</v>
          </cell>
          <cell r="C7" t="str">
            <v>PROGRAMME</v>
          </cell>
          <cell r="D7" t="str">
            <v>DJIMRABEYE</v>
          </cell>
          <cell r="E7" t="str">
            <v>Jacquine</v>
          </cell>
        </row>
        <row r="8">
          <cell r="A8" t="str">
            <v xml:space="preserve">Animateur </v>
          </cell>
          <cell r="B8">
            <v>3</v>
          </cell>
          <cell r="C8" t="str">
            <v>PROGRAMME</v>
          </cell>
          <cell r="D8" t="str">
            <v>MBAIGOLMEM</v>
          </cell>
          <cell r="E8" t="str">
            <v>Kemtayo</v>
          </cell>
        </row>
        <row r="9">
          <cell r="A9" t="str">
            <v xml:space="preserve">Animateur </v>
          </cell>
          <cell r="B9">
            <v>4</v>
          </cell>
          <cell r="C9" t="str">
            <v>PROGRAMME</v>
          </cell>
          <cell r="D9" t="str">
            <v>MAMADJIBEI</v>
          </cell>
          <cell r="E9" t="str">
            <v>Jeannette Guelyo</v>
          </cell>
        </row>
        <row r="10">
          <cell r="A10" t="str">
            <v>Assistant logisticien niv II</v>
          </cell>
          <cell r="B10">
            <v>5</v>
          </cell>
          <cell r="C10" t="str">
            <v>LOGISTIQUE</v>
          </cell>
          <cell r="D10" t="str">
            <v>DINGAMNAIMOU</v>
          </cell>
          <cell r="E10" t="str">
            <v>Lévy</v>
          </cell>
        </row>
        <row r="11">
          <cell r="A11" t="str">
            <v>gardien</v>
          </cell>
          <cell r="B11">
            <v>6</v>
          </cell>
          <cell r="C11" t="str">
            <v>LOGISTIQUE</v>
          </cell>
          <cell r="D11" t="str">
            <v>DJIBRINE</v>
          </cell>
          <cell r="E11" t="str">
            <v>Antoine</v>
          </cell>
        </row>
        <row r="12">
          <cell r="A12" t="str">
            <v>Gardien</v>
          </cell>
          <cell r="B12">
            <v>7</v>
          </cell>
          <cell r="C12" t="str">
            <v>LOGISTIQUE</v>
          </cell>
          <cell r="D12" t="str">
            <v>MBAIRESSEM</v>
          </cell>
          <cell r="E12" t="str">
            <v>Luc</v>
          </cell>
        </row>
        <row r="13">
          <cell r="A13" t="str">
            <v>Gardien</v>
          </cell>
          <cell r="B13">
            <v>8</v>
          </cell>
          <cell r="C13" t="str">
            <v>LOGISTIQUE</v>
          </cell>
          <cell r="D13" t="str">
            <v>MOUDOUBAN</v>
          </cell>
          <cell r="E13" t="str">
            <v>Michel</v>
          </cell>
        </row>
        <row r="14">
          <cell r="A14" t="str">
            <v>Gardien</v>
          </cell>
          <cell r="B14">
            <v>9</v>
          </cell>
          <cell r="C14" t="str">
            <v>LOGISTIQUE</v>
          </cell>
          <cell r="D14" t="str">
            <v>MBAINADJIBE</v>
          </cell>
          <cell r="E14" t="str">
            <v>Philemon</v>
          </cell>
        </row>
        <row r="15">
          <cell r="A15" t="str">
            <v>Gardien</v>
          </cell>
          <cell r="B15">
            <v>10</v>
          </cell>
          <cell r="C15" t="str">
            <v>LOGISTIQUE</v>
          </cell>
          <cell r="D15" t="str">
            <v>DJEDOUBOUM DJEBOLO</v>
          </cell>
          <cell r="E15" t="str">
            <v>Silas</v>
          </cell>
        </row>
        <row r="16">
          <cell r="A16" t="str">
            <v>Gardien</v>
          </cell>
          <cell r="B16">
            <v>11</v>
          </cell>
          <cell r="C16" t="str">
            <v>LOGISTIQUE</v>
          </cell>
          <cell r="D16" t="str">
            <v>MBAITOSSEM</v>
          </cell>
          <cell r="E16" t="str">
            <v>Sylvain</v>
          </cell>
        </row>
        <row r="17">
          <cell r="A17" t="str">
            <v>Chauffeur</v>
          </cell>
          <cell r="B17">
            <v>12</v>
          </cell>
          <cell r="C17" t="str">
            <v>LOGISTIQUE</v>
          </cell>
          <cell r="D17" t="str">
            <v>MBAIRAMADJI</v>
          </cell>
          <cell r="E17" t="str">
            <v>Luc</v>
          </cell>
        </row>
        <row r="18">
          <cell r="A18" t="str">
            <v>Responsable Technique</v>
          </cell>
          <cell r="B18">
            <v>18</v>
          </cell>
          <cell r="C18" t="str">
            <v>PROGRAMME</v>
          </cell>
          <cell r="D18" t="str">
            <v xml:space="preserve">DATOLOUM DJENEDJE </v>
          </cell>
          <cell r="E18" t="str">
            <v>Jonas</v>
          </cell>
        </row>
      </sheetData>
      <sheetData sheetId="9" refreshError="1"/>
      <sheetData sheetId="10">
        <row r="1">
          <cell r="J1">
            <v>1</v>
          </cell>
        </row>
      </sheetData>
      <sheetData sheetId="1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PU ENG"/>
      <sheetName val="Annexes 11"/>
      <sheetName val="ECHO Breakdown"/>
      <sheetName val="SF Figures"/>
      <sheetName val="Exp vs Budget PU"/>
      <sheetName val="Cash forecast $"/>
      <sheetName val="Exp paid in Nov-Aid"/>
      <sheetName val="Data till end of October"/>
      <sheetName val="TCD-OCT"/>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ow r="5">
          <cell r="D5" t="str">
            <v>010101</v>
          </cell>
          <cell r="E5">
            <v>21575.730000000003</v>
          </cell>
        </row>
        <row r="6">
          <cell r="D6" t="str">
            <v>010103</v>
          </cell>
          <cell r="E6">
            <v>3403.06</v>
          </cell>
        </row>
        <row r="7">
          <cell r="D7" t="str">
            <v>010104</v>
          </cell>
          <cell r="E7">
            <v>444.94</v>
          </cell>
        </row>
        <row r="8">
          <cell r="D8" t="str">
            <v>010108</v>
          </cell>
          <cell r="E8">
            <v>4650.9400000000005</v>
          </cell>
        </row>
        <row r="9">
          <cell r="D9" t="str">
            <v>010401</v>
          </cell>
          <cell r="E9">
            <v>18469.480000000003</v>
          </cell>
        </row>
        <row r="10">
          <cell r="D10" t="str">
            <v>010403</v>
          </cell>
          <cell r="E10">
            <v>3709.66</v>
          </cell>
        </row>
        <row r="11">
          <cell r="D11" t="str">
            <v>010404</v>
          </cell>
          <cell r="E11">
            <v>1077.06</v>
          </cell>
        </row>
        <row r="12">
          <cell r="D12" t="str">
            <v>010408</v>
          </cell>
          <cell r="E12">
            <v>6163.7000000000035</v>
          </cell>
        </row>
        <row r="13">
          <cell r="D13" t="str">
            <v>010501</v>
          </cell>
          <cell r="E13">
            <v>16518.45</v>
          </cell>
        </row>
        <row r="14">
          <cell r="D14" t="str">
            <v>010503</v>
          </cell>
          <cell r="E14">
            <v>6422.19</v>
          </cell>
        </row>
        <row r="15">
          <cell r="D15" t="str">
            <v>010505</v>
          </cell>
          <cell r="E15">
            <v>2789.55</v>
          </cell>
        </row>
        <row r="16">
          <cell r="D16" t="str">
            <v>010507</v>
          </cell>
          <cell r="E16">
            <v>1317.5</v>
          </cell>
        </row>
        <row r="17">
          <cell r="D17" t="str">
            <v>010508</v>
          </cell>
          <cell r="E17">
            <v>4625.6299999999983</v>
          </cell>
        </row>
        <row r="18">
          <cell r="D18" t="str">
            <v>010608</v>
          </cell>
          <cell r="E18">
            <v>0</v>
          </cell>
        </row>
        <row r="19">
          <cell r="D19" t="str">
            <v>012005</v>
          </cell>
          <cell r="E19">
            <v>511.26</v>
          </cell>
        </row>
        <row r="20">
          <cell r="D20" t="str">
            <v>012103</v>
          </cell>
          <cell r="E20">
            <v>129.15</v>
          </cell>
        </row>
        <row r="21">
          <cell r="D21" t="str">
            <v>020101</v>
          </cell>
          <cell r="E21">
            <v>8695.15</v>
          </cell>
        </row>
        <row r="22">
          <cell r="D22" t="str">
            <v>020102</v>
          </cell>
          <cell r="E22">
            <v>5858.1900000000005</v>
          </cell>
        </row>
        <row r="23">
          <cell r="D23" t="str">
            <v>020103</v>
          </cell>
          <cell r="E23">
            <v>9636.31</v>
          </cell>
        </row>
        <row r="24">
          <cell r="D24" t="str">
            <v>020104</v>
          </cell>
          <cell r="E24">
            <v>5241.5299999999988</v>
          </cell>
        </row>
        <row r="25">
          <cell r="D25" t="str">
            <v>020105</v>
          </cell>
          <cell r="E25">
            <v>4316.5700000000006</v>
          </cell>
        </row>
        <row r="26">
          <cell r="D26" t="str">
            <v>020106</v>
          </cell>
          <cell r="E26">
            <v>5364.8600000000006</v>
          </cell>
        </row>
        <row r="27">
          <cell r="D27" t="str">
            <v>020107</v>
          </cell>
          <cell r="E27">
            <v>3693.9799999999996</v>
          </cell>
        </row>
        <row r="28">
          <cell r="D28" t="str">
            <v>020108</v>
          </cell>
          <cell r="E28">
            <v>8926.9000000000015</v>
          </cell>
        </row>
        <row r="29">
          <cell r="D29" t="str">
            <v>020109</v>
          </cell>
          <cell r="E29">
            <v>3232.64</v>
          </cell>
        </row>
        <row r="30">
          <cell r="D30" t="str">
            <v>020110</v>
          </cell>
          <cell r="E30">
            <v>2419.7000000000003</v>
          </cell>
        </row>
        <row r="31">
          <cell r="D31" t="str">
            <v>020111</v>
          </cell>
          <cell r="E31">
            <v>5649.3</v>
          </cell>
        </row>
        <row r="32">
          <cell r="D32" t="str">
            <v>020112</v>
          </cell>
          <cell r="E32">
            <v>3474.33</v>
          </cell>
        </row>
        <row r="33">
          <cell r="D33" t="str">
            <v>020113</v>
          </cell>
          <cell r="E33">
            <v>10373.32</v>
          </cell>
        </row>
        <row r="34">
          <cell r="D34" t="str">
            <v>020114</v>
          </cell>
          <cell r="E34">
            <v>6783.18</v>
          </cell>
        </row>
        <row r="35">
          <cell r="D35" t="str">
            <v>020115</v>
          </cell>
          <cell r="E35">
            <v>6792.05</v>
          </cell>
        </row>
        <row r="36">
          <cell r="D36" t="str">
            <v>020116</v>
          </cell>
          <cell r="E36">
            <v>3486.9</v>
          </cell>
        </row>
        <row r="37">
          <cell r="D37" t="str">
            <v>020401</v>
          </cell>
          <cell r="E37">
            <v>6161.8</v>
          </cell>
        </row>
        <row r="38">
          <cell r="D38" t="str">
            <v>020402</v>
          </cell>
          <cell r="E38">
            <v>1038.25</v>
          </cell>
        </row>
        <row r="39">
          <cell r="D39" t="str">
            <v>030101</v>
          </cell>
          <cell r="E39">
            <v>2258.5699999999997</v>
          </cell>
        </row>
        <row r="40">
          <cell r="D40" t="str">
            <v>030102</v>
          </cell>
          <cell r="E40">
            <v>2466.6</v>
          </cell>
        </row>
        <row r="41">
          <cell r="D41" t="str">
            <v>030111</v>
          </cell>
          <cell r="E41">
            <v>18.350000000000001</v>
          </cell>
        </row>
        <row r="42">
          <cell r="D42" t="str">
            <v>030112</v>
          </cell>
          <cell r="E42">
            <v>1276.54</v>
          </cell>
        </row>
        <row r="43">
          <cell r="D43" t="str">
            <v>030113</v>
          </cell>
          <cell r="E43">
            <v>17.600000000000001</v>
          </cell>
        </row>
        <row r="44">
          <cell r="D44" t="str">
            <v>030114</v>
          </cell>
          <cell r="E44">
            <v>1301.6600000000003</v>
          </cell>
        </row>
        <row r="45">
          <cell r="D45" t="str">
            <v>030115</v>
          </cell>
          <cell r="E45">
            <v>111.98</v>
          </cell>
        </row>
        <row r="46">
          <cell r="D46" t="str">
            <v>030120</v>
          </cell>
          <cell r="E46">
            <v>233.35</v>
          </cell>
        </row>
        <row r="47">
          <cell r="D47" t="str">
            <v>030122</v>
          </cell>
          <cell r="E47">
            <v>3070.1</v>
          </cell>
        </row>
        <row r="48">
          <cell r="D48" t="str">
            <v>030142</v>
          </cell>
          <cell r="E48">
            <v>774.71</v>
          </cell>
        </row>
        <row r="49">
          <cell r="D49" t="str">
            <v>030150</v>
          </cell>
          <cell r="E49">
            <v>1468.5500000000002</v>
          </cell>
        </row>
        <row r="50">
          <cell r="D50" t="str">
            <v>030151</v>
          </cell>
          <cell r="E50">
            <v>1433.8500000000004</v>
          </cell>
        </row>
        <row r="51">
          <cell r="D51" t="str">
            <v>030152</v>
          </cell>
          <cell r="E51">
            <v>508.41</v>
          </cell>
        </row>
        <row r="52">
          <cell r="D52" t="str">
            <v>030153</v>
          </cell>
          <cell r="E52">
            <v>182.04000000000002</v>
          </cell>
        </row>
        <row r="53">
          <cell r="D53" t="str">
            <v>030160</v>
          </cell>
          <cell r="E53">
            <v>616.47</v>
          </cell>
        </row>
        <row r="54">
          <cell r="D54" t="str">
            <v>030161</v>
          </cell>
          <cell r="E54">
            <v>388.45</v>
          </cell>
        </row>
        <row r="55">
          <cell r="D55" t="str">
            <v>030162</v>
          </cell>
          <cell r="E55">
            <v>246.51000000000002</v>
          </cell>
        </row>
        <row r="56">
          <cell r="D56" t="str">
            <v>030163</v>
          </cell>
          <cell r="E56">
            <v>1186.7600000000002</v>
          </cell>
        </row>
        <row r="57">
          <cell r="D57" t="str">
            <v>030201</v>
          </cell>
          <cell r="E57">
            <v>11752.77</v>
          </cell>
        </row>
        <row r="58">
          <cell r="D58" t="str">
            <v>030202</v>
          </cell>
          <cell r="E58">
            <v>5362.7300000000014</v>
          </cell>
        </row>
        <row r="59">
          <cell r="D59" t="str">
            <v>040301</v>
          </cell>
          <cell r="E59">
            <v>139125.48999999996</v>
          </cell>
        </row>
        <row r="60">
          <cell r="D60" t="str">
            <v>040302</v>
          </cell>
          <cell r="E60">
            <v>799.42</v>
          </cell>
        </row>
        <row r="61">
          <cell r="D61" t="str">
            <v>040303</v>
          </cell>
          <cell r="E61">
            <v>1379.93</v>
          </cell>
        </row>
        <row r="62">
          <cell r="D62" t="str">
            <v>040304</v>
          </cell>
          <cell r="E62">
            <v>1176.52</v>
          </cell>
        </row>
        <row r="63">
          <cell r="D63" t="str">
            <v>040310</v>
          </cell>
          <cell r="E63">
            <v>8140.7500000000009</v>
          </cell>
        </row>
        <row r="64">
          <cell r="D64" t="str">
            <v>040311</v>
          </cell>
          <cell r="E64">
            <v>93718.829999999944</v>
          </cell>
        </row>
        <row r="65">
          <cell r="D65" t="str">
            <v>040401</v>
          </cell>
          <cell r="E65">
            <v>45503.119999999974</v>
          </cell>
        </row>
        <row r="66">
          <cell r="D66" t="str">
            <v>040402</v>
          </cell>
          <cell r="E66">
            <v>530.45000000000005</v>
          </cell>
        </row>
        <row r="67">
          <cell r="D67" t="str">
            <v>040403</v>
          </cell>
          <cell r="E67">
            <v>7081.84</v>
          </cell>
        </row>
        <row r="68">
          <cell r="D68" t="str">
            <v>040404</v>
          </cell>
          <cell r="E68">
            <v>13745.330000000002</v>
          </cell>
        </row>
        <row r="69">
          <cell r="D69" t="str">
            <v>040701</v>
          </cell>
          <cell r="E69">
            <v>2224.1800000000003</v>
          </cell>
        </row>
        <row r="70">
          <cell r="D70" t="str">
            <v>040801</v>
          </cell>
          <cell r="E70">
            <v>75.41</v>
          </cell>
        </row>
        <row r="71">
          <cell r="D71" t="str">
            <v>050401</v>
          </cell>
          <cell r="E71">
            <v>684.57999999999993</v>
          </cell>
        </row>
        <row r="72">
          <cell r="D72" t="str">
            <v>990101</v>
          </cell>
          <cell r="E72">
            <v>271.54000000000002</v>
          </cell>
        </row>
        <row r="73">
          <cell r="D73" t="str">
            <v>990103</v>
          </cell>
          <cell r="E73">
            <v>1993.9699999999998</v>
          </cell>
        </row>
        <row r="74">
          <cell r="D74" t="str">
            <v>Grand Total</v>
          </cell>
          <cell r="E74">
            <v>544080.62</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ary global cost for 2007"/>
    </sheetNames>
    <sheetDataSet>
      <sheetData sheetId="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
      <sheetName val="Mgmt and Admin"/>
      <sheetName val="Sch 3 - Staff breakdown"/>
      <sheetName val="data summary"/>
      <sheetName val="Sheet2"/>
      <sheetName val="Sheet3"/>
      <sheetName val="Sheet4"/>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HO Summary"/>
      <sheetName val="ECHO Form for SF"/>
      <sheetName val="ECHO Breakdown"/>
      <sheetName val=" PU.New"/>
      <sheetName val=" PU.old"/>
      <sheetName val="Exp vs Budget PU"/>
      <sheetName val="Cash forecast"/>
      <sheetName val="PU Expat Salaries"/>
      <sheetName val="J.Chrono-0828LIB-090331Saga,GB5"/>
      <sheetName val="TCD03"/>
      <sheetName val="J.Chrono-0828LIB090331EXP"/>
      <sheetName val="EXP03"/>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sheetData sheetId="10" refreshError="1"/>
      <sheetData sheetId="1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PARAMETRES"/>
      <sheetName val="DETAILS COUTS EXPATS"/>
      <sheetName val="PLAN FI EXPATS"/>
      <sheetName val="SYNTHESE BUD"/>
      <sheetName val="RECAP Z1"/>
      <sheetName val="Salaries - Coordo Réels"/>
    </sheetNames>
    <sheetDataSet>
      <sheetData sheetId="0" refreshError="1"/>
      <sheetData sheetId="1">
        <row r="4">
          <cell r="E4" t="str">
            <v>BMC01</v>
          </cell>
        </row>
        <row r="5">
          <cell r="E5" t="str">
            <v>GAC01</v>
          </cell>
        </row>
        <row r="6">
          <cell r="E6" t="str">
            <v>KIC01</v>
          </cell>
        </row>
        <row r="7">
          <cell r="E7" t="str">
            <v>KAC01</v>
          </cell>
        </row>
        <row r="8">
          <cell r="E8" t="str">
            <v>GAN01</v>
          </cell>
        </row>
        <row r="9">
          <cell r="E9" t="str">
            <v>GAF01</v>
          </cell>
        </row>
        <row r="10">
          <cell r="E10" t="str">
            <v>GAH01</v>
          </cell>
        </row>
        <row r="11">
          <cell r="E11" t="str">
            <v>KIN01</v>
          </cell>
        </row>
        <row r="12">
          <cell r="E12" t="str">
            <v>KIF01</v>
          </cell>
        </row>
        <row r="13">
          <cell r="E13" t="str">
            <v>KIH01</v>
          </cell>
        </row>
        <row r="14">
          <cell r="E14" t="str">
            <v>GAC02</v>
          </cell>
        </row>
        <row r="15">
          <cell r="E15" t="str">
            <v>GAH02</v>
          </cell>
        </row>
        <row r="16">
          <cell r="E16" t="str">
            <v>GAH03</v>
          </cell>
        </row>
        <row r="17">
          <cell r="E17" t="str">
            <v>GAF03</v>
          </cell>
        </row>
        <row r="18">
          <cell r="E18" t="str">
            <v>KIH03</v>
          </cell>
        </row>
        <row r="19">
          <cell r="E19" t="str">
            <v>KIF03</v>
          </cell>
        </row>
        <row r="20">
          <cell r="E20" t="str">
            <v>GAM02</v>
          </cell>
        </row>
        <row r="21">
          <cell r="E21" t="str">
            <v>GAM03</v>
          </cell>
        </row>
        <row r="22">
          <cell r="E22" t="str">
            <v>KIM03</v>
          </cell>
        </row>
        <row r="23">
          <cell r="E23" t="str">
            <v>BMF01</v>
          </cell>
        </row>
        <row r="24">
          <cell r="E24" t="str">
            <v>KAF01</v>
          </cell>
        </row>
        <row r="25">
          <cell r="E25" t="str">
            <v>KAH01</v>
          </cell>
        </row>
      </sheetData>
      <sheetData sheetId="2" refreshError="1"/>
      <sheetData sheetId="3" refreshError="1"/>
      <sheetData sheetId="4" refreshError="1"/>
      <sheetData sheetId="5" refreshError="1"/>
      <sheetData sheetId="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January"/>
      <sheetName val="February"/>
      <sheetName val="March"/>
      <sheetName val="April"/>
      <sheetName val="May"/>
      <sheetName val="June"/>
      <sheetName val="July"/>
      <sheetName val="August"/>
      <sheetName val="September"/>
      <sheetName val="October"/>
      <sheetName val="November"/>
      <sheetName val="December"/>
      <sheetName val="Dialog1"/>
      <sheetName val="Dialog2"/>
      <sheetName val="Year"/>
      <sheetName val="Vehicle Totals"/>
      <sheetName val="Database"/>
      <sheetName val="Values"/>
      <sheetName val="Module1"/>
      <sheetName val="Module2"/>
    </sheetNames>
    <sheetDataSet>
      <sheetData sheetId="0"/>
      <sheetData sheetId="1">
        <row r="60">
          <cell r="A60" t="str">
            <v>MSF HOLLAND</v>
          </cell>
        </row>
        <row r="61">
          <cell r="A61" t="str">
            <v>MSF BELGIUM</v>
          </cell>
        </row>
        <row r="62">
          <cell r="A62" t="str">
            <v>MSF FRANCE</v>
          </cell>
        </row>
        <row r="63">
          <cell r="A63" t="str">
            <v>MSF SPAIN</v>
          </cell>
        </row>
        <row r="64">
          <cell r="A64" t="str">
            <v>MSF LUXEMBOURG</v>
          </cell>
        </row>
        <row r="65">
          <cell r="A65" t="str">
            <v>MSF SWISS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F Figures"/>
      <sheetName val="ECHO Breakdown"/>
      <sheetName val="BUDGET PU ENG"/>
      <sheetName val="Exp vs Budget PU"/>
      <sheetName val="TCD-SEP"/>
      <sheetName val="Cash forecast $"/>
      <sheetName val="Data-Sep"/>
    </sheetNames>
    <sheetDataSet>
      <sheetData sheetId="0"/>
      <sheetData sheetId="1"/>
      <sheetData sheetId="2"/>
      <sheetData sheetId="3"/>
      <sheetData sheetId="4">
        <row r="5">
          <cell r="D5" t="str">
            <v>010101</v>
          </cell>
          <cell r="E5">
            <v>18110.650000000001</v>
          </cell>
        </row>
        <row r="6">
          <cell r="D6" t="str">
            <v>010103</v>
          </cell>
          <cell r="E6">
            <v>2912.87</v>
          </cell>
        </row>
        <row r="7">
          <cell r="D7" t="str">
            <v>010108</v>
          </cell>
          <cell r="E7">
            <v>4090.3599999999997</v>
          </cell>
        </row>
        <row r="8">
          <cell r="D8" t="str">
            <v>010401</v>
          </cell>
          <cell r="E8">
            <v>15719.920000000002</v>
          </cell>
        </row>
        <row r="9">
          <cell r="D9" t="str">
            <v>010403</v>
          </cell>
          <cell r="E9">
            <v>3251.15</v>
          </cell>
        </row>
        <row r="10">
          <cell r="D10" t="str">
            <v>010404</v>
          </cell>
          <cell r="E10">
            <v>1077.06</v>
          </cell>
        </row>
        <row r="11">
          <cell r="D11" t="str">
            <v>010408</v>
          </cell>
          <cell r="E11">
            <v>6029.9600000000028</v>
          </cell>
        </row>
        <row r="12">
          <cell r="D12" t="str">
            <v>010501</v>
          </cell>
          <cell r="E12">
            <v>14923.91</v>
          </cell>
        </row>
        <row r="13">
          <cell r="D13" t="str">
            <v>010503</v>
          </cell>
          <cell r="E13">
            <v>5932</v>
          </cell>
        </row>
        <row r="14">
          <cell r="D14" t="str">
            <v>010505</v>
          </cell>
          <cell r="E14">
            <v>2789.55</v>
          </cell>
        </row>
        <row r="15">
          <cell r="D15" t="str">
            <v>010507</v>
          </cell>
          <cell r="E15">
            <v>1053.9999999999998</v>
          </cell>
        </row>
        <row r="16">
          <cell r="D16" t="str">
            <v>010508</v>
          </cell>
          <cell r="E16">
            <v>4546.9399999999978</v>
          </cell>
        </row>
        <row r="17">
          <cell r="D17" t="str">
            <v>010608</v>
          </cell>
          <cell r="E17">
            <v>0</v>
          </cell>
        </row>
        <row r="18">
          <cell r="D18" t="str">
            <v>012005</v>
          </cell>
          <cell r="E18">
            <v>511.26</v>
          </cell>
        </row>
        <row r="19">
          <cell r="D19" t="str">
            <v>012103</v>
          </cell>
          <cell r="E19">
            <v>129.15</v>
          </cell>
        </row>
        <row r="20">
          <cell r="D20" t="str">
            <v>020101</v>
          </cell>
          <cell r="E20">
            <v>7560.17</v>
          </cell>
        </row>
        <row r="21">
          <cell r="D21" t="str">
            <v>020102</v>
          </cell>
          <cell r="E21">
            <v>5141.76</v>
          </cell>
        </row>
        <row r="22">
          <cell r="D22" t="str">
            <v>020103</v>
          </cell>
          <cell r="E22">
            <v>8467.4</v>
          </cell>
        </row>
        <row r="23">
          <cell r="D23" t="str">
            <v>020104</v>
          </cell>
          <cell r="E23">
            <v>4600.5099999999993</v>
          </cell>
        </row>
        <row r="24">
          <cell r="D24" t="str">
            <v>020105</v>
          </cell>
          <cell r="E24">
            <v>3788.6700000000005</v>
          </cell>
        </row>
        <row r="25">
          <cell r="D25" t="str">
            <v>020106</v>
          </cell>
          <cell r="E25">
            <v>4708.76</v>
          </cell>
        </row>
        <row r="26">
          <cell r="D26" t="str">
            <v>020107</v>
          </cell>
          <cell r="E26">
            <v>3693.9799999999996</v>
          </cell>
        </row>
        <row r="27">
          <cell r="D27" t="str">
            <v>020108</v>
          </cell>
          <cell r="E27">
            <v>7644.8700000000008</v>
          </cell>
        </row>
        <row r="28">
          <cell r="D28" t="str">
            <v>020109</v>
          </cell>
          <cell r="E28">
            <v>3232.64</v>
          </cell>
        </row>
        <row r="29">
          <cell r="D29" t="str">
            <v>020110</v>
          </cell>
          <cell r="E29">
            <v>1845.0500000000002</v>
          </cell>
        </row>
        <row r="30">
          <cell r="D30" t="str">
            <v>020111</v>
          </cell>
          <cell r="E30">
            <v>4857.46</v>
          </cell>
        </row>
        <row r="31">
          <cell r="D31" t="str">
            <v>020112</v>
          </cell>
          <cell r="E31">
            <v>3474.33</v>
          </cell>
        </row>
        <row r="32">
          <cell r="D32" t="str">
            <v>020113</v>
          </cell>
          <cell r="E32">
            <v>9242.119999999999</v>
          </cell>
        </row>
        <row r="33">
          <cell r="D33" t="str">
            <v>020114</v>
          </cell>
          <cell r="E33">
            <v>5953.63</v>
          </cell>
        </row>
        <row r="34">
          <cell r="D34" t="str">
            <v>020115</v>
          </cell>
          <cell r="E34">
            <v>5265.6900000000005</v>
          </cell>
        </row>
        <row r="35">
          <cell r="D35" t="str">
            <v>020116</v>
          </cell>
          <cell r="E35">
            <v>3486.9</v>
          </cell>
        </row>
        <row r="36">
          <cell r="D36" t="str">
            <v>020401</v>
          </cell>
          <cell r="E36">
            <v>5524.42</v>
          </cell>
        </row>
        <row r="37">
          <cell r="D37" t="str">
            <v>020402</v>
          </cell>
          <cell r="E37">
            <v>1038.25</v>
          </cell>
        </row>
        <row r="38">
          <cell r="D38" t="str">
            <v>030101</v>
          </cell>
          <cell r="E38">
            <v>2258.5699999999997</v>
          </cell>
        </row>
        <row r="39">
          <cell r="D39" t="str">
            <v>030102</v>
          </cell>
          <cell r="E39">
            <v>2164.9499999999998</v>
          </cell>
        </row>
        <row r="40">
          <cell r="D40" t="str">
            <v>030112</v>
          </cell>
          <cell r="E40">
            <v>1076.94</v>
          </cell>
        </row>
        <row r="41">
          <cell r="D41" t="str">
            <v>030114</v>
          </cell>
          <cell r="E41">
            <v>1143.29</v>
          </cell>
        </row>
        <row r="42">
          <cell r="D42" t="str">
            <v>030115</v>
          </cell>
          <cell r="E42">
            <v>111.98</v>
          </cell>
        </row>
        <row r="43">
          <cell r="D43" t="str">
            <v>030120</v>
          </cell>
          <cell r="E43">
            <v>233.35</v>
          </cell>
        </row>
        <row r="44">
          <cell r="D44" t="str">
            <v>030122</v>
          </cell>
          <cell r="E44">
            <v>2455.48</v>
          </cell>
        </row>
        <row r="45">
          <cell r="D45" t="str">
            <v>030142</v>
          </cell>
          <cell r="E45">
            <v>364.19</v>
          </cell>
        </row>
        <row r="46">
          <cell r="D46" t="str">
            <v>030150</v>
          </cell>
          <cell r="E46">
            <v>1324.5100000000002</v>
          </cell>
        </row>
        <row r="47">
          <cell r="D47" t="str">
            <v>030151</v>
          </cell>
          <cell r="E47">
            <v>1433.8500000000004</v>
          </cell>
        </row>
        <row r="48">
          <cell r="D48" t="str">
            <v>030152</v>
          </cell>
          <cell r="E48">
            <v>401.82000000000005</v>
          </cell>
        </row>
        <row r="49">
          <cell r="D49" t="str">
            <v>030153</v>
          </cell>
          <cell r="E49">
            <v>182.04000000000002</v>
          </cell>
        </row>
        <row r="50">
          <cell r="D50" t="str">
            <v>030160</v>
          </cell>
          <cell r="E50">
            <v>558.65</v>
          </cell>
        </row>
        <row r="51">
          <cell r="D51" t="str">
            <v>030161</v>
          </cell>
          <cell r="E51">
            <v>346.41999999999996</v>
          </cell>
        </row>
        <row r="52">
          <cell r="D52" t="str">
            <v>030162</v>
          </cell>
          <cell r="E52">
            <v>239.97000000000003</v>
          </cell>
        </row>
        <row r="53">
          <cell r="D53" t="str">
            <v>030163</v>
          </cell>
          <cell r="E53">
            <v>1166.7600000000002</v>
          </cell>
        </row>
        <row r="54">
          <cell r="D54" t="str">
            <v>030201</v>
          </cell>
          <cell r="E54">
            <v>9893.82</v>
          </cell>
        </row>
        <row r="55">
          <cell r="D55" t="str">
            <v>030202</v>
          </cell>
          <cell r="E55">
            <v>4130.26</v>
          </cell>
        </row>
        <row r="56">
          <cell r="D56" t="str">
            <v>040301</v>
          </cell>
          <cell r="E56">
            <v>113643.23999999996</v>
          </cell>
        </row>
        <row r="57">
          <cell r="D57" t="str">
            <v>040302</v>
          </cell>
          <cell r="E57">
            <v>789.36</v>
          </cell>
        </row>
        <row r="58">
          <cell r="D58" t="str">
            <v>040303</v>
          </cell>
          <cell r="E58">
            <v>927.44999999999993</v>
          </cell>
        </row>
        <row r="59">
          <cell r="D59" t="str">
            <v>040304</v>
          </cell>
          <cell r="E59">
            <v>1176.52</v>
          </cell>
        </row>
        <row r="60">
          <cell r="D60" t="str">
            <v>040310</v>
          </cell>
          <cell r="E60">
            <v>7328.1600000000008</v>
          </cell>
        </row>
        <row r="61">
          <cell r="D61" t="str">
            <v>040311</v>
          </cell>
          <cell r="E61">
            <v>72056.719999999972</v>
          </cell>
        </row>
        <row r="62">
          <cell r="D62" t="str">
            <v>040401</v>
          </cell>
          <cell r="E62">
            <v>44722.839999999975</v>
          </cell>
        </row>
        <row r="63">
          <cell r="D63" t="str">
            <v>040402</v>
          </cell>
          <cell r="E63">
            <v>530.45000000000005</v>
          </cell>
        </row>
        <row r="64">
          <cell r="D64" t="str">
            <v>040403</v>
          </cell>
          <cell r="E64">
            <v>1777.24</v>
          </cell>
        </row>
        <row r="65">
          <cell r="D65" t="str">
            <v>040404</v>
          </cell>
          <cell r="E65">
            <v>13324.27</v>
          </cell>
        </row>
        <row r="66">
          <cell r="D66" t="str">
            <v>040701</v>
          </cell>
          <cell r="E66">
            <v>2224.1800000000003</v>
          </cell>
        </row>
        <row r="67">
          <cell r="D67" t="str">
            <v>050401</v>
          </cell>
          <cell r="E67">
            <v>929.76</v>
          </cell>
        </row>
        <row r="68">
          <cell r="D68" t="str">
            <v>990101</v>
          </cell>
          <cell r="E68">
            <v>271.54000000000002</v>
          </cell>
        </row>
        <row r="69">
          <cell r="D69" t="str">
            <v>990103</v>
          </cell>
          <cell r="E69">
            <v>1861.2400000000002</v>
          </cell>
        </row>
        <row r="70">
          <cell r="D70" t="str">
            <v>Grand Total</v>
          </cell>
          <cell r="E70">
            <v>461655.20999999996</v>
          </cell>
        </row>
      </sheetData>
      <sheetData sheetId="5"/>
      <sheetData sheetId="6"/>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voi"/>
    </sheetNames>
    <sheetDataSet>
      <sheetData sheetId="0">
        <row r="5">
          <cell r="A5" t="str">
            <v>RPS</v>
          </cell>
        </row>
        <row r="8">
          <cell r="A8" t="str">
            <v>USD</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budget"/>
      <sheetName val="budget"/>
      <sheetName val="raccordement"/>
      <sheetName val="browse"/>
      <sheetName val="conversion"/>
      <sheetName val="joker"/>
      <sheetName val="SB"/>
      <sheetName val="verifdep"/>
      <sheetName val="saisieraccordement"/>
      <sheetName val="saisiedepenses"/>
      <sheetName val="saisieforfaits"/>
      <sheetName val="renvoi"/>
    </sheetNames>
    <sheetDataSet>
      <sheetData sheetId="0"/>
      <sheetData sheetId="1"/>
      <sheetData sheetId="2"/>
      <sheetData sheetId="3"/>
      <sheetData sheetId="4"/>
      <sheetData sheetId="5"/>
      <sheetData sheetId="6"/>
      <sheetData sheetId="7"/>
      <sheetData sheetId="8"/>
      <sheetData sheetId="9"/>
      <sheetData sheetId="10"/>
      <sheetData sheetId="11" refreshError="1">
        <row r="28">
          <cell r="C28" t="str">
            <v>ECU</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PARAMETRES"/>
      <sheetName val="DETAILS COUTS EXPATS"/>
      <sheetName val="PLAN FI EXPATS"/>
      <sheetName val="SYNTHESE BUD"/>
      <sheetName val="RECAP Z1"/>
    </sheetNames>
    <sheetDataSet>
      <sheetData sheetId="0"/>
      <sheetData sheetId="1">
        <row r="3">
          <cell r="AD3" t="str">
            <v>S</v>
          </cell>
        </row>
        <row r="4">
          <cell r="AD4" t="str">
            <v>V</v>
          </cell>
        </row>
      </sheetData>
      <sheetData sheetId="2"/>
      <sheetData sheetId="3"/>
      <sheetData sheetId="4"/>
      <sheetData sheetId="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PU ENG"/>
      <sheetName val="UNDP Form for SF"/>
      <sheetName val="UNDP Breakdown"/>
      <sheetName val="Exp vs Budget PU-$"/>
      <sheetName val="Exp vs Budget PU-EURO"/>
      <sheetName val="TCD USD MAR2010"/>
      <sheetName val="TCD EUR MAR2010"/>
      <sheetName val="Data till end Mar"/>
      <sheetName val="Exchange rate"/>
    </sheetNames>
    <sheetDataSet>
      <sheetData sheetId="0"/>
      <sheetData sheetId="1" refreshError="1"/>
      <sheetData sheetId="2" refreshError="1"/>
      <sheetData sheetId="3" refreshError="1"/>
      <sheetData sheetId="4" refreshError="1"/>
      <sheetData sheetId="5">
        <row r="5">
          <cell r="D5">
            <v>10101</v>
          </cell>
          <cell r="E5">
            <v>9122.6132807696722</v>
          </cell>
        </row>
        <row r="6">
          <cell r="D6">
            <v>10103</v>
          </cell>
          <cell r="E6">
            <v>962</v>
          </cell>
        </row>
        <row r="7">
          <cell r="D7">
            <v>10105</v>
          </cell>
          <cell r="E7">
            <v>656.17</v>
          </cell>
        </row>
        <row r="8">
          <cell r="D8">
            <v>10107</v>
          </cell>
          <cell r="E8">
            <v>21.379922256177007</v>
          </cell>
        </row>
        <row r="9">
          <cell r="D9">
            <v>10108</v>
          </cell>
          <cell r="E9">
            <v>1282.9826782145237</v>
          </cell>
        </row>
        <row r="10">
          <cell r="D10" t="str">
            <v>010501</v>
          </cell>
          <cell r="E10">
            <v>21289.556451440898</v>
          </cell>
        </row>
        <row r="11">
          <cell r="D11" t="str">
            <v>010503</v>
          </cell>
          <cell r="E11">
            <v>4396</v>
          </cell>
        </row>
        <row r="12">
          <cell r="D12" t="str">
            <v>010505</v>
          </cell>
          <cell r="E12">
            <v>1319.29325084588</v>
          </cell>
        </row>
        <row r="13">
          <cell r="D13" t="str">
            <v>010508</v>
          </cell>
          <cell r="E13">
            <v>3765.8889629136133</v>
          </cell>
        </row>
        <row r="14">
          <cell r="D14" t="str">
            <v>020101</v>
          </cell>
          <cell r="E14">
            <v>14581</v>
          </cell>
        </row>
        <row r="15">
          <cell r="D15" t="str">
            <v>020102</v>
          </cell>
          <cell r="E15">
            <v>16760</v>
          </cell>
        </row>
        <row r="16">
          <cell r="D16" t="str">
            <v>020103</v>
          </cell>
          <cell r="E16">
            <v>163</v>
          </cell>
        </row>
        <row r="17">
          <cell r="D17" t="str">
            <v>020104</v>
          </cell>
          <cell r="E17">
            <v>5530</v>
          </cell>
        </row>
        <row r="18">
          <cell r="D18" t="str">
            <v>020106</v>
          </cell>
          <cell r="E18">
            <v>5808</v>
          </cell>
        </row>
        <row r="19">
          <cell r="D19" t="str">
            <v>020108</v>
          </cell>
          <cell r="E19">
            <v>12422</v>
          </cell>
        </row>
        <row r="20">
          <cell r="D20" t="str">
            <v>020109</v>
          </cell>
          <cell r="E20">
            <v>4656</v>
          </cell>
        </row>
        <row r="21">
          <cell r="D21" t="str">
            <v>020110</v>
          </cell>
          <cell r="E21">
            <v>1715</v>
          </cell>
        </row>
        <row r="22">
          <cell r="D22" t="str">
            <v>020401</v>
          </cell>
          <cell r="E22">
            <v>4870.3500000000004</v>
          </cell>
        </row>
        <row r="23">
          <cell r="D23" t="str">
            <v>030102</v>
          </cell>
          <cell r="E23">
            <v>3893</v>
          </cell>
        </row>
        <row r="24">
          <cell r="D24" t="str">
            <v>030111</v>
          </cell>
          <cell r="E24">
            <v>985.73906284699115</v>
          </cell>
        </row>
        <row r="25">
          <cell r="D25" t="str">
            <v>030120</v>
          </cell>
          <cell r="E25">
            <v>39.880681648522177</v>
          </cell>
        </row>
        <row r="26">
          <cell r="D26" t="str">
            <v>030122</v>
          </cell>
          <cell r="E26">
            <v>1386.5571840994894</v>
          </cell>
        </row>
        <row r="27">
          <cell r="D27" t="str">
            <v>030140</v>
          </cell>
          <cell r="E27">
            <v>457.33333333333331</v>
          </cell>
        </row>
        <row r="28">
          <cell r="D28" t="str">
            <v>030150</v>
          </cell>
          <cell r="E28">
            <v>1281.0954896735511</v>
          </cell>
        </row>
        <row r="29">
          <cell r="D29" t="str">
            <v>030151</v>
          </cell>
          <cell r="E29">
            <v>524.07189207195211</v>
          </cell>
        </row>
        <row r="30">
          <cell r="D30" t="str">
            <v>030152</v>
          </cell>
          <cell r="E30">
            <v>589.10548523206751</v>
          </cell>
        </row>
        <row r="31">
          <cell r="D31" t="str">
            <v>030160</v>
          </cell>
          <cell r="E31">
            <v>367.46334755459816</v>
          </cell>
        </row>
        <row r="32">
          <cell r="D32" t="str">
            <v>030161</v>
          </cell>
          <cell r="E32">
            <v>322.07863889899858</v>
          </cell>
        </row>
        <row r="33">
          <cell r="D33" t="str">
            <v>030162</v>
          </cell>
          <cell r="E33">
            <v>210</v>
          </cell>
        </row>
        <row r="34">
          <cell r="D34" t="str">
            <v>030163</v>
          </cell>
          <cell r="E34">
            <v>250</v>
          </cell>
        </row>
        <row r="35">
          <cell r="D35" t="str">
            <v>030164</v>
          </cell>
          <cell r="E35">
            <v>569.85343104596939</v>
          </cell>
        </row>
        <row r="36">
          <cell r="D36" t="str">
            <v>030201</v>
          </cell>
          <cell r="E36">
            <v>10688.7</v>
          </cell>
        </row>
        <row r="37">
          <cell r="D37" t="str">
            <v>030211</v>
          </cell>
          <cell r="E37">
            <v>3849.8730179880095</v>
          </cell>
        </row>
        <row r="38">
          <cell r="D38" t="str">
            <v>040501</v>
          </cell>
          <cell r="E38">
            <v>214422.68675663893</v>
          </cell>
        </row>
        <row r="39">
          <cell r="D39" t="str">
            <v>040502</v>
          </cell>
          <cell r="E39">
            <v>7901</v>
          </cell>
        </row>
        <row r="40">
          <cell r="D40" t="str">
            <v>040503</v>
          </cell>
          <cell r="E40">
            <v>4075</v>
          </cell>
        </row>
        <row r="41">
          <cell r="D41" t="str">
            <v>040504</v>
          </cell>
          <cell r="E41">
            <v>445.99999999999994</v>
          </cell>
        </row>
        <row r="42">
          <cell r="D42" t="str">
            <v>990101</v>
          </cell>
          <cell r="E42">
            <v>765</v>
          </cell>
        </row>
        <row r="43">
          <cell r="D43" t="str">
            <v>TOTAL</v>
          </cell>
          <cell r="E43">
            <v>362345.67286747316</v>
          </cell>
        </row>
      </sheetData>
      <sheetData sheetId="6" refreshError="1"/>
      <sheetData sheetId="7" refreshError="1"/>
      <sheetData sheetId="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ille fonctions"/>
      <sheetName val="grille responsabilités"/>
      <sheetName val="grille salaires"/>
      <sheetName val="tableau ancienneté"/>
      <sheetName val="AVANTAGES SOCIAUX CRF"/>
      <sheetName val="CNPS et Trésor Public"/>
      <sheetName val="Personnel"/>
      <sheetName val="calcul salaire net et coût"/>
      <sheetName val="suivi des absences"/>
      <sheetName val="avances sur salaire"/>
      <sheetName val="fiche de paie"/>
      <sheetName val="CDD"/>
      <sheetName val="CD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7">
          <cell r="B7" t="str">
            <v>nbr</v>
          </cell>
        </row>
      </sheetData>
      <sheetData sheetId="9">
        <row r="5">
          <cell r="B5" t="str">
            <v>N°</v>
          </cell>
          <cell r="C5" t="str">
            <v>Service</v>
          </cell>
          <cell r="D5" t="str">
            <v>Nom</v>
          </cell>
          <cell r="E5" t="str">
            <v>Prénom</v>
          </cell>
          <cell r="F5" t="str">
            <v>avance reçue</v>
          </cell>
          <cell r="G5" t="str">
            <v>date de l'avance</v>
          </cell>
        </row>
      </sheetData>
      <sheetData sheetId="10" refreshError="1"/>
      <sheetData sheetId="11" refreshError="1"/>
      <sheetData sheetId="1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S CRF MAUR 2010"/>
      <sheetName val="Grille de notation"/>
      <sheetName val="Notation postes par niveau"/>
      <sheetName val="Notation par département"/>
      <sheetName val="Staff"/>
      <sheetName val="Niveau des salaires"/>
      <sheetName val="Comparaison salaire"/>
      <sheetName val="Feuil1"/>
    </sheetNames>
    <sheetDataSet>
      <sheetData sheetId="0"/>
      <sheetData sheetId="1"/>
      <sheetData sheetId="2"/>
      <sheetData sheetId="3"/>
      <sheetData sheetId="4"/>
      <sheetData sheetId="5"/>
      <sheetData sheetId="6"/>
      <sheetData sheetId="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
      <sheetName val="Checklist"/>
      <sheetName val="Budget ECHO résultats"/>
      <sheetName val="Section 11"/>
      <sheetName val="Budget format PU"/>
      <sheetName val="TCD"/>
      <sheetName val="JANA 09010"/>
    </sheetNames>
    <sheetDataSet>
      <sheetData sheetId="0" refreshError="1"/>
      <sheetData sheetId="1" refreshError="1"/>
      <sheetData sheetId="2"/>
      <sheetData sheetId="3" refreshError="1"/>
      <sheetData sheetId="4" refreshError="1"/>
      <sheetData sheetId="5">
        <row r="5">
          <cell r="A5" t="str">
            <v>010101</v>
          </cell>
          <cell r="B5">
            <v>20592.210000000003</v>
          </cell>
        </row>
        <row r="6">
          <cell r="A6" t="str">
            <v>010103</v>
          </cell>
          <cell r="B6">
            <v>4124.9800000000005</v>
          </cell>
        </row>
        <row r="7">
          <cell r="A7" t="str">
            <v>010104</v>
          </cell>
          <cell r="B7">
            <v>1030.8099999999997</v>
          </cell>
        </row>
        <row r="8">
          <cell r="A8" t="str">
            <v>010105</v>
          </cell>
          <cell r="B8">
            <v>5413.75</v>
          </cell>
        </row>
        <row r="9">
          <cell r="A9" t="str">
            <v>010106</v>
          </cell>
          <cell r="B9">
            <v>1465.74</v>
          </cell>
        </row>
        <row r="10">
          <cell r="A10" t="str">
            <v>010107</v>
          </cell>
          <cell r="B10">
            <v>591.87</v>
          </cell>
        </row>
        <row r="11">
          <cell r="A11" t="str">
            <v>010201</v>
          </cell>
          <cell r="B11">
            <v>19868.020000000004</v>
          </cell>
        </row>
        <row r="12">
          <cell r="A12" t="str">
            <v>010203</v>
          </cell>
          <cell r="B12">
            <v>8855.9000000000015</v>
          </cell>
        </row>
        <row r="13">
          <cell r="A13" t="str">
            <v>010204</v>
          </cell>
          <cell r="B13">
            <v>472.69</v>
          </cell>
        </row>
        <row r="14">
          <cell r="A14" t="str">
            <v>010205</v>
          </cell>
          <cell r="B14">
            <v>6423.8499999999995</v>
          </cell>
        </row>
        <row r="15">
          <cell r="A15" t="str">
            <v>010206</v>
          </cell>
          <cell r="B15">
            <v>898.44999999999993</v>
          </cell>
        </row>
        <row r="16">
          <cell r="A16" t="str">
            <v>010207</v>
          </cell>
          <cell r="B16">
            <v>2478.7499999999995</v>
          </cell>
        </row>
        <row r="17">
          <cell r="A17" t="str">
            <v>010401</v>
          </cell>
          <cell r="B17">
            <v>27372.44000000001</v>
          </cell>
        </row>
        <row r="18">
          <cell r="A18" t="str">
            <v>010403</v>
          </cell>
          <cell r="B18">
            <v>4702.3</v>
          </cell>
        </row>
        <row r="19">
          <cell r="A19" t="str">
            <v>010404</v>
          </cell>
          <cell r="B19">
            <v>824.55999999999983</v>
          </cell>
        </row>
        <row r="20">
          <cell r="A20" t="str">
            <v>010405</v>
          </cell>
          <cell r="B20">
            <v>4280.62</v>
          </cell>
        </row>
        <row r="21">
          <cell r="A21" t="str">
            <v>010406</v>
          </cell>
          <cell r="B21">
            <v>578.07999999999993</v>
          </cell>
        </row>
        <row r="22">
          <cell r="A22" t="str">
            <v>010407</v>
          </cell>
          <cell r="B22">
            <v>764.16</v>
          </cell>
        </row>
        <row r="23">
          <cell r="A23" t="str">
            <v>010501</v>
          </cell>
          <cell r="B23">
            <v>20786.240000000002</v>
          </cell>
        </row>
        <row r="24">
          <cell r="A24" t="str">
            <v>010503</v>
          </cell>
          <cell r="B24">
            <v>4334.6000000000004</v>
          </cell>
        </row>
        <row r="25">
          <cell r="A25" t="str">
            <v>010504</v>
          </cell>
          <cell r="B25">
            <v>1091.9499999999998</v>
          </cell>
        </row>
        <row r="26">
          <cell r="A26" t="str">
            <v>010505</v>
          </cell>
          <cell r="B26">
            <v>2237.73</v>
          </cell>
        </row>
        <row r="27">
          <cell r="A27" t="str">
            <v>010507</v>
          </cell>
          <cell r="B27">
            <v>15</v>
          </cell>
        </row>
        <row r="28">
          <cell r="A28" t="str">
            <v>012105</v>
          </cell>
          <cell r="B28">
            <v>902.92</v>
          </cell>
        </row>
        <row r="29">
          <cell r="A29" t="str">
            <v>012305</v>
          </cell>
          <cell r="B29">
            <v>1912.1999999999998</v>
          </cell>
        </row>
        <row r="30">
          <cell r="A30" t="str">
            <v>020101</v>
          </cell>
          <cell r="B30">
            <v>5468.7000000000007</v>
          </cell>
        </row>
        <row r="31">
          <cell r="A31" t="str">
            <v>020103</v>
          </cell>
          <cell r="B31">
            <v>1786.8600000000001</v>
          </cell>
        </row>
        <row r="32">
          <cell r="A32" t="str">
            <v>020104</v>
          </cell>
          <cell r="B32">
            <v>1552.23</v>
          </cell>
        </row>
        <row r="33">
          <cell r="A33" t="str">
            <v>020105</v>
          </cell>
          <cell r="B33">
            <v>2254.77</v>
          </cell>
        </row>
        <row r="34">
          <cell r="A34" t="str">
            <v>020106</v>
          </cell>
          <cell r="B34">
            <v>1191.54</v>
          </cell>
        </row>
        <row r="35">
          <cell r="A35" t="str">
            <v>020107</v>
          </cell>
          <cell r="B35">
            <v>636.02</v>
          </cell>
        </row>
        <row r="36">
          <cell r="A36" t="str">
            <v>020108</v>
          </cell>
          <cell r="B36">
            <v>1121.8599999999992</v>
          </cell>
        </row>
        <row r="37">
          <cell r="A37" t="str">
            <v>020109</v>
          </cell>
          <cell r="B37">
            <v>2834.02</v>
          </cell>
        </row>
        <row r="38">
          <cell r="A38" t="str">
            <v>020110</v>
          </cell>
          <cell r="B38">
            <v>1834.26</v>
          </cell>
        </row>
        <row r="39">
          <cell r="A39" t="str">
            <v>020111</v>
          </cell>
          <cell r="B39">
            <v>5639.7099999999991</v>
          </cell>
        </row>
        <row r="40">
          <cell r="A40" t="str">
            <v>020112</v>
          </cell>
          <cell r="B40">
            <v>2093.5799999999995</v>
          </cell>
        </row>
        <row r="41">
          <cell r="A41" t="str">
            <v>020113</v>
          </cell>
          <cell r="B41">
            <v>938.33999999999992</v>
          </cell>
        </row>
        <row r="42">
          <cell r="A42" t="str">
            <v>020114</v>
          </cell>
          <cell r="B42">
            <v>16177.590000000006</v>
          </cell>
        </row>
        <row r="43">
          <cell r="A43" t="str">
            <v>020115</v>
          </cell>
          <cell r="B43">
            <v>10062.750000000005</v>
          </cell>
        </row>
        <row r="44">
          <cell r="A44" t="str">
            <v>020116</v>
          </cell>
          <cell r="B44">
            <v>2680.0599999999995</v>
          </cell>
        </row>
        <row r="45">
          <cell r="A45" t="str">
            <v>020117</v>
          </cell>
          <cell r="B45">
            <v>15244.970000000012</v>
          </cell>
        </row>
        <row r="46">
          <cell r="A46" t="str">
            <v>020118</v>
          </cell>
          <cell r="B46">
            <v>2535.6999999999994</v>
          </cell>
        </row>
        <row r="47">
          <cell r="A47" t="str">
            <v>020119</v>
          </cell>
          <cell r="B47">
            <v>566.5</v>
          </cell>
        </row>
        <row r="48">
          <cell r="A48" t="str">
            <v>020201</v>
          </cell>
          <cell r="B48">
            <v>842.23999999999967</v>
          </cell>
        </row>
        <row r="49">
          <cell r="A49" t="str">
            <v>020401</v>
          </cell>
          <cell r="B49">
            <v>22849.93</v>
          </cell>
        </row>
        <row r="50">
          <cell r="A50" t="str">
            <v>020402</v>
          </cell>
          <cell r="B50">
            <v>2739.0899999999997</v>
          </cell>
        </row>
        <row r="51">
          <cell r="A51" t="str">
            <v>020404</v>
          </cell>
          <cell r="B51">
            <v>344.54000000000008</v>
          </cell>
        </row>
        <row r="52">
          <cell r="A52" t="str">
            <v>020406</v>
          </cell>
          <cell r="B52">
            <v>4825.7200000000048</v>
          </cell>
        </row>
        <row r="53">
          <cell r="A53" t="str">
            <v>030101</v>
          </cell>
          <cell r="B53">
            <v>10577.940000000004</v>
          </cell>
        </row>
        <row r="54">
          <cell r="A54" t="str">
            <v>030102</v>
          </cell>
          <cell r="B54">
            <v>2787.5600000000004</v>
          </cell>
        </row>
        <row r="55">
          <cell r="A55" t="str">
            <v>030103</v>
          </cell>
          <cell r="B55">
            <v>922.32</v>
          </cell>
        </row>
        <row r="56">
          <cell r="A56" t="str">
            <v>030111</v>
          </cell>
          <cell r="B56">
            <v>2189.3599999999992</v>
          </cell>
        </row>
        <row r="57">
          <cell r="A57" t="str">
            <v>030114</v>
          </cell>
          <cell r="B57">
            <v>519.15</v>
          </cell>
        </row>
        <row r="58">
          <cell r="A58" t="str">
            <v>030120</v>
          </cell>
          <cell r="B58">
            <v>6520.489999999998</v>
          </cell>
        </row>
        <row r="59">
          <cell r="A59" t="str">
            <v>030122</v>
          </cell>
          <cell r="B59">
            <v>8951.0499999999938</v>
          </cell>
        </row>
        <row r="60">
          <cell r="A60" t="str">
            <v>030140</v>
          </cell>
          <cell r="B60">
            <v>7294.6200000000035</v>
          </cell>
        </row>
        <row r="61">
          <cell r="A61" t="str">
            <v>030142</v>
          </cell>
          <cell r="B61">
            <v>809.09</v>
          </cell>
        </row>
        <row r="62">
          <cell r="A62" t="str">
            <v>030150</v>
          </cell>
          <cell r="B62">
            <v>224.17</v>
          </cell>
        </row>
        <row r="63">
          <cell r="A63" t="str">
            <v>030151</v>
          </cell>
          <cell r="B63">
            <v>1891.7000000000003</v>
          </cell>
        </row>
        <row r="64">
          <cell r="A64" t="str">
            <v>030152</v>
          </cell>
          <cell r="B64">
            <v>5945.51</v>
          </cell>
        </row>
        <row r="65">
          <cell r="A65" t="str">
            <v>030153</v>
          </cell>
          <cell r="B65">
            <v>870.67000000000007</v>
          </cell>
        </row>
        <row r="66">
          <cell r="A66" t="str">
            <v>030160</v>
          </cell>
          <cell r="B66">
            <v>1795.8400000000001</v>
          </cell>
        </row>
        <row r="67">
          <cell r="A67" t="str">
            <v>030161</v>
          </cell>
          <cell r="B67">
            <v>596.69999999999993</v>
          </cell>
        </row>
        <row r="68">
          <cell r="A68" t="str">
            <v>030164</v>
          </cell>
          <cell r="B68">
            <v>1068.92</v>
          </cell>
        </row>
        <row r="69">
          <cell r="A69" t="str">
            <v>030201</v>
          </cell>
          <cell r="B69">
            <v>86834.770000000019</v>
          </cell>
        </row>
        <row r="70">
          <cell r="A70" t="str">
            <v>030204</v>
          </cell>
          <cell r="B70">
            <v>933.06</v>
          </cell>
        </row>
        <row r="71">
          <cell r="A71" t="str">
            <v>030205</v>
          </cell>
          <cell r="B71">
            <v>478.08</v>
          </cell>
        </row>
        <row r="72">
          <cell r="A72" t="str">
            <v>030211</v>
          </cell>
          <cell r="B72">
            <v>23958.12</v>
          </cell>
        </row>
        <row r="73">
          <cell r="A73" t="str">
            <v>030214</v>
          </cell>
          <cell r="B73">
            <v>5583.6500000000015</v>
          </cell>
        </row>
        <row r="74">
          <cell r="A74" t="str">
            <v>030215</v>
          </cell>
          <cell r="B74">
            <v>687.48000000000013</v>
          </cell>
        </row>
        <row r="75">
          <cell r="A75" t="str">
            <v>030216</v>
          </cell>
          <cell r="B75">
            <v>7927.7900000000072</v>
          </cell>
        </row>
        <row r="76">
          <cell r="A76" t="str">
            <v>030217</v>
          </cell>
          <cell r="B76">
            <v>331.22000000000014</v>
          </cell>
        </row>
        <row r="77">
          <cell r="A77" t="str">
            <v>030321</v>
          </cell>
          <cell r="B77">
            <v>391.49</v>
          </cell>
        </row>
        <row r="78">
          <cell r="A78" t="str">
            <v>040201</v>
          </cell>
          <cell r="B78">
            <v>4124.8799999999992</v>
          </cell>
        </row>
        <row r="79">
          <cell r="A79" t="str">
            <v>040202</v>
          </cell>
          <cell r="B79">
            <v>35061.469999999994</v>
          </cell>
        </row>
        <row r="80">
          <cell r="A80" t="str">
            <v>040203</v>
          </cell>
          <cell r="B80">
            <v>16542.899999999998</v>
          </cell>
        </row>
        <row r="81">
          <cell r="A81" t="str">
            <v>040204</v>
          </cell>
          <cell r="B81">
            <v>2874.4300000000003</v>
          </cell>
        </row>
        <row r="82">
          <cell r="A82" t="str">
            <v>040205</v>
          </cell>
          <cell r="B82">
            <v>2260.4199999999996</v>
          </cell>
        </row>
        <row r="83">
          <cell r="A83" t="str">
            <v>040501</v>
          </cell>
          <cell r="B83">
            <v>22851.35</v>
          </cell>
        </row>
        <row r="84">
          <cell r="A84" t="str">
            <v>040502</v>
          </cell>
          <cell r="B84">
            <v>5459.36</v>
          </cell>
        </row>
        <row r="85">
          <cell r="A85" t="str">
            <v>040503</v>
          </cell>
          <cell r="B85">
            <v>1088.71</v>
          </cell>
        </row>
        <row r="86">
          <cell r="A86" t="str">
            <v>040901</v>
          </cell>
          <cell r="B86">
            <v>45.74</v>
          </cell>
        </row>
        <row r="87">
          <cell r="A87" t="str">
            <v>040902</v>
          </cell>
          <cell r="B87">
            <v>1644.8600000000001</v>
          </cell>
        </row>
        <row r="88">
          <cell r="A88" t="str">
            <v>040903</v>
          </cell>
          <cell r="B88">
            <v>1614.2100000000003</v>
          </cell>
        </row>
        <row r="89">
          <cell r="A89" t="str">
            <v>042001</v>
          </cell>
          <cell r="B89">
            <v>4418.49</v>
          </cell>
        </row>
        <row r="90">
          <cell r="A90" t="str">
            <v>042002</v>
          </cell>
          <cell r="B90">
            <v>19358.78000000001</v>
          </cell>
        </row>
        <row r="91">
          <cell r="A91" t="str">
            <v>042003</v>
          </cell>
          <cell r="B91">
            <v>5639.66</v>
          </cell>
        </row>
        <row r="92">
          <cell r="A92" t="str">
            <v>050202</v>
          </cell>
          <cell r="B92">
            <v>2122.0899999999997</v>
          </cell>
        </row>
        <row r="93">
          <cell r="A93" t="str">
            <v>050401</v>
          </cell>
          <cell r="B93">
            <v>3289.62</v>
          </cell>
        </row>
        <row r="94">
          <cell r="A94" t="str">
            <v>990101</v>
          </cell>
          <cell r="B94">
            <v>726.17</v>
          </cell>
        </row>
        <row r="95">
          <cell r="A95" t="str">
            <v>990102</v>
          </cell>
          <cell r="B95">
            <v>2249.16</v>
          </cell>
        </row>
        <row r="96">
          <cell r="A96" t="str">
            <v>990103</v>
          </cell>
          <cell r="B96">
            <v>1044.28</v>
          </cell>
        </row>
        <row r="97">
          <cell r="A97" t="str">
            <v>990999</v>
          </cell>
          <cell r="B97">
            <v>1281.3499999999999</v>
          </cell>
        </row>
        <row r="98">
          <cell r="A98" t="str">
            <v>Grand Total</v>
          </cell>
          <cell r="B98">
            <v>562029.4800000001</v>
          </cell>
        </row>
      </sheetData>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e 11"/>
      <sheetName val="ECHO Breakdown"/>
      <sheetName val="BUDGET PU ENG"/>
      <sheetName val="Exp vs Budget PU"/>
      <sheetName val="Cash forecast $"/>
      <sheetName val="TCD-April"/>
      <sheetName val="April data"/>
      <sheetName val="SF Figures"/>
    </sheetNames>
    <sheetDataSet>
      <sheetData sheetId="0" refreshError="1"/>
      <sheetData sheetId="1" refreshError="1"/>
      <sheetData sheetId="2" refreshError="1"/>
      <sheetData sheetId="3"/>
      <sheetData sheetId="4" refreshError="1"/>
      <sheetData sheetId="5">
        <row r="5">
          <cell r="D5" t="str">
            <v>010101</v>
          </cell>
          <cell r="E5">
            <v>2307.4499999999998</v>
          </cell>
        </row>
        <row r="6">
          <cell r="D6" t="str">
            <v>010103</v>
          </cell>
          <cell r="E6">
            <v>677.85</v>
          </cell>
        </row>
        <row r="7">
          <cell r="D7" t="str">
            <v>010108</v>
          </cell>
          <cell r="E7">
            <v>1142.72</v>
          </cell>
        </row>
        <row r="8">
          <cell r="D8" t="str">
            <v>010401</v>
          </cell>
          <cell r="E8">
            <v>2684.46</v>
          </cell>
        </row>
        <row r="9">
          <cell r="D9" t="str">
            <v>010403</v>
          </cell>
          <cell r="E9">
            <v>958.31</v>
          </cell>
        </row>
        <row r="10">
          <cell r="D10" t="str">
            <v>010408</v>
          </cell>
          <cell r="E10">
            <v>2032.56</v>
          </cell>
        </row>
        <row r="11">
          <cell r="D11" t="str">
            <v>010501</v>
          </cell>
          <cell r="E11">
            <v>2553.71</v>
          </cell>
        </row>
        <row r="12">
          <cell r="D12" t="str">
            <v>010503</v>
          </cell>
          <cell r="E12">
            <v>958.31</v>
          </cell>
        </row>
        <row r="13">
          <cell r="D13" t="str">
            <v>010505</v>
          </cell>
          <cell r="E13">
            <v>2198.17</v>
          </cell>
        </row>
        <row r="14">
          <cell r="D14" t="str">
            <v>010508</v>
          </cell>
          <cell r="E14">
            <v>1562.18</v>
          </cell>
        </row>
        <row r="15">
          <cell r="D15" t="str">
            <v>012005</v>
          </cell>
          <cell r="E15">
            <v>511.26</v>
          </cell>
        </row>
        <row r="16">
          <cell r="D16" t="str">
            <v>012103</v>
          </cell>
          <cell r="E16">
            <v>129.15</v>
          </cell>
        </row>
        <row r="17">
          <cell r="D17" t="str">
            <v>020101</v>
          </cell>
          <cell r="E17">
            <v>2245.8000000000002</v>
          </cell>
        </row>
        <row r="18">
          <cell r="D18" t="str">
            <v>020102</v>
          </cell>
          <cell r="E18">
            <v>1400.61</v>
          </cell>
        </row>
        <row r="19">
          <cell r="D19" t="str">
            <v>020103</v>
          </cell>
          <cell r="E19">
            <v>2285.21</v>
          </cell>
        </row>
        <row r="20">
          <cell r="D20" t="str">
            <v>020104</v>
          </cell>
          <cell r="E20">
            <v>1253.18</v>
          </cell>
        </row>
        <row r="21">
          <cell r="D21" t="str">
            <v>020105</v>
          </cell>
          <cell r="E21">
            <v>1032.03</v>
          </cell>
        </row>
        <row r="22">
          <cell r="D22" t="str">
            <v>020106</v>
          </cell>
          <cell r="E22">
            <v>1282.6600000000001</v>
          </cell>
        </row>
        <row r="23">
          <cell r="D23" t="str">
            <v>020107</v>
          </cell>
          <cell r="E23">
            <v>984.46</v>
          </cell>
        </row>
        <row r="24">
          <cell r="D24" t="str">
            <v>020108</v>
          </cell>
          <cell r="E24">
            <v>1069.75</v>
          </cell>
        </row>
        <row r="25">
          <cell r="D25" t="str">
            <v>020109</v>
          </cell>
          <cell r="E25">
            <v>687.54</v>
          </cell>
        </row>
        <row r="26">
          <cell r="D26" t="str">
            <v>020111</v>
          </cell>
          <cell r="E26">
            <v>1548.04</v>
          </cell>
        </row>
        <row r="27">
          <cell r="D27" t="str">
            <v>020112</v>
          </cell>
          <cell r="E27">
            <v>1274.49</v>
          </cell>
        </row>
        <row r="28">
          <cell r="D28" t="str">
            <v>020113</v>
          </cell>
          <cell r="E28">
            <v>2211.4899999999998</v>
          </cell>
        </row>
        <row r="29">
          <cell r="D29" t="str">
            <v>020114</v>
          </cell>
          <cell r="E29">
            <v>1621.76</v>
          </cell>
        </row>
        <row r="30">
          <cell r="D30" t="str">
            <v>020115</v>
          </cell>
          <cell r="E30">
            <v>1326.9</v>
          </cell>
        </row>
        <row r="31">
          <cell r="D31" t="str">
            <v>020116</v>
          </cell>
          <cell r="E31">
            <v>597.21</v>
          </cell>
        </row>
        <row r="32">
          <cell r="D32" t="str">
            <v>020401</v>
          </cell>
          <cell r="E32">
            <v>1236.6300000000001</v>
          </cell>
        </row>
        <row r="33">
          <cell r="D33" t="str">
            <v>030101</v>
          </cell>
          <cell r="E33">
            <v>709.62</v>
          </cell>
        </row>
        <row r="34">
          <cell r="D34" t="str">
            <v>030102</v>
          </cell>
          <cell r="E34">
            <v>589.73</v>
          </cell>
        </row>
        <row r="35">
          <cell r="D35" t="str">
            <v>030112</v>
          </cell>
          <cell r="E35">
            <v>363.92</v>
          </cell>
        </row>
        <row r="36">
          <cell r="D36" t="str">
            <v>030114</v>
          </cell>
          <cell r="E36">
            <v>174.44</v>
          </cell>
        </row>
        <row r="37">
          <cell r="D37" t="str">
            <v>030115</v>
          </cell>
          <cell r="E37">
            <v>111.98</v>
          </cell>
        </row>
        <row r="38">
          <cell r="D38" t="str">
            <v>030120</v>
          </cell>
          <cell r="E38">
            <v>84.75</v>
          </cell>
        </row>
        <row r="39">
          <cell r="D39" t="str">
            <v>030122</v>
          </cell>
          <cell r="E39">
            <v>832.32</v>
          </cell>
        </row>
        <row r="40">
          <cell r="D40" t="str">
            <v>030142</v>
          </cell>
          <cell r="E40">
            <v>37.33</v>
          </cell>
        </row>
        <row r="41">
          <cell r="D41" t="str">
            <v>030150</v>
          </cell>
          <cell r="E41">
            <v>229.43</v>
          </cell>
        </row>
        <row r="42">
          <cell r="D42" t="str">
            <v>030151</v>
          </cell>
          <cell r="E42">
            <v>199.66</v>
          </cell>
        </row>
        <row r="43">
          <cell r="D43" t="str">
            <v>030152</v>
          </cell>
          <cell r="E43">
            <v>142.38999999999999</v>
          </cell>
        </row>
        <row r="44">
          <cell r="D44" t="str">
            <v>030153</v>
          </cell>
          <cell r="E44">
            <v>64.040000000000006</v>
          </cell>
        </row>
        <row r="45">
          <cell r="D45" t="str">
            <v>030160</v>
          </cell>
          <cell r="E45">
            <v>125.03</v>
          </cell>
        </row>
        <row r="46">
          <cell r="D46" t="str">
            <v>030161</v>
          </cell>
          <cell r="E46">
            <v>53.62</v>
          </cell>
        </row>
        <row r="47">
          <cell r="D47" t="str">
            <v>030201</v>
          </cell>
          <cell r="E47">
            <v>2709.82</v>
          </cell>
        </row>
        <row r="48">
          <cell r="D48" t="str">
            <v>030202</v>
          </cell>
          <cell r="E48">
            <v>639.47</v>
          </cell>
        </row>
        <row r="49">
          <cell r="D49" t="str">
            <v>040301</v>
          </cell>
          <cell r="E49">
            <v>4367.8100000000004</v>
          </cell>
        </row>
        <row r="50">
          <cell r="D50" t="str">
            <v>040303</v>
          </cell>
          <cell r="E50">
            <v>223.95</v>
          </cell>
        </row>
        <row r="51">
          <cell r="D51" t="str">
            <v>040310</v>
          </cell>
          <cell r="E51">
            <v>1956.45</v>
          </cell>
        </row>
        <row r="52">
          <cell r="D52" t="str">
            <v>040311</v>
          </cell>
          <cell r="E52">
            <v>1624.63</v>
          </cell>
        </row>
        <row r="53">
          <cell r="D53" t="str">
            <v>040401</v>
          </cell>
          <cell r="E53">
            <v>10030.74</v>
          </cell>
        </row>
        <row r="54">
          <cell r="D54" t="str">
            <v>040402</v>
          </cell>
          <cell r="E54">
            <v>184.29</v>
          </cell>
        </row>
        <row r="55">
          <cell r="D55" t="str">
            <v>040404</v>
          </cell>
          <cell r="E55">
            <v>1814.02</v>
          </cell>
        </row>
        <row r="56">
          <cell r="D56" t="str">
            <v>040701</v>
          </cell>
          <cell r="E56">
            <v>71.91</v>
          </cell>
        </row>
        <row r="57">
          <cell r="D57" t="str">
            <v>990103</v>
          </cell>
          <cell r="E57">
            <v>572.41</v>
          </cell>
        </row>
        <row r="58">
          <cell r="D58" t="str">
            <v>Grand Total</v>
          </cell>
          <cell r="E58">
            <v>67687.650000000009</v>
          </cell>
        </row>
      </sheetData>
      <sheetData sheetId="6" refreshError="1"/>
      <sheetData sheetId="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e de validation"/>
      <sheetName val="Conso"/>
      <sheetName val="SYR12085-1"/>
      <sheetName val="SYR12085-2"/>
      <sheetName val="SYR12085-1 (2)"/>
      <sheetName val="Annexe 11"/>
      <sheetName val="Donor Breakdown"/>
      <sheetName val="TCD"/>
      <sheetName val="RH_ok questions"/>
      <sheetName val="export RH_ok questions"/>
      <sheetName val="RH_before questions"/>
      <sheetName val="export RH_before questions"/>
      <sheetName val="RC"/>
      <sheetName val="export RC"/>
      <sheetName val="TCD_SYR"/>
      <sheetName val="BFU"/>
      <sheetName val="JANA"/>
      <sheetName val="JANA_SYR"/>
      <sheetName val="Visite Salaire HQ _SYR"/>
      <sheetName val="Equipment"/>
      <sheetName val="Export equip"/>
      <sheetName val="export P&amp;C"/>
      <sheetName val="Proc&amp;Contracts"/>
      <sheetName val="Visibility"/>
      <sheetName val="export Visib"/>
      <sheetName val="Aid"/>
      <sheetName val="RH_Update18122013"/>
      <sheetName val="export Aid"/>
    </sheetNames>
    <sheetDataSet>
      <sheetData sheetId="0" refreshError="1"/>
      <sheetData sheetId="1" refreshError="1"/>
      <sheetData sheetId="2">
        <row r="17">
          <cell r="BK17">
            <v>34399.61</v>
          </cell>
        </row>
      </sheetData>
      <sheetData sheetId="3">
        <row r="76">
          <cell r="C76" t="str">
            <v>Shelter and Infrastructure Co.</v>
          </cell>
        </row>
      </sheetData>
      <sheetData sheetId="4" refreshError="1"/>
      <sheetData sheetId="5">
        <row r="6">
          <cell r="E6">
            <v>36756.772138840999</v>
          </cell>
        </row>
      </sheetData>
      <sheetData sheetId="6"/>
      <sheetData sheetId="7" refreshError="1"/>
      <sheetData sheetId="8">
        <row r="12">
          <cell r="N12">
            <v>22329.795483870967</v>
          </cell>
        </row>
      </sheetData>
      <sheetData sheetId="9" refreshError="1"/>
      <sheetData sheetId="10" refreshError="1"/>
      <sheetData sheetId="11" refreshError="1"/>
      <sheetData sheetId="12" refreshError="1"/>
      <sheetData sheetId="13" refreshError="1"/>
      <sheetData sheetId="14">
        <row r="3">
          <cell r="B3" t="str">
            <v>Étiquettes de lignes</v>
          </cell>
          <cell r="C3" t="str">
            <v>Somme de MONTANT EURO</v>
          </cell>
        </row>
        <row r="4">
          <cell r="B4" t="str">
            <v>010101</v>
          </cell>
          <cell r="C4">
            <v>24472.02</v>
          </cell>
        </row>
        <row r="5">
          <cell r="B5" t="str">
            <v>010103</v>
          </cell>
          <cell r="C5">
            <v>3359.55</v>
          </cell>
        </row>
        <row r="6">
          <cell r="B6" t="str">
            <v>010104</v>
          </cell>
          <cell r="C6">
            <v>896.49</v>
          </cell>
        </row>
        <row r="7">
          <cell r="B7" t="str">
            <v>010105</v>
          </cell>
          <cell r="C7">
            <v>224.16000000000003</v>
          </cell>
        </row>
        <row r="8">
          <cell r="B8" t="str">
            <v>010108</v>
          </cell>
          <cell r="C8">
            <v>5447.39</v>
          </cell>
        </row>
        <row r="9">
          <cell r="B9" t="str">
            <v>010401</v>
          </cell>
          <cell r="C9">
            <v>16222.949999999999</v>
          </cell>
        </row>
        <row r="10">
          <cell r="B10" t="str">
            <v>010403</v>
          </cell>
          <cell r="C10">
            <v>3624.34</v>
          </cell>
        </row>
        <row r="11">
          <cell r="B11" t="str">
            <v>010404</v>
          </cell>
          <cell r="C11">
            <v>893.22</v>
          </cell>
        </row>
        <row r="12">
          <cell r="B12" t="str">
            <v>010405</v>
          </cell>
          <cell r="C12">
            <v>3340.6599999999994</v>
          </cell>
        </row>
        <row r="13">
          <cell r="B13" t="str">
            <v>010408</v>
          </cell>
          <cell r="C13">
            <v>4450.97</v>
          </cell>
        </row>
        <row r="14">
          <cell r="B14" t="str">
            <v>010501</v>
          </cell>
          <cell r="C14">
            <v>11845.54</v>
          </cell>
        </row>
        <row r="15">
          <cell r="B15" t="str">
            <v>010503</v>
          </cell>
          <cell r="C15">
            <v>2376.3900000000003</v>
          </cell>
        </row>
        <row r="16">
          <cell r="B16" t="str">
            <v>010504</v>
          </cell>
          <cell r="C16">
            <v>1434.19</v>
          </cell>
        </row>
        <row r="17">
          <cell r="B17" t="str">
            <v>010505</v>
          </cell>
          <cell r="C17">
            <v>796.35</v>
          </cell>
        </row>
        <row r="18">
          <cell r="B18" t="str">
            <v>010506</v>
          </cell>
          <cell r="C18">
            <v>107.64</v>
          </cell>
        </row>
        <row r="19">
          <cell r="B19" t="str">
            <v>010508</v>
          </cell>
          <cell r="C19">
            <v>2902.18</v>
          </cell>
        </row>
        <row r="20">
          <cell r="B20" t="str">
            <v>010605</v>
          </cell>
        </row>
        <row r="21">
          <cell r="B21" t="str">
            <v>010901</v>
          </cell>
          <cell r="C21">
            <v>2741.6</v>
          </cell>
        </row>
        <row r="22">
          <cell r="B22" t="str">
            <v>010903</v>
          </cell>
          <cell r="C22">
            <v>251.66</v>
          </cell>
        </row>
        <row r="23">
          <cell r="B23" t="str">
            <v>010904</v>
          </cell>
          <cell r="C23">
            <v>151</v>
          </cell>
        </row>
        <row r="24">
          <cell r="B24" t="str">
            <v>010905</v>
          </cell>
          <cell r="C24">
            <v>907.82</v>
          </cell>
        </row>
        <row r="25">
          <cell r="B25" t="str">
            <v>010906</v>
          </cell>
          <cell r="C25">
            <v>107.64</v>
          </cell>
        </row>
        <row r="26">
          <cell r="B26" t="str">
            <v>010908</v>
          </cell>
          <cell r="C26">
            <v>178.56</v>
          </cell>
        </row>
        <row r="27">
          <cell r="B27" t="str">
            <v>012003</v>
          </cell>
          <cell r="C27">
            <v>385.39</v>
          </cell>
        </row>
        <row r="28">
          <cell r="B28" t="str">
            <v>012004</v>
          </cell>
          <cell r="C28">
            <v>545.85</v>
          </cell>
        </row>
        <row r="29">
          <cell r="B29" t="str">
            <v>012005</v>
          </cell>
          <cell r="C29">
            <v>6521.6299999999983</v>
          </cell>
        </row>
        <row r="30">
          <cell r="B30" t="str">
            <v>012008</v>
          </cell>
          <cell r="C30">
            <v>163.78</v>
          </cell>
        </row>
        <row r="31">
          <cell r="B31" t="str">
            <v>012304</v>
          </cell>
          <cell r="C31">
            <v>85.5</v>
          </cell>
        </row>
        <row r="32">
          <cell r="B32" t="str">
            <v>012305</v>
          </cell>
          <cell r="C32">
            <v>1559.26</v>
          </cell>
        </row>
        <row r="33">
          <cell r="B33" t="str">
            <v>012501</v>
          </cell>
          <cell r="C33">
            <v>13474.420000000002</v>
          </cell>
        </row>
        <row r="34">
          <cell r="B34" t="str">
            <v>012503</v>
          </cell>
          <cell r="C34">
            <v>3419.59</v>
          </cell>
        </row>
        <row r="35">
          <cell r="B35" t="str">
            <v>012504</v>
          </cell>
          <cell r="C35">
            <v>1881.39</v>
          </cell>
        </row>
        <row r="36">
          <cell r="B36" t="str">
            <v>012505</v>
          </cell>
          <cell r="C36">
            <v>3355.53</v>
          </cell>
        </row>
        <row r="37">
          <cell r="B37" t="str">
            <v>012507</v>
          </cell>
          <cell r="C37">
            <v>442.16</v>
          </cell>
        </row>
        <row r="38">
          <cell r="B38" t="str">
            <v>012508</v>
          </cell>
          <cell r="C38">
            <v>2716.6899999999996</v>
          </cell>
        </row>
        <row r="39">
          <cell r="B39" t="str">
            <v>020101</v>
          </cell>
          <cell r="C39">
            <v>8155.4800000000014</v>
          </cell>
        </row>
        <row r="40">
          <cell r="B40" t="str">
            <v>020102</v>
          </cell>
          <cell r="C40">
            <v>7461.63</v>
          </cell>
        </row>
        <row r="41">
          <cell r="B41" t="str">
            <v>020103</v>
          </cell>
          <cell r="C41">
            <v>6067.2099999999991</v>
          </cell>
        </row>
        <row r="42">
          <cell r="B42" t="str">
            <v>020104</v>
          </cell>
          <cell r="C42">
            <v>5438.22</v>
          </cell>
        </row>
        <row r="43">
          <cell r="B43" t="str">
            <v>020105</v>
          </cell>
          <cell r="C43">
            <v>1859.3300000000002</v>
          </cell>
        </row>
        <row r="44">
          <cell r="B44" t="str">
            <v>020106</v>
          </cell>
          <cell r="C44">
            <v>4458.9299999999994</v>
          </cell>
        </row>
        <row r="45">
          <cell r="B45" t="str">
            <v>020107</v>
          </cell>
          <cell r="C45">
            <v>833.71999999999991</v>
          </cell>
        </row>
        <row r="46">
          <cell r="B46" t="str">
            <v>020110</v>
          </cell>
          <cell r="C46">
            <v>1132.58</v>
          </cell>
        </row>
        <row r="47">
          <cell r="B47" t="str">
            <v>020111</v>
          </cell>
          <cell r="C47">
            <v>4932.7</v>
          </cell>
        </row>
        <row r="48">
          <cell r="B48" t="str">
            <v>020113</v>
          </cell>
          <cell r="C48">
            <v>6603.83</v>
          </cell>
        </row>
        <row r="49">
          <cell r="B49" t="str">
            <v>020116</v>
          </cell>
          <cell r="C49">
            <v>1291.71</v>
          </cell>
        </row>
        <row r="50">
          <cell r="B50" t="str">
            <v>020404</v>
          </cell>
          <cell r="C50">
            <v>523</v>
          </cell>
        </row>
        <row r="51">
          <cell r="B51" t="str">
            <v>020405</v>
          </cell>
          <cell r="C51">
            <v>2696.7799999999993</v>
          </cell>
        </row>
        <row r="52">
          <cell r="B52" t="str">
            <v>030101</v>
          </cell>
          <cell r="C52">
            <v>5573.83</v>
          </cell>
        </row>
        <row r="53">
          <cell r="B53" t="str">
            <v>030106</v>
          </cell>
          <cell r="C53">
            <v>522.54999999999995</v>
          </cell>
        </row>
        <row r="54">
          <cell r="B54" t="str">
            <v>030111</v>
          </cell>
          <cell r="C54">
            <v>99.419999999999987</v>
          </cell>
        </row>
        <row r="55">
          <cell r="B55" t="str">
            <v>030120</v>
          </cell>
          <cell r="C55">
            <v>1031.19</v>
          </cell>
        </row>
        <row r="56">
          <cell r="B56" t="str">
            <v>030121</v>
          </cell>
          <cell r="C56">
            <v>760.09999999999991</v>
          </cell>
        </row>
        <row r="57">
          <cell r="B57" t="str">
            <v>030122</v>
          </cell>
          <cell r="C57">
            <v>1348.3600000000001</v>
          </cell>
        </row>
        <row r="58">
          <cell r="B58" t="str">
            <v>030140</v>
          </cell>
          <cell r="C58">
            <v>636.66000000000008</v>
          </cell>
        </row>
        <row r="59">
          <cell r="B59" t="str">
            <v>030142</v>
          </cell>
          <cell r="C59">
            <v>456.73000000000008</v>
          </cell>
        </row>
        <row r="60">
          <cell r="B60" t="str">
            <v>030150</v>
          </cell>
          <cell r="C60">
            <v>663.71999999999991</v>
          </cell>
        </row>
        <row r="61">
          <cell r="B61" t="str">
            <v>030151</v>
          </cell>
          <cell r="C61">
            <v>2203.4299999999994</v>
          </cell>
        </row>
        <row r="62">
          <cell r="B62" t="str">
            <v>030152</v>
          </cell>
          <cell r="C62">
            <v>517.81000000000006</v>
          </cell>
        </row>
        <row r="63">
          <cell r="B63" t="str">
            <v>030160</v>
          </cell>
          <cell r="C63">
            <v>761.02</v>
          </cell>
        </row>
        <row r="64">
          <cell r="B64" t="str">
            <v>030161</v>
          </cell>
          <cell r="C64">
            <v>554.06000000000017</v>
          </cell>
        </row>
        <row r="65">
          <cell r="B65" t="str">
            <v>030163</v>
          </cell>
          <cell r="C65">
            <v>601.89</v>
          </cell>
        </row>
        <row r="66">
          <cell r="B66" t="str">
            <v>030201</v>
          </cell>
          <cell r="C66">
            <v>7891.8099999999995</v>
          </cell>
        </row>
        <row r="67">
          <cell r="B67" t="str">
            <v>030211</v>
          </cell>
          <cell r="C67">
            <v>2147.98</v>
          </cell>
        </row>
        <row r="68">
          <cell r="B68" t="str">
            <v>040601</v>
          </cell>
          <cell r="C68">
            <v>1774.7300000000002</v>
          </cell>
        </row>
        <row r="69">
          <cell r="B69" t="str">
            <v>040602</v>
          </cell>
          <cell r="C69">
            <v>7502.3899999999985</v>
          </cell>
        </row>
        <row r="70">
          <cell r="B70" t="str">
            <v>040701</v>
          </cell>
          <cell r="C70">
            <v>1156558.6099999999</v>
          </cell>
        </row>
        <row r="71">
          <cell r="B71" t="str">
            <v>040702</v>
          </cell>
          <cell r="C71">
            <v>-889.78</v>
          </cell>
        </row>
        <row r="72">
          <cell r="B72" t="str">
            <v>040901</v>
          </cell>
          <cell r="C72">
            <v>759389.08</v>
          </cell>
        </row>
        <row r="73">
          <cell r="B73" t="str">
            <v>042001</v>
          </cell>
          <cell r="C73">
            <v>23564.170000000002</v>
          </cell>
        </row>
        <row r="74">
          <cell r="B74" t="str">
            <v>042011</v>
          </cell>
          <cell r="C74">
            <v>1084.8399999999999</v>
          </cell>
        </row>
        <row r="75">
          <cell r="B75" t="str">
            <v>050201</v>
          </cell>
          <cell r="C75">
            <v>148.35</v>
          </cell>
        </row>
        <row r="76">
          <cell r="B76" t="str">
            <v>050401</v>
          </cell>
          <cell r="C76">
            <v>7331.9599999999991</v>
          </cell>
        </row>
        <row r="77">
          <cell r="B77" t="str">
            <v>060101</v>
          </cell>
          <cell r="C77">
            <v>105.91</v>
          </cell>
        </row>
        <row r="78">
          <cell r="B78" t="str">
            <v>990101</v>
          </cell>
          <cell r="C78">
            <v>1916.0700000000002</v>
          </cell>
        </row>
        <row r="79">
          <cell r="B79" t="str">
            <v>990401</v>
          </cell>
          <cell r="C79">
            <v>4719.6299999999983</v>
          </cell>
        </row>
        <row r="80">
          <cell r="B80" t="str">
            <v>(vide)</v>
          </cell>
        </row>
        <row r="81">
          <cell r="B81" t="str">
            <v>Total général</v>
          </cell>
          <cell r="C81">
            <v>2161715.1499999994</v>
          </cell>
        </row>
      </sheetData>
      <sheetData sheetId="15">
        <row r="17">
          <cell r="AO17">
            <v>22969.789999999997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PU ENG"/>
      <sheetName val="UNDP Form for SF"/>
      <sheetName val="UNDP Breakdown"/>
      <sheetName val="Exp vs Budget PU-$"/>
      <sheetName val="TCD USD JAN"/>
      <sheetName val="TCD EUR JAN"/>
      <sheetName val="Data till end Jan"/>
      <sheetName val="Exp vs Budget PU-EURO"/>
      <sheetName val="Exchange rate"/>
      <sheetName val="Sheet1"/>
    </sheetNames>
    <sheetDataSet>
      <sheetData sheetId="0"/>
      <sheetData sheetId="1"/>
      <sheetData sheetId="2"/>
      <sheetData sheetId="3"/>
      <sheetData sheetId="4">
        <row r="5">
          <cell r="D5">
            <v>10101</v>
          </cell>
          <cell r="E5">
            <v>6885.5873118638647</v>
          </cell>
        </row>
        <row r="6">
          <cell r="D6">
            <v>10103</v>
          </cell>
          <cell r="E6">
            <v>962</v>
          </cell>
        </row>
        <row r="7">
          <cell r="D7">
            <v>10105</v>
          </cell>
          <cell r="E7">
            <v>656.17</v>
          </cell>
        </row>
        <row r="8">
          <cell r="D8">
            <v>10108</v>
          </cell>
          <cell r="E8">
            <v>1192.9826782145237</v>
          </cell>
        </row>
        <row r="9">
          <cell r="D9" t="str">
            <v>010501</v>
          </cell>
          <cell r="E9">
            <v>21730.192659581357</v>
          </cell>
        </row>
        <row r="10">
          <cell r="D10" t="str">
            <v>010503</v>
          </cell>
          <cell r="E10">
            <v>3746</v>
          </cell>
        </row>
        <row r="11">
          <cell r="D11" t="str">
            <v>010505</v>
          </cell>
          <cell r="E11">
            <v>1284.6534800157797</v>
          </cell>
        </row>
        <row r="12">
          <cell r="D12" t="str">
            <v>010508</v>
          </cell>
          <cell r="E12">
            <v>3065.8889629136133</v>
          </cell>
        </row>
        <row r="13">
          <cell r="D13" t="str">
            <v>020101</v>
          </cell>
          <cell r="E13">
            <v>11731</v>
          </cell>
        </row>
        <row r="14">
          <cell r="D14" t="str">
            <v>020102</v>
          </cell>
          <cell r="E14">
            <v>13468</v>
          </cell>
        </row>
        <row r="15">
          <cell r="D15" t="str">
            <v>020103</v>
          </cell>
          <cell r="E15">
            <v>163</v>
          </cell>
        </row>
        <row r="16">
          <cell r="D16" t="str">
            <v>020104</v>
          </cell>
          <cell r="E16">
            <v>4787</v>
          </cell>
        </row>
        <row r="17">
          <cell r="D17" t="str">
            <v>020106</v>
          </cell>
          <cell r="E17">
            <v>4933</v>
          </cell>
        </row>
        <row r="18">
          <cell r="D18" t="str">
            <v>020108</v>
          </cell>
          <cell r="E18">
            <v>12072</v>
          </cell>
        </row>
        <row r="19">
          <cell r="D19" t="str">
            <v>020109</v>
          </cell>
          <cell r="E19">
            <v>4656</v>
          </cell>
        </row>
        <row r="20">
          <cell r="D20" t="str">
            <v>020110</v>
          </cell>
          <cell r="E20">
            <v>1491</v>
          </cell>
        </row>
        <row r="21">
          <cell r="D21" t="str">
            <v>020401</v>
          </cell>
          <cell r="E21">
            <v>4356.51</v>
          </cell>
        </row>
        <row r="22">
          <cell r="D22" t="str">
            <v>030102</v>
          </cell>
          <cell r="E22">
            <v>3435</v>
          </cell>
        </row>
        <row r="23">
          <cell r="D23" t="str">
            <v>030111</v>
          </cell>
          <cell r="E23">
            <v>885.80568509882323</v>
          </cell>
        </row>
        <row r="24">
          <cell r="D24" t="str">
            <v>030122</v>
          </cell>
          <cell r="E24">
            <v>1386.5571840994894</v>
          </cell>
        </row>
        <row r="25">
          <cell r="D25" t="str">
            <v>030140</v>
          </cell>
          <cell r="E25">
            <v>307.33333333333331</v>
          </cell>
        </row>
        <row r="26">
          <cell r="D26" t="str">
            <v>030150</v>
          </cell>
          <cell r="E26">
            <v>1232.4612458361094</v>
          </cell>
        </row>
        <row r="27">
          <cell r="D27" t="str">
            <v>030151</v>
          </cell>
          <cell r="E27">
            <v>409.36653564290475</v>
          </cell>
        </row>
        <row r="28">
          <cell r="D28" t="str">
            <v>030152</v>
          </cell>
          <cell r="E28">
            <v>539.10548523206751</v>
          </cell>
        </row>
        <row r="29">
          <cell r="D29" t="str">
            <v>030160</v>
          </cell>
          <cell r="E29">
            <v>370.11307669075876</v>
          </cell>
        </row>
        <row r="30">
          <cell r="D30" t="str">
            <v>030161</v>
          </cell>
          <cell r="E30">
            <v>281.13110160360645</v>
          </cell>
        </row>
        <row r="31">
          <cell r="D31" t="str">
            <v>030162</v>
          </cell>
          <cell r="E31">
            <v>210</v>
          </cell>
        </row>
        <row r="32">
          <cell r="D32" t="str">
            <v>030163</v>
          </cell>
          <cell r="E32">
            <v>250</v>
          </cell>
        </row>
        <row r="33">
          <cell r="D33" t="str">
            <v>030164</v>
          </cell>
          <cell r="E33">
            <v>19.986675549633578</v>
          </cell>
        </row>
        <row r="34">
          <cell r="D34" t="str">
            <v>030201</v>
          </cell>
          <cell r="E34">
            <v>9676.7000000000007</v>
          </cell>
        </row>
        <row r="35">
          <cell r="D35" t="str">
            <v>030211</v>
          </cell>
          <cell r="E35">
            <v>3609.4333111259175</v>
          </cell>
        </row>
        <row r="36">
          <cell r="D36" t="str">
            <v>040501</v>
          </cell>
          <cell r="E36">
            <v>208504</v>
          </cell>
        </row>
        <row r="37">
          <cell r="D37" t="str">
            <v>040502</v>
          </cell>
          <cell r="E37">
            <v>5311</v>
          </cell>
        </row>
        <row r="38">
          <cell r="D38" t="str">
            <v>040503</v>
          </cell>
          <cell r="E38">
            <v>4075</v>
          </cell>
        </row>
        <row r="39">
          <cell r="D39" t="str">
            <v>040504</v>
          </cell>
          <cell r="E39">
            <v>445.99999999999994</v>
          </cell>
        </row>
        <row r="40">
          <cell r="D40" t="str">
            <v>990101</v>
          </cell>
          <cell r="E40">
            <v>765</v>
          </cell>
        </row>
        <row r="41">
          <cell r="D41" t="str">
            <v>TOTAL</v>
          </cell>
          <cell r="E41">
            <v>338894.97872680181</v>
          </cell>
        </row>
      </sheetData>
      <sheetData sheetId="5">
        <row r="5">
          <cell r="D5">
            <v>10101</v>
          </cell>
          <cell r="E5">
            <v>4732.92</v>
          </cell>
        </row>
        <row r="6">
          <cell r="D6">
            <v>10103</v>
          </cell>
          <cell r="E6">
            <v>663.22</v>
          </cell>
        </row>
        <row r="7">
          <cell r="D7">
            <v>10105</v>
          </cell>
          <cell r="E7">
            <v>454.96</v>
          </cell>
        </row>
        <row r="8">
          <cell r="D8">
            <v>10108</v>
          </cell>
          <cell r="E8">
            <v>821.5</v>
          </cell>
        </row>
        <row r="9">
          <cell r="D9" t="str">
            <v>010501</v>
          </cell>
          <cell r="E9">
            <v>14936.600000000002</v>
          </cell>
        </row>
        <row r="10">
          <cell r="D10" t="str">
            <v>010503</v>
          </cell>
          <cell r="E10">
            <v>2634.42</v>
          </cell>
        </row>
        <row r="11">
          <cell r="D11" t="str">
            <v>010505</v>
          </cell>
          <cell r="E11">
            <v>885.26</v>
          </cell>
        </row>
        <row r="12">
          <cell r="D12" t="str">
            <v>010508</v>
          </cell>
          <cell r="E12">
            <v>2145.4599999999996</v>
          </cell>
        </row>
        <row r="13">
          <cell r="D13" t="str">
            <v>020101</v>
          </cell>
          <cell r="E13">
            <v>8193.8399999999983</v>
          </cell>
        </row>
        <row r="14">
          <cell r="D14" t="str">
            <v>020102</v>
          </cell>
          <cell r="E14">
            <v>9407.1300000000028</v>
          </cell>
        </row>
        <row r="15">
          <cell r="D15" t="str">
            <v>020103</v>
          </cell>
          <cell r="E15">
            <v>118.44</v>
          </cell>
        </row>
        <row r="16">
          <cell r="D16" t="str">
            <v>020104</v>
          </cell>
          <cell r="E16">
            <v>3345.74</v>
          </cell>
        </row>
        <row r="17">
          <cell r="D17" t="str">
            <v>020106</v>
          </cell>
          <cell r="E17">
            <v>3445.04</v>
          </cell>
        </row>
        <row r="18">
          <cell r="D18" t="str">
            <v>020108</v>
          </cell>
          <cell r="E18">
            <v>8437.84</v>
          </cell>
        </row>
        <row r="19">
          <cell r="D19" t="str">
            <v>020109</v>
          </cell>
          <cell r="E19">
            <v>3268.8199999999997</v>
          </cell>
        </row>
        <row r="20">
          <cell r="D20" t="str">
            <v>020110</v>
          </cell>
          <cell r="E20">
            <v>1040.8400000000001</v>
          </cell>
        </row>
        <row r="21">
          <cell r="D21" t="str">
            <v>020401</v>
          </cell>
          <cell r="E21">
            <v>3069.81</v>
          </cell>
        </row>
        <row r="22">
          <cell r="D22" t="str">
            <v>030102</v>
          </cell>
          <cell r="E22">
            <v>2391.2799999999997</v>
          </cell>
        </row>
        <row r="23">
          <cell r="D23" t="str">
            <v>030111</v>
          </cell>
          <cell r="E23">
            <v>618.56999999999994</v>
          </cell>
        </row>
        <row r="24">
          <cell r="D24" t="str">
            <v>030122</v>
          </cell>
          <cell r="E24">
            <v>970.55</v>
          </cell>
        </row>
        <row r="25">
          <cell r="D25" t="str">
            <v>030140</v>
          </cell>
          <cell r="E25">
            <v>217.3</v>
          </cell>
        </row>
        <row r="26">
          <cell r="D26" t="str">
            <v>030150</v>
          </cell>
          <cell r="E26">
            <v>861.27</v>
          </cell>
        </row>
        <row r="27">
          <cell r="D27" t="str">
            <v>030151</v>
          </cell>
          <cell r="E27">
            <v>282.5</v>
          </cell>
        </row>
        <row r="28">
          <cell r="D28" t="str">
            <v>030152</v>
          </cell>
          <cell r="E28">
            <v>378.61</v>
          </cell>
        </row>
        <row r="29">
          <cell r="D29" t="str">
            <v>030160</v>
          </cell>
          <cell r="E29">
            <v>258.37</v>
          </cell>
        </row>
        <row r="30">
          <cell r="D30" t="str">
            <v>030161</v>
          </cell>
          <cell r="E30">
            <v>195.75999999999996</v>
          </cell>
        </row>
        <row r="31">
          <cell r="D31" t="str">
            <v>030162</v>
          </cell>
          <cell r="E31">
            <v>146.68</v>
          </cell>
        </row>
        <row r="32">
          <cell r="D32" t="str">
            <v>030163</v>
          </cell>
          <cell r="E32">
            <v>177.48</v>
          </cell>
        </row>
        <row r="33">
          <cell r="D33" t="str">
            <v>030164</v>
          </cell>
          <cell r="E33">
            <v>13.87</v>
          </cell>
        </row>
        <row r="34">
          <cell r="D34" t="str">
            <v>030201</v>
          </cell>
          <cell r="E34">
            <v>6763.9599999999991</v>
          </cell>
        </row>
        <row r="35">
          <cell r="D35" t="str">
            <v>030211</v>
          </cell>
          <cell r="E35">
            <v>2523.46</v>
          </cell>
        </row>
        <row r="36">
          <cell r="D36" t="str">
            <v>040501</v>
          </cell>
          <cell r="E36">
            <v>144941</v>
          </cell>
        </row>
        <row r="37">
          <cell r="D37" t="str">
            <v>040502</v>
          </cell>
          <cell r="E37">
            <v>3708.6499999999996</v>
          </cell>
        </row>
        <row r="38">
          <cell r="D38" t="str">
            <v>040503</v>
          </cell>
          <cell r="E38">
            <v>2824.94</v>
          </cell>
        </row>
        <row r="39">
          <cell r="D39" t="str">
            <v>040504</v>
          </cell>
          <cell r="E39">
            <v>304.36999999999995</v>
          </cell>
        </row>
        <row r="40">
          <cell r="D40" t="str">
            <v>990101</v>
          </cell>
          <cell r="E40">
            <v>525.42000000000007</v>
          </cell>
        </row>
        <row r="41">
          <cell r="D41" t="str">
            <v>TOTAL</v>
          </cell>
          <cell r="E41">
            <v>235705.88</v>
          </cell>
        </row>
      </sheetData>
      <sheetData sheetId="6"/>
      <sheetData sheetId="7"/>
      <sheetData sheetId="8"/>
      <sheetData sheetId="9"/>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PU ENG"/>
      <sheetName val="UNDP Form for SF"/>
      <sheetName val="UNDP Breakdown"/>
      <sheetName val="Exp vs Budget PU-$"/>
      <sheetName val="TCD USD Oct"/>
      <sheetName val="Exp vs Budget PU-EURO"/>
      <sheetName val="TCD EURO"/>
      <sheetName val="Data till end of Oct"/>
      <sheetName val="Exchange rate"/>
    </sheetNames>
    <sheetDataSet>
      <sheetData sheetId="0"/>
      <sheetData sheetId="1"/>
      <sheetData sheetId="2"/>
      <sheetData sheetId="3"/>
      <sheetData sheetId="4">
        <row r="5">
          <cell r="D5" t="str">
            <v>010501</v>
          </cell>
          <cell r="E5">
            <v>12854.213868408813</v>
          </cell>
        </row>
        <row r="6">
          <cell r="D6" t="str">
            <v>010503</v>
          </cell>
          <cell r="E6">
            <v>3033</v>
          </cell>
        </row>
        <row r="7">
          <cell r="D7" t="str">
            <v>010505</v>
          </cell>
          <cell r="E7">
            <v>660.31112591605597</v>
          </cell>
        </row>
        <row r="8">
          <cell r="D8" t="str">
            <v>010508</v>
          </cell>
          <cell r="E8">
            <v>2316.9178325560733</v>
          </cell>
        </row>
        <row r="9">
          <cell r="D9" t="str">
            <v>020101</v>
          </cell>
          <cell r="E9">
            <v>7231</v>
          </cell>
        </row>
        <row r="10">
          <cell r="D10" t="str">
            <v>020102</v>
          </cell>
          <cell r="E10">
            <v>8368</v>
          </cell>
        </row>
        <row r="11">
          <cell r="D11" t="str">
            <v>020103</v>
          </cell>
          <cell r="E11">
            <v>163</v>
          </cell>
        </row>
        <row r="12">
          <cell r="D12" t="str">
            <v>020104</v>
          </cell>
          <cell r="E12">
            <v>3247</v>
          </cell>
        </row>
        <row r="13">
          <cell r="D13" t="str">
            <v>020106</v>
          </cell>
          <cell r="E13">
            <v>3208</v>
          </cell>
        </row>
        <row r="14">
          <cell r="D14" t="str">
            <v>020108</v>
          </cell>
          <cell r="E14">
            <v>8725</v>
          </cell>
        </row>
        <row r="15">
          <cell r="D15" t="str">
            <v>020109</v>
          </cell>
          <cell r="E15">
            <v>3564</v>
          </cell>
        </row>
        <row r="16">
          <cell r="D16" t="str">
            <v>020110</v>
          </cell>
          <cell r="E16">
            <v>984</v>
          </cell>
        </row>
        <row r="17">
          <cell r="D17" t="str">
            <v>020401</v>
          </cell>
          <cell r="E17">
            <v>2744.59</v>
          </cell>
        </row>
        <row r="18">
          <cell r="D18" t="str">
            <v>030102</v>
          </cell>
          <cell r="E18">
            <v>2061</v>
          </cell>
        </row>
        <row r="19">
          <cell r="D19" t="str">
            <v>030111</v>
          </cell>
          <cell r="E19">
            <v>553.19231623362191</v>
          </cell>
        </row>
        <row r="20">
          <cell r="D20" t="str">
            <v>030122</v>
          </cell>
          <cell r="E20">
            <v>827.56384632467245</v>
          </cell>
        </row>
        <row r="21">
          <cell r="D21" t="str">
            <v>030140</v>
          </cell>
          <cell r="E21">
            <v>255.66666666666666</v>
          </cell>
        </row>
        <row r="22">
          <cell r="D22" t="str">
            <v>030150</v>
          </cell>
          <cell r="E22">
            <v>811.59940706195869</v>
          </cell>
        </row>
        <row r="23">
          <cell r="D23" t="str">
            <v>030151</v>
          </cell>
          <cell r="E23">
            <v>205.19653564290473</v>
          </cell>
        </row>
        <row r="24">
          <cell r="D24" t="str">
            <v>030152</v>
          </cell>
          <cell r="E24">
            <v>353.16411281367976</v>
          </cell>
        </row>
        <row r="25">
          <cell r="D25" t="str">
            <v>030160</v>
          </cell>
          <cell r="E25">
            <v>367.38963177020202</v>
          </cell>
        </row>
        <row r="26">
          <cell r="D26" t="str">
            <v>030161</v>
          </cell>
          <cell r="E26">
            <v>222.70914630230479</v>
          </cell>
        </row>
        <row r="27">
          <cell r="D27" t="str">
            <v>030162</v>
          </cell>
          <cell r="E27">
            <v>210</v>
          </cell>
        </row>
        <row r="28">
          <cell r="D28" t="str">
            <v>030163</v>
          </cell>
          <cell r="E28">
            <v>250</v>
          </cell>
        </row>
        <row r="29">
          <cell r="D29" t="str">
            <v>030201</v>
          </cell>
          <cell r="E29">
            <v>7178.8</v>
          </cell>
        </row>
        <row r="30">
          <cell r="D30" t="str">
            <v>030211</v>
          </cell>
          <cell r="E30">
            <v>2136.6871863202309</v>
          </cell>
        </row>
        <row r="31">
          <cell r="D31" t="str">
            <v>040501</v>
          </cell>
          <cell r="E31">
            <v>106564</v>
          </cell>
        </row>
        <row r="32">
          <cell r="D32" t="str">
            <v>040502</v>
          </cell>
          <cell r="E32">
            <v>5311</v>
          </cell>
        </row>
        <row r="33">
          <cell r="D33" t="str">
            <v>040503</v>
          </cell>
          <cell r="E33">
            <v>4075</v>
          </cell>
        </row>
        <row r="34">
          <cell r="D34" t="str">
            <v>990101</v>
          </cell>
          <cell r="E34">
            <v>165</v>
          </cell>
        </row>
        <row r="35">
          <cell r="D35" t="str">
            <v>Total</v>
          </cell>
          <cell r="E35">
            <v>188647.00167601719</v>
          </cell>
        </row>
      </sheetData>
      <sheetData sheetId="5"/>
      <sheetData sheetId="6"/>
      <sheetData sheetId="7"/>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PU ENG"/>
      <sheetName val="UNDP Form for SF"/>
      <sheetName val="UNDP Breakdown"/>
      <sheetName val="Exp vs Budget PU-$"/>
      <sheetName val="Data till end of Nov"/>
      <sheetName val="TCD USD NOV"/>
      <sheetName val="Exp vs Budget PU-EURO"/>
      <sheetName val="TCD EURO NOV"/>
      <sheetName val="Exchange rate"/>
    </sheetNames>
    <sheetDataSet>
      <sheetData sheetId="0"/>
      <sheetData sheetId="1"/>
      <sheetData sheetId="2"/>
      <sheetData sheetId="3"/>
      <sheetData sheetId="4"/>
      <sheetData sheetId="5">
        <row r="5">
          <cell r="D5" t="str">
            <v>010501</v>
          </cell>
          <cell r="E5">
            <v>12854.213868408813</v>
          </cell>
        </row>
        <row r="6">
          <cell r="D6" t="str">
            <v>010503</v>
          </cell>
          <cell r="E6">
            <v>3536</v>
          </cell>
        </row>
        <row r="7">
          <cell r="D7" t="str">
            <v>010505</v>
          </cell>
          <cell r="E7">
            <v>985.31112591605597</v>
          </cell>
        </row>
        <row r="8">
          <cell r="D8" t="str">
            <v>010508</v>
          </cell>
          <cell r="E8">
            <v>2750.2222962469464</v>
          </cell>
        </row>
        <row r="9">
          <cell r="D9" t="str">
            <v>020101</v>
          </cell>
          <cell r="E9">
            <v>8731</v>
          </cell>
        </row>
        <row r="10">
          <cell r="D10" t="str">
            <v>020102</v>
          </cell>
          <cell r="E10">
            <v>10068</v>
          </cell>
        </row>
        <row r="11">
          <cell r="D11" t="str">
            <v>020103</v>
          </cell>
          <cell r="E11">
            <v>163</v>
          </cell>
        </row>
        <row r="12">
          <cell r="D12" t="str">
            <v>020104</v>
          </cell>
          <cell r="E12">
            <v>3897</v>
          </cell>
        </row>
        <row r="13">
          <cell r="D13" t="str">
            <v>020106</v>
          </cell>
          <cell r="E13">
            <v>3913</v>
          </cell>
        </row>
        <row r="14">
          <cell r="D14" t="str">
            <v>020108</v>
          </cell>
          <cell r="E14">
            <v>10575</v>
          </cell>
        </row>
        <row r="15">
          <cell r="D15" t="str">
            <v>020109</v>
          </cell>
          <cell r="E15">
            <v>4104</v>
          </cell>
        </row>
        <row r="16">
          <cell r="D16" t="str">
            <v>020110</v>
          </cell>
          <cell r="E16">
            <v>1190</v>
          </cell>
        </row>
        <row r="17">
          <cell r="D17" t="str">
            <v>020401</v>
          </cell>
          <cell r="E17">
            <v>3205.66</v>
          </cell>
        </row>
        <row r="18">
          <cell r="D18" t="str">
            <v>030102</v>
          </cell>
          <cell r="E18">
            <v>2519</v>
          </cell>
        </row>
        <row r="19">
          <cell r="D19" t="str">
            <v>030111</v>
          </cell>
          <cell r="E19">
            <v>701.52564956695539</v>
          </cell>
        </row>
        <row r="20">
          <cell r="D20" t="str">
            <v>030122</v>
          </cell>
          <cell r="E20">
            <v>1250.8971796580058</v>
          </cell>
        </row>
        <row r="21">
          <cell r="D21" t="str">
            <v>030140</v>
          </cell>
          <cell r="E21">
            <v>279</v>
          </cell>
        </row>
        <row r="22">
          <cell r="D22" t="str">
            <v>030150</v>
          </cell>
          <cell r="E22">
            <v>966.00940706195865</v>
          </cell>
        </row>
        <row r="23">
          <cell r="D23" t="str">
            <v>030151</v>
          </cell>
          <cell r="E23">
            <v>239.19653564290473</v>
          </cell>
        </row>
        <row r="24">
          <cell r="D24" t="str">
            <v>030152</v>
          </cell>
          <cell r="E24">
            <v>363.16411281367976</v>
          </cell>
        </row>
        <row r="25">
          <cell r="D25" t="str">
            <v>030160</v>
          </cell>
          <cell r="E25">
            <v>367.38963177020202</v>
          </cell>
        </row>
        <row r="26">
          <cell r="D26" t="str">
            <v>030161</v>
          </cell>
          <cell r="E26">
            <v>244.0424796356381</v>
          </cell>
        </row>
        <row r="27">
          <cell r="D27" t="str">
            <v>030162</v>
          </cell>
          <cell r="E27">
            <v>210</v>
          </cell>
        </row>
        <row r="28">
          <cell r="D28" t="str">
            <v>030163</v>
          </cell>
          <cell r="E28">
            <v>250</v>
          </cell>
        </row>
        <row r="29">
          <cell r="D29" t="str">
            <v>030201</v>
          </cell>
          <cell r="E29">
            <v>7178.8</v>
          </cell>
        </row>
        <row r="30">
          <cell r="D30" t="str">
            <v>030211</v>
          </cell>
          <cell r="E30">
            <v>2586.1538529868985</v>
          </cell>
        </row>
        <row r="31">
          <cell r="D31" t="str">
            <v>040501</v>
          </cell>
          <cell r="E31">
            <v>126096</v>
          </cell>
        </row>
        <row r="32">
          <cell r="D32" t="str">
            <v>040502</v>
          </cell>
          <cell r="E32">
            <v>5311</v>
          </cell>
        </row>
        <row r="33">
          <cell r="D33" t="str">
            <v>040503</v>
          </cell>
          <cell r="E33">
            <v>4075</v>
          </cell>
        </row>
        <row r="34">
          <cell r="D34" t="str">
            <v>040504</v>
          </cell>
          <cell r="E34">
            <v>446</v>
          </cell>
        </row>
        <row r="35">
          <cell r="D35" t="str">
            <v>990101</v>
          </cell>
          <cell r="E35">
            <v>765</v>
          </cell>
        </row>
        <row r="36">
          <cell r="D36" t="str">
            <v>TOTAL</v>
          </cell>
          <cell r="E36">
            <v>219820.58613970806</v>
          </cell>
        </row>
      </sheetData>
      <sheetData sheetId="6"/>
      <sheetData sheetId="7">
        <row r="5">
          <cell r="D5" t="str">
            <v>010501</v>
          </cell>
          <cell r="E5">
            <v>9023.6200000000008</v>
          </cell>
        </row>
        <row r="6">
          <cell r="D6" t="str">
            <v>010503</v>
          </cell>
          <cell r="E6">
            <v>2494.7399999999998</v>
          </cell>
        </row>
        <row r="7">
          <cell r="D7" t="str">
            <v>010505</v>
          </cell>
          <cell r="E7">
            <v>681.9</v>
          </cell>
        </row>
        <row r="8">
          <cell r="D8" t="str">
            <v>010508</v>
          </cell>
          <cell r="E8">
            <v>1932.96</v>
          </cell>
        </row>
        <row r="9">
          <cell r="D9" t="str">
            <v>020101</v>
          </cell>
          <cell r="E9">
            <v>6142.05</v>
          </cell>
        </row>
        <row r="10">
          <cell r="D10" t="str">
            <v>020102</v>
          </cell>
          <cell r="E10">
            <v>7081.73</v>
          </cell>
        </row>
        <row r="11">
          <cell r="D11" t="str">
            <v>020103</v>
          </cell>
          <cell r="E11">
            <v>118.44</v>
          </cell>
        </row>
        <row r="12">
          <cell r="D12" t="str">
            <v>020104</v>
          </cell>
          <cell r="E12">
            <v>2740.89</v>
          </cell>
        </row>
        <row r="13">
          <cell r="D13" t="str">
            <v>020106</v>
          </cell>
          <cell r="E13">
            <v>2751.1</v>
          </cell>
        </row>
        <row r="14">
          <cell r="D14" t="str">
            <v>020108</v>
          </cell>
          <cell r="E14">
            <v>7430.46</v>
          </cell>
        </row>
        <row r="15">
          <cell r="D15" t="str">
            <v>020109</v>
          </cell>
          <cell r="E15">
            <v>2896.41</v>
          </cell>
        </row>
        <row r="16">
          <cell r="D16" t="str">
            <v>020110</v>
          </cell>
          <cell r="E16">
            <v>835.75</v>
          </cell>
        </row>
        <row r="17">
          <cell r="D17" t="str">
            <v>020401</v>
          </cell>
          <cell r="E17">
            <v>2280.5500000000002</v>
          </cell>
        </row>
        <row r="18">
          <cell r="D18" t="str">
            <v>030102</v>
          </cell>
          <cell r="E18">
            <v>1770.37</v>
          </cell>
        </row>
        <row r="19">
          <cell r="D19" t="str">
            <v>030111</v>
          </cell>
          <cell r="E19">
            <v>491.47</v>
          </cell>
        </row>
        <row r="20">
          <cell r="D20" t="str">
            <v>030122</v>
          </cell>
          <cell r="E20">
            <v>880.34</v>
          </cell>
        </row>
        <row r="21">
          <cell r="D21" t="str">
            <v>030140</v>
          </cell>
          <cell r="E21">
            <v>197.91</v>
          </cell>
        </row>
        <row r="22">
          <cell r="D22" t="str">
            <v>030150</v>
          </cell>
          <cell r="E22">
            <v>628.09</v>
          </cell>
        </row>
        <row r="23">
          <cell r="D23" t="str">
            <v>030151</v>
          </cell>
          <cell r="E23">
            <v>166.8</v>
          </cell>
        </row>
        <row r="24">
          <cell r="D24" t="str">
            <v>030152</v>
          </cell>
          <cell r="E24">
            <v>257.60000000000002</v>
          </cell>
        </row>
        <row r="25">
          <cell r="D25" t="str">
            <v>030160</v>
          </cell>
          <cell r="E25">
            <v>258.37</v>
          </cell>
        </row>
        <row r="26">
          <cell r="D26" t="str">
            <v>030161</v>
          </cell>
          <cell r="E26">
            <v>156.97</v>
          </cell>
        </row>
        <row r="27">
          <cell r="D27" t="str">
            <v>030162</v>
          </cell>
          <cell r="E27">
            <v>146.68</v>
          </cell>
        </row>
        <row r="28">
          <cell r="D28" t="str">
            <v>030163</v>
          </cell>
          <cell r="E28">
            <v>177.48</v>
          </cell>
        </row>
        <row r="29">
          <cell r="D29" t="str">
            <v>030201</v>
          </cell>
          <cell r="E29">
            <v>5052.07</v>
          </cell>
        </row>
        <row r="30">
          <cell r="D30" t="str">
            <v>030211</v>
          </cell>
          <cell r="E30">
            <v>1816.99</v>
          </cell>
        </row>
        <row r="31">
          <cell r="D31" t="str">
            <v>040501</v>
          </cell>
          <cell r="E31">
            <v>87863.46</v>
          </cell>
        </row>
        <row r="32">
          <cell r="D32" t="str">
            <v>040502</v>
          </cell>
          <cell r="E32">
            <v>3708.65</v>
          </cell>
        </row>
        <row r="33">
          <cell r="D33" t="str">
            <v>040503</v>
          </cell>
          <cell r="E33">
            <v>2824.94</v>
          </cell>
        </row>
        <row r="34">
          <cell r="D34" t="str">
            <v>040504</v>
          </cell>
          <cell r="E34">
            <v>306.5</v>
          </cell>
        </row>
        <row r="35">
          <cell r="D35" t="str">
            <v>990101</v>
          </cell>
          <cell r="E35">
            <v>529.44000000000005</v>
          </cell>
        </row>
      </sheetData>
      <sheetData sheetId="8"/>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 BUDGET PU ENG"/>
      <sheetName val="BUDGET PU-revised"/>
      <sheetName val="ECHO Breakdown"/>
      <sheetName val="Exp vs Budget PU"/>
      <sheetName val="Expat salaries follow up"/>
      <sheetName val="SF-Annex 11-1"/>
      <sheetName val="Cashforecast-$"/>
      <sheetName val="Salaire expat"/>
      <sheetName val="Results"/>
      <sheetName val="TCD - DEC"/>
      <sheetName val="LIB09007 - End of DEC"/>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ow r="5">
          <cell r="D5" t="str">
            <v>010101</v>
          </cell>
          <cell r="E5">
            <v>17514.759999999998</v>
          </cell>
        </row>
        <row r="6">
          <cell r="D6" t="str">
            <v>010103</v>
          </cell>
          <cell r="E6">
            <v>2285.64</v>
          </cell>
        </row>
        <row r="7">
          <cell r="D7" t="str">
            <v>010105</v>
          </cell>
          <cell r="E7">
            <v>2220.79</v>
          </cell>
        </row>
        <row r="8">
          <cell r="D8" t="str">
            <v>010106</v>
          </cell>
          <cell r="E8">
            <v>99.69</v>
          </cell>
        </row>
        <row r="9">
          <cell r="D9" t="str">
            <v>010107</v>
          </cell>
          <cell r="E9">
            <v>15</v>
          </cell>
        </row>
        <row r="10">
          <cell r="D10" t="str">
            <v>010108</v>
          </cell>
          <cell r="E10">
            <v>3976.2700000000004</v>
          </cell>
        </row>
        <row r="11">
          <cell r="D11" t="str">
            <v>010401</v>
          </cell>
          <cell r="E11">
            <v>5884.28</v>
          </cell>
        </row>
        <row r="12">
          <cell r="D12" t="str">
            <v>010403</v>
          </cell>
          <cell r="E12">
            <v>2618.4100000000003</v>
          </cell>
        </row>
        <row r="13">
          <cell r="D13" t="str">
            <v>010404</v>
          </cell>
          <cell r="E13">
            <v>220.9</v>
          </cell>
        </row>
        <row r="14">
          <cell r="D14" t="str">
            <v>010405</v>
          </cell>
          <cell r="E14">
            <v>1705.48</v>
          </cell>
        </row>
        <row r="15">
          <cell r="D15" t="str">
            <v>010406</v>
          </cell>
          <cell r="E15">
            <v>529.89</v>
          </cell>
        </row>
        <row r="16">
          <cell r="D16" t="str">
            <v>010407</v>
          </cell>
          <cell r="E16">
            <v>784</v>
          </cell>
        </row>
        <row r="17">
          <cell r="D17" t="str">
            <v>010408</v>
          </cell>
          <cell r="E17">
            <v>1302.2599999999998</v>
          </cell>
        </row>
        <row r="18">
          <cell r="D18" t="str">
            <v>010501</v>
          </cell>
          <cell r="E18">
            <v>26669.27</v>
          </cell>
        </row>
        <row r="19">
          <cell r="D19" t="str">
            <v>010503</v>
          </cell>
          <cell r="E19">
            <v>4555.2</v>
          </cell>
        </row>
        <row r="20">
          <cell r="D20" t="str">
            <v>010505</v>
          </cell>
          <cell r="E20">
            <v>2772.3899999999994</v>
          </cell>
        </row>
        <row r="21">
          <cell r="D21" t="str">
            <v>010507</v>
          </cell>
          <cell r="E21">
            <v>15</v>
          </cell>
        </row>
        <row r="22">
          <cell r="D22" t="str">
            <v>010508</v>
          </cell>
          <cell r="E22">
            <v>6275.9199999999973</v>
          </cell>
        </row>
        <row r="23">
          <cell r="D23" t="str">
            <v>010601</v>
          </cell>
          <cell r="E23">
            <v>6976.6</v>
          </cell>
        </row>
        <row r="24">
          <cell r="D24" t="str">
            <v>010603</v>
          </cell>
          <cell r="E24">
            <v>1377.23</v>
          </cell>
        </row>
        <row r="25">
          <cell r="D25" t="str">
            <v>010605</v>
          </cell>
          <cell r="E25">
            <v>555.15</v>
          </cell>
        </row>
        <row r="26">
          <cell r="D26" t="str">
            <v>012003</v>
          </cell>
          <cell r="E26">
            <v>29.95</v>
          </cell>
        </row>
        <row r="27">
          <cell r="D27" t="str">
            <v>012004</v>
          </cell>
          <cell r="E27">
            <v>38.799999999999997</v>
          </cell>
        </row>
        <row r="28">
          <cell r="D28" t="str">
            <v>012005</v>
          </cell>
          <cell r="E28">
            <v>6342.8600000000006</v>
          </cell>
        </row>
        <row r="29">
          <cell r="D29" t="str">
            <v>012303</v>
          </cell>
          <cell r="E29">
            <v>29.95</v>
          </cell>
        </row>
        <row r="30">
          <cell r="D30" t="str">
            <v>020101</v>
          </cell>
          <cell r="E30">
            <v>7746.64</v>
          </cell>
        </row>
        <row r="31">
          <cell r="D31" t="str">
            <v>020102</v>
          </cell>
          <cell r="E31">
            <v>9932.09</v>
          </cell>
        </row>
        <row r="32">
          <cell r="D32" t="str">
            <v>020103</v>
          </cell>
          <cell r="E32">
            <v>11012.94</v>
          </cell>
        </row>
        <row r="33">
          <cell r="D33" t="str">
            <v>020104</v>
          </cell>
          <cell r="E33">
            <v>1180.57</v>
          </cell>
        </row>
        <row r="34">
          <cell r="D34" t="str">
            <v>020105</v>
          </cell>
          <cell r="E34">
            <v>5117.76</v>
          </cell>
        </row>
        <row r="35">
          <cell r="D35" t="str">
            <v>020106</v>
          </cell>
          <cell r="E35">
            <v>11248.860000000002</v>
          </cell>
        </row>
        <row r="36">
          <cell r="D36" t="str">
            <v>020107</v>
          </cell>
          <cell r="E36">
            <v>20006.62</v>
          </cell>
        </row>
        <row r="37">
          <cell r="D37" t="str">
            <v>020108</v>
          </cell>
          <cell r="E37">
            <v>7244.6799999999994</v>
          </cell>
        </row>
        <row r="38">
          <cell r="D38" t="str">
            <v>020109</v>
          </cell>
          <cell r="E38">
            <v>6968.89</v>
          </cell>
        </row>
        <row r="39">
          <cell r="D39" t="str">
            <v>020110</v>
          </cell>
          <cell r="E39">
            <v>6800.0099999999993</v>
          </cell>
        </row>
        <row r="40">
          <cell r="D40" t="str">
            <v>020111</v>
          </cell>
          <cell r="E40">
            <v>5500.5499999999993</v>
          </cell>
        </row>
        <row r="41">
          <cell r="D41" t="str">
            <v>020112</v>
          </cell>
          <cell r="E41">
            <v>3934.09</v>
          </cell>
        </row>
        <row r="42">
          <cell r="D42" t="str">
            <v>020113</v>
          </cell>
          <cell r="E42">
            <v>4391.4399999999996</v>
          </cell>
        </row>
        <row r="43">
          <cell r="D43" t="str">
            <v>020114</v>
          </cell>
          <cell r="E43">
            <v>4445</v>
          </cell>
        </row>
        <row r="44">
          <cell r="D44" t="str">
            <v>020115</v>
          </cell>
          <cell r="E44">
            <v>9827.02</v>
          </cell>
        </row>
        <row r="45">
          <cell r="D45" t="str">
            <v>020116</v>
          </cell>
          <cell r="E45">
            <v>7170.9199999999992</v>
          </cell>
        </row>
        <row r="46">
          <cell r="D46" t="str">
            <v>020117</v>
          </cell>
          <cell r="E46">
            <v>2262.38</v>
          </cell>
        </row>
        <row r="47">
          <cell r="D47" t="str">
            <v>020118</v>
          </cell>
          <cell r="E47">
            <v>3775.2</v>
          </cell>
        </row>
        <row r="48">
          <cell r="D48" t="str">
            <v>020119</v>
          </cell>
          <cell r="E48">
            <v>261.58</v>
          </cell>
        </row>
        <row r="49">
          <cell r="D49" t="str">
            <v>020401</v>
          </cell>
          <cell r="E49">
            <v>7629.8499999999985</v>
          </cell>
        </row>
        <row r="50">
          <cell r="D50" t="str">
            <v>020404</v>
          </cell>
          <cell r="E50">
            <v>3502.29</v>
          </cell>
        </row>
        <row r="51">
          <cell r="D51" t="str">
            <v>020405</v>
          </cell>
          <cell r="E51">
            <v>3999.54</v>
          </cell>
        </row>
        <row r="52">
          <cell r="D52" t="str">
            <v>030101</v>
          </cell>
          <cell r="E52">
            <v>3630.5899999999997</v>
          </cell>
        </row>
        <row r="53">
          <cell r="D53" t="str">
            <v>030102</v>
          </cell>
          <cell r="E53">
            <v>2190.54</v>
          </cell>
        </row>
        <row r="54">
          <cell r="D54" t="str">
            <v>030111</v>
          </cell>
          <cell r="E54">
            <v>1744.12</v>
          </cell>
        </row>
        <row r="55">
          <cell r="D55" t="str">
            <v>030120</v>
          </cell>
          <cell r="E55">
            <v>949.07</v>
          </cell>
        </row>
        <row r="56">
          <cell r="D56" t="str">
            <v>030121</v>
          </cell>
          <cell r="E56">
            <v>201.68</v>
          </cell>
        </row>
        <row r="57">
          <cell r="D57" t="str">
            <v>030122</v>
          </cell>
          <cell r="E57">
            <v>2886.2899999999986</v>
          </cell>
        </row>
        <row r="58">
          <cell r="D58" t="str">
            <v>030140</v>
          </cell>
          <cell r="E58">
            <v>1069.8200000000002</v>
          </cell>
        </row>
        <row r="59">
          <cell r="D59" t="str">
            <v>030142</v>
          </cell>
          <cell r="E59">
            <v>1932.1800000000003</v>
          </cell>
        </row>
        <row r="60">
          <cell r="D60" t="str">
            <v>030150</v>
          </cell>
          <cell r="E60">
            <v>2406.0600000000004</v>
          </cell>
        </row>
        <row r="61">
          <cell r="D61" t="str">
            <v>030151</v>
          </cell>
          <cell r="E61">
            <v>1965.9399999999998</v>
          </cell>
        </row>
        <row r="62">
          <cell r="D62" t="str">
            <v>030152</v>
          </cell>
          <cell r="E62">
            <v>766.26</v>
          </cell>
        </row>
        <row r="63">
          <cell r="D63" t="str">
            <v>030153</v>
          </cell>
          <cell r="E63">
            <v>9.69</v>
          </cell>
        </row>
        <row r="64">
          <cell r="D64" t="str">
            <v>030160</v>
          </cell>
          <cell r="E64">
            <v>2218.2799999999997</v>
          </cell>
        </row>
        <row r="65">
          <cell r="D65" t="str">
            <v>030161</v>
          </cell>
          <cell r="E65">
            <v>606.01</v>
          </cell>
        </row>
        <row r="66">
          <cell r="D66" t="str">
            <v>030162</v>
          </cell>
          <cell r="E66">
            <v>373.36</v>
          </cell>
        </row>
        <row r="67">
          <cell r="D67" t="str">
            <v>030163</v>
          </cell>
          <cell r="E67">
            <v>1296.03</v>
          </cell>
        </row>
        <row r="68">
          <cell r="D68" t="str">
            <v>030164</v>
          </cell>
          <cell r="E68">
            <v>45.66</v>
          </cell>
        </row>
        <row r="69">
          <cell r="D69" t="str">
            <v>030201</v>
          </cell>
          <cell r="E69">
            <v>17928.519999999997</v>
          </cell>
        </row>
        <row r="70">
          <cell r="D70" t="str">
            <v>030211</v>
          </cell>
          <cell r="E70">
            <v>6587.869999999999</v>
          </cell>
        </row>
        <row r="71">
          <cell r="D71" t="str">
            <v>040301</v>
          </cell>
          <cell r="E71">
            <v>359649.21</v>
          </cell>
        </row>
        <row r="72">
          <cell r="D72" t="str">
            <v>040302</v>
          </cell>
          <cell r="E72">
            <v>5.0899999999999181</v>
          </cell>
        </row>
        <row r="73">
          <cell r="D73" t="str">
            <v>040401</v>
          </cell>
          <cell r="E73">
            <v>92107.369999999952</v>
          </cell>
        </row>
        <row r="74">
          <cell r="D74" t="str">
            <v>040402</v>
          </cell>
          <cell r="E74">
            <v>28006.819999999992</v>
          </cell>
        </row>
        <row r="75">
          <cell r="D75" t="str">
            <v>040403</v>
          </cell>
          <cell r="E75">
            <v>1934.15</v>
          </cell>
        </row>
        <row r="76">
          <cell r="D76" t="str">
            <v>040404</v>
          </cell>
          <cell r="E76">
            <v>3014.4900000000002</v>
          </cell>
        </row>
        <row r="77">
          <cell r="D77" t="str">
            <v>040405</v>
          </cell>
          <cell r="E77">
            <v>11258.180000000002</v>
          </cell>
        </row>
        <row r="78">
          <cell r="D78" t="str">
            <v>040406</v>
          </cell>
          <cell r="E78">
            <v>3873.0600000000004</v>
          </cell>
        </row>
        <row r="79">
          <cell r="D79" t="str">
            <v>040701</v>
          </cell>
          <cell r="E79">
            <v>6698.4699999999993</v>
          </cell>
        </row>
        <row r="80">
          <cell r="D80" t="str">
            <v>050401</v>
          </cell>
          <cell r="E80">
            <v>551.20000000000005</v>
          </cell>
        </row>
        <row r="81">
          <cell r="D81" t="str">
            <v>990101</v>
          </cell>
          <cell r="E81">
            <v>1754.53</v>
          </cell>
        </row>
        <row r="82">
          <cell r="D82" t="str">
            <v>990104</v>
          </cell>
          <cell r="E82">
            <v>6051.53</v>
          </cell>
        </row>
        <row r="83">
          <cell r="D83" t="str">
            <v>990111</v>
          </cell>
          <cell r="E83">
            <v>1075.9199999999998</v>
          </cell>
        </row>
        <row r="84">
          <cell r="D84" t="str">
            <v>990999</v>
          </cell>
          <cell r="E84">
            <v>115.05</v>
          </cell>
        </row>
        <row r="85">
          <cell r="D85" t="str">
            <v>TOTAL</v>
          </cell>
          <cell r="E85">
            <v>803657.65000000014</v>
          </cell>
        </row>
      </sheetData>
      <sheetData sheetId="1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DP Form for SF"/>
      <sheetName val="UNDP Breakdown"/>
      <sheetName val="BUDGET PU ENG"/>
      <sheetName val="Exp vs Budget PU-$"/>
      <sheetName val="TCD  USD"/>
      <sheetName val="Exp vs Budget PU-EURO"/>
      <sheetName val="TCD EURO"/>
      <sheetName val="LIB09036-end of Aug"/>
      <sheetName val="Exchange rate"/>
    </sheetNames>
    <sheetDataSet>
      <sheetData sheetId="0"/>
      <sheetData sheetId="1"/>
      <sheetData sheetId="2"/>
      <sheetData sheetId="3"/>
      <sheetData sheetId="4">
        <row r="5">
          <cell r="D5" t="str">
            <v>010501</v>
          </cell>
          <cell r="E5">
            <v>6422.0336827499996</v>
          </cell>
        </row>
        <row r="6">
          <cell r="D6" t="str">
            <v>010503</v>
          </cell>
          <cell r="E6">
            <v>1885</v>
          </cell>
        </row>
        <row r="7">
          <cell r="D7" t="str">
            <v>010508</v>
          </cell>
          <cell r="E7">
            <v>1243.251165889407</v>
          </cell>
        </row>
        <row r="8">
          <cell r="D8" t="str">
            <v>020101</v>
          </cell>
          <cell r="E8">
            <v>4031</v>
          </cell>
        </row>
        <row r="9">
          <cell r="D9" t="str">
            <v>020102</v>
          </cell>
          <cell r="E9">
            <v>4568</v>
          </cell>
        </row>
        <row r="10">
          <cell r="D10" t="str">
            <v>020103</v>
          </cell>
          <cell r="E10">
            <v>163</v>
          </cell>
        </row>
        <row r="11">
          <cell r="D11" t="str">
            <v>020104</v>
          </cell>
          <cell r="E11">
            <v>1747</v>
          </cell>
        </row>
        <row r="12">
          <cell r="D12" t="str">
            <v>020106</v>
          </cell>
          <cell r="E12">
            <v>1903</v>
          </cell>
        </row>
        <row r="13">
          <cell r="D13" t="str">
            <v>020108</v>
          </cell>
          <cell r="E13">
            <v>4625</v>
          </cell>
        </row>
        <row r="14">
          <cell r="D14" t="str">
            <v>020109</v>
          </cell>
          <cell r="E14">
            <v>2284</v>
          </cell>
        </row>
        <row r="15">
          <cell r="D15" t="str">
            <v>020110</v>
          </cell>
          <cell r="E15">
            <v>551</v>
          </cell>
        </row>
        <row r="16">
          <cell r="D16" t="str">
            <v>020401</v>
          </cell>
          <cell r="E16">
            <v>2280.36</v>
          </cell>
        </row>
        <row r="17">
          <cell r="D17" t="str">
            <v>030102</v>
          </cell>
          <cell r="E17">
            <v>1145</v>
          </cell>
        </row>
        <row r="18">
          <cell r="D18" t="str">
            <v>030111</v>
          </cell>
          <cell r="E18">
            <v>257.25005551854315</v>
          </cell>
        </row>
        <row r="19">
          <cell r="D19" t="str">
            <v>030122</v>
          </cell>
          <cell r="E19">
            <v>819.56362425049963</v>
          </cell>
        </row>
        <row r="20">
          <cell r="D20" t="str">
            <v>030140</v>
          </cell>
          <cell r="E20">
            <v>235</v>
          </cell>
        </row>
        <row r="21">
          <cell r="D21" t="str">
            <v>030150</v>
          </cell>
          <cell r="E21">
            <v>519.9260737286254</v>
          </cell>
        </row>
        <row r="22">
          <cell r="D22" t="str">
            <v>030152</v>
          </cell>
          <cell r="E22">
            <v>253.83077948034645</v>
          </cell>
        </row>
        <row r="23">
          <cell r="D23" t="str">
            <v>030160</v>
          </cell>
          <cell r="E23">
            <v>110</v>
          </cell>
        </row>
        <row r="24">
          <cell r="D24" t="str">
            <v>030161</v>
          </cell>
          <cell r="E24">
            <v>79.553360789975585</v>
          </cell>
        </row>
        <row r="25">
          <cell r="D25" t="str">
            <v>030163</v>
          </cell>
          <cell r="E25">
            <v>250</v>
          </cell>
        </row>
        <row r="26">
          <cell r="D26" t="str">
            <v>030201</v>
          </cell>
          <cell r="E26">
            <v>2780</v>
          </cell>
        </row>
        <row r="27">
          <cell r="D27" t="str">
            <v>030211</v>
          </cell>
          <cell r="E27">
            <v>1006.7941372418388</v>
          </cell>
        </row>
        <row r="28">
          <cell r="D28" t="str">
            <v>040501</v>
          </cell>
          <cell r="E28">
            <v>16333</v>
          </cell>
        </row>
        <row r="29">
          <cell r="D29" t="str">
            <v>040502</v>
          </cell>
          <cell r="E29">
            <v>1100</v>
          </cell>
        </row>
        <row r="30">
          <cell r="D30" t="str">
            <v>990101</v>
          </cell>
          <cell r="E30">
            <v>165</v>
          </cell>
        </row>
      </sheetData>
      <sheetData sheetId="5"/>
      <sheetData sheetId="6"/>
      <sheetData sheetId="7"/>
      <sheetData sheetId="8"/>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PU ENG"/>
      <sheetName val="UNDP Form for SF"/>
      <sheetName val="UNDP Breakdown"/>
      <sheetName val="Exp vs Budget PU-$"/>
      <sheetName val="TCD  USD"/>
      <sheetName val="LIB09036-Sep"/>
      <sheetName val="Exp vs Budget PU-EURO"/>
      <sheetName val="TCD EURO"/>
      <sheetName val="Exchange rate"/>
    </sheetNames>
    <sheetDataSet>
      <sheetData sheetId="0"/>
      <sheetData sheetId="1"/>
      <sheetData sheetId="2"/>
      <sheetData sheetId="3"/>
      <sheetData sheetId="4">
        <row r="5">
          <cell r="D5" t="str">
            <v>010501</v>
          </cell>
          <cell r="E5">
            <v>9697.0922637295625</v>
          </cell>
        </row>
        <row r="6">
          <cell r="D6" t="str">
            <v>010503</v>
          </cell>
          <cell r="E6">
            <v>2470</v>
          </cell>
        </row>
        <row r="7">
          <cell r="D7" t="str">
            <v>010505</v>
          </cell>
          <cell r="E7">
            <v>107.31112591605597</v>
          </cell>
        </row>
        <row r="8">
          <cell r="D8" t="str">
            <v>010508</v>
          </cell>
          <cell r="E8">
            <v>1762.5556295802799</v>
          </cell>
        </row>
        <row r="9">
          <cell r="D9" t="str">
            <v>020101</v>
          </cell>
          <cell r="E9">
            <v>5731</v>
          </cell>
        </row>
        <row r="10">
          <cell r="D10" t="str">
            <v>020102</v>
          </cell>
          <cell r="E10">
            <v>6668</v>
          </cell>
        </row>
        <row r="11">
          <cell r="D11" t="str">
            <v>020103</v>
          </cell>
          <cell r="E11">
            <v>163</v>
          </cell>
        </row>
        <row r="12">
          <cell r="D12" t="str">
            <v>020104</v>
          </cell>
          <cell r="E12">
            <v>2597</v>
          </cell>
        </row>
        <row r="13">
          <cell r="D13" t="str">
            <v>020106</v>
          </cell>
          <cell r="E13">
            <v>1903</v>
          </cell>
        </row>
        <row r="14">
          <cell r="D14" t="str">
            <v>020108</v>
          </cell>
          <cell r="E14">
            <v>6875</v>
          </cell>
        </row>
        <row r="15">
          <cell r="D15" t="str">
            <v>020109</v>
          </cell>
          <cell r="E15">
            <v>3024</v>
          </cell>
        </row>
        <row r="16">
          <cell r="D16" t="str">
            <v>020110</v>
          </cell>
          <cell r="E16">
            <v>551</v>
          </cell>
        </row>
        <row r="17">
          <cell r="D17" t="str">
            <v>020401</v>
          </cell>
          <cell r="E17">
            <v>2744.5899999999997</v>
          </cell>
        </row>
        <row r="18">
          <cell r="D18" t="str">
            <v>030102</v>
          </cell>
          <cell r="E18">
            <v>1603</v>
          </cell>
        </row>
        <row r="19">
          <cell r="D19" t="str">
            <v>030111</v>
          </cell>
          <cell r="E19">
            <v>343.85898290028871</v>
          </cell>
        </row>
        <row r="20">
          <cell r="D20" t="str">
            <v>030122</v>
          </cell>
          <cell r="E20">
            <v>819.23051299133908</v>
          </cell>
        </row>
        <row r="21">
          <cell r="D21" t="str">
            <v>030140</v>
          </cell>
          <cell r="E21">
            <v>235</v>
          </cell>
        </row>
        <row r="22">
          <cell r="D22" t="str">
            <v>030150</v>
          </cell>
          <cell r="E22">
            <v>487.9260737286254</v>
          </cell>
        </row>
        <row r="23">
          <cell r="D23" t="str">
            <v>030151</v>
          </cell>
          <cell r="E23">
            <v>205.19653564290473</v>
          </cell>
        </row>
        <row r="24">
          <cell r="D24" t="str">
            <v>030152</v>
          </cell>
          <cell r="E24">
            <v>253.83077948034645</v>
          </cell>
        </row>
        <row r="25">
          <cell r="D25" t="str">
            <v>030160</v>
          </cell>
          <cell r="E25">
            <v>199.44037308461026</v>
          </cell>
        </row>
        <row r="26">
          <cell r="D26" t="str">
            <v>030161</v>
          </cell>
          <cell r="E26">
            <v>174.35581296897146</v>
          </cell>
        </row>
        <row r="27">
          <cell r="D27" t="str">
            <v>030162</v>
          </cell>
          <cell r="E27">
            <v>210</v>
          </cell>
        </row>
        <row r="28">
          <cell r="D28" t="str">
            <v>030163</v>
          </cell>
          <cell r="E28">
            <v>250</v>
          </cell>
        </row>
        <row r="29">
          <cell r="D29" t="str">
            <v>030201</v>
          </cell>
          <cell r="E29">
            <v>4730</v>
          </cell>
        </row>
        <row r="30">
          <cell r="D30" t="str">
            <v>030211</v>
          </cell>
          <cell r="E30">
            <v>1567.2205196535642</v>
          </cell>
        </row>
        <row r="31">
          <cell r="D31" t="str">
            <v>040501</v>
          </cell>
          <cell r="E31">
            <v>71244</v>
          </cell>
        </row>
        <row r="32">
          <cell r="D32" t="str">
            <v>040502</v>
          </cell>
          <cell r="E32">
            <v>2730</v>
          </cell>
        </row>
        <row r="33">
          <cell r="D33" t="str">
            <v>990101</v>
          </cell>
          <cell r="E33">
            <v>165</v>
          </cell>
        </row>
        <row r="34">
          <cell r="D34" t="str">
            <v>Total</v>
          </cell>
          <cell r="E34">
            <v>129511.60860967654</v>
          </cell>
        </row>
      </sheetData>
      <sheetData sheetId="5"/>
      <sheetData sheetId="6"/>
      <sheetData sheetId="7"/>
      <sheetData sheetId="8"/>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PU ENG"/>
      <sheetName val="SB RESUME"/>
      <sheetName val="ECHO Breakdown"/>
      <sheetName val="Annexes 11"/>
      <sheetName val="SF Figures"/>
      <sheetName val="Exp paid in Jan-Aid"/>
      <sheetName val="Exp vs Budget PU"/>
      <sheetName val="Cash forecast $"/>
      <sheetName val="TCD-DEC"/>
      <sheetName val="Data till end of Dec"/>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row r="4">
          <cell r="D4" t="str">
            <v>IDLIGNEB</v>
          </cell>
          <cell r="E4" t="str">
            <v>Total</v>
          </cell>
        </row>
        <row r="5">
          <cell r="D5" t="str">
            <v>010101</v>
          </cell>
          <cell r="E5">
            <v>27502.239999999998</v>
          </cell>
        </row>
        <row r="6">
          <cell r="D6" t="str">
            <v>010103</v>
          </cell>
          <cell r="E6">
            <v>4070.5899999999997</v>
          </cell>
        </row>
        <row r="7">
          <cell r="D7" t="str">
            <v>010104</v>
          </cell>
          <cell r="E7">
            <v>444.94</v>
          </cell>
        </row>
        <row r="8">
          <cell r="D8" t="str">
            <v>010108</v>
          </cell>
          <cell r="E8">
            <v>6274</v>
          </cell>
        </row>
        <row r="9">
          <cell r="D9" t="str">
            <v>010401</v>
          </cell>
          <cell r="E9">
            <v>22712.380000000005</v>
          </cell>
        </row>
        <row r="10">
          <cell r="D10" t="str">
            <v>010403</v>
          </cell>
          <cell r="E10">
            <v>4438.82</v>
          </cell>
        </row>
        <row r="11">
          <cell r="D11" t="str">
            <v>010404</v>
          </cell>
          <cell r="E11">
            <v>1923.3799999999999</v>
          </cell>
        </row>
        <row r="12">
          <cell r="D12" t="str">
            <v>010408</v>
          </cell>
          <cell r="E12">
            <v>6930.3600000000024</v>
          </cell>
        </row>
        <row r="13">
          <cell r="D13" t="str">
            <v>010501</v>
          </cell>
          <cell r="E13">
            <v>21551.200000000001</v>
          </cell>
        </row>
        <row r="14">
          <cell r="D14" t="str">
            <v>010503</v>
          </cell>
          <cell r="E14">
            <v>7260.4699999999993</v>
          </cell>
        </row>
        <row r="15">
          <cell r="D15" t="str">
            <v>010505</v>
          </cell>
          <cell r="E15">
            <v>3341.1700000000005</v>
          </cell>
        </row>
        <row r="16">
          <cell r="D16" t="str">
            <v>010507</v>
          </cell>
          <cell r="E16">
            <v>1317.5</v>
          </cell>
        </row>
        <row r="17">
          <cell r="D17" t="str">
            <v>010508</v>
          </cell>
          <cell r="E17">
            <v>5220.12</v>
          </cell>
        </row>
        <row r="18">
          <cell r="D18" t="str">
            <v>010608</v>
          </cell>
          <cell r="E18">
            <v>0</v>
          </cell>
        </row>
        <row r="19">
          <cell r="D19" t="str">
            <v>012003</v>
          </cell>
          <cell r="E19">
            <v>112.35</v>
          </cell>
        </row>
        <row r="20">
          <cell r="D20" t="str">
            <v>012005</v>
          </cell>
          <cell r="E20">
            <v>1489.29</v>
          </cell>
        </row>
        <row r="21">
          <cell r="D21" t="str">
            <v>012103</v>
          </cell>
          <cell r="E21">
            <v>129.15</v>
          </cell>
        </row>
        <row r="22">
          <cell r="D22" t="str">
            <v>012105</v>
          </cell>
          <cell r="E22">
            <v>511.26</v>
          </cell>
        </row>
        <row r="23">
          <cell r="D23" t="str">
            <v>020101</v>
          </cell>
          <cell r="E23">
            <v>10924.869999999999</v>
          </cell>
        </row>
        <row r="24">
          <cell r="D24" t="str">
            <v>020102</v>
          </cell>
          <cell r="E24">
            <v>7265.66</v>
          </cell>
        </row>
        <row r="25">
          <cell r="D25" t="str">
            <v>020103</v>
          </cell>
          <cell r="E25">
            <v>11932.720000000001</v>
          </cell>
        </row>
        <row r="26">
          <cell r="D26" t="str">
            <v>020104</v>
          </cell>
          <cell r="E26">
            <v>6500.8399999999983</v>
          </cell>
        </row>
        <row r="27">
          <cell r="D27" t="str">
            <v>020105</v>
          </cell>
          <cell r="E27">
            <v>5353.6500000000005</v>
          </cell>
        </row>
        <row r="28">
          <cell r="D28" t="str">
            <v>020106</v>
          </cell>
          <cell r="E28">
            <v>6653.8</v>
          </cell>
        </row>
        <row r="29">
          <cell r="D29" t="str">
            <v>020107</v>
          </cell>
          <cell r="E29">
            <v>5204.4400000000005</v>
          </cell>
        </row>
        <row r="30">
          <cell r="D30" t="str">
            <v>020108</v>
          </cell>
          <cell r="E30">
            <v>11445.529999999999</v>
          </cell>
        </row>
        <row r="31">
          <cell r="D31" t="str">
            <v>020109</v>
          </cell>
          <cell r="E31">
            <v>5960.98</v>
          </cell>
        </row>
        <row r="32">
          <cell r="D32" t="str">
            <v>020110</v>
          </cell>
          <cell r="E32">
            <v>6938.4099999999989</v>
          </cell>
        </row>
        <row r="33">
          <cell r="D33" t="str">
            <v>020111</v>
          </cell>
          <cell r="E33">
            <v>5649.31</v>
          </cell>
        </row>
        <row r="34">
          <cell r="D34" t="str">
            <v>020112</v>
          </cell>
          <cell r="E34">
            <v>3474.33</v>
          </cell>
        </row>
        <row r="35">
          <cell r="D35" t="str">
            <v>020113</v>
          </cell>
          <cell r="E35">
            <v>9867.3099999999977</v>
          </cell>
        </row>
        <row r="36">
          <cell r="D36" t="str">
            <v>020114</v>
          </cell>
          <cell r="E36">
            <v>8412.869999999999</v>
          </cell>
        </row>
        <row r="37">
          <cell r="D37" t="str">
            <v>020115</v>
          </cell>
          <cell r="E37">
            <v>11161.169999999998</v>
          </cell>
        </row>
        <row r="38">
          <cell r="D38" t="str">
            <v>020116</v>
          </cell>
          <cell r="E38">
            <v>4155.05</v>
          </cell>
        </row>
        <row r="39">
          <cell r="D39" t="str">
            <v>020401</v>
          </cell>
          <cell r="E39">
            <v>8542.64</v>
          </cell>
        </row>
        <row r="40">
          <cell r="D40" t="str">
            <v>020402</v>
          </cell>
          <cell r="E40">
            <v>1038.25</v>
          </cell>
        </row>
        <row r="41">
          <cell r="D41" t="str">
            <v>030101</v>
          </cell>
          <cell r="E41">
            <v>2808.08</v>
          </cell>
        </row>
        <row r="42">
          <cell r="D42" t="str">
            <v>030102</v>
          </cell>
          <cell r="E42">
            <v>3281.4599999999996</v>
          </cell>
        </row>
        <row r="43">
          <cell r="D43" t="str">
            <v>030103</v>
          </cell>
          <cell r="E43">
            <v>148.16</v>
          </cell>
        </row>
        <row r="44">
          <cell r="D44" t="str">
            <v>030111</v>
          </cell>
          <cell r="E44">
            <v>58.480000000000004</v>
          </cell>
        </row>
        <row r="45">
          <cell r="D45" t="str">
            <v>030112</v>
          </cell>
          <cell r="E45">
            <v>1602.9799999999996</v>
          </cell>
        </row>
        <row r="46">
          <cell r="D46" t="str">
            <v>030113</v>
          </cell>
          <cell r="E46">
            <v>34.870000000000005</v>
          </cell>
        </row>
        <row r="47">
          <cell r="D47" t="str">
            <v>030114</v>
          </cell>
          <cell r="E47">
            <v>1498.9600000000003</v>
          </cell>
        </row>
        <row r="48">
          <cell r="D48" t="str">
            <v>030115</v>
          </cell>
          <cell r="E48">
            <v>111.98</v>
          </cell>
        </row>
        <row r="49">
          <cell r="D49" t="str">
            <v>030120</v>
          </cell>
          <cell r="E49">
            <v>233.35</v>
          </cell>
        </row>
        <row r="50">
          <cell r="D50" t="str">
            <v>030122</v>
          </cell>
          <cell r="E50">
            <v>3888.6899999999991</v>
          </cell>
        </row>
        <row r="51">
          <cell r="D51" t="str">
            <v>030142</v>
          </cell>
          <cell r="E51">
            <v>816.61000000000013</v>
          </cell>
        </row>
        <row r="52">
          <cell r="D52" t="str">
            <v>030150</v>
          </cell>
          <cell r="E52">
            <v>1893.8900000000003</v>
          </cell>
        </row>
        <row r="53">
          <cell r="D53" t="str">
            <v>030151</v>
          </cell>
          <cell r="E53">
            <v>2129.8199999999997</v>
          </cell>
        </row>
        <row r="54">
          <cell r="D54" t="str">
            <v>030152</v>
          </cell>
          <cell r="E54">
            <v>681.6</v>
          </cell>
        </row>
        <row r="55">
          <cell r="D55" t="str">
            <v>030153</v>
          </cell>
          <cell r="E55">
            <v>182.04000000000002</v>
          </cell>
        </row>
        <row r="56">
          <cell r="D56" t="str">
            <v>030160</v>
          </cell>
          <cell r="E56">
            <v>718.1</v>
          </cell>
        </row>
        <row r="57">
          <cell r="D57" t="str">
            <v>030161</v>
          </cell>
          <cell r="E57">
            <v>520.71999999999991</v>
          </cell>
        </row>
        <row r="58">
          <cell r="D58" t="str">
            <v>030162</v>
          </cell>
          <cell r="E58">
            <v>246.51000000000002</v>
          </cell>
        </row>
        <row r="59">
          <cell r="D59" t="str">
            <v>030163</v>
          </cell>
          <cell r="E59">
            <v>1206.7600000000002</v>
          </cell>
        </row>
        <row r="60">
          <cell r="D60" t="str">
            <v>030201</v>
          </cell>
          <cell r="E60">
            <v>17226.810000000001</v>
          </cell>
        </row>
        <row r="61">
          <cell r="D61" t="str">
            <v>030202</v>
          </cell>
          <cell r="E61">
            <v>6576.42</v>
          </cell>
        </row>
        <row r="62">
          <cell r="D62" t="str">
            <v>040301</v>
          </cell>
          <cell r="E62">
            <v>185038.28999999983</v>
          </cell>
        </row>
        <row r="63">
          <cell r="D63" t="str">
            <v>040302</v>
          </cell>
          <cell r="E63">
            <v>799.42</v>
          </cell>
        </row>
        <row r="64">
          <cell r="D64" t="str">
            <v>040303</v>
          </cell>
          <cell r="E64">
            <v>1555.1399999999999</v>
          </cell>
        </row>
        <row r="65">
          <cell r="D65" t="str">
            <v>040304</v>
          </cell>
          <cell r="E65">
            <v>1176.52</v>
          </cell>
        </row>
        <row r="66">
          <cell r="D66" t="str">
            <v>040310</v>
          </cell>
          <cell r="E66">
            <v>9762.93</v>
          </cell>
        </row>
        <row r="67">
          <cell r="D67" t="str">
            <v>040311</v>
          </cell>
          <cell r="E67">
            <v>124615.35999999993</v>
          </cell>
        </row>
        <row r="68">
          <cell r="D68" t="str">
            <v>040401</v>
          </cell>
          <cell r="E68">
            <v>46868.219999999979</v>
          </cell>
        </row>
        <row r="69">
          <cell r="D69" t="str">
            <v>040402</v>
          </cell>
          <cell r="E69">
            <v>530.45000000000005</v>
          </cell>
        </row>
        <row r="70">
          <cell r="D70" t="str">
            <v>040403</v>
          </cell>
          <cell r="E70">
            <v>17591.84</v>
          </cell>
        </row>
        <row r="71">
          <cell r="D71" t="str">
            <v>040404</v>
          </cell>
          <cell r="E71">
            <v>14162.970000000003</v>
          </cell>
        </row>
        <row r="72">
          <cell r="D72" t="str">
            <v>040701</v>
          </cell>
          <cell r="E72">
            <v>2224.1800000000003</v>
          </cell>
        </row>
        <row r="73">
          <cell r="D73" t="str">
            <v>040801</v>
          </cell>
          <cell r="E73">
            <v>75.41</v>
          </cell>
        </row>
        <row r="74">
          <cell r="D74" t="str">
            <v>050401</v>
          </cell>
          <cell r="E74">
            <v>684.57999999999993</v>
          </cell>
        </row>
        <row r="75">
          <cell r="D75" t="str">
            <v>990101</v>
          </cell>
          <cell r="E75">
            <v>345.78000000000003</v>
          </cell>
        </row>
        <row r="76">
          <cell r="D76" t="str">
            <v>990103</v>
          </cell>
          <cell r="E76">
            <v>2622.72</v>
          </cell>
        </row>
        <row r="77">
          <cell r="D77" t="str">
            <v>Grand Total</v>
          </cell>
          <cell r="E77">
            <v>699631.14999999944</v>
          </cell>
        </row>
      </sheetData>
      <sheetData sheetId="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PU ENG"/>
      <sheetName val="BFU"/>
      <sheetName val="TCD"/>
      <sheetName val="data till end of May"/>
      <sheetName val="cashforecast$"/>
      <sheetName val="ECHO Breakdown"/>
      <sheetName val="Annexe 11"/>
      <sheetName val="SF Figures"/>
      <sheetName val="Checklist"/>
    </sheetNames>
    <sheetDataSet>
      <sheetData sheetId="0"/>
      <sheetData sheetId="1"/>
      <sheetData sheetId="2" refreshError="1">
        <row r="4">
          <cell r="D4">
            <v>10105</v>
          </cell>
          <cell r="E4">
            <v>157.26</v>
          </cell>
        </row>
        <row r="5">
          <cell r="D5">
            <v>10108</v>
          </cell>
          <cell r="E5">
            <v>742.87</v>
          </cell>
        </row>
        <row r="6">
          <cell r="D6">
            <v>10504</v>
          </cell>
          <cell r="E6">
            <v>1022.3</v>
          </cell>
        </row>
        <row r="7">
          <cell r="D7">
            <v>10508</v>
          </cell>
          <cell r="E7">
            <v>393.19</v>
          </cell>
        </row>
        <row r="8">
          <cell r="D8">
            <v>20104</v>
          </cell>
          <cell r="E8">
            <v>747.07</v>
          </cell>
        </row>
        <row r="9">
          <cell r="D9">
            <v>20106</v>
          </cell>
          <cell r="E9">
            <v>802.12</v>
          </cell>
        </row>
        <row r="10">
          <cell r="D10">
            <v>20112</v>
          </cell>
          <cell r="E10">
            <v>668.43</v>
          </cell>
        </row>
        <row r="11">
          <cell r="D11">
            <v>30114</v>
          </cell>
          <cell r="E11">
            <v>11.01</v>
          </cell>
        </row>
        <row r="12">
          <cell r="D12">
            <v>30152</v>
          </cell>
          <cell r="E12">
            <v>23.59</v>
          </cell>
        </row>
        <row r="13">
          <cell r="D13">
            <v>40401</v>
          </cell>
          <cell r="E13">
            <v>405.78</v>
          </cell>
        </row>
        <row r="14">
          <cell r="D14">
            <v>40403</v>
          </cell>
          <cell r="E14">
            <v>406.56</v>
          </cell>
        </row>
        <row r="15">
          <cell r="D15">
            <v>40405</v>
          </cell>
          <cell r="E15">
            <v>406.56</v>
          </cell>
        </row>
      </sheetData>
      <sheetData sheetId="3"/>
      <sheetData sheetId="4"/>
      <sheetData sheetId="5"/>
      <sheetData sheetId="6"/>
      <sheetData sheetId="7"/>
      <sheetData sheetId="8"/>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e 11"/>
      <sheetName val="CONSOLIDE"/>
      <sheetName val="SYRIE"/>
      <sheetName val="LIBAN"/>
      <sheetName val="JORDANIE"/>
      <sheetName val="Expat Breakdown"/>
      <sheetName val="Staff Nat Breakdown"/>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CD,New"/>
    </sheetNames>
    <sheetDataSet>
      <sheetData sheetId="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PU"/>
      <sheetName val="BUDGET ECHO"/>
      <sheetName val="Section 11"/>
      <sheetName val="Tab Narratifs"/>
      <sheetName val="Checklist"/>
      <sheetName val="Pti narratif"/>
      <sheetName val="Staff expatrié"/>
      <sheetName val="Staff local"/>
      <sheetName val="Véhicule&amp;Déplacement"/>
      <sheetName val="Détails VEH"/>
      <sheetName val="Frais de Fonctionnement"/>
      <sheetName val="Immobilisation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arameters"/>
      <sheetName val="présence"/>
      <sheetName val="payroll"/>
      <sheetName val="PAYSLIP"/>
      <sheetName val="dailywork"/>
      <sheetName val="501"/>
      <sheetName val="504"/>
      <sheetName val="502"/>
      <sheetName val="505"/>
      <sheetName val="506"/>
      <sheetName val="508"/>
      <sheetName val="510"/>
      <sheetName val="513"/>
      <sheetName val="514"/>
      <sheetName val="516"/>
      <sheetName val="517"/>
      <sheetName val="518"/>
      <sheetName val="519"/>
      <sheetName val="522"/>
      <sheetName val="523"/>
      <sheetName val="524"/>
      <sheetName val="525"/>
      <sheetName val="527"/>
      <sheetName val="528"/>
      <sheetName val="529"/>
      <sheetName val="530"/>
      <sheetName val="531"/>
      <sheetName val="532"/>
      <sheetName val="534"/>
      <sheetName val="535"/>
      <sheetName val="536"/>
      <sheetName val="537"/>
      <sheetName val="538"/>
      <sheetName val="539"/>
      <sheetName val="542"/>
      <sheetName val="543"/>
      <sheetName val="544"/>
      <sheetName val="545"/>
      <sheetName val="546"/>
      <sheetName val="547"/>
      <sheetName val="548"/>
      <sheetName val="549"/>
      <sheetName val="550"/>
      <sheetName val="551"/>
      <sheetName val="INSSdecl"/>
      <sheetName val="INSS"/>
      <sheetName val="IPR"/>
      <sheetName val="ETATDEPENSE"/>
      <sheetName val="ETATDEPAIE"/>
      <sheetName val="LISTINGCD"/>
      <sheetName val="LISTINGTO"/>
      <sheetName val="CHARGES SOCIALES"/>
      <sheetName val="SOINS MEDICAUX"/>
    </sheetNames>
    <sheetDataSet>
      <sheetData sheetId="0"/>
      <sheetData sheetId="1"/>
      <sheetData sheetId="2">
        <row r="12">
          <cell r="AJ12" t="str">
            <v>JN</v>
          </cell>
          <cell r="AK12" t="str">
            <v>JR</v>
          </cell>
          <cell r="AL12" t="str">
            <v>JF</v>
          </cell>
          <cell r="AM12" t="str">
            <v>CP</v>
          </cell>
          <cell r="AN12" t="str">
            <v>CC</v>
          </cell>
          <cell r="AO12" t="str">
            <v>JH</v>
          </cell>
          <cell r="AP12" t="str">
            <v>DM</v>
          </cell>
          <cell r="AQ12" t="str">
            <v>AR</v>
          </cell>
          <cell r="AR12" t="str">
            <v>AA</v>
          </cell>
          <cell r="AS12" t="str">
            <v>DP</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budget"/>
      <sheetName val="budget"/>
      <sheetName val="raccordement"/>
      <sheetName val="browse"/>
      <sheetName val="conversion"/>
      <sheetName val="joker"/>
      <sheetName val="SB"/>
      <sheetName val="verifdep"/>
      <sheetName val="saisieraccordement"/>
      <sheetName val="saisiedepenses"/>
      <sheetName val="saisieforfaits"/>
      <sheetName val="renvoi"/>
    </sheetNames>
    <sheetDataSet>
      <sheetData sheetId="0"/>
      <sheetData sheetId="1"/>
      <sheetData sheetId="2"/>
      <sheetData sheetId="3"/>
      <sheetData sheetId="4"/>
      <sheetData sheetId="5"/>
      <sheetData sheetId="6"/>
      <sheetData sheetId="7"/>
      <sheetData sheetId="8"/>
      <sheetData sheetId="9"/>
      <sheetData sheetId="10"/>
      <sheetData sheetId="11" refreshError="1">
        <row r="28">
          <cell r="C28" t="str">
            <v>ECU</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voi"/>
    </sheetNames>
    <sheetDataSet>
      <sheetData sheetId="0">
        <row r="52">
          <cell r="A52" t="str">
            <v>JANVIER</v>
          </cell>
        </row>
        <row r="56">
          <cell r="A56" t="str">
            <v>MENSUEL</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Feuil1"/>
      <sheetName val="treso 07-01"/>
      <sheetName val="PrévisionTrésorerie"/>
      <sheetName val="DemandeTransfert"/>
      <sheetName val="TablesCodes"/>
      <sheetName val="Staff list"/>
      <sheetName val="Ranges"/>
      <sheetName val="Grades"/>
      <sheetName val="Grid"/>
      <sheetName val="AMI Job Categories"/>
      <sheetName val="Stop contract"/>
      <sheetName val="New staff"/>
      <sheetName val="Change staff"/>
      <sheetName val="Staff Number"/>
      <sheetName val="Summary"/>
      <sheetName val="Summary general June 09 "/>
      <sheetName val="Summary S.base+27HF June 09"/>
      <sheetName val="Summary Dehi June 09 "/>
      <sheetName val="Staff database+ 2%tax"/>
      <sheetName val="Tax Details"/>
    </sheetNames>
    <sheetDataSet>
      <sheetData sheetId="0"/>
      <sheetData sheetId="1"/>
      <sheetData sheetId="2"/>
      <sheetData sheetId="3"/>
      <sheetData sheetId="4"/>
      <sheetData sheetId="5"/>
      <sheetData sheetId="6">
        <row r="4">
          <cell r="AH4" t="str">
            <v>Code</v>
          </cell>
          <cell r="AI4" t="str">
            <v>Libellé</v>
          </cell>
          <cell r="AJ4" t="str">
            <v>Code + libellé</v>
          </cell>
          <cell r="AK4" t="str">
            <v>Groupe</v>
          </cell>
        </row>
        <row r="5">
          <cell r="AH5" t="str">
            <v>A1</v>
          </cell>
          <cell r="AI5" t="str">
            <v>Coordination Peshawar</v>
          </cell>
          <cell r="AJ5" t="str">
            <v>A1 : Coordination Peshawar</v>
          </cell>
          <cell r="AK5">
            <v>1</v>
          </cell>
        </row>
        <row r="6">
          <cell r="AH6" t="str">
            <v>A2</v>
          </cell>
          <cell r="AI6" t="str">
            <v>Coordination Kabul</v>
          </cell>
          <cell r="AK6">
            <v>7</v>
          </cell>
        </row>
        <row r="7">
          <cell r="AH7" t="str">
            <v>B0</v>
          </cell>
          <cell r="AI7" t="str">
            <v>Baraki Hospital</v>
          </cell>
          <cell r="AJ7" t="str">
            <v>B0 : Baraki Hospital</v>
          </cell>
          <cell r="AK7">
            <v>3</v>
          </cell>
        </row>
        <row r="8">
          <cell r="AH8" t="str">
            <v>A6</v>
          </cell>
          <cell r="AI8" t="str">
            <v>Coordination Mazar</v>
          </cell>
          <cell r="AK8">
            <v>15</v>
          </cell>
        </row>
        <row r="9">
          <cell r="AH9" t="str">
            <v>C0</v>
          </cell>
          <cell r="AI9" t="str">
            <v>Kamdesh Clinic</v>
          </cell>
          <cell r="AJ9" t="str">
            <v>C0 : Kamdesh Clinic</v>
          </cell>
          <cell r="AK9">
            <v>4</v>
          </cell>
        </row>
        <row r="10">
          <cell r="AH10" t="str">
            <v>D0</v>
          </cell>
          <cell r="AI10" t="str">
            <v>Asmar clinic</v>
          </cell>
          <cell r="AJ10" t="str">
            <v>D0 : Asmar clinic</v>
          </cell>
          <cell r="AK10">
            <v>5</v>
          </cell>
        </row>
        <row r="11">
          <cell r="AH11" t="str">
            <v>F0</v>
          </cell>
          <cell r="AI11" t="str">
            <v>Mehterlam Hospital</v>
          </cell>
          <cell r="AJ11" t="str">
            <v>F0 : Mehterlam Hospital</v>
          </cell>
          <cell r="AK11">
            <v>2</v>
          </cell>
        </row>
        <row r="12">
          <cell r="AH12" t="str">
            <v>F1</v>
          </cell>
          <cell r="AI12" t="str">
            <v>Laokhal clinic</v>
          </cell>
          <cell r="AK12">
            <v>9</v>
          </cell>
        </row>
        <row r="13">
          <cell r="AH13" t="str">
            <v>F2</v>
          </cell>
          <cell r="AI13" t="str">
            <v>Kanda clinic</v>
          </cell>
          <cell r="AK13">
            <v>10</v>
          </cell>
        </row>
        <row r="14">
          <cell r="AH14" t="str">
            <v>G1</v>
          </cell>
          <cell r="AI14" t="str">
            <v>Salamaty</v>
          </cell>
          <cell r="AK14">
            <v>6</v>
          </cell>
        </row>
        <row r="15">
          <cell r="AH15" t="str">
            <v>K0</v>
          </cell>
          <cell r="AI15" t="str">
            <v>Kakass clinic</v>
          </cell>
          <cell r="AK15">
            <v>8</v>
          </cell>
        </row>
        <row r="16">
          <cell r="AH16" t="str">
            <v>A3</v>
          </cell>
          <cell r="AI16" t="str">
            <v>Panjsher</v>
          </cell>
          <cell r="AK16">
            <v>11</v>
          </cell>
        </row>
        <row r="17">
          <cell r="AH17" t="str">
            <v>H0</v>
          </cell>
          <cell r="AI17" t="str">
            <v>Chagasarai Hospital</v>
          </cell>
          <cell r="AK17">
            <v>12</v>
          </cell>
        </row>
        <row r="18">
          <cell r="AH18" t="str">
            <v>A4</v>
          </cell>
          <cell r="AI18" t="str">
            <v>Coordination Mehterlam CH53</v>
          </cell>
          <cell r="AK18">
            <v>13</v>
          </cell>
        </row>
        <row r="19">
          <cell r="AH19" t="str">
            <v>B1</v>
          </cell>
          <cell r="AI19" t="str">
            <v>Kabul Central Lab</v>
          </cell>
          <cell r="AK19">
            <v>18</v>
          </cell>
        </row>
        <row r="20">
          <cell r="AH20" t="str">
            <v>A7</v>
          </cell>
          <cell r="AI20" t="str">
            <v>Base Khamard</v>
          </cell>
          <cell r="AK20">
            <v>16</v>
          </cell>
        </row>
        <row r="21">
          <cell r="AH21" t="str">
            <v>B2</v>
          </cell>
          <cell r="AI21" t="str">
            <v>Ibn Sina Hospital</v>
          </cell>
          <cell r="AK21">
            <v>17</v>
          </cell>
        </row>
        <row r="22">
          <cell r="AH22" t="str">
            <v>A5</v>
          </cell>
          <cell r="AI22" t="str">
            <v>Coordination Bamyan</v>
          </cell>
          <cell r="AK22">
            <v>14</v>
          </cell>
        </row>
      </sheetData>
      <sheetData sheetId="7"/>
      <sheetData sheetId="8"/>
      <sheetData sheetId="9"/>
      <sheetData sheetId="10">
        <row r="5">
          <cell r="C5">
            <v>26</v>
          </cell>
          <cell r="D5">
            <v>28.340000000000003</v>
          </cell>
          <cell r="E5">
            <v>30.890600000000006</v>
          </cell>
          <cell r="F5">
            <v>33.670754000000009</v>
          </cell>
          <cell r="G5">
            <v>36.701121860000015</v>
          </cell>
          <cell r="H5">
            <v>40.004222827400021</v>
          </cell>
          <cell r="I5">
            <v>43.604602881866029</v>
          </cell>
          <cell r="J5">
            <v>47.529017141233972</v>
          </cell>
          <cell r="K5">
            <v>51.806628683945036</v>
          </cell>
          <cell r="L5">
            <v>56.469225265500093</v>
          </cell>
          <cell r="M5">
            <v>61.551455539395107</v>
          </cell>
          <cell r="N5">
            <v>67.091086537940669</v>
          </cell>
        </row>
        <row r="6">
          <cell r="C6">
            <v>34.32</v>
          </cell>
          <cell r="D6">
            <v>37.408800000000006</v>
          </cell>
          <cell r="E6">
            <v>40.77559200000001</v>
          </cell>
          <cell r="F6">
            <v>44.445395280000014</v>
          </cell>
          <cell r="G6">
            <v>48.445480855200017</v>
          </cell>
          <cell r="H6">
            <v>52.805574132168026</v>
          </cell>
          <cell r="I6">
            <v>57.558075804063151</v>
          </cell>
          <cell r="J6">
            <v>62.73830262642884</v>
          </cell>
          <cell r="K6">
            <v>68.384749862807439</v>
          </cell>
          <cell r="L6">
            <v>74.539377350460114</v>
          </cell>
          <cell r="M6">
            <v>81.247921312001537</v>
          </cell>
          <cell r="N6">
            <v>88.560234230081676</v>
          </cell>
        </row>
        <row r="7">
          <cell r="C7">
            <v>45.302400000000006</v>
          </cell>
          <cell r="D7">
            <v>49.379616000000013</v>
          </cell>
          <cell r="E7">
            <v>53.823781440000019</v>
          </cell>
          <cell r="F7">
            <v>58.667921769600028</v>
          </cell>
          <cell r="G7">
            <v>63.948034728864037</v>
          </cell>
          <cell r="H7">
            <v>69.7033578544618</v>
          </cell>
          <cell r="I7">
            <v>75.976660061363361</v>
          </cell>
          <cell r="J7">
            <v>82.814559466886067</v>
          </cell>
          <cell r="K7">
            <v>90.267869818905822</v>
          </cell>
          <cell r="L7">
            <v>98.391978102607354</v>
          </cell>
          <cell r="M7">
            <v>107.24725613184202</v>
          </cell>
          <cell r="N7">
            <v>116.89950918370781</v>
          </cell>
        </row>
        <row r="8">
          <cell r="C8">
            <v>59.799168000000009</v>
          </cell>
          <cell r="D8">
            <v>65.181093120000014</v>
          </cell>
          <cell r="E8">
            <v>71.047391500800018</v>
          </cell>
          <cell r="F8">
            <v>77.44165673587203</v>
          </cell>
          <cell r="G8">
            <v>84.411405842100521</v>
          </cell>
          <cell r="H8">
            <v>92.008432367889569</v>
          </cell>
          <cell r="I8">
            <v>100.28919128099963</v>
          </cell>
          <cell r="J8">
            <v>109.3152184962896</v>
          </cell>
          <cell r="K8">
            <v>119.15358816095568</v>
          </cell>
          <cell r="L8">
            <v>129.87741109544169</v>
          </cell>
          <cell r="M8">
            <v>141.56637809403145</v>
          </cell>
          <cell r="N8">
            <v>154.30735212249428</v>
          </cell>
        </row>
        <row r="9">
          <cell r="C9">
            <v>78.934901760000017</v>
          </cell>
          <cell r="D9">
            <v>86.039042918400028</v>
          </cell>
          <cell r="E9">
            <v>93.782556781056044</v>
          </cell>
          <cell r="F9">
            <v>102.2229868913511</v>
          </cell>
          <cell r="G9">
            <v>111.4230557115727</v>
          </cell>
          <cell r="H9">
            <v>121.45113072561425</v>
          </cell>
          <cell r="I9">
            <v>132.38173249091955</v>
          </cell>
          <cell r="J9">
            <v>144.2960884151023</v>
          </cell>
          <cell r="K9">
            <v>157.28273637246153</v>
          </cell>
          <cell r="L9">
            <v>171.43818264598309</v>
          </cell>
          <cell r="M9">
            <v>186.86761908412157</v>
          </cell>
          <cell r="N9">
            <v>203.68570480169254</v>
          </cell>
        </row>
        <row r="10">
          <cell r="C10">
            <v>104.19407032320002</v>
          </cell>
          <cell r="D10">
            <v>113.57153665228803</v>
          </cell>
          <cell r="E10">
            <v>123.79297495099397</v>
          </cell>
          <cell r="F10">
            <v>134.93434269658343</v>
          </cell>
          <cell r="G10">
            <v>147.07843353927595</v>
          </cell>
          <cell r="H10">
            <v>160.31549255781079</v>
          </cell>
          <cell r="I10">
            <v>174.74388688801378</v>
          </cell>
          <cell r="J10">
            <v>190.47083670793504</v>
          </cell>
          <cell r="K10">
            <v>207.61321201164921</v>
          </cell>
          <cell r="L10">
            <v>226.29840109269765</v>
          </cell>
          <cell r="M10">
            <v>246.66525719104044</v>
          </cell>
          <cell r="N10">
            <v>268.86513033823411</v>
          </cell>
        </row>
        <row r="11">
          <cell r="C11">
            <v>137.53617282662404</v>
          </cell>
          <cell r="D11">
            <v>149.9144283810202</v>
          </cell>
          <cell r="E11">
            <v>163.40672693531204</v>
          </cell>
          <cell r="F11">
            <v>178.11333235949013</v>
          </cell>
          <cell r="G11">
            <v>194.14353227184426</v>
          </cell>
          <cell r="H11">
            <v>211.61645017631025</v>
          </cell>
          <cell r="I11">
            <v>230.6619306921782</v>
          </cell>
          <cell r="J11">
            <v>251.42150445447425</v>
          </cell>
          <cell r="K11">
            <v>274.04943985537693</v>
          </cell>
          <cell r="L11">
            <v>298.71388944236088</v>
          </cell>
          <cell r="M11">
            <v>325.5981394921734</v>
          </cell>
          <cell r="N11">
            <v>354.90197204646904</v>
          </cell>
        </row>
        <row r="12">
          <cell r="C12">
            <v>181.54774813114375</v>
          </cell>
          <cell r="D12">
            <v>197.8870454629467</v>
          </cell>
          <cell r="E12">
            <v>215.69687955461191</v>
          </cell>
          <cell r="F12">
            <v>235.10959871452701</v>
          </cell>
          <cell r="G12">
            <v>256.26946259883448</v>
          </cell>
          <cell r="H12">
            <v>279.33371423272962</v>
          </cell>
          <cell r="I12">
            <v>304.47374851367533</v>
          </cell>
          <cell r="J12">
            <v>331.87638587990614</v>
          </cell>
          <cell r="K12">
            <v>361.74526060909773</v>
          </cell>
          <cell r="L12">
            <v>394.30233406391653</v>
          </cell>
          <cell r="M12">
            <v>429.78954412966903</v>
          </cell>
          <cell r="N12">
            <v>468.47060310133929</v>
          </cell>
        </row>
        <row r="25">
          <cell r="C25">
            <v>1560</v>
          </cell>
          <cell r="D25">
            <v>1700</v>
          </cell>
          <cell r="E25">
            <v>1850</v>
          </cell>
          <cell r="F25">
            <v>2020</v>
          </cell>
          <cell r="G25">
            <v>2200</v>
          </cell>
          <cell r="H25">
            <v>2400</v>
          </cell>
          <cell r="I25">
            <v>2620</v>
          </cell>
          <cell r="J25">
            <v>2850</v>
          </cell>
          <cell r="K25">
            <v>3110</v>
          </cell>
          <cell r="L25">
            <v>3390</v>
          </cell>
          <cell r="M25">
            <v>3690</v>
          </cell>
          <cell r="N25">
            <v>4030</v>
          </cell>
        </row>
        <row r="26">
          <cell r="C26">
            <v>2060</v>
          </cell>
          <cell r="D26">
            <v>2240</v>
          </cell>
          <cell r="E26">
            <v>2450</v>
          </cell>
          <cell r="F26">
            <v>2670</v>
          </cell>
          <cell r="G26">
            <v>2910</v>
          </cell>
          <cell r="H26">
            <v>3170</v>
          </cell>
          <cell r="I26">
            <v>3450</v>
          </cell>
          <cell r="J26">
            <v>3760</v>
          </cell>
          <cell r="K26">
            <v>4100</v>
          </cell>
          <cell r="L26">
            <v>4470</v>
          </cell>
          <cell r="M26">
            <v>4870</v>
          </cell>
          <cell r="N26">
            <v>5310</v>
          </cell>
        </row>
        <row r="27">
          <cell r="C27">
            <v>2720</v>
          </cell>
          <cell r="D27">
            <v>2960</v>
          </cell>
          <cell r="E27">
            <v>3230</v>
          </cell>
          <cell r="F27">
            <v>3520</v>
          </cell>
          <cell r="G27">
            <v>3840</v>
          </cell>
          <cell r="H27">
            <v>4180</v>
          </cell>
          <cell r="I27">
            <v>4560</v>
          </cell>
          <cell r="J27">
            <v>4970</v>
          </cell>
          <cell r="K27">
            <v>5420</v>
          </cell>
          <cell r="L27">
            <v>5900</v>
          </cell>
          <cell r="M27">
            <v>6430</v>
          </cell>
          <cell r="N27">
            <v>7010</v>
          </cell>
        </row>
        <row r="28">
          <cell r="C28">
            <v>3590</v>
          </cell>
          <cell r="D28">
            <v>3910</v>
          </cell>
          <cell r="E28">
            <v>4260</v>
          </cell>
          <cell r="F28">
            <v>4650</v>
          </cell>
          <cell r="G28">
            <v>5060</v>
          </cell>
          <cell r="H28">
            <v>5520</v>
          </cell>
          <cell r="I28">
            <v>6020</v>
          </cell>
          <cell r="J28">
            <v>6560</v>
          </cell>
          <cell r="K28">
            <v>7150</v>
          </cell>
          <cell r="L28">
            <v>7790</v>
          </cell>
          <cell r="M28">
            <v>8490</v>
          </cell>
          <cell r="N28">
            <v>9260</v>
          </cell>
        </row>
        <row r="29">
          <cell r="C29">
            <v>4740</v>
          </cell>
          <cell r="D29">
            <v>5160</v>
          </cell>
          <cell r="E29">
            <v>5630</v>
          </cell>
          <cell r="F29">
            <v>6130</v>
          </cell>
          <cell r="G29">
            <v>6690</v>
          </cell>
          <cell r="H29">
            <v>7290</v>
          </cell>
          <cell r="I29">
            <v>7940</v>
          </cell>
          <cell r="J29">
            <v>8660</v>
          </cell>
          <cell r="K29">
            <v>9440</v>
          </cell>
          <cell r="L29">
            <v>10290</v>
          </cell>
          <cell r="M29">
            <v>11210</v>
          </cell>
          <cell r="N29">
            <v>12220</v>
          </cell>
        </row>
        <row r="30">
          <cell r="C30">
            <v>6250</v>
          </cell>
          <cell r="D30">
            <v>6810</v>
          </cell>
          <cell r="E30">
            <v>7430</v>
          </cell>
          <cell r="F30">
            <v>8100</v>
          </cell>
          <cell r="G30">
            <v>8820</v>
          </cell>
          <cell r="H30">
            <v>9620</v>
          </cell>
          <cell r="I30">
            <v>10480</v>
          </cell>
          <cell r="J30">
            <v>11430</v>
          </cell>
          <cell r="K30">
            <v>12460</v>
          </cell>
          <cell r="L30">
            <v>13580</v>
          </cell>
          <cell r="M30">
            <v>14800</v>
          </cell>
          <cell r="N30">
            <v>16130</v>
          </cell>
        </row>
        <row r="31">
          <cell r="C31">
            <v>8250</v>
          </cell>
          <cell r="D31">
            <v>8990</v>
          </cell>
          <cell r="E31">
            <v>9800</v>
          </cell>
          <cell r="F31">
            <v>10690</v>
          </cell>
          <cell r="G31">
            <v>11650</v>
          </cell>
          <cell r="H31">
            <v>12700</v>
          </cell>
          <cell r="I31">
            <v>13840</v>
          </cell>
          <cell r="J31">
            <v>15090</v>
          </cell>
          <cell r="K31">
            <v>16440</v>
          </cell>
          <cell r="L31">
            <v>17920</v>
          </cell>
          <cell r="M31">
            <v>19540</v>
          </cell>
          <cell r="N31">
            <v>21290</v>
          </cell>
        </row>
        <row r="32">
          <cell r="C32">
            <v>10890</v>
          </cell>
          <cell r="D32">
            <v>11870</v>
          </cell>
          <cell r="E32">
            <v>12940</v>
          </cell>
          <cell r="F32">
            <v>14110</v>
          </cell>
          <cell r="G32">
            <v>15380</v>
          </cell>
          <cell r="H32">
            <v>16760</v>
          </cell>
          <cell r="I32">
            <v>18270</v>
          </cell>
          <cell r="J32">
            <v>19910</v>
          </cell>
          <cell r="K32">
            <v>21700</v>
          </cell>
          <cell r="L32">
            <v>23660</v>
          </cell>
          <cell r="M32">
            <v>25790</v>
          </cell>
          <cell r="N32">
            <v>28110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7">
          <cell r="D7">
            <v>5000</v>
          </cell>
        </row>
        <row r="8">
          <cell r="D8">
            <v>12500</v>
          </cell>
        </row>
        <row r="9">
          <cell r="D9">
            <v>100000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CD03"/>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2"/>
  <sheetViews>
    <sheetView showGridLines="0" view="pageBreakPreview" zoomScale="90" zoomScaleNormal="100" zoomScaleSheetLayoutView="90" workbookViewId="0">
      <selection activeCell="S26" sqref="S26"/>
    </sheetView>
  </sheetViews>
  <sheetFormatPr defaultColWidth="9.140625" defaultRowHeight="12.75"/>
  <cols>
    <col min="1" max="1" width="2.7109375" style="60" customWidth="1"/>
    <col min="2" max="2" width="4.28515625" style="60" customWidth="1"/>
    <col min="3" max="3" width="14.85546875" style="60" customWidth="1"/>
    <col min="4" max="16" width="11.42578125" style="60" customWidth="1"/>
    <col min="17" max="17" width="2.42578125" style="60" customWidth="1"/>
    <col min="18" max="18" width="3.42578125" style="60" customWidth="1"/>
    <col min="19" max="240" width="9.140625" style="60"/>
    <col min="241" max="241" width="2.7109375" style="60" customWidth="1"/>
    <col min="242" max="242" width="4.28515625" style="60" customWidth="1"/>
    <col min="243" max="243" width="14.85546875" style="60" customWidth="1"/>
    <col min="244" max="257" width="11.42578125" style="60" customWidth="1"/>
    <col min="258" max="258" width="2.42578125" style="60" customWidth="1"/>
    <col min="259" max="259" width="3.42578125" style="60" customWidth="1"/>
    <col min="260" max="496" width="9.140625" style="60"/>
    <col min="497" max="497" width="2.7109375" style="60" customWidth="1"/>
    <col min="498" max="498" width="4.28515625" style="60" customWidth="1"/>
    <col min="499" max="499" width="14.85546875" style="60" customWidth="1"/>
    <col min="500" max="513" width="11.42578125" style="60" customWidth="1"/>
    <col min="514" max="514" width="2.42578125" style="60" customWidth="1"/>
    <col min="515" max="515" width="3.42578125" style="60" customWidth="1"/>
    <col min="516" max="752" width="9.140625" style="60"/>
    <col min="753" max="753" width="2.7109375" style="60" customWidth="1"/>
    <col min="754" max="754" width="4.28515625" style="60" customWidth="1"/>
    <col min="755" max="755" width="14.85546875" style="60" customWidth="1"/>
    <col min="756" max="769" width="11.42578125" style="60" customWidth="1"/>
    <col min="770" max="770" width="2.42578125" style="60" customWidth="1"/>
    <col min="771" max="771" width="3.42578125" style="60" customWidth="1"/>
    <col min="772" max="1008" width="9.140625" style="60"/>
    <col min="1009" max="1009" width="2.7109375" style="60" customWidth="1"/>
    <col min="1010" max="1010" width="4.28515625" style="60" customWidth="1"/>
    <col min="1011" max="1011" width="14.85546875" style="60" customWidth="1"/>
    <col min="1012" max="1025" width="11.42578125" style="60" customWidth="1"/>
    <col min="1026" max="1026" width="2.42578125" style="60" customWidth="1"/>
    <col min="1027" max="1027" width="3.42578125" style="60" customWidth="1"/>
    <col min="1028" max="1264" width="9.140625" style="60"/>
    <col min="1265" max="1265" width="2.7109375" style="60" customWidth="1"/>
    <col min="1266" max="1266" width="4.28515625" style="60" customWidth="1"/>
    <col min="1267" max="1267" width="14.85546875" style="60" customWidth="1"/>
    <col min="1268" max="1281" width="11.42578125" style="60" customWidth="1"/>
    <col min="1282" max="1282" width="2.42578125" style="60" customWidth="1"/>
    <col min="1283" max="1283" width="3.42578125" style="60" customWidth="1"/>
    <col min="1284" max="1520" width="9.140625" style="60"/>
    <col min="1521" max="1521" width="2.7109375" style="60" customWidth="1"/>
    <col min="1522" max="1522" width="4.28515625" style="60" customWidth="1"/>
    <col min="1523" max="1523" width="14.85546875" style="60" customWidth="1"/>
    <col min="1524" max="1537" width="11.42578125" style="60" customWidth="1"/>
    <col min="1538" max="1538" width="2.42578125" style="60" customWidth="1"/>
    <col min="1539" max="1539" width="3.42578125" style="60" customWidth="1"/>
    <col min="1540" max="1776" width="9.140625" style="60"/>
    <col min="1777" max="1777" width="2.7109375" style="60" customWidth="1"/>
    <col min="1778" max="1778" width="4.28515625" style="60" customWidth="1"/>
    <col min="1779" max="1779" width="14.85546875" style="60" customWidth="1"/>
    <col min="1780" max="1793" width="11.42578125" style="60" customWidth="1"/>
    <col min="1794" max="1794" width="2.42578125" style="60" customWidth="1"/>
    <col min="1795" max="1795" width="3.42578125" style="60" customWidth="1"/>
    <col min="1796" max="2032" width="9.140625" style="60"/>
    <col min="2033" max="2033" width="2.7109375" style="60" customWidth="1"/>
    <col min="2034" max="2034" width="4.28515625" style="60" customWidth="1"/>
    <col min="2035" max="2035" width="14.85546875" style="60" customWidth="1"/>
    <col min="2036" max="2049" width="11.42578125" style="60" customWidth="1"/>
    <col min="2050" max="2050" width="2.42578125" style="60" customWidth="1"/>
    <col min="2051" max="2051" width="3.42578125" style="60" customWidth="1"/>
    <col min="2052" max="2288" width="9.140625" style="60"/>
    <col min="2289" max="2289" width="2.7109375" style="60" customWidth="1"/>
    <col min="2290" max="2290" width="4.28515625" style="60" customWidth="1"/>
    <col min="2291" max="2291" width="14.85546875" style="60" customWidth="1"/>
    <col min="2292" max="2305" width="11.42578125" style="60" customWidth="1"/>
    <col min="2306" max="2306" width="2.42578125" style="60" customWidth="1"/>
    <col min="2307" max="2307" width="3.42578125" style="60" customWidth="1"/>
    <col min="2308" max="2544" width="9.140625" style="60"/>
    <col min="2545" max="2545" width="2.7109375" style="60" customWidth="1"/>
    <col min="2546" max="2546" width="4.28515625" style="60" customWidth="1"/>
    <col min="2547" max="2547" width="14.85546875" style="60" customWidth="1"/>
    <col min="2548" max="2561" width="11.42578125" style="60" customWidth="1"/>
    <col min="2562" max="2562" width="2.42578125" style="60" customWidth="1"/>
    <col min="2563" max="2563" width="3.42578125" style="60" customWidth="1"/>
    <col min="2564" max="2800" width="9.140625" style="60"/>
    <col min="2801" max="2801" width="2.7109375" style="60" customWidth="1"/>
    <col min="2802" max="2802" width="4.28515625" style="60" customWidth="1"/>
    <col min="2803" max="2803" width="14.85546875" style="60" customWidth="1"/>
    <col min="2804" max="2817" width="11.42578125" style="60" customWidth="1"/>
    <col min="2818" max="2818" width="2.42578125" style="60" customWidth="1"/>
    <col min="2819" max="2819" width="3.42578125" style="60" customWidth="1"/>
    <col min="2820" max="3056" width="9.140625" style="60"/>
    <col min="3057" max="3057" width="2.7109375" style="60" customWidth="1"/>
    <col min="3058" max="3058" width="4.28515625" style="60" customWidth="1"/>
    <col min="3059" max="3059" width="14.85546875" style="60" customWidth="1"/>
    <col min="3060" max="3073" width="11.42578125" style="60" customWidth="1"/>
    <col min="3074" max="3074" width="2.42578125" style="60" customWidth="1"/>
    <col min="3075" max="3075" width="3.42578125" style="60" customWidth="1"/>
    <col min="3076" max="3312" width="9.140625" style="60"/>
    <col min="3313" max="3313" width="2.7109375" style="60" customWidth="1"/>
    <col min="3314" max="3314" width="4.28515625" style="60" customWidth="1"/>
    <col min="3315" max="3315" width="14.85546875" style="60" customWidth="1"/>
    <col min="3316" max="3329" width="11.42578125" style="60" customWidth="1"/>
    <col min="3330" max="3330" width="2.42578125" style="60" customWidth="1"/>
    <col min="3331" max="3331" width="3.42578125" style="60" customWidth="1"/>
    <col min="3332" max="3568" width="9.140625" style="60"/>
    <col min="3569" max="3569" width="2.7109375" style="60" customWidth="1"/>
    <col min="3570" max="3570" width="4.28515625" style="60" customWidth="1"/>
    <col min="3571" max="3571" width="14.85546875" style="60" customWidth="1"/>
    <col min="3572" max="3585" width="11.42578125" style="60" customWidth="1"/>
    <col min="3586" max="3586" width="2.42578125" style="60" customWidth="1"/>
    <col min="3587" max="3587" width="3.42578125" style="60" customWidth="1"/>
    <col min="3588" max="3824" width="9.140625" style="60"/>
    <col min="3825" max="3825" width="2.7109375" style="60" customWidth="1"/>
    <col min="3826" max="3826" width="4.28515625" style="60" customWidth="1"/>
    <col min="3827" max="3827" width="14.85546875" style="60" customWidth="1"/>
    <col min="3828" max="3841" width="11.42578125" style="60" customWidth="1"/>
    <col min="3842" max="3842" width="2.42578125" style="60" customWidth="1"/>
    <col min="3843" max="3843" width="3.42578125" style="60" customWidth="1"/>
    <col min="3844" max="4080" width="9.140625" style="60"/>
    <col min="4081" max="4081" width="2.7109375" style="60" customWidth="1"/>
    <col min="4082" max="4082" width="4.28515625" style="60" customWidth="1"/>
    <col min="4083" max="4083" width="14.85546875" style="60" customWidth="1"/>
    <col min="4084" max="4097" width="11.42578125" style="60" customWidth="1"/>
    <col min="4098" max="4098" width="2.42578125" style="60" customWidth="1"/>
    <col min="4099" max="4099" width="3.42578125" style="60" customWidth="1"/>
    <col min="4100" max="4336" width="9.140625" style="60"/>
    <col min="4337" max="4337" width="2.7109375" style="60" customWidth="1"/>
    <col min="4338" max="4338" width="4.28515625" style="60" customWidth="1"/>
    <col min="4339" max="4339" width="14.85546875" style="60" customWidth="1"/>
    <col min="4340" max="4353" width="11.42578125" style="60" customWidth="1"/>
    <col min="4354" max="4354" width="2.42578125" style="60" customWidth="1"/>
    <col min="4355" max="4355" width="3.42578125" style="60" customWidth="1"/>
    <col min="4356" max="4592" width="9.140625" style="60"/>
    <col min="4593" max="4593" width="2.7109375" style="60" customWidth="1"/>
    <col min="4594" max="4594" width="4.28515625" style="60" customWidth="1"/>
    <col min="4595" max="4595" width="14.85546875" style="60" customWidth="1"/>
    <col min="4596" max="4609" width="11.42578125" style="60" customWidth="1"/>
    <col min="4610" max="4610" width="2.42578125" style="60" customWidth="1"/>
    <col min="4611" max="4611" width="3.42578125" style="60" customWidth="1"/>
    <col min="4612" max="4848" width="9.140625" style="60"/>
    <col min="4849" max="4849" width="2.7109375" style="60" customWidth="1"/>
    <col min="4850" max="4850" width="4.28515625" style="60" customWidth="1"/>
    <col min="4851" max="4851" width="14.85546875" style="60" customWidth="1"/>
    <col min="4852" max="4865" width="11.42578125" style="60" customWidth="1"/>
    <col min="4866" max="4866" width="2.42578125" style="60" customWidth="1"/>
    <col min="4867" max="4867" width="3.42578125" style="60" customWidth="1"/>
    <col min="4868" max="5104" width="9.140625" style="60"/>
    <col min="5105" max="5105" width="2.7109375" style="60" customWidth="1"/>
    <col min="5106" max="5106" width="4.28515625" style="60" customWidth="1"/>
    <col min="5107" max="5107" width="14.85546875" style="60" customWidth="1"/>
    <col min="5108" max="5121" width="11.42578125" style="60" customWidth="1"/>
    <col min="5122" max="5122" width="2.42578125" style="60" customWidth="1"/>
    <col min="5123" max="5123" width="3.42578125" style="60" customWidth="1"/>
    <col min="5124" max="5360" width="9.140625" style="60"/>
    <col min="5361" max="5361" width="2.7109375" style="60" customWidth="1"/>
    <col min="5362" max="5362" width="4.28515625" style="60" customWidth="1"/>
    <col min="5363" max="5363" width="14.85546875" style="60" customWidth="1"/>
    <col min="5364" max="5377" width="11.42578125" style="60" customWidth="1"/>
    <col min="5378" max="5378" width="2.42578125" style="60" customWidth="1"/>
    <col min="5379" max="5379" width="3.42578125" style="60" customWidth="1"/>
    <col min="5380" max="5616" width="9.140625" style="60"/>
    <col min="5617" max="5617" width="2.7109375" style="60" customWidth="1"/>
    <col min="5618" max="5618" width="4.28515625" style="60" customWidth="1"/>
    <col min="5619" max="5619" width="14.85546875" style="60" customWidth="1"/>
    <col min="5620" max="5633" width="11.42578125" style="60" customWidth="1"/>
    <col min="5634" max="5634" width="2.42578125" style="60" customWidth="1"/>
    <col min="5635" max="5635" width="3.42578125" style="60" customWidth="1"/>
    <col min="5636" max="5872" width="9.140625" style="60"/>
    <col min="5873" max="5873" width="2.7109375" style="60" customWidth="1"/>
    <col min="5874" max="5874" width="4.28515625" style="60" customWidth="1"/>
    <col min="5875" max="5875" width="14.85546875" style="60" customWidth="1"/>
    <col min="5876" max="5889" width="11.42578125" style="60" customWidth="1"/>
    <col min="5890" max="5890" width="2.42578125" style="60" customWidth="1"/>
    <col min="5891" max="5891" width="3.42578125" style="60" customWidth="1"/>
    <col min="5892" max="6128" width="9.140625" style="60"/>
    <col min="6129" max="6129" width="2.7109375" style="60" customWidth="1"/>
    <col min="6130" max="6130" width="4.28515625" style="60" customWidth="1"/>
    <col min="6131" max="6131" width="14.85546875" style="60" customWidth="1"/>
    <col min="6132" max="6145" width="11.42578125" style="60" customWidth="1"/>
    <col min="6146" max="6146" width="2.42578125" style="60" customWidth="1"/>
    <col min="6147" max="6147" width="3.42578125" style="60" customWidth="1"/>
    <col min="6148" max="6384" width="9.140625" style="60"/>
    <col min="6385" max="6385" width="2.7109375" style="60" customWidth="1"/>
    <col min="6386" max="6386" width="4.28515625" style="60" customWidth="1"/>
    <col min="6387" max="6387" width="14.85546875" style="60" customWidth="1"/>
    <col min="6388" max="6401" width="11.42578125" style="60" customWidth="1"/>
    <col min="6402" max="6402" width="2.42578125" style="60" customWidth="1"/>
    <col min="6403" max="6403" width="3.42578125" style="60" customWidth="1"/>
    <col min="6404" max="6640" width="9.140625" style="60"/>
    <col min="6641" max="6641" width="2.7109375" style="60" customWidth="1"/>
    <col min="6642" max="6642" width="4.28515625" style="60" customWidth="1"/>
    <col min="6643" max="6643" width="14.85546875" style="60" customWidth="1"/>
    <col min="6644" max="6657" width="11.42578125" style="60" customWidth="1"/>
    <col min="6658" max="6658" width="2.42578125" style="60" customWidth="1"/>
    <col min="6659" max="6659" width="3.42578125" style="60" customWidth="1"/>
    <col min="6660" max="6896" width="9.140625" style="60"/>
    <col min="6897" max="6897" width="2.7109375" style="60" customWidth="1"/>
    <col min="6898" max="6898" width="4.28515625" style="60" customWidth="1"/>
    <col min="6899" max="6899" width="14.85546875" style="60" customWidth="1"/>
    <col min="6900" max="6913" width="11.42578125" style="60" customWidth="1"/>
    <col min="6914" max="6914" width="2.42578125" style="60" customWidth="1"/>
    <col min="6915" max="6915" width="3.42578125" style="60" customWidth="1"/>
    <col min="6916" max="7152" width="9.140625" style="60"/>
    <col min="7153" max="7153" width="2.7109375" style="60" customWidth="1"/>
    <col min="7154" max="7154" width="4.28515625" style="60" customWidth="1"/>
    <col min="7155" max="7155" width="14.85546875" style="60" customWidth="1"/>
    <col min="7156" max="7169" width="11.42578125" style="60" customWidth="1"/>
    <col min="7170" max="7170" width="2.42578125" style="60" customWidth="1"/>
    <col min="7171" max="7171" width="3.42578125" style="60" customWidth="1"/>
    <col min="7172" max="7408" width="9.140625" style="60"/>
    <col min="7409" max="7409" width="2.7109375" style="60" customWidth="1"/>
    <col min="7410" max="7410" width="4.28515625" style="60" customWidth="1"/>
    <col min="7411" max="7411" width="14.85546875" style="60" customWidth="1"/>
    <col min="7412" max="7425" width="11.42578125" style="60" customWidth="1"/>
    <col min="7426" max="7426" width="2.42578125" style="60" customWidth="1"/>
    <col min="7427" max="7427" width="3.42578125" style="60" customWidth="1"/>
    <col min="7428" max="7664" width="9.140625" style="60"/>
    <col min="7665" max="7665" width="2.7109375" style="60" customWidth="1"/>
    <col min="7666" max="7666" width="4.28515625" style="60" customWidth="1"/>
    <col min="7667" max="7667" width="14.85546875" style="60" customWidth="1"/>
    <col min="7668" max="7681" width="11.42578125" style="60" customWidth="1"/>
    <col min="7682" max="7682" width="2.42578125" style="60" customWidth="1"/>
    <col min="7683" max="7683" width="3.42578125" style="60" customWidth="1"/>
    <col min="7684" max="7920" width="9.140625" style="60"/>
    <col min="7921" max="7921" width="2.7109375" style="60" customWidth="1"/>
    <col min="7922" max="7922" width="4.28515625" style="60" customWidth="1"/>
    <col min="7923" max="7923" width="14.85546875" style="60" customWidth="1"/>
    <col min="7924" max="7937" width="11.42578125" style="60" customWidth="1"/>
    <col min="7938" max="7938" width="2.42578125" style="60" customWidth="1"/>
    <col min="7939" max="7939" width="3.42578125" style="60" customWidth="1"/>
    <col min="7940" max="8176" width="9.140625" style="60"/>
    <col min="8177" max="8177" width="2.7109375" style="60" customWidth="1"/>
    <col min="8178" max="8178" width="4.28515625" style="60" customWidth="1"/>
    <col min="8179" max="8179" width="14.85546875" style="60" customWidth="1"/>
    <col min="8180" max="8193" width="11.42578125" style="60" customWidth="1"/>
    <col min="8194" max="8194" width="2.42578125" style="60" customWidth="1"/>
    <col min="8195" max="8195" width="3.42578125" style="60" customWidth="1"/>
    <col min="8196" max="8432" width="9.140625" style="60"/>
    <col min="8433" max="8433" width="2.7109375" style="60" customWidth="1"/>
    <col min="8434" max="8434" width="4.28515625" style="60" customWidth="1"/>
    <col min="8435" max="8435" width="14.85546875" style="60" customWidth="1"/>
    <col min="8436" max="8449" width="11.42578125" style="60" customWidth="1"/>
    <col min="8450" max="8450" width="2.42578125" style="60" customWidth="1"/>
    <col min="8451" max="8451" width="3.42578125" style="60" customWidth="1"/>
    <col min="8452" max="8688" width="9.140625" style="60"/>
    <col min="8689" max="8689" width="2.7109375" style="60" customWidth="1"/>
    <col min="8690" max="8690" width="4.28515625" style="60" customWidth="1"/>
    <col min="8691" max="8691" width="14.85546875" style="60" customWidth="1"/>
    <col min="8692" max="8705" width="11.42578125" style="60" customWidth="1"/>
    <col min="8706" max="8706" width="2.42578125" style="60" customWidth="1"/>
    <col min="8707" max="8707" width="3.42578125" style="60" customWidth="1"/>
    <col min="8708" max="8944" width="9.140625" style="60"/>
    <col min="8945" max="8945" width="2.7109375" style="60" customWidth="1"/>
    <col min="8946" max="8946" width="4.28515625" style="60" customWidth="1"/>
    <col min="8947" max="8947" width="14.85546875" style="60" customWidth="1"/>
    <col min="8948" max="8961" width="11.42578125" style="60" customWidth="1"/>
    <col min="8962" max="8962" width="2.42578125" style="60" customWidth="1"/>
    <col min="8963" max="8963" width="3.42578125" style="60" customWidth="1"/>
    <col min="8964" max="9200" width="9.140625" style="60"/>
    <col min="9201" max="9201" width="2.7109375" style="60" customWidth="1"/>
    <col min="9202" max="9202" width="4.28515625" style="60" customWidth="1"/>
    <col min="9203" max="9203" width="14.85546875" style="60" customWidth="1"/>
    <col min="9204" max="9217" width="11.42578125" style="60" customWidth="1"/>
    <col min="9218" max="9218" width="2.42578125" style="60" customWidth="1"/>
    <col min="9219" max="9219" width="3.42578125" style="60" customWidth="1"/>
    <col min="9220" max="9456" width="9.140625" style="60"/>
    <col min="9457" max="9457" width="2.7109375" style="60" customWidth="1"/>
    <col min="9458" max="9458" width="4.28515625" style="60" customWidth="1"/>
    <col min="9459" max="9459" width="14.85546875" style="60" customWidth="1"/>
    <col min="9460" max="9473" width="11.42578125" style="60" customWidth="1"/>
    <col min="9474" max="9474" width="2.42578125" style="60" customWidth="1"/>
    <col min="9475" max="9475" width="3.42578125" style="60" customWidth="1"/>
    <col min="9476" max="9712" width="9.140625" style="60"/>
    <col min="9713" max="9713" width="2.7109375" style="60" customWidth="1"/>
    <col min="9714" max="9714" width="4.28515625" style="60" customWidth="1"/>
    <col min="9715" max="9715" width="14.85546875" style="60" customWidth="1"/>
    <col min="9716" max="9729" width="11.42578125" style="60" customWidth="1"/>
    <col min="9730" max="9730" width="2.42578125" style="60" customWidth="1"/>
    <col min="9731" max="9731" width="3.42578125" style="60" customWidth="1"/>
    <col min="9732" max="9968" width="9.140625" style="60"/>
    <col min="9969" max="9969" width="2.7109375" style="60" customWidth="1"/>
    <col min="9970" max="9970" width="4.28515625" style="60" customWidth="1"/>
    <col min="9971" max="9971" width="14.85546875" style="60" customWidth="1"/>
    <col min="9972" max="9985" width="11.42578125" style="60" customWidth="1"/>
    <col min="9986" max="9986" width="2.42578125" style="60" customWidth="1"/>
    <col min="9987" max="9987" width="3.42578125" style="60" customWidth="1"/>
    <col min="9988" max="10224" width="9.140625" style="60"/>
    <col min="10225" max="10225" width="2.7109375" style="60" customWidth="1"/>
    <col min="10226" max="10226" width="4.28515625" style="60" customWidth="1"/>
    <col min="10227" max="10227" width="14.85546875" style="60" customWidth="1"/>
    <col min="10228" max="10241" width="11.42578125" style="60" customWidth="1"/>
    <col min="10242" max="10242" width="2.42578125" style="60" customWidth="1"/>
    <col min="10243" max="10243" width="3.42578125" style="60" customWidth="1"/>
    <col min="10244" max="10480" width="9.140625" style="60"/>
    <col min="10481" max="10481" width="2.7109375" style="60" customWidth="1"/>
    <col min="10482" max="10482" width="4.28515625" style="60" customWidth="1"/>
    <col min="10483" max="10483" width="14.85546875" style="60" customWidth="1"/>
    <col min="10484" max="10497" width="11.42578125" style="60" customWidth="1"/>
    <col min="10498" max="10498" width="2.42578125" style="60" customWidth="1"/>
    <col min="10499" max="10499" width="3.42578125" style="60" customWidth="1"/>
    <col min="10500" max="10736" width="9.140625" style="60"/>
    <col min="10737" max="10737" width="2.7109375" style="60" customWidth="1"/>
    <col min="10738" max="10738" width="4.28515625" style="60" customWidth="1"/>
    <col min="10739" max="10739" width="14.85546875" style="60" customWidth="1"/>
    <col min="10740" max="10753" width="11.42578125" style="60" customWidth="1"/>
    <col min="10754" max="10754" width="2.42578125" style="60" customWidth="1"/>
    <col min="10755" max="10755" width="3.42578125" style="60" customWidth="1"/>
    <col min="10756" max="10992" width="9.140625" style="60"/>
    <col min="10993" max="10993" width="2.7109375" style="60" customWidth="1"/>
    <col min="10994" max="10994" width="4.28515625" style="60" customWidth="1"/>
    <col min="10995" max="10995" width="14.85546875" style="60" customWidth="1"/>
    <col min="10996" max="11009" width="11.42578125" style="60" customWidth="1"/>
    <col min="11010" max="11010" width="2.42578125" style="60" customWidth="1"/>
    <col min="11011" max="11011" width="3.42578125" style="60" customWidth="1"/>
    <col min="11012" max="11248" width="9.140625" style="60"/>
    <col min="11249" max="11249" width="2.7109375" style="60" customWidth="1"/>
    <col min="11250" max="11250" width="4.28515625" style="60" customWidth="1"/>
    <col min="11251" max="11251" width="14.85546875" style="60" customWidth="1"/>
    <col min="11252" max="11265" width="11.42578125" style="60" customWidth="1"/>
    <col min="11266" max="11266" width="2.42578125" style="60" customWidth="1"/>
    <col min="11267" max="11267" width="3.42578125" style="60" customWidth="1"/>
    <col min="11268" max="11504" width="9.140625" style="60"/>
    <col min="11505" max="11505" width="2.7109375" style="60" customWidth="1"/>
    <col min="11506" max="11506" width="4.28515625" style="60" customWidth="1"/>
    <col min="11507" max="11507" width="14.85546875" style="60" customWidth="1"/>
    <col min="11508" max="11521" width="11.42578125" style="60" customWidth="1"/>
    <col min="11522" max="11522" width="2.42578125" style="60" customWidth="1"/>
    <col min="11523" max="11523" width="3.42578125" style="60" customWidth="1"/>
    <col min="11524" max="11760" width="9.140625" style="60"/>
    <col min="11761" max="11761" width="2.7109375" style="60" customWidth="1"/>
    <col min="11762" max="11762" width="4.28515625" style="60" customWidth="1"/>
    <col min="11763" max="11763" width="14.85546875" style="60" customWidth="1"/>
    <col min="11764" max="11777" width="11.42578125" style="60" customWidth="1"/>
    <col min="11778" max="11778" width="2.42578125" style="60" customWidth="1"/>
    <col min="11779" max="11779" width="3.42578125" style="60" customWidth="1"/>
    <col min="11780" max="12016" width="9.140625" style="60"/>
    <col min="12017" max="12017" width="2.7109375" style="60" customWidth="1"/>
    <col min="12018" max="12018" width="4.28515625" style="60" customWidth="1"/>
    <col min="12019" max="12019" width="14.85546875" style="60" customWidth="1"/>
    <col min="12020" max="12033" width="11.42578125" style="60" customWidth="1"/>
    <col min="12034" max="12034" width="2.42578125" style="60" customWidth="1"/>
    <col min="12035" max="12035" width="3.42578125" style="60" customWidth="1"/>
    <col min="12036" max="12272" width="9.140625" style="60"/>
    <col min="12273" max="12273" width="2.7109375" style="60" customWidth="1"/>
    <col min="12274" max="12274" width="4.28515625" style="60" customWidth="1"/>
    <col min="12275" max="12275" width="14.85546875" style="60" customWidth="1"/>
    <col min="12276" max="12289" width="11.42578125" style="60" customWidth="1"/>
    <col min="12290" max="12290" width="2.42578125" style="60" customWidth="1"/>
    <col min="12291" max="12291" width="3.42578125" style="60" customWidth="1"/>
    <col min="12292" max="12528" width="9.140625" style="60"/>
    <col min="12529" max="12529" width="2.7109375" style="60" customWidth="1"/>
    <col min="12530" max="12530" width="4.28515625" style="60" customWidth="1"/>
    <col min="12531" max="12531" width="14.85546875" style="60" customWidth="1"/>
    <col min="12532" max="12545" width="11.42578125" style="60" customWidth="1"/>
    <col min="12546" max="12546" width="2.42578125" style="60" customWidth="1"/>
    <col min="12547" max="12547" width="3.42578125" style="60" customWidth="1"/>
    <col min="12548" max="12784" width="9.140625" style="60"/>
    <col min="12785" max="12785" width="2.7109375" style="60" customWidth="1"/>
    <col min="12786" max="12786" width="4.28515625" style="60" customWidth="1"/>
    <col min="12787" max="12787" width="14.85546875" style="60" customWidth="1"/>
    <col min="12788" max="12801" width="11.42578125" style="60" customWidth="1"/>
    <col min="12802" max="12802" width="2.42578125" style="60" customWidth="1"/>
    <col min="12803" max="12803" width="3.42578125" style="60" customWidth="1"/>
    <col min="12804" max="13040" width="9.140625" style="60"/>
    <col min="13041" max="13041" width="2.7109375" style="60" customWidth="1"/>
    <col min="13042" max="13042" width="4.28515625" style="60" customWidth="1"/>
    <col min="13043" max="13043" width="14.85546875" style="60" customWidth="1"/>
    <col min="13044" max="13057" width="11.42578125" style="60" customWidth="1"/>
    <col min="13058" max="13058" width="2.42578125" style="60" customWidth="1"/>
    <col min="13059" max="13059" width="3.42578125" style="60" customWidth="1"/>
    <col min="13060" max="13296" width="9.140625" style="60"/>
    <col min="13297" max="13297" width="2.7109375" style="60" customWidth="1"/>
    <col min="13298" max="13298" width="4.28515625" style="60" customWidth="1"/>
    <col min="13299" max="13299" width="14.85546875" style="60" customWidth="1"/>
    <col min="13300" max="13313" width="11.42578125" style="60" customWidth="1"/>
    <col min="13314" max="13314" width="2.42578125" style="60" customWidth="1"/>
    <col min="13315" max="13315" width="3.42578125" style="60" customWidth="1"/>
    <col min="13316" max="13552" width="9.140625" style="60"/>
    <col min="13553" max="13553" width="2.7109375" style="60" customWidth="1"/>
    <col min="13554" max="13554" width="4.28515625" style="60" customWidth="1"/>
    <col min="13555" max="13555" width="14.85546875" style="60" customWidth="1"/>
    <col min="13556" max="13569" width="11.42578125" style="60" customWidth="1"/>
    <col min="13570" max="13570" width="2.42578125" style="60" customWidth="1"/>
    <col min="13571" max="13571" width="3.42578125" style="60" customWidth="1"/>
    <col min="13572" max="13808" width="9.140625" style="60"/>
    <col min="13809" max="13809" width="2.7109375" style="60" customWidth="1"/>
    <col min="13810" max="13810" width="4.28515625" style="60" customWidth="1"/>
    <col min="13811" max="13811" width="14.85546875" style="60" customWidth="1"/>
    <col min="13812" max="13825" width="11.42578125" style="60" customWidth="1"/>
    <col min="13826" max="13826" width="2.42578125" style="60" customWidth="1"/>
    <col min="13827" max="13827" width="3.42578125" style="60" customWidth="1"/>
    <col min="13828" max="14064" width="9.140625" style="60"/>
    <col min="14065" max="14065" width="2.7109375" style="60" customWidth="1"/>
    <col min="14066" max="14066" width="4.28515625" style="60" customWidth="1"/>
    <col min="14067" max="14067" width="14.85546875" style="60" customWidth="1"/>
    <col min="14068" max="14081" width="11.42578125" style="60" customWidth="1"/>
    <col min="14082" max="14082" width="2.42578125" style="60" customWidth="1"/>
    <col min="14083" max="14083" width="3.42578125" style="60" customWidth="1"/>
    <col min="14084" max="14320" width="9.140625" style="60"/>
    <col min="14321" max="14321" width="2.7109375" style="60" customWidth="1"/>
    <col min="14322" max="14322" width="4.28515625" style="60" customWidth="1"/>
    <col min="14323" max="14323" width="14.85546875" style="60" customWidth="1"/>
    <col min="14324" max="14337" width="11.42578125" style="60" customWidth="1"/>
    <col min="14338" max="14338" width="2.42578125" style="60" customWidth="1"/>
    <col min="14339" max="14339" width="3.42578125" style="60" customWidth="1"/>
    <col min="14340" max="14576" width="9.140625" style="60"/>
    <col min="14577" max="14577" width="2.7109375" style="60" customWidth="1"/>
    <col min="14578" max="14578" width="4.28515625" style="60" customWidth="1"/>
    <col min="14579" max="14579" width="14.85546875" style="60" customWidth="1"/>
    <col min="14580" max="14593" width="11.42578125" style="60" customWidth="1"/>
    <col min="14594" max="14594" width="2.42578125" style="60" customWidth="1"/>
    <col min="14595" max="14595" width="3.42578125" style="60" customWidth="1"/>
    <col min="14596" max="14832" width="9.140625" style="60"/>
    <col min="14833" max="14833" width="2.7109375" style="60" customWidth="1"/>
    <col min="14834" max="14834" width="4.28515625" style="60" customWidth="1"/>
    <col min="14835" max="14835" width="14.85546875" style="60" customWidth="1"/>
    <col min="14836" max="14849" width="11.42578125" style="60" customWidth="1"/>
    <col min="14850" max="14850" width="2.42578125" style="60" customWidth="1"/>
    <col min="14851" max="14851" width="3.42578125" style="60" customWidth="1"/>
    <col min="14852" max="15088" width="9.140625" style="60"/>
    <col min="15089" max="15089" width="2.7109375" style="60" customWidth="1"/>
    <col min="15090" max="15090" width="4.28515625" style="60" customWidth="1"/>
    <col min="15091" max="15091" width="14.85546875" style="60" customWidth="1"/>
    <col min="15092" max="15105" width="11.42578125" style="60" customWidth="1"/>
    <col min="15106" max="15106" width="2.42578125" style="60" customWidth="1"/>
    <col min="15107" max="15107" width="3.42578125" style="60" customWidth="1"/>
    <col min="15108" max="15344" width="9.140625" style="60"/>
    <col min="15345" max="15345" width="2.7109375" style="60" customWidth="1"/>
    <col min="15346" max="15346" width="4.28515625" style="60" customWidth="1"/>
    <col min="15347" max="15347" width="14.85546875" style="60" customWidth="1"/>
    <col min="15348" max="15361" width="11.42578125" style="60" customWidth="1"/>
    <col min="15362" max="15362" width="2.42578125" style="60" customWidth="1"/>
    <col min="15363" max="15363" width="3.42578125" style="60" customWidth="1"/>
    <col min="15364" max="15600" width="9.140625" style="60"/>
    <col min="15601" max="15601" width="2.7109375" style="60" customWidth="1"/>
    <col min="15602" max="15602" width="4.28515625" style="60" customWidth="1"/>
    <col min="15603" max="15603" width="14.85546875" style="60" customWidth="1"/>
    <col min="15604" max="15617" width="11.42578125" style="60" customWidth="1"/>
    <col min="15618" max="15618" width="2.42578125" style="60" customWidth="1"/>
    <col min="15619" max="15619" width="3.42578125" style="60" customWidth="1"/>
    <col min="15620" max="15856" width="9.140625" style="60"/>
    <col min="15857" max="15857" width="2.7109375" style="60" customWidth="1"/>
    <col min="15858" max="15858" width="4.28515625" style="60" customWidth="1"/>
    <col min="15859" max="15859" width="14.85546875" style="60" customWidth="1"/>
    <col min="15860" max="15873" width="11.42578125" style="60" customWidth="1"/>
    <col min="15874" max="15874" width="2.42578125" style="60" customWidth="1"/>
    <col min="15875" max="15875" width="3.42578125" style="60" customWidth="1"/>
    <col min="15876" max="16112" width="9.140625" style="60"/>
    <col min="16113" max="16113" width="2.7109375" style="60" customWidth="1"/>
    <col min="16114" max="16114" width="4.28515625" style="60" customWidth="1"/>
    <col min="16115" max="16115" width="14.85546875" style="60" customWidth="1"/>
    <col min="16116" max="16129" width="11.42578125" style="60" customWidth="1"/>
    <col min="16130" max="16130" width="2.42578125" style="60" customWidth="1"/>
    <col min="16131" max="16131" width="3.42578125" style="60" customWidth="1"/>
    <col min="16132" max="16384" width="9.140625" style="60"/>
  </cols>
  <sheetData>
    <row r="1" spans="1:17">
      <c r="A1" s="59" t="s">
        <v>981</v>
      </c>
      <c r="C1" s="61">
        <v>42915</v>
      </c>
    </row>
    <row r="2" spans="1:17" ht="13.5" thickBot="1">
      <c r="A2" s="62"/>
      <c r="C2" s="63"/>
    </row>
    <row r="3" spans="1:17" ht="13.5" thickTop="1">
      <c r="B3" s="64"/>
      <c r="C3" s="65"/>
      <c r="D3" s="65"/>
      <c r="E3" s="65"/>
      <c r="F3" s="65"/>
      <c r="G3" s="65"/>
      <c r="H3" s="65"/>
      <c r="I3" s="65"/>
      <c r="J3" s="65"/>
      <c r="K3" s="65"/>
      <c r="L3" s="65"/>
      <c r="M3" s="65"/>
      <c r="N3" s="65"/>
      <c r="O3" s="65"/>
      <c r="P3" s="65"/>
      <c r="Q3" s="66"/>
    </row>
    <row r="4" spans="1:17" ht="15.75" customHeight="1">
      <c r="B4" s="67"/>
      <c r="C4" s="530" t="s">
        <v>1412</v>
      </c>
      <c r="D4" s="531"/>
      <c r="E4" s="531"/>
      <c r="F4" s="531"/>
      <c r="G4" s="531"/>
      <c r="H4" s="531"/>
      <c r="I4" s="531"/>
      <c r="J4" s="531"/>
      <c r="K4" s="531"/>
      <c r="L4" s="531"/>
      <c r="M4" s="531"/>
      <c r="N4" s="531"/>
      <c r="O4" s="531"/>
      <c r="P4" s="532"/>
      <c r="Q4" s="68"/>
    </row>
    <row r="5" spans="1:17">
      <c r="B5" s="67"/>
      <c r="C5" s="69"/>
      <c r="D5" s="69"/>
      <c r="E5" s="69"/>
      <c r="F5" s="69"/>
      <c r="G5" s="69"/>
      <c r="H5" s="69"/>
      <c r="I5" s="69"/>
      <c r="J5" s="69"/>
      <c r="K5" s="69"/>
      <c r="L5" s="69"/>
      <c r="M5" s="69"/>
      <c r="N5" s="69"/>
      <c r="O5" s="69"/>
      <c r="P5" s="69"/>
      <c r="Q5" s="68"/>
    </row>
    <row r="6" spans="1:17">
      <c r="B6" s="67"/>
      <c r="C6" s="533" t="s">
        <v>982</v>
      </c>
      <c r="D6" s="433" t="s">
        <v>1315</v>
      </c>
      <c r="E6" s="433"/>
      <c r="F6" s="433"/>
      <c r="G6" s="433"/>
      <c r="H6" s="433"/>
      <c r="I6" s="433"/>
      <c r="J6" s="433"/>
      <c r="K6" s="433"/>
      <c r="L6" s="433"/>
      <c r="M6" s="433"/>
      <c r="N6" s="433"/>
      <c r="O6" s="433"/>
      <c r="P6" s="433"/>
      <c r="Q6" s="68"/>
    </row>
    <row r="7" spans="1:17">
      <c r="B7" s="67"/>
      <c r="C7" s="533"/>
      <c r="D7" s="433" t="s">
        <v>1316</v>
      </c>
      <c r="E7" s="433"/>
      <c r="F7" s="433"/>
      <c r="G7" s="433"/>
      <c r="H7" s="433"/>
      <c r="I7" s="433"/>
      <c r="J7" s="433"/>
      <c r="K7" s="433"/>
      <c r="L7" s="433"/>
      <c r="M7" s="433"/>
      <c r="N7" s="433"/>
      <c r="O7" s="433"/>
      <c r="P7" s="433"/>
      <c r="Q7" s="68"/>
    </row>
    <row r="8" spans="1:17">
      <c r="B8" s="67"/>
      <c r="C8" s="533"/>
      <c r="D8" s="433" t="s">
        <v>1317</v>
      </c>
      <c r="E8" s="433"/>
      <c r="F8" s="433"/>
      <c r="G8" s="433"/>
      <c r="H8" s="433"/>
      <c r="I8" s="433"/>
      <c r="J8" s="433"/>
      <c r="K8" s="433"/>
      <c r="L8" s="433"/>
      <c r="M8" s="433"/>
      <c r="N8" s="433"/>
      <c r="O8" s="433"/>
      <c r="P8" s="433"/>
      <c r="Q8" s="68"/>
    </row>
    <row r="9" spans="1:17">
      <c r="B9" s="67"/>
      <c r="C9" s="533"/>
      <c r="D9" s="433" t="s">
        <v>1318</v>
      </c>
      <c r="E9" s="433"/>
      <c r="F9" s="433"/>
      <c r="G9" s="433"/>
      <c r="H9" s="433"/>
      <c r="I9" s="433"/>
      <c r="J9" s="433"/>
      <c r="K9" s="433"/>
      <c r="L9" s="433"/>
      <c r="M9" s="433"/>
      <c r="N9" s="433"/>
      <c r="O9" s="433"/>
      <c r="P9" s="433"/>
      <c r="Q9" s="68"/>
    </row>
    <row r="10" spans="1:17">
      <c r="B10" s="67"/>
      <c r="C10" s="69"/>
      <c r="D10" s="69"/>
      <c r="E10" s="69"/>
      <c r="F10" s="69"/>
      <c r="G10" s="69"/>
      <c r="H10" s="69"/>
      <c r="I10" s="69"/>
      <c r="J10" s="69"/>
      <c r="K10" s="69"/>
      <c r="L10" s="69"/>
      <c r="M10" s="69"/>
      <c r="N10" s="69"/>
      <c r="O10" s="69"/>
      <c r="P10" s="69"/>
      <c r="Q10" s="68"/>
    </row>
    <row r="11" spans="1:17" ht="52.5" customHeight="1">
      <c r="B11" s="67"/>
      <c r="C11" s="533" t="s">
        <v>983</v>
      </c>
      <c r="D11" s="534" t="s">
        <v>1321</v>
      </c>
      <c r="E11" s="534"/>
      <c r="F11" s="534"/>
      <c r="G11" s="534"/>
      <c r="H11" s="534"/>
      <c r="I11" s="534"/>
      <c r="J11" s="534"/>
      <c r="K11" s="534"/>
      <c r="L11" s="534"/>
      <c r="M11" s="534"/>
      <c r="N11" s="534"/>
      <c r="O11" s="534"/>
      <c r="P11" s="534"/>
      <c r="Q11" s="68"/>
    </row>
    <row r="12" spans="1:17" ht="15" customHeight="1">
      <c r="B12" s="67"/>
      <c r="C12" s="533"/>
      <c r="D12" s="534" t="s">
        <v>1323</v>
      </c>
      <c r="E12" s="534"/>
      <c r="F12" s="534"/>
      <c r="G12" s="534"/>
      <c r="H12" s="534"/>
      <c r="I12" s="534"/>
      <c r="J12" s="534"/>
      <c r="K12" s="534"/>
      <c r="L12" s="534"/>
      <c r="M12" s="534"/>
      <c r="N12" s="534"/>
      <c r="O12" s="534"/>
      <c r="P12" s="534"/>
      <c r="Q12" s="68"/>
    </row>
    <row r="13" spans="1:17" ht="15" customHeight="1">
      <c r="B13" s="67"/>
      <c r="C13" s="533"/>
      <c r="D13" s="534" t="s">
        <v>1322</v>
      </c>
      <c r="E13" s="534"/>
      <c r="F13" s="534"/>
      <c r="G13" s="534"/>
      <c r="H13" s="534"/>
      <c r="I13" s="534"/>
      <c r="J13" s="534"/>
      <c r="K13" s="534"/>
      <c r="L13" s="534"/>
      <c r="M13" s="534"/>
      <c r="N13" s="534"/>
      <c r="O13" s="534"/>
      <c r="P13" s="534"/>
      <c r="Q13" s="68"/>
    </row>
    <row r="14" spans="1:17" ht="15" customHeight="1">
      <c r="B14" s="67"/>
      <c r="C14" s="533"/>
      <c r="D14" s="534" t="s">
        <v>1324</v>
      </c>
      <c r="E14" s="534"/>
      <c r="F14" s="534"/>
      <c r="G14" s="534"/>
      <c r="H14" s="534"/>
      <c r="I14" s="534"/>
      <c r="J14" s="534"/>
      <c r="K14" s="534"/>
      <c r="L14" s="534"/>
      <c r="M14" s="534"/>
      <c r="N14" s="534"/>
      <c r="O14" s="534"/>
      <c r="P14" s="534"/>
      <c r="Q14" s="68"/>
    </row>
    <row r="15" spans="1:17" ht="15" customHeight="1">
      <c r="B15" s="67"/>
      <c r="C15" s="533"/>
      <c r="D15" s="534" t="s">
        <v>1408</v>
      </c>
      <c r="E15" s="534"/>
      <c r="F15" s="534"/>
      <c r="G15" s="534"/>
      <c r="H15" s="534"/>
      <c r="I15" s="534"/>
      <c r="J15" s="534"/>
      <c r="K15" s="534"/>
      <c r="L15" s="534"/>
      <c r="M15" s="534"/>
      <c r="N15" s="534"/>
      <c r="O15" s="534"/>
      <c r="P15" s="534"/>
      <c r="Q15" s="68"/>
    </row>
    <row r="16" spans="1:17" ht="15" customHeight="1">
      <c r="B16" s="67"/>
      <c r="C16" s="533"/>
      <c r="D16" s="534" t="s">
        <v>1409</v>
      </c>
      <c r="E16" s="534"/>
      <c r="F16" s="534"/>
      <c r="G16" s="534"/>
      <c r="H16" s="534"/>
      <c r="I16" s="534"/>
      <c r="J16" s="534"/>
      <c r="K16" s="534"/>
      <c r="L16" s="534"/>
      <c r="M16" s="534"/>
      <c r="N16" s="534"/>
      <c r="O16" s="534"/>
      <c r="P16" s="534"/>
      <c r="Q16" s="68"/>
    </row>
    <row r="17" spans="2:17">
      <c r="B17" s="67"/>
      <c r="C17" s="69"/>
      <c r="D17" s="69"/>
      <c r="E17" s="69"/>
      <c r="F17" s="69"/>
      <c r="G17" s="69"/>
      <c r="H17" s="69"/>
      <c r="I17" s="69"/>
      <c r="J17" s="69"/>
      <c r="K17" s="69"/>
      <c r="L17" s="69"/>
      <c r="M17" s="69"/>
      <c r="N17" s="69"/>
      <c r="O17" s="69"/>
      <c r="P17" s="69"/>
      <c r="Q17" s="68"/>
    </row>
    <row r="18" spans="2:17">
      <c r="B18" s="67"/>
      <c r="C18" s="533" t="s">
        <v>984</v>
      </c>
      <c r="D18" s="433" t="s">
        <v>1411</v>
      </c>
      <c r="E18" s="433"/>
      <c r="F18" s="433"/>
      <c r="G18" s="433"/>
      <c r="H18" s="433"/>
      <c r="I18" s="433"/>
      <c r="J18" s="433"/>
      <c r="K18" s="433"/>
      <c r="L18" s="433"/>
      <c r="M18" s="433"/>
      <c r="N18" s="433"/>
      <c r="O18" s="433"/>
      <c r="P18" s="433"/>
      <c r="Q18" s="68"/>
    </row>
    <row r="19" spans="2:17">
      <c r="B19" s="67"/>
      <c r="C19" s="533"/>
      <c r="D19" s="433" t="s">
        <v>1410</v>
      </c>
      <c r="E19" s="433"/>
      <c r="F19" s="433"/>
      <c r="G19" s="433"/>
      <c r="H19" s="433"/>
      <c r="I19" s="433"/>
      <c r="J19" s="433"/>
      <c r="K19" s="433"/>
      <c r="L19" s="433"/>
      <c r="M19" s="433"/>
      <c r="N19" s="433"/>
      <c r="O19" s="433"/>
      <c r="P19" s="433"/>
      <c r="Q19" s="68"/>
    </row>
    <row r="20" spans="2:17">
      <c r="B20" s="67"/>
      <c r="C20" s="533"/>
      <c r="D20" s="433" t="s">
        <v>1411</v>
      </c>
      <c r="E20" s="433"/>
      <c r="F20" s="433"/>
      <c r="G20" s="433"/>
      <c r="H20" s="433"/>
      <c r="I20" s="433"/>
      <c r="J20" s="433"/>
      <c r="K20" s="433"/>
      <c r="L20" s="433"/>
      <c r="M20" s="433"/>
      <c r="N20" s="433"/>
      <c r="O20" s="433"/>
      <c r="P20" s="433"/>
      <c r="Q20" s="68"/>
    </row>
    <row r="21" spans="2:17">
      <c r="B21" s="67"/>
      <c r="C21" s="69"/>
      <c r="D21" s="69"/>
      <c r="E21" s="69"/>
      <c r="F21" s="69"/>
      <c r="G21" s="69"/>
      <c r="H21" s="69"/>
      <c r="I21" s="69"/>
      <c r="J21" s="69"/>
      <c r="K21" s="69"/>
      <c r="L21" s="69"/>
      <c r="M21" s="69"/>
      <c r="N21" s="69"/>
      <c r="O21" s="69"/>
      <c r="P21" s="69"/>
      <c r="Q21" s="68"/>
    </row>
    <row r="22" spans="2:17" ht="15.75">
      <c r="B22" s="67"/>
      <c r="C22" s="530" t="s">
        <v>985</v>
      </c>
      <c r="D22" s="531"/>
      <c r="E22" s="531"/>
      <c r="F22" s="531"/>
      <c r="G22" s="531"/>
      <c r="H22" s="531"/>
      <c r="I22" s="531"/>
      <c r="J22" s="531"/>
      <c r="K22" s="531"/>
      <c r="L22" s="531"/>
      <c r="M22" s="531"/>
      <c r="N22" s="531"/>
      <c r="O22" s="531"/>
      <c r="P22" s="532"/>
      <c r="Q22" s="68"/>
    </row>
    <row r="23" spans="2:17">
      <c r="B23" s="67"/>
      <c r="C23" s="69"/>
      <c r="D23" s="69"/>
      <c r="E23" s="69"/>
      <c r="F23" s="69"/>
      <c r="G23" s="69"/>
      <c r="H23" s="69"/>
      <c r="I23" s="69"/>
      <c r="J23" s="69"/>
      <c r="K23" s="69"/>
      <c r="L23" s="69"/>
      <c r="M23" s="69"/>
      <c r="N23" s="69"/>
      <c r="O23" s="69"/>
      <c r="P23" s="69"/>
      <c r="Q23" s="68"/>
    </row>
    <row r="24" spans="2:17" ht="31.5" customHeight="1">
      <c r="B24" s="67"/>
      <c r="C24" s="439" t="s">
        <v>986</v>
      </c>
      <c r="D24" s="537" t="s">
        <v>1166</v>
      </c>
      <c r="E24" s="537"/>
      <c r="F24" s="537"/>
      <c r="G24" s="537"/>
      <c r="H24" s="537"/>
      <c r="I24" s="537"/>
      <c r="J24" s="537"/>
      <c r="K24" s="537"/>
      <c r="L24" s="537"/>
      <c r="M24" s="537"/>
      <c r="N24" s="537"/>
      <c r="O24" s="537"/>
      <c r="P24" s="537"/>
      <c r="Q24" s="68"/>
    </row>
    <row r="25" spans="2:17" ht="31.5" customHeight="1">
      <c r="B25" s="67"/>
      <c r="C25" s="440" t="s">
        <v>1167</v>
      </c>
      <c r="D25" s="538" t="s">
        <v>2003</v>
      </c>
      <c r="E25" s="538"/>
      <c r="F25" s="538"/>
      <c r="G25" s="538"/>
      <c r="H25" s="538"/>
      <c r="I25" s="538"/>
      <c r="J25" s="538"/>
      <c r="K25" s="538"/>
      <c r="L25" s="538"/>
      <c r="M25" s="538"/>
      <c r="N25" s="538"/>
      <c r="O25" s="538"/>
      <c r="P25" s="538"/>
      <c r="Q25" s="68"/>
    </row>
    <row r="26" spans="2:17" ht="31.5" customHeight="1">
      <c r="B26" s="67"/>
      <c r="C26" s="441" t="s">
        <v>2036</v>
      </c>
      <c r="D26" s="535" t="s">
        <v>2037</v>
      </c>
      <c r="E26" s="535"/>
      <c r="F26" s="535"/>
      <c r="G26" s="535"/>
      <c r="H26" s="535"/>
      <c r="I26" s="535"/>
      <c r="J26" s="535"/>
      <c r="K26" s="535"/>
      <c r="L26" s="535"/>
      <c r="M26" s="535"/>
      <c r="N26" s="535"/>
      <c r="O26" s="535"/>
      <c r="P26" s="535"/>
      <c r="Q26" s="68"/>
    </row>
    <row r="27" spans="2:17" ht="31.5" customHeight="1">
      <c r="B27" s="67"/>
      <c r="C27" s="441" t="s">
        <v>989</v>
      </c>
      <c r="D27" s="535" t="s">
        <v>1311</v>
      </c>
      <c r="E27" s="535"/>
      <c r="F27" s="535"/>
      <c r="G27" s="535"/>
      <c r="H27" s="535"/>
      <c r="I27" s="535"/>
      <c r="J27" s="535"/>
      <c r="K27" s="535"/>
      <c r="L27" s="535"/>
      <c r="M27" s="535"/>
      <c r="N27" s="535"/>
      <c r="O27" s="535"/>
      <c r="P27" s="535"/>
      <c r="Q27" s="68"/>
    </row>
    <row r="28" spans="2:17" ht="31.5" customHeight="1">
      <c r="B28" s="67"/>
      <c r="C28" s="441" t="s">
        <v>1312</v>
      </c>
      <c r="D28" s="535" t="s">
        <v>1313</v>
      </c>
      <c r="E28" s="535"/>
      <c r="F28" s="535"/>
      <c r="G28" s="535"/>
      <c r="H28" s="535"/>
      <c r="I28" s="535"/>
      <c r="J28" s="535"/>
      <c r="K28" s="535"/>
      <c r="L28" s="535"/>
      <c r="M28" s="535"/>
      <c r="N28" s="535"/>
      <c r="O28" s="535"/>
      <c r="P28" s="535"/>
      <c r="Q28" s="68"/>
    </row>
    <row r="29" spans="2:17" ht="31.5" customHeight="1">
      <c r="B29" s="67"/>
      <c r="C29" s="441" t="s">
        <v>1999</v>
      </c>
      <c r="D29" s="535" t="s">
        <v>2000</v>
      </c>
      <c r="E29" s="535"/>
      <c r="F29" s="535"/>
      <c r="G29" s="535"/>
      <c r="H29" s="535"/>
      <c r="I29" s="535"/>
      <c r="J29" s="535"/>
      <c r="K29" s="535"/>
      <c r="L29" s="535"/>
      <c r="M29" s="535"/>
      <c r="N29" s="535"/>
      <c r="O29" s="535"/>
      <c r="P29" s="535"/>
      <c r="Q29" s="68"/>
    </row>
    <row r="30" spans="2:17" ht="51.75" customHeight="1">
      <c r="B30" s="67"/>
      <c r="C30" s="441" t="s">
        <v>1314</v>
      </c>
      <c r="D30" s="535" t="s">
        <v>2335</v>
      </c>
      <c r="E30" s="535"/>
      <c r="F30" s="535"/>
      <c r="G30" s="535"/>
      <c r="H30" s="535"/>
      <c r="I30" s="535"/>
      <c r="J30" s="535"/>
      <c r="K30" s="535"/>
      <c r="L30" s="535"/>
      <c r="M30" s="535"/>
      <c r="N30" s="535"/>
      <c r="O30" s="535"/>
      <c r="P30" s="535"/>
      <c r="Q30" s="68"/>
    </row>
    <row r="31" spans="2:17" ht="51.75" customHeight="1">
      <c r="B31" s="67"/>
      <c r="C31" s="441" t="s">
        <v>2148</v>
      </c>
      <c r="D31" s="535" t="s">
        <v>2336</v>
      </c>
      <c r="E31" s="535"/>
      <c r="F31" s="535"/>
      <c r="G31" s="535"/>
      <c r="H31" s="535"/>
      <c r="I31" s="535"/>
      <c r="J31" s="535"/>
      <c r="K31" s="535"/>
      <c r="L31" s="535"/>
      <c r="M31" s="535"/>
      <c r="N31" s="535"/>
      <c r="O31" s="535"/>
      <c r="P31" s="535"/>
      <c r="Q31" s="68"/>
    </row>
    <row r="32" spans="2:17" ht="45" customHeight="1">
      <c r="B32" s="67"/>
      <c r="C32" s="441" t="s">
        <v>2001</v>
      </c>
      <c r="D32" s="535" t="s">
        <v>2002</v>
      </c>
      <c r="E32" s="535"/>
      <c r="F32" s="535"/>
      <c r="G32" s="535"/>
      <c r="H32" s="535"/>
      <c r="I32" s="535"/>
      <c r="J32" s="535"/>
      <c r="K32" s="535"/>
      <c r="L32" s="535"/>
      <c r="M32" s="535"/>
      <c r="N32" s="535"/>
      <c r="O32" s="535"/>
      <c r="P32" s="535"/>
      <c r="Q32" s="68"/>
    </row>
    <row r="33" spans="2:17">
      <c r="B33" s="67"/>
      <c r="C33" s="69"/>
      <c r="D33" s="69"/>
      <c r="E33" s="69"/>
      <c r="F33" s="69"/>
      <c r="G33" s="69"/>
      <c r="H33" s="69"/>
      <c r="I33" s="69"/>
      <c r="J33" s="69"/>
      <c r="K33" s="69"/>
      <c r="L33" s="69"/>
      <c r="M33" s="69"/>
      <c r="N33" s="69"/>
      <c r="O33" s="69"/>
      <c r="P33" s="69"/>
      <c r="Q33" s="68"/>
    </row>
    <row r="34" spans="2:17" ht="15.75" customHeight="1">
      <c r="B34" s="67"/>
      <c r="C34" s="530" t="s">
        <v>1289</v>
      </c>
      <c r="D34" s="531"/>
      <c r="E34" s="531"/>
      <c r="F34" s="531"/>
      <c r="G34" s="531"/>
      <c r="H34" s="531"/>
      <c r="I34" s="531"/>
      <c r="J34" s="531"/>
      <c r="K34" s="531"/>
      <c r="L34" s="531"/>
      <c r="M34" s="531"/>
      <c r="N34" s="531"/>
      <c r="O34" s="531"/>
      <c r="P34" s="532"/>
      <c r="Q34" s="68"/>
    </row>
    <row r="35" spans="2:17">
      <c r="B35" s="67"/>
      <c r="C35" s="69"/>
      <c r="D35" s="69"/>
      <c r="E35" s="69"/>
      <c r="F35" s="69"/>
      <c r="G35" s="69"/>
      <c r="H35" s="69"/>
      <c r="I35" s="69"/>
      <c r="J35" s="69"/>
      <c r="K35" s="69"/>
      <c r="L35" s="69"/>
      <c r="M35" s="69"/>
      <c r="N35" s="69"/>
      <c r="O35" s="69"/>
      <c r="P35" s="69"/>
      <c r="Q35" s="68"/>
    </row>
    <row r="36" spans="2:17" ht="12.75" customHeight="1">
      <c r="B36" s="67"/>
      <c r="C36" s="536" t="s">
        <v>1291</v>
      </c>
      <c r="D36" s="536"/>
      <c r="E36" s="536"/>
      <c r="F36" s="536"/>
      <c r="G36" s="536"/>
      <c r="H36" s="536"/>
      <c r="I36" s="536"/>
      <c r="J36" s="536"/>
      <c r="K36" s="536"/>
      <c r="L36" s="536"/>
      <c r="M36" s="536"/>
      <c r="N36" s="536"/>
      <c r="O36" s="536"/>
      <c r="P36" s="536"/>
      <c r="Q36" s="68"/>
    </row>
    <row r="37" spans="2:17" ht="12.75" customHeight="1">
      <c r="B37" s="67"/>
      <c r="C37" s="536" t="s">
        <v>1290</v>
      </c>
      <c r="D37" s="536"/>
      <c r="E37" s="536"/>
      <c r="F37" s="536"/>
      <c r="G37" s="536"/>
      <c r="H37" s="536"/>
      <c r="I37" s="536"/>
      <c r="J37" s="536"/>
      <c r="K37" s="536"/>
      <c r="L37" s="536"/>
      <c r="M37" s="536"/>
      <c r="N37" s="536"/>
      <c r="O37" s="536"/>
      <c r="P37" s="536"/>
      <c r="Q37" s="68"/>
    </row>
    <row r="38" spans="2:17" ht="12.75" customHeight="1">
      <c r="B38" s="67"/>
      <c r="C38" s="536" t="s">
        <v>1292</v>
      </c>
      <c r="D38" s="536"/>
      <c r="E38" s="536"/>
      <c r="F38" s="536"/>
      <c r="G38" s="536"/>
      <c r="H38" s="536"/>
      <c r="I38" s="536"/>
      <c r="J38" s="536"/>
      <c r="K38" s="536"/>
      <c r="L38" s="536"/>
      <c r="M38" s="536"/>
      <c r="N38" s="536"/>
      <c r="O38" s="536"/>
      <c r="P38" s="536"/>
      <c r="Q38" s="68"/>
    </row>
    <row r="39" spans="2:17">
      <c r="B39" s="67"/>
      <c r="C39" s="433"/>
      <c r="D39" s="433"/>
      <c r="E39" s="433"/>
      <c r="F39" s="433"/>
      <c r="G39" s="433"/>
      <c r="H39" s="433"/>
      <c r="I39" s="433"/>
      <c r="J39" s="433"/>
      <c r="K39" s="433"/>
      <c r="L39" s="433"/>
      <c r="M39" s="433"/>
      <c r="N39" s="433"/>
      <c r="O39" s="433"/>
      <c r="P39" s="433"/>
      <c r="Q39" s="68"/>
    </row>
    <row r="40" spans="2:17">
      <c r="B40" s="67"/>
      <c r="C40" s="434" t="s">
        <v>1295</v>
      </c>
      <c r="D40" s="433"/>
      <c r="E40" s="433"/>
      <c r="F40" s="433"/>
      <c r="G40" s="433"/>
      <c r="H40" s="433"/>
      <c r="I40" s="433"/>
      <c r="J40" s="433"/>
      <c r="K40" s="433"/>
      <c r="L40" s="433"/>
      <c r="M40" s="433"/>
      <c r="N40" s="433"/>
      <c r="O40" s="433"/>
      <c r="P40" s="433"/>
      <c r="Q40" s="68"/>
    </row>
    <row r="41" spans="2:17">
      <c r="B41" s="67"/>
      <c r="C41" s="433"/>
      <c r="D41" s="433"/>
      <c r="E41" s="433"/>
      <c r="F41" s="433"/>
      <c r="G41" s="433"/>
      <c r="H41" s="433"/>
      <c r="I41" s="433"/>
      <c r="J41" s="433"/>
      <c r="K41" s="433"/>
      <c r="L41" s="433"/>
      <c r="M41" s="433"/>
      <c r="N41" s="433"/>
      <c r="O41" s="433"/>
      <c r="P41" s="433"/>
      <c r="Q41" s="68"/>
    </row>
    <row r="42" spans="2:17">
      <c r="B42" s="67"/>
      <c r="C42" s="435" t="s">
        <v>1299</v>
      </c>
      <c r="D42" s="433"/>
      <c r="E42" s="433"/>
      <c r="F42" s="433"/>
      <c r="G42" s="433"/>
      <c r="H42" s="433"/>
      <c r="I42" s="433"/>
      <c r="J42" s="433"/>
      <c r="K42" s="433"/>
      <c r="L42" s="433"/>
      <c r="M42" s="433"/>
      <c r="N42" s="433"/>
      <c r="O42" s="433"/>
      <c r="P42" s="433"/>
      <c r="Q42" s="68"/>
    </row>
    <row r="43" spans="2:17">
      <c r="B43" s="67"/>
      <c r="C43" s="433" t="s">
        <v>1300</v>
      </c>
      <c r="D43" s="433"/>
      <c r="E43" s="433"/>
      <c r="F43" s="433"/>
      <c r="G43" s="433"/>
      <c r="H43" s="433"/>
      <c r="I43" s="433"/>
      <c r="J43" s="433"/>
      <c r="K43" s="433"/>
      <c r="L43" s="433"/>
      <c r="M43" s="433"/>
      <c r="N43" s="433"/>
      <c r="O43" s="433"/>
      <c r="P43" s="433"/>
      <c r="Q43" s="68"/>
    </row>
    <row r="44" spans="2:17">
      <c r="B44" s="67"/>
      <c r="C44" s="433" t="s">
        <v>1301</v>
      </c>
      <c r="D44" s="433"/>
      <c r="E44" s="433"/>
      <c r="F44" s="433"/>
      <c r="G44" s="433"/>
      <c r="H44" s="433"/>
      <c r="I44" s="433"/>
      <c r="J44" s="433"/>
      <c r="K44" s="433"/>
      <c r="L44" s="433"/>
      <c r="M44" s="433"/>
      <c r="N44" s="433"/>
      <c r="O44" s="433"/>
      <c r="P44" s="433"/>
      <c r="Q44" s="68"/>
    </row>
    <row r="45" spans="2:17">
      <c r="B45" s="67"/>
      <c r="C45" s="433" t="s">
        <v>2337</v>
      </c>
      <c r="D45" s="433"/>
      <c r="E45" s="433"/>
      <c r="F45" s="433"/>
      <c r="G45" s="433"/>
      <c r="H45" s="433"/>
      <c r="I45" s="433"/>
      <c r="J45" s="433"/>
      <c r="K45" s="433"/>
      <c r="L45" s="433"/>
      <c r="M45" s="433"/>
      <c r="N45" s="433"/>
      <c r="O45" s="433"/>
      <c r="P45" s="433"/>
      <c r="Q45" s="68"/>
    </row>
    <row r="46" spans="2:17">
      <c r="B46" s="67"/>
      <c r="C46" s="433" t="s">
        <v>1302</v>
      </c>
      <c r="D46" s="433"/>
      <c r="E46" s="433"/>
      <c r="F46" s="433"/>
      <c r="G46" s="433"/>
      <c r="H46" s="433"/>
      <c r="I46" s="433"/>
      <c r="J46" s="433"/>
      <c r="K46" s="433"/>
      <c r="L46" s="433"/>
      <c r="M46" s="433"/>
      <c r="N46" s="433"/>
      <c r="O46" s="433"/>
      <c r="P46" s="433"/>
      <c r="Q46" s="68"/>
    </row>
    <row r="47" spans="2:17">
      <c r="B47" s="67"/>
      <c r="C47" s="433" t="s">
        <v>1303</v>
      </c>
      <c r="D47" s="433"/>
      <c r="E47" s="433"/>
      <c r="F47" s="433"/>
      <c r="G47" s="433"/>
      <c r="H47" s="433"/>
      <c r="I47" s="433"/>
      <c r="J47" s="433"/>
      <c r="K47" s="433"/>
      <c r="L47" s="433"/>
      <c r="M47" s="433"/>
      <c r="N47" s="433"/>
      <c r="O47" s="433"/>
      <c r="P47" s="433"/>
      <c r="Q47" s="68"/>
    </row>
    <row r="48" spans="2:17">
      <c r="B48" s="67"/>
      <c r="C48" s="433" t="s">
        <v>1304</v>
      </c>
      <c r="D48" s="433"/>
      <c r="E48" s="433"/>
      <c r="F48" s="433"/>
      <c r="G48" s="433"/>
      <c r="H48" s="433"/>
      <c r="I48" s="433"/>
      <c r="J48" s="433"/>
      <c r="K48" s="433"/>
      <c r="L48" s="433"/>
      <c r="M48" s="433"/>
      <c r="N48" s="433"/>
      <c r="O48" s="433"/>
      <c r="P48" s="433"/>
      <c r="Q48" s="68"/>
    </row>
    <row r="49" spans="2:17">
      <c r="B49" s="67"/>
      <c r="C49" s="433"/>
      <c r="D49" s="433"/>
      <c r="E49" s="433"/>
      <c r="F49" s="433"/>
      <c r="G49" s="433"/>
      <c r="H49" s="433"/>
      <c r="I49" s="433"/>
      <c r="J49" s="433"/>
      <c r="K49" s="433"/>
      <c r="L49" s="433"/>
      <c r="M49" s="433"/>
      <c r="N49" s="433"/>
      <c r="O49" s="433"/>
      <c r="P49" s="433"/>
      <c r="Q49" s="68"/>
    </row>
    <row r="50" spans="2:17">
      <c r="B50" s="67"/>
      <c r="C50" s="435" t="s">
        <v>1293</v>
      </c>
      <c r="D50" s="433"/>
      <c r="E50" s="433"/>
      <c r="F50" s="433"/>
      <c r="G50" s="433"/>
      <c r="H50" s="433"/>
      <c r="I50" s="433"/>
      <c r="J50" s="433"/>
      <c r="K50" s="433"/>
      <c r="L50" s="433"/>
      <c r="M50" s="433"/>
      <c r="N50" s="433"/>
      <c r="O50" s="433"/>
      <c r="P50" s="433"/>
      <c r="Q50" s="68"/>
    </row>
    <row r="51" spans="2:17">
      <c r="B51" s="67"/>
      <c r="C51" s="433" t="s">
        <v>1294</v>
      </c>
      <c r="D51" s="433"/>
      <c r="E51" s="433"/>
      <c r="F51" s="433"/>
      <c r="G51" s="433"/>
      <c r="H51" s="433"/>
      <c r="I51" s="433"/>
      <c r="J51" s="433"/>
      <c r="K51" s="433"/>
      <c r="L51" s="433"/>
      <c r="M51" s="433"/>
      <c r="N51" s="433"/>
      <c r="O51" s="433"/>
      <c r="P51" s="433"/>
      <c r="Q51" s="68"/>
    </row>
    <row r="52" spans="2:17">
      <c r="B52" s="67"/>
      <c r="C52" s="433" t="s">
        <v>1296</v>
      </c>
      <c r="D52" s="433"/>
      <c r="E52" s="433"/>
      <c r="F52" s="433"/>
      <c r="G52" s="433"/>
      <c r="H52" s="433"/>
      <c r="I52" s="433"/>
      <c r="J52" s="433"/>
      <c r="K52" s="433"/>
      <c r="L52" s="433"/>
      <c r="M52" s="433"/>
      <c r="N52" s="433"/>
      <c r="O52" s="433"/>
      <c r="P52" s="433"/>
      <c r="Q52" s="68"/>
    </row>
    <row r="53" spans="2:17">
      <c r="B53" s="67"/>
      <c r="C53" s="433" t="s">
        <v>1297</v>
      </c>
      <c r="D53" s="433"/>
      <c r="E53" s="433"/>
      <c r="F53" s="433"/>
      <c r="G53" s="433"/>
      <c r="H53" s="433"/>
      <c r="I53" s="433"/>
      <c r="J53" s="433"/>
      <c r="K53" s="433"/>
      <c r="L53" s="433"/>
      <c r="M53" s="433"/>
      <c r="N53" s="433"/>
      <c r="O53" s="433"/>
      <c r="P53" s="433"/>
      <c r="Q53" s="68"/>
    </row>
    <row r="54" spans="2:17">
      <c r="B54" s="67"/>
      <c r="C54" s="433" t="s">
        <v>1309</v>
      </c>
      <c r="D54" s="433"/>
      <c r="E54" s="433"/>
      <c r="F54" s="433"/>
      <c r="G54" s="433"/>
      <c r="H54" s="433"/>
      <c r="I54" s="433"/>
      <c r="J54" s="433"/>
      <c r="K54" s="433"/>
      <c r="L54" s="433"/>
      <c r="M54" s="433"/>
      <c r="N54" s="433"/>
      <c r="O54" s="433"/>
      <c r="P54" s="433"/>
      <c r="Q54" s="68"/>
    </row>
    <row r="55" spans="2:17">
      <c r="B55" s="67"/>
      <c r="C55" s="433" t="s">
        <v>1298</v>
      </c>
      <c r="D55" s="433"/>
      <c r="E55" s="433"/>
      <c r="F55" s="433"/>
      <c r="G55" s="433"/>
      <c r="H55" s="433"/>
      <c r="I55" s="433"/>
      <c r="J55" s="433"/>
      <c r="K55" s="433"/>
      <c r="L55" s="433"/>
      <c r="M55" s="433"/>
      <c r="N55" s="433"/>
      <c r="O55" s="433"/>
      <c r="P55" s="433"/>
      <c r="Q55" s="68"/>
    </row>
    <row r="56" spans="2:17">
      <c r="B56" s="67"/>
      <c r="C56" s="433"/>
      <c r="D56" s="433"/>
      <c r="E56" s="433"/>
      <c r="F56" s="433"/>
      <c r="G56" s="433"/>
      <c r="H56" s="433"/>
      <c r="I56" s="433"/>
      <c r="J56" s="433"/>
      <c r="K56" s="433"/>
      <c r="L56" s="433"/>
      <c r="M56" s="433"/>
      <c r="N56" s="433"/>
      <c r="O56" s="433"/>
      <c r="P56" s="433"/>
      <c r="Q56" s="68"/>
    </row>
    <row r="57" spans="2:17">
      <c r="B57" s="67"/>
      <c r="C57" s="435" t="s">
        <v>1310</v>
      </c>
      <c r="D57" s="433"/>
      <c r="E57" s="433"/>
      <c r="F57" s="433"/>
      <c r="G57" s="433"/>
      <c r="H57" s="433"/>
      <c r="I57" s="433"/>
      <c r="J57" s="433"/>
      <c r="K57" s="433"/>
      <c r="L57" s="433"/>
      <c r="M57" s="433"/>
      <c r="N57" s="433"/>
      <c r="O57" s="433"/>
      <c r="P57" s="433"/>
      <c r="Q57" s="68"/>
    </row>
    <row r="58" spans="2:17">
      <c r="B58" s="67"/>
      <c r="C58" s="433" t="s">
        <v>1305</v>
      </c>
      <c r="D58" s="433"/>
      <c r="E58" s="433"/>
      <c r="F58" s="433"/>
      <c r="G58" s="433"/>
      <c r="H58" s="433"/>
      <c r="I58" s="433"/>
      <c r="J58" s="433"/>
      <c r="K58" s="433"/>
      <c r="L58" s="433"/>
      <c r="M58" s="433"/>
      <c r="N58" s="433"/>
      <c r="O58" s="433"/>
      <c r="P58" s="433"/>
      <c r="Q58" s="68"/>
    </row>
    <row r="59" spans="2:17">
      <c r="B59" s="67"/>
      <c r="C59" s="433" t="s">
        <v>1306</v>
      </c>
      <c r="D59" s="433"/>
      <c r="E59" s="433"/>
      <c r="F59" s="433"/>
      <c r="G59" s="433"/>
      <c r="H59" s="433"/>
      <c r="I59" s="433"/>
      <c r="J59" s="433"/>
      <c r="K59" s="433"/>
      <c r="L59" s="433"/>
      <c r="M59" s="433"/>
      <c r="N59" s="433"/>
      <c r="O59" s="433"/>
      <c r="P59" s="433"/>
      <c r="Q59" s="68"/>
    </row>
    <row r="60" spans="2:17">
      <c r="B60" s="67"/>
      <c r="C60" s="433" t="s">
        <v>1307</v>
      </c>
      <c r="D60" s="433"/>
      <c r="E60" s="433"/>
      <c r="F60" s="433"/>
      <c r="G60" s="433"/>
      <c r="H60" s="433"/>
      <c r="I60" s="433"/>
      <c r="J60" s="433"/>
      <c r="K60" s="433"/>
      <c r="L60" s="433"/>
      <c r="M60" s="433"/>
      <c r="N60" s="433"/>
      <c r="O60" s="433"/>
      <c r="P60" s="433"/>
      <c r="Q60" s="68"/>
    </row>
    <row r="61" spans="2:17">
      <c r="B61" s="67"/>
      <c r="C61" s="433" t="s">
        <v>1308</v>
      </c>
      <c r="D61" s="433"/>
      <c r="E61" s="433"/>
      <c r="F61" s="433"/>
      <c r="G61" s="433"/>
      <c r="H61" s="433"/>
      <c r="I61" s="433"/>
      <c r="J61" s="433"/>
      <c r="K61" s="433"/>
      <c r="L61" s="433"/>
      <c r="M61" s="433"/>
      <c r="N61" s="433"/>
      <c r="O61" s="433"/>
      <c r="P61" s="433"/>
      <c r="Q61" s="68"/>
    </row>
    <row r="62" spans="2:17">
      <c r="B62" s="67"/>
      <c r="C62" s="436"/>
      <c r="D62" s="436"/>
      <c r="E62" s="436"/>
      <c r="F62" s="436"/>
      <c r="G62" s="436"/>
      <c r="H62" s="436"/>
      <c r="I62" s="436"/>
      <c r="J62" s="436"/>
      <c r="K62" s="436"/>
      <c r="L62" s="436"/>
      <c r="M62" s="436"/>
      <c r="N62" s="436"/>
      <c r="O62" s="436"/>
      <c r="P62" s="436"/>
      <c r="Q62" s="68"/>
    </row>
    <row r="63" spans="2:17">
      <c r="B63" s="67"/>
      <c r="C63" s="69"/>
      <c r="D63" s="69"/>
      <c r="E63" s="69"/>
      <c r="F63" s="69"/>
      <c r="G63" s="69"/>
      <c r="H63" s="69"/>
      <c r="I63" s="69"/>
      <c r="J63" s="69"/>
      <c r="K63" s="69"/>
      <c r="L63" s="69"/>
      <c r="M63" s="69"/>
      <c r="N63" s="69"/>
      <c r="O63" s="69"/>
      <c r="P63" s="69"/>
      <c r="Q63" s="68"/>
    </row>
    <row r="64" spans="2:17" ht="15.75">
      <c r="B64" s="67"/>
      <c r="C64" s="530" t="s">
        <v>1506</v>
      </c>
      <c r="D64" s="531"/>
      <c r="E64" s="531"/>
      <c r="F64" s="531"/>
      <c r="G64" s="531"/>
      <c r="H64" s="531"/>
      <c r="I64" s="531"/>
      <c r="J64" s="531"/>
      <c r="K64" s="531"/>
      <c r="L64" s="531"/>
      <c r="M64" s="531"/>
      <c r="N64" s="531"/>
      <c r="O64" s="531"/>
      <c r="P64" s="532"/>
      <c r="Q64" s="68"/>
    </row>
    <row r="65" spans="2:17">
      <c r="B65" s="67"/>
      <c r="C65" s="69"/>
      <c r="D65" s="69"/>
      <c r="E65" s="69"/>
      <c r="F65" s="69"/>
      <c r="G65" s="69"/>
      <c r="H65" s="69"/>
      <c r="I65" s="69"/>
      <c r="J65" s="69"/>
      <c r="K65" s="69"/>
      <c r="L65" s="69"/>
      <c r="M65" s="69"/>
      <c r="N65" s="69"/>
      <c r="O65" s="69"/>
      <c r="P65" s="69"/>
      <c r="Q65" s="68"/>
    </row>
    <row r="66" spans="2:17" ht="37.5" customHeight="1">
      <c r="B66" s="67"/>
      <c r="C66" s="536" t="s">
        <v>1507</v>
      </c>
      <c r="D66" s="536"/>
      <c r="E66" s="536"/>
      <c r="F66" s="536"/>
      <c r="G66" s="536"/>
      <c r="H66" s="536"/>
      <c r="I66" s="536"/>
      <c r="J66" s="536"/>
      <c r="K66" s="536"/>
      <c r="L66" s="536"/>
      <c r="M66" s="536"/>
      <c r="N66" s="536"/>
      <c r="O66" s="536"/>
      <c r="P66" s="536"/>
      <c r="Q66" s="68"/>
    </row>
    <row r="67" spans="2:17">
      <c r="B67" s="67"/>
      <c r="C67" s="69"/>
      <c r="D67" s="69"/>
      <c r="E67" s="69"/>
      <c r="F67" s="69"/>
      <c r="G67" s="69"/>
      <c r="H67" s="69"/>
      <c r="I67" s="69"/>
      <c r="J67" s="69"/>
      <c r="K67" s="69"/>
      <c r="L67" s="69"/>
      <c r="M67" s="69"/>
      <c r="N67" s="69"/>
      <c r="O67" s="69"/>
      <c r="P67" s="69"/>
      <c r="Q67" s="68"/>
    </row>
    <row r="68" spans="2:17" ht="15.75" customHeight="1">
      <c r="B68" s="67"/>
      <c r="C68" s="530" t="s">
        <v>1868</v>
      </c>
      <c r="D68" s="531"/>
      <c r="E68" s="531"/>
      <c r="F68" s="531"/>
      <c r="G68" s="531"/>
      <c r="H68" s="531"/>
      <c r="I68" s="531"/>
      <c r="J68" s="531"/>
      <c r="K68" s="531"/>
      <c r="L68" s="531"/>
      <c r="M68" s="531"/>
      <c r="N68" s="531"/>
      <c r="O68" s="531"/>
      <c r="P68" s="532"/>
      <c r="Q68" s="68"/>
    </row>
    <row r="69" spans="2:17">
      <c r="B69" s="67"/>
      <c r="C69" s="69"/>
      <c r="D69" s="69"/>
      <c r="E69" s="69"/>
      <c r="F69" s="69"/>
      <c r="G69" s="69"/>
      <c r="H69" s="69"/>
      <c r="I69" s="69"/>
      <c r="J69" s="69"/>
      <c r="K69" s="69"/>
      <c r="L69" s="69"/>
      <c r="M69" s="69"/>
      <c r="N69" s="69"/>
      <c r="O69" s="69"/>
      <c r="P69" s="69"/>
      <c r="Q69" s="68"/>
    </row>
    <row r="70" spans="2:17" ht="12.75" customHeight="1">
      <c r="B70" s="67"/>
      <c r="C70" s="433" t="s">
        <v>1979</v>
      </c>
      <c r="D70" s="433"/>
      <c r="E70" s="433"/>
      <c r="F70" s="433"/>
      <c r="G70" s="433"/>
      <c r="H70" s="433"/>
      <c r="I70" s="433"/>
      <c r="J70" s="433"/>
      <c r="K70" s="433"/>
      <c r="L70" s="433"/>
      <c r="M70" s="433"/>
      <c r="N70" s="433"/>
      <c r="O70" s="433"/>
      <c r="P70" s="433"/>
      <c r="Q70" s="68"/>
    </row>
    <row r="71" spans="2:17" ht="12.75" customHeight="1">
      <c r="B71" s="67"/>
      <c r="C71" s="433"/>
      <c r="D71" s="433"/>
      <c r="E71" s="433"/>
      <c r="F71" s="433"/>
      <c r="G71" s="433"/>
      <c r="H71" s="433"/>
      <c r="I71" s="433"/>
      <c r="J71" s="433"/>
      <c r="K71" s="433"/>
      <c r="L71" s="433"/>
      <c r="M71" s="433"/>
      <c r="N71" s="433"/>
      <c r="O71" s="433"/>
      <c r="P71" s="433"/>
      <c r="Q71" s="68"/>
    </row>
    <row r="72" spans="2:17" ht="12.75" customHeight="1">
      <c r="B72" s="67"/>
      <c r="C72" s="433"/>
      <c r="D72" s="433"/>
      <c r="E72" s="433"/>
      <c r="F72" s="433">
        <v>30</v>
      </c>
      <c r="G72" s="433" t="s">
        <v>1980</v>
      </c>
      <c r="H72" s="433"/>
      <c r="I72" s="433"/>
      <c r="J72" s="433"/>
      <c r="K72" s="433"/>
      <c r="L72" s="433"/>
      <c r="M72" s="433"/>
      <c r="N72" s="433"/>
      <c r="O72" s="433"/>
      <c r="P72" s="433"/>
      <c r="Q72" s="68"/>
    </row>
    <row r="73" spans="2:17" ht="12.75" customHeight="1">
      <c r="B73" s="67"/>
      <c r="C73" s="433"/>
      <c r="D73" s="433"/>
      <c r="E73" s="433"/>
      <c r="F73" s="433"/>
      <c r="G73" s="433" t="s">
        <v>1993</v>
      </c>
      <c r="H73" s="433"/>
      <c r="I73" s="433"/>
      <c r="J73" s="433"/>
      <c r="K73" s="433"/>
      <c r="L73" s="433"/>
      <c r="M73" s="433"/>
      <c r="N73" s="433"/>
      <c r="O73" s="433"/>
      <c r="P73" s="433"/>
      <c r="Q73" s="68"/>
    </row>
    <row r="74" spans="2:17" ht="12.75" customHeight="1">
      <c r="B74" s="67"/>
      <c r="C74" s="433"/>
      <c r="D74" s="433"/>
      <c r="E74" s="433"/>
      <c r="F74" s="433"/>
      <c r="G74" s="433" t="s">
        <v>1994</v>
      </c>
      <c r="H74" s="433"/>
      <c r="I74" s="433"/>
      <c r="J74" s="433"/>
      <c r="K74" s="433"/>
      <c r="L74" s="433"/>
      <c r="M74" s="433"/>
      <c r="N74" s="433"/>
      <c r="O74" s="433"/>
      <c r="P74" s="433"/>
      <c r="Q74" s="68"/>
    </row>
    <row r="75" spans="2:17" ht="12.75" customHeight="1">
      <c r="B75" s="67"/>
      <c r="C75" s="433"/>
      <c r="D75" s="433"/>
      <c r="E75" s="433"/>
      <c r="F75" s="433"/>
      <c r="G75" s="433" t="s">
        <v>1996</v>
      </c>
      <c r="H75" s="433"/>
      <c r="I75" s="433"/>
      <c r="J75" s="433"/>
      <c r="K75" s="433"/>
      <c r="L75" s="433"/>
      <c r="M75" s="433"/>
      <c r="N75" s="433"/>
      <c r="O75" s="433"/>
      <c r="P75" s="433"/>
      <c r="Q75" s="68"/>
    </row>
    <row r="76" spans="2:17" ht="12.75" customHeight="1">
      <c r="B76" s="67"/>
      <c r="C76" s="433"/>
      <c r="D76" s="433"/>
      <c r="E76" s="433"/>
      <c r="F76" s="433"/>
      <c r="G76" s="433"/>
      <c r="H76" s="433"/>
      <c r="I76" s="433"/>
      <c r="J76" s="433"/>
      <c r="K76" s="433"/>
      <c r="L76" s="433"/>
      <c r="M76" s="433"/>
      <c r="N76" s="433"/>
      <c r="O76" s="433"/>
      <c r="P76" s="433"/>
      <c r="Q76" s="68"/>
    </row>
    <row r="77" spans="2:17" ht="12.75" customHeight="1">
      <c r="B77" s="67"/>
      <c r="C77" s="433"/>
      <c r="D77" s="433"/>
      <c r="E77" s="433"/>
      <c r="F77" s="433">
        <v>31</v>
      </c>
      <c r="G77" s="433" t="s">
        <v>1981</v>
      </c>
      <c r="H77" s="433"/>
      <c r="I77" s="433"/>
      <c r="J77" s="433"/>
      <c r="K77" s="433"/>
      <c r="L77" s="433"/>
      <c r="M77" s="433"/>
      <c r="N77" s="433"/>
      <c r="O77" s="433"/>
      <c r="P77" s="433"/>
      <c r="Q77" s="68"/>
    </row>
    <row r="78" spans="2:17" ht="12.75" customHeight="1">
      <c r="B78" s="67"/>
      <c r="C78" s="433"/>
      <c r="D78" s="433"/>
      <c r="E78" s="433"/>
      <c r="F78" s="433"/>
      <c r="G78" s="433" t="s">
        <v>1995</v>
      </c>
      <c r="H78" s="433"/>
      <c r="I78" s="433"/>
      <c r="J78" s="433"/>
      <c r="K78" s="433"/>
      <c r="L78" s="433"/>
      <c r="M78" s="433"/>
      <c r="N78" s="433"/>
      <c r="O78" s="433"/>
      <c r="P78" s="433"/>
      <c r="Q78" s="68"/>
    </row>
    <row r="79" spans="2:17" ht="12.75" customHeight="1">
      <c r="B79" s="67"/>
      <c r="C79" s="433"/>
      <c r="D79" s="433"/>
      <c r="E79" s="433"/>
      <c r="F79" s="433"/>
      <c r="G79" s="437" t="s">
        <v>1998</v>
      </c>
      <c r="H79" s="433"/>
      <c r="I79" s="433"/>
      <c r="J79" s="433"/>
      <c r="K79" s="433"/>
      <c r="L79" s="433"/>
      <c r="M79" s="433"/>
      <c r="N79" s="433"/>
      <c r="O79" s="433"/>
      <c r="P79" s="433"/>
      <c r="Q79" s="68"/>
    </row>
    <row r="80" spans="2:17" ht="12.75" customHeight="1">
      <c r="B80" s="67"/>
      <c r="C80" s="433"/>
      <c r="D80" s="433"/>
      <c r="E80" s="433"/>
      <c r="F80" s="433"/>
      <c r="G80" s="433" t="s">
        <v>1997</v>
      </c>
      <c r="H80" s="433"/>
      <c r="I80" s="433"/>
      <c r="J80" s="433"/>
      <c r="K80" s="433"/>
      <c r="L80" s="433"/>
      <c r="M80" s="433"/>
      <c r="N80" s="433"/>
      <c r="O80" s="433"/>
      <c r="P80" s="433"/>
      <c r="Q80" s="68"/>
    </row>
    <row r="81" spans="2:17" ht="12.75" customHeight="1">
      <c r="B81" s="67"/>
      <c r="C81" s="433"/>
      <c r="D81" s="433"/>
      <c r="E81" s="433"/>
      <c r="F81" s="433"/>
      <c r="G81" s="433"/>
      <c r="H81" s="433"/>
      <c r="I81" s="433"/>
      <c r="J81" s="433"/>
      <c r="K81" s="433"/>
      <c r="L81" s="433"/>
      <c r="M81" s="433"/>
      <c r="N81" s="433"/>
      <c r="O81" s="433"/>
      <c r="P81" s="433"/>
      <c r="Q81" s="68"/>
    </row>
    <row r="82" spans="2:17" ht="12.75" customHeight="1">
      <c r="B82" s="67"/>
      <c r="C82" s="433"/>
      <c r="D82" s="433"/>
      <c r="E82" s="433"/>
      <c r="F82" s="433">
        <v>32</v>
      </c>
      <c r="G82" s="433" t="s">
        <v>1982</v>
      </c>
      <c r="H82" s="433"/>
      <c r="I82" s="433"/>
      <c r="J82" s="433"/>
      <c r="K82" s="433"/>
      <c r="L82" s="433"/>
      <c r="M82" s="433"/>
      <c r="N82" s="433"/>
      <c r="O82" s="433"/>
      <c r="P82" s="433"/>
      <c r="Q82" s="68"/>
    </row>
    <row r="83" spans="2:17" ht="12.75" customHeight="1">
      <c r="B83" s="67"/>
      <c r="C83" s="436"/>
      <c r="D83" s="436"/>
      <c r="E83" s="436"/>
      <c r="F83" s="436">
        <v>33</v>
      </c>
      <c r="G83" s="438" t="s">
        <v>1983</v>
      </c>
      <c r="H83" s="436"/>
      <c r="I83" s="436"/>
      <c r="J83" s="436"/>
      <c r="K83" s="436"/>
      <c r="L83" s="436"/>
      <c r="M83" s="436"/>
      <c r="N83" s="436"/>
      <c r="O83" s="436"/>
      <c r="P83" s="436"/>
      <c r="Q83" s="68"/>
    </row>
    <row r="84" spans="2:17" ht="12.75" customHeight="1">
      <c r="B84" s="67"/>
      <c r="C84" s="433"/>
      <c r="D84" s="433"/>
      <c r="E84" s="433"/>
      <c r="F84" s="433">
        <v>34</v>
      </c>
      <c r="G84" s="433" t="s">
        <v>1984</v>
      </c>
      <c r="H84" s="433"/>
      <c r="I84" s="433"/>
      <c r="J84" s="433"/>
      <c r="K84" s="433"/>
      <c r="L84" s="433"/>
      <c r="M84" s="433"/>
      <c r="N84" s="433"/>
      <c r="O84" s="433"/>
      <c r="P84" s="433"/>
      <c r="Q84" s="68"/>
    </row>
    <row r="85" spans="2:17" ht="12.75" customHeight="1">
      <c r="B85" s="67"/>
      <c r="C85" s="433"/>
      <c r="D85" s="433"/>
      <c r="E85" s="433"/>
      <c r="F85" s="433"/>
      <c r="G85" s="433"/>
      <c r="H85" s="433"/>
      <c r="I85" s="433"/>
      <c r="J85" s="433"/>
      <c r="K85" s="433"/>
      <c r="L85" s="433"/>
      <c r="M85" s="433"/>
      <c r="N85" s="433"/>
      <c r="O85" s="433"/>
      <c r="P85" s="433"/>
      <c r="Q85" s="68"/>
    </row>
    <row r="86" spans="2:17" ht="12.75" customHeight="1">
      <c r="B86" s="67"/>
      <c r="C86" s="433"/>
      <c r="D86" s="433"/>
      <c r="E86" s="433"/>
      <c r="F86" s="433"/>
      <c r="G86" s="433"/>
      <c r="H86" s="433"/>
      <c r="I86" s="433"/>
      <c r="J86" s="433"/>
      <c r="K86" s="433"/>
      <c r="L86" s="433"/>
      <c r="M86" s="433"/>
      <c r="N86" s="433"/>
      <c r="O86" s="433"/>
      <c r="P86" s="433"/>
      <c r="Q86" s="68"/>
    </row>
    <row r="87" spans="2:17" ht="12.75" customHeight="1">
      <c r="B87" s="67"/>
      <c r="C87" s="433"/>
      <c r="D87" s="433"/>
      <c r="E87" s="433"/>
      <c r="F87" s="433">
        <v>35</v>
      </c>
      <c r="G87" s="433" t="s">
        <v>1985</v>
      </c>
      <c r="H87" s="433"/>
      <c r="I87" s="433"/>
      <c r="J87" s="433"/>
      <c r="K87" s="433"/>
      <c r="L87" s="433"/>
      <c r="M87" s="433"/>
      <c r="N87" s="433"/>
      <c r="O87" s="433"/>
      <c r="P87" s="433"/>
      <c r="Q87" s="68"/>
    </row>
    <row r="88" spans="2:17" ht="12.75" customHeight="1">
      <c r="B88" s="67"/>
      <c r="C88" s="433"/>
      <c r="D88" s="433"/>
      <c r="E88" s="433"/>
      <c r="F88" s="433"/>
      <c r="G88" s="433"/>
      <c r="H88" s="433"/>
      <c r="I88" s="433"/>
      <c r="J88" s="433"/>
      <c r="K88" s="433"/>
      <c r="L88" s="433"/>
      <c r="M88" s="433"/>
      <c r="N88" s="433"/>
      <c r="O88" s="433"/>
      <c r="P88" s="433"/>
      <c r="Q88" s="68"/>
    </row>
    <row r="89" spans="2:17" ht="12.75" customHeight="1">
      <c r="B89" s="67"/>
      <c r="C89" s="436"/>
      <c r="D89" s="436"/>
      <c r="E89" s="436"/>
      <c r="F89" s="436">
        <v>39</v>
      </c>
      <c r="G89" s="436" t="s">
        <v>1986</v>
      </c>
      <c r="H89" s="436"/>
      <c r="I89" s="436"/>
      <c r="J89" s="436"/>
      <c r="K89" s="436"/>
      <c r="L89" s="436"/>
      <c r="M89" s="436"/>
      <c r="N89" s="436"/>
      <c r="O89" s="436"/>
      <c r="P89" s="436"/>
      <c r="Q89" s="68"/>
    </row>
    <row r="90" spans="2:17" ht="12.75" customHeight="1">
      <c r="B90" s="67"/>
      <c r="C90" s="433"/>
      <c r="D90" s="433"/>
      <c r="E90" s="433"/>
      <c r="F90" s="433"/>
      <c r="G90" s="433">
        <v>3901</v>
      </c>
      <c r="H90" s="433" t="s">
        <v>1461</v>
      </c>
      <c r="I90" s="433"/>
      <c r="J90" s="433"/>
      <c r="K90" s="433"/>
      <c r="L90" s="433"/>
      <c r="M90" s="433"/>
      <c r="N90" s="433"/>
      <c r="O90" s="433"/>
      <c r="P90" s="433"/>
      <c r="Q90" s="68"/>
    </row>
    <row r="91" spans="2:17" ht="12.75" customHeight="1">
      <c r="B91" s="67"/>
      <c r="C91" s="433"/>
      <c r="D91" s="433"/>
      <c r="E91" s="433"/>
      <c r="F91" s="433"/>
      <c r="G91" s="433">
        <v>3902</v>
      </c>
      <c r="H91" s="433" t="s">
        <v>1156</v>
      </c>
      <c r="I91" s="433"/>
      <c r="J91" s="433"/>
      <c r="K91" s="433"/>
      <c r="L91" s="433"/>
      <c r="M91" s="433"/>
      <c r="N91" s="433"/>
      <c r="O91" s="433"/>
      <c r="P91" s="433"/>
      <c r="Q91" s="68"/>
    </row>
    <row r="92" spans="2:17" ht="12.75" customHeight="1">
      <c r="B92" s="67"/>
      <c r="C92" s="433"/>
      <c r="D92" s="433"/>
      <c r="E92" s="433"/>
      <c r="F92" s="433"/>
      <c r="G92" s="433">
        <v>3903</v>
      </c>
      <c r="H92" s="433" t="s">
        <v>1987</v>
      </c>
      <c r="I92" s="433"/>
      <c r="J92" s="433"/>
      <c r="K92" s="433"/>
      <c r="L92" s="433"/>
      <c r="M92" s="433"/>
      <c r="N92" s="433"/>
      <c r="O92" s="433"/>
      <c r="P92" s="433"/>
      <c r="Q92" s="68"/>
    </row>
    <row r="93" spans="2:17" ht="12.75" customHeight="1">
      <c r="B93" s="67"/>
      <c r="C93" s="433"/>
      <c r="D93" s="433"/>
      <c r="E93" s="433"/>
      <c r="F93" s="433"/>
      <c r="G93" s="433">
        <v>3904</v>
      </c>
      <c r="H93" s="433" t="s">
        <v>1991</v>
      </c>
      <c r="I93" s="433"/>
      <c r="J93" s="433"/>
      <c r="K93" s="433"/>
      <c r="L93" s="433"/>
      <c r="M93" s="433"/>
      <c r="N93" s="433"/>
      <c r="O93" s="433"/>
      <c r="P93" s="433"/>
      <c r="Q93" s="68"/>
    </row>
    <row r="94" spans="2:17" ht="12.75" customHeight="1">
      <c r="B94" s="67"/>
      <c r="C94" s="433"/>
      <c r="D94" s="433"/>
      <c r="E94" s="433"/>
      <c r="F94" s="433"/>
      <c r="G94" s="433">
        <v>3905</v>
      </c>
      <c r="H94" s="433" t="s">
        <v>2090</v>
      </c>
      <c r="I94" s="433"/>
      <c r="J94" s="433"/>
      <c r="K94" s="433"/>
      <c r="L94" s="433"/>
      <c r="M94" s="433"/>
      <c r="N94" s="433"/>
      <c r="O94" s="433"/>
      <c r="P94" s="433"/>
      <c r="Q94" s="68"/>
    </row>
    <row r="95" spans="2:17" ht="12.75" customHeight="1">
      <c r="B95" s="67"/>
      <c r="C95" s="433"/>
      <c r="D95" s="433"/>
      <c r="E95" s="433"/>
      <c r="F95" s="433"/>
      <c r="G95" s="433">
        <v>3906</v>
      </c>
      <c r="H95" s="433" t="s">
        <v>1157</v>
      </c>
      <c r="I95" s="433"/>
      <c r="J95" s="433"/>
      <c r="K95" s="433"/>
      <c r="L95" s="433"/>
      <c r="M95" s="433"/>
      <c r="N95" s="433"/>
      <c r="O95" s="433"/>
      <c r="P95" s="433"/>
      <c r="Q95" s="68"/>
    </row>
    <row r="96" spans="2:17" ht="12.75" customHeight="1">
      <c r="B96" s="67"/>
      <c r="C96" s="433"/>
      <c r="D96" s="433"/>
      <c r="E96" s="433"/>
      <c r="F96" s="433"/>
      <c r="G96" s="433">
        <v>3907</v>
      </c>
      <c r="H96" s="433" t="s">
        <v>2087</v>
      </c>
      <c r="I96" s="433"/>
      <c r="J96" s="433"/>
      <c r="K96" s="433"/>
      <c r="L96" s="433"/>
      <c r="M96" s="433"/>
      <c r="N96" s="433"/>
      <c r="O96" s="433"/>
      <c r="P96" s="433"/>
      <c r="Q96" s="68"/>
    </row>
    <row r="97" spans="2:17" ht="12.75" customHeight="1">
      <c r="B97" s="67"/>
      <c r="C97" s="433"/>
      <c r="D97" s="433"/>
      <c r="E97" s="433"/>
      <c r="F97" s="433"/>
      <c r="G97" s="433">
        <v>3908</v>
      </c>
      <c r="H97" s="433" t="s">
        <v>2102</v>
      </c>
      <c r="I97" s="433"/>
      <c r="J97" s="433"/>
      <c r="K97" s="433"/>
      <c r="L97" s="433"/>
      <c r="M97" s="433"/>
      <c r="N97" s="433"/>
      <c r="O97" s="433"/>
      <c r="P97" s="433"/>
      <c r="Q97" s="68"/>
    </row>
    <row r="98" spans="2:17" ht="12.75" customHeight="1">
      <c r="B98" s="67"/>
      <c r="C98" s="433"/>
      <c r="D98" s="433"/>
      <c r="E98" s="433"/>
      <c r="F98" s="433"/>
      <c r="G98" s="433">
        <v>3909</v>
      </c>
      <c r="H98" s="433" t="s">
        <v>2103</v>
      </c>
      <c r="I98" s="433"/>
      <c r="J98" s="433"/>
      <c r="K98" s="433"/>
      <c r="L98" s="433"/>
      <c r="M98" s="433"/>
      <c r="N98" s="433"/>
      <c r="O98" s="433"/>
      <c r="P98" s="433"/>
      <c r="Q98" s="68"/>
    </row>
    <row r="99" spans="2:17" ht="12.75" customHeight="1">
      <c r="B99" s="67"/>
      <c r="C99" s="433"/>
      <c r="D99" s="433"/>
      <c r="E99" s="433"/>
      <c r="F99" s="433"/>
      <c r="G99" s="433">
        <v>3910</v>
      </c>
      <c r="H99" s="433" t="s">
        <v>1992</v>
      </c>
      <c r="I99" s="433"/>
      <c r="J99" s="433"/>
      <c r="K99" s="433"/>
      <c r="L99" s="433"/>
      <c r="M99" s="433"/>
      <c r="N99" s="433"/>
      <c r="O99" s="433"/>
      <c r="P99" s="433"/>
      <c r="Q99" s="68"/>
    </row>
    <row r="100" spans="2:17" ht="12.75" customHeight="1">
      <c r="B100" s="67"/>
      <c r="C100" s="436"/>
      <c r="D100" s="436"/>
      <c r="E100" s="436"/>
      <c r="F100" s="436"/>
      <c r="G100" s="436"/>
      <c r="H100" s="436"/>
      <c r="I100" s="436"/>
      <c r="J100" s="436"/>
      <c r="K100" s="436"/>
      <c r="L100" s="436"/>
      <c r="M100" s="436"/>
      <c r="N100" s="436"/>
      <c r="O100" s="436"/>
      <c r="P100" s="436"/>
      <c r="Q100" s="68"/>
    </row>
    <row r="101" spans="2:17" ht="13.5" thickBot="1">
      <c r="B101" s="71"/>
      <c r="C101" s="72"/>
      <c r="D101" s="72"/>
      <c r="E101" s="72"/>
      <c r="F101" s="72"/>
      <c r="G101" s="72"/>
      <c r="H101" s="72"/>
      <c r="I101" s="72"/>
      <c r="J101" s="72"/>
      <c r="K101" s="72"/>
      <c r="L101" s="72"/>
      <c r="M101" s="72"/>
      <c r="N101" s="72"/>
      <c r="O101" s="72"/>
      <c r="P101" s="72"/>
      <c r="Q101" s="73"/>
    </row>
    <row r="102" spans="2:17" ht="13.5" thickTop="1"/>
  </sheetData>
  <mergeCells count="27">
    <mergeCell ref="C68:P68"/>
    <mergeCell ref="C36:P36"/>
    <mergeCell ref="C37:P37"/>
    <mergeCell ref="C38:P38"/>
    <mergeCell ref="C11:C16"/>
    <mergeCell ref="D14:P14"/>
    <mergeCell ref="D15:P15"/>
    <mergeCell ref="D16:P16"/>
    <mergeCell ref="D12:P12"/>
    <mergeCell ref="D13:P13"/>
    <mergeCell ref="C64:P64"/>
    <mergeCell ref="C66:P66"/>
    <mergeCell ref="C22:P22"/>
    <mergeCell ref="D24:P24"/>
    <mergeCell ref="D25:P25"/>
    <mergeCell ref="D26:P26"/>
    <mergeCell ref="C4:P4"/>
    <mergeCell ref="C6:C9"/>
    <mergeCell ref="D11:P11"/>
    <mergeCell ref="C18:C20"/>
    <mergeCell ref="C34:P34"/>
    <mergeCell ref="D32:P32"/>
    <mergeCell ref="D27:P27"/>
    <mergeCell ref="D28:P28"/>
    <mergeCell ref="D29:P29"/>
    <mergeCell ref="D30:P30"/>
    <mergeCell ref="D31:P31"/>
  </mergeCells>
  <pageMargins left="0.7" right="0.7" top="0.75" bottom="0.75" header="0.3" footer="0.3"/>
  <pageSetup paperSize="9" scale="4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6"/>
  <sheetViews>
    <sheetView showGridLines="0" view="pageBreakPreview" topLeftCell="C70" zoomScale="80" zoomScaleNormal="100" zoomScaleSheetLayoutView="80" workbookViewId="0">
      <selection activeCell="E125" sqref="E125"/>
    </sheetView>
  </sheetViews>
  <sheetFormatPr defaultColWidth="9.140625" defaultRowHeight="12.75"/>
  <cols>
    <col min="1" max="1" width="2.7109375" style="60" customWidth="1"/>
    <col min="2" max="2" width="4.28515625" style="60" customWidth="1"/>
    <col min="3" max="3" width="14.42578125" style="96" customWidth="1"/>
    <col min="4" max="5" width="72.28515625" style="103" customWidth="1"/>
    <col min="6" max="7" width="9.140625" style="96"/>
    <col min="8" max="8" width="18.7109375" style="96" customWidth="1"/>
    <col min="9" max="10" width="9.140625" style="96"/>
    <col min="11" max="11" width="18.7109375" style="96" customWidth="1"/>
    <col min="12" max="12" width="3.42578125" style="60" customWidth="1"/>
    <col min="13" max="13" width="3.28515625" style="60" customWidth="1"/>
    <col min="14" max="235" width="9.140625" style="60"/>
    <col min="236" max="236" width="2.7109375" style="60" customWidth="1"/>
    <col min="237" max="237" width="4.28515625" style="60" customWidth="1"/>
    <col min="238" max="238" width="14.85546875" style="60" customWidth="1"/>
    <col min="239" max="252" width="11.42578125" style="60" customWidth="1"/>
    <col min="253" max="253" width="2.42578125" style="60" customWidth="1"/>
    <col min="254" max="254" width="3.42578125" style="60" customWidth="1"/>
    <col min="255" max="491" width="9.140625" style="60"/>
    <col min="492" max="492" width="2.7109375" style="60" customWidth="1"/>
    <col min="493" max="493" width="4.28515625" style="60" customWidth="1"/>
    <col min="494" max="494" width="14.85546875" style="60" customWidth="1"/>
    <col min="495" max="508" width="11.42578125" style="60" customWidth="1"/>
    <col min="509" max="509" width="2.42578125" style="60" customWidth="1"/>
    <col min="510" max="510" width="3.42578125" style="60" customWidth="1"/>
    <col min="511" max="747" width="9.140625" style="60"/>
    <col min="748" max="748" width="2.7109375" style="60" customWidth="1"/>
    <col min="749" max="749" width="4.28515625" style="60" customWidth="1"/>
    <col min="750" max="750" width="14.85546875" style="60" customWidth="1"/>
    <col min="751" max="764" width="11.42578125" style="60" customWidth="1"/>
    <col min="765" max="765" width="2.42578125" style="60" customWidth="1"/>
    <col min="766" max="766" width="3.42578125" style="60" customWidth="1"/>
    <col min="767" max="1003" width="9.140625" style="60"/>
    <col min="1004" max="1004" width="2.7109375" style="60" customWidth="1"/>
    <col min="1005" max="1005" width="4.28515625" style="60" customWidth="1"/>
    <col min="1006" max="1006" width="14.85546875" style="60" customWidth="1"/>
    <col min="1007" max="1020" width="11.42578125" style="60" customWidth="1"/>
    <col min="1021" max="1021" width="2.42578125" style="60" customWidth="1"/>
    <col min="1022" max="1022" width="3.42578125" style="60" customWidth="1"/>
    <col min="1023" max="1259" width="9.140625" style="60"/>
    <col min="1260" max="1260" width="2.7109375" style="60" customWidth="1"/>
    <col min="1261" max="1261" width="4.28515625" style="60" customWidth="1"/>
    <col min="1262" max="1262" width="14.85546875" style="60" customWidth="1"/>
    <col min="1263" max="1276" width="11.42578125" style="60" customWidth="1"/>
    <col min="1277" max="1277" width="2.42578125" style="60" customWidth="1"/>
    <col min="1278" max="1278" width="3.42578125" style="60" customWidth="1"/>
    <col min="1279" max="1515" width="9.140625" style="60"/>
    <col min="1516" max="1516" width="2.7109375" style="60" customWidth="1"/>
    <col min="1517" max="1517" width="4.28515625" style="60" customWidth="1"/>
    <col min="1518" max="1518" width="14.85546875" style="60" customWidth="1"/>
    <col min="1519" max="1532" width="11.42578125" style="60" customWidth="1"/>
    <col min="1533" max="1533" width="2.42578125" style="60" customWidth="1"/>
    <col min="1534" max="1534" width="3.42578125" style="60" customWidth="1"/>
    <col min="1535" max="1771" width="9.140625" style="60"/>
    <col min="1772" max="1772" width="2.7109375" style="60" customWidth="1"/>
    <col min="1773" max="1773" width="4.28515625" style="60" customWidth="1"/>
    <col min="1774" max="1774" width="14.85546875" style="60" customWidth="1"/>
    <col min="1775" max="1788" width="11.42578125" style="60" customWidth="1"/>
    <col min="1789" max="1789" width="2.42578125" style="60" customWidth="1"/>
    <col min="1790" max="1790" width="3.42578125" style="60" customWidth="1"/>
    <col min="1791" max="2027" width="9.140625" style="60"/>
    <col min="2028" max="2028" width="2.7109375" style="60" customWidth="1"/>
    <col min="2029" max="2029" width="4.28515625" style="60" customWidth="1"/>
    <col min="2030" max="2030" width="14.85546875" style="60" customWidth="1"/>
    <col min="2031" max="2044" width="11.42578125" style="60" customWidth="1"/>
    <col min="2045" max="2045" width="2.42578125" style="60" customWidth="1"/>
    <col min="2046" max="2046" width="3.42578125" style="60" customWidth="1"/>
    <col min="2047" max="2283" width="9.140625" style="60"/>
    <col min="2284" max="2284" width="2.7109375" style="60" customWidth="1"/>
    <col min="2285" max="2285" width="4.28515625" style="60" customWidth="1"/>
    <col min="2286" max="2286" width="14.85546875" style="60" customWidth="1"/>
    <col min="2287" max="2300" width="11.42578125" style="60" customWidth="1"/>
    <col min="2301" max="2301" width="2.42578125" style="60" customWidth="1"/>
    <col min="2302" max="2302" width="3.42578125" style="60" customWidth="1"/>
    <col min="2303" max="2539" width="9.140625" style="60"/>
    <col min="2540" max="2540" width="2.7109375" style="60" customWidth="1"/>
    <col min="2541" max="2541" width="4.28515625" style="60" customWidth="1"/>
    <col min="2542" max="2542" width="14.85546875" style="60" customWidth="1"/>
    <col min="2543" max="2556" width="11.42578125" style="60" customWidth="1"/>
    <col min="2557" max="2557" width="2.42578125" style="60" customWidth="1"/>
    <col min="2558" max="2558" width="3.42578125" style="60" customWidth="1"/>
    <col min="2559" max="2795" width="9.140625" style="60"/>
    <col min="2796" max="2796" width="2.7109375" style="60" customWidth="1"/>
    <col min="2797" max="2797" width="4.28515625" style="60" customWidth="1"/>
    <col min="2798" max="2798" width="14.85546875" style="60" customWidth="1"/>
    <col min="2799" max="2812" width="11.42578125" style="60" customWidth="1"/>
    <col min="2813" max="2813" width="2.42578125" style="60" customWidth="1"/>
    <col min="2814" max="2814" width="3.42578125" style="60" customWidth="1"/>
    <col min="2815" max="3051" width="9.140625" style="60"/>
    <col min="3052" max="3052" width="2.7109375" style="60" customWidth="1"/>
    <col min="3053" max="3053" width="4.28515625" style="60" customWidth="1"/>
    <col min="3054" max="3054" width="14.85546875" style="60" customWidth="1"/>
    <col min="3055" max="3068" width="11.42578125" style="60" customWidth="1"/>
    <col min="3069" max="3069" width="2.42578125" style="60" customWidth="1"/>
    <col min="3070" max="3070" width="3.42578125" style="60" customWidth="1"/>
    <col min="3071" max="3307" width="9.140625" style="60"/>
    <col min="3308" max="3308" width="2.7109375" style="60" customWidth="1"/>
    <col min="3309" max="3309" width="4.28515625" style="60" customWidth="1"/>
    <col min="3310" max="3310" width="14.85546875" style="60" customWidth="1"/>
    <col min="3311" max="3324" width="11.42578125" style="60" customWidth="1"/>
    <col min="3325" max="3325" width="2.42578125" style="60" customWidth="1"/>
    <col min="3326" max="3326" width="3.42578125" style="60" customWidth="1"/>
    <col min="3327" max="3563" width="9.140625" style="60"/>
    <col min="3564" max="3564" width="2.7109375" style="60" customWidth="1"/>
    <col min="3565" max="3565" width="4.28515625" style="60" customWidth="1"/>
    <col min="3566" max="3566" width="14.85546875" style="60" customWidth="1"/>
    <col min="3567" max="3580" width="11.42578125" style="60" customWidth="1"/>
    <col min="3581" max="3581" width="2.42578125" style="60" customWidth="1"/>
    <col min="3582" max="3582" width="3.42578125" style="60" customWidth="1"/>
    <col min="3583" max="3819" width="9.140625" style="60"/>
    <col min="3820" max="3820" width="2.7109375" style="60" customWidth="1"/>
    <col min="3821" max="3821" width="4.28515625" style="60" customWidth="1"/>
    <col min="3822" max="3822" width="14.85546875" style="60" customWidth="1"/>
    <col min="3823" max="3836" width="11.42578125" style="60" customWidth="1"/>
    <col min="3837" max="3837" width="2.42578125" style="60" customWidth="1"/>
    <col min="3838" max="3838" width="3.42578125" style="60" customWidth="1"/>
    <col min="3839" max="4075" width="9.140625" style="60"/>
    <col min="4076" max="4076" width="2.7109375" style="60" customWidth="1"/>
    <col min="4077" max="4077" width="4.28515625" style="60" customWidth="1"/>
    <col min="4078" max="4078" width="14.85546875" style="60" customWidth="1"/>
    <col min="4079" max="4092" width="11.42578125" style="60" customWidth="1"/>
    <col min="4093" max="4093" width="2.42578125" style="60" customWidth="1"/>
    <col min="4094" max="4094" width="3.42578125" style="60" customWidth="1"/>
    <col min="4095" max="4331" width="9.140625" style="60"/>
    <col min="4332" max="4332" width="2.7109375" style="60" customWidth="1"/>
    <col min="4333" max="4333" width="4.28515625" style="60" customWidth="1"/>
    <col min="4334" max="4334" width="14.85546875" style="60" customWidth="1"/>
    <col min="4335" max="4348" width="11.42578125" style="60" customWidth="1"/>
    <col min="4349" max="4349" width="2.42578125" style="60" customWidth="1"/>
    <col min="4350" max="4350" width="3.42578125" style="60" customWidth="1"/>
    <col min="4351" max="4587" width="9.140625" style="60"/>
    <col min="4588" max="4588" width="2.7109375" style="60" customWidth="1"/>
    <col min="4589" max="4589" width="4.28515625" style="60" customWidth="1"/>
    <col min="4590" max="4590" width="14.85546875" style="60" customWidth="1"/>
    <col min="4591" max="4604" width="11.42578125" style="60" customWidth="1"/>
    <col min="4605" max="4605" width="2.42578125" style="60" customWidth="1"/>
    <col min="4606" max="4606" width="3.42578125" style="60" customWidth="1"/>
    <col min="4607" max="4843" width="9.140625" style="60"/>
    <col min="4844" max="4844" width="2.7109375" style="60" customWidth="1"/>
    <col min="4845" max="4845" width="4.28515625" style="60" customWidth="1"/>
    <col min="4846" max="4846" width="14.85546875" style="60" customWidth="1"/>
    <col min="4847" max="4860" width="11.42578125" style="60" customWidth="1"/>
    <col min="4861" max="4861" width="2.42578125" style="60" customWidth="1"/>
    <col min="4862" max="4862" width="3.42578125" style="60" customWidth="1"/>
    <col min="4863" max="5099" width="9.140625" style="60"/>
    <col min="5100" max="5100" width="2.7109375" style="60" customWidth="1"/>
    <col min="5101" max="5101" width="4.28515625" style="60" customWidth="1"/>
    <col min="5102" max="5102" width="14.85546875" style="60" customWidth="1"/>
    <col min="5103" max="5116" width="11.42578125" style="60" customWidth="1"/>
    <col min="5117" max="5117" width="2.42578125" style="60" customWidth="1"/>
    <col min="5118" max="5118" width="3.42578125" style="60" customWidth="1"/>
    <col min="5119" max="5355" width="9.140625" style="60"/>
    <col min="5356" max="5356" width="2.7109375" style="60" customWidth="1"/>
    <col min="5357" max="5357" width="4.28515625" style="60" customWidth="1"/>
    <col min="5358" max="5358" width="14.85546875" style="60" customWidth="1"/>
    <col min="5359" max="5372" width="11.42578125" style="60" customWidth="1"/>
    <col min="5373" max="5373" width="2.42578125" style="60" customWidth="1"/>
    <col min="5374" max="5374" width="3.42578125" style="60" customWidth="1"/>
    <col min="5375" max="5611" width="9.140625" style="60"/>
    <col min="5612" max="5612" width="2.7109375" style="60" customWidth="1"/>
    <col min="5613" max="5613" width="4.28515625" style="60" customWidth="1"/>
    <col min="5614" max="5614" width="14.85546875" style="60" customWidth="1"/>
    <col min="5615" max="5628" width="11.42578125" style="60" customWidth="1"/>
    <col min="5629" max="5629" width="2.42578125" style="60" customWidth="1"/>
    <col min="5630" max="5630" width="3.42578125" style="60" customWidth="1"/>
    <col min="5631" max="5867" width="9.140625" style="60"/>
    <col min="5868" max="5868" width="2.7109375" style="60" customWidth="1"/>
    <col min="5869" max="5869" width="4.28515625" style="60" customWidth="1"/>
    <col min="5870" max="5870" width="14.85546875" style="60" customWidth="1"/>
    <col min="5871" max="5884" width="11.42578125" style="60" customWidth="1"/>
    <col min="5885" max="5885" width="2.42578125" style="60" customWidth="1"/>
    <col min="5886" max="5886" width="3.42578125" style="60" customWidth="1"/>
    <col min="5887" max="6123" width="9.140625" style="60"/>
    <col min="6124" max="6124" width="2.7109375" style="60" customWidth="1"/>
    <col min="6125" max="6125" width="4.28515625" style="60" customWidth="1"/>
    <col min="6126" max="6126" width="14.85546875" style="60" customWidth="1"/>
    <col min="6127" max="6140" width="11.42578125" style="60" customWidth="1"/>
    <col min="6141" max="6141" width="2.42578125" style="60" customWidth="1"/>
    <col min="6142" max="6142" width="3.42578125" style="60" customWidth="1"/>
    <col min="6143" max="6379" width="9.140625" style="60"/>
    <col min="6380" max="6380" width="2.7109375" style="60" customWidth="1"/>
    <col min="6381" max="6381" width="4.28515625" style="60" customWidth="1"/>
    <col min="6382" max="6382" width="14.85546875" style="60" customWidth="1"/>
    <col min="6383" max="6396" width="11.42578125" style="60" customWidth="1"/>
    <col min="6397" max="6397" width="2.42578125" style="60" customWidth="1"/>
    <col min="6398" max="6398" width="3.42578125" style="60" customWidth="1"/>
    <col min="6399" max="6635" width="9.140625" style="60"/>
    <col min="6636" max="6636" width="2.7109375" style="60" customWidth="1"/>
    <col min="6637" max="6637" width="4.28515625" style="60" customWidth="1"/>
    <col min="6638" max="6638" width="14.85546875" style="60" customWidth="1"/>
    <col min="6639" max="6652" width="11.42578125" style="60" customWidth="1"/>
    <col min="6653" max="6653" width="2.42578125" style="60" customWidth="1"/>
    <col min="6654" max="6654" width="3.42578125" style="60" customWidth="1"/>
    <col min="6655" max="6891" width="9.140625" style="60"/>
    <col min="6892" max="6892" width="2.7109375" style="60" customWidth="1"/>
    <col min="6893" max="6893" width="4.28515625" style="60" customWidth="1"/>
    <col min="6894" max="6894" width="14.85546875" style="60" customWidth="1"/>
    <col min="6895" max="6908" width="11.42578125" style="60" customWidth="1"/>
    <col min="6909" max="6909" width="2.42578125" style="60" customWidth="1"/>
    <col min="6910" max="6910" width="3.42578125" style="60" customWidth="1"/>
    <col min="6911" max="7147" width="9.140625" style="60"/>
    <col min="7148" max="7148" width="2.7109375" style="60" customWidth="1"/>
    <col min="7149" max="7149" width="4.28515625" style="60" customWidth="1"/>
    <col min="7150" max="7150" width="14.85546875" style="60" customWidth="1"/>
    <col min="7151" max="7164" width="11.42578125" style="60" customWidth="1"/>
    <col min="7165" max="7165" width="2.42578125" style="60" customWidth="1"/>
    <col min="7166" max="7166" width="3.42578125" style="60" customWidth="1"/>
    <col min="7167" max="7403" width="9.140625" style="60"/>
    <col min="7404" max="7404" width="2.7109375" style="60" customWidth="1"/>
    <col min="7405" max="7405" width="4.28515625" style="60" customWidth="1"/>
    <col min="7406" max="7406" width="14.85546875" style="60" customWidth="1"/>
    <col min="7407" max="7420" width="11.42578125" style="60" customWidth="1"/>
    <col min="7421" max="7421" width="2.42578125" style="60" customWidth="1"/>
    <col min="7422" max="7422" width="3.42578125" style="60" customWidth="1"/>
    <col min="7423" max="7659" width="9.140625" style="60"/>
    <col min="7660" max="7660" width="2.7109375" style="60" customWidth="1"/>
    <col min="7661" max="7661" width="4.28515625" style="60" customWidth="1"/>
    <col min="7662" max="7662" width="14.85546875" style="60" customWidth="1"/>
    <col min="7663" max="7676" width="11.42578125" style="60" customWidth="1"/>
    <col min="7677" max="7677" width="2.42578125" style="60" customWidth="1"/>
    <col min="7678" max="7678" width="3.42578125" style="60" customWidth="1"/>
    <col min="7679" max="7915" width="9.140625" style="60"/>
    <col min="7916" max="7916" width="2.7109375" style="60" customWidth="1"/>
    <col min="7917" max="7917" width="4.28515625" style="60" customWidth="1"/>
    <col min="7918" max="7918" width="14.85546875" style="60" customWidth="1"/>
    <col min="7919" max="7932" width="11.42578125" style="60" customWidth="1"/>
    <col min="7933" max="7933" width="2.42578125" style="60" customWidth="1"/>
    <col min="7934" max="7934" width="3.42578125" style="60" customWidth="1"/>
    <col min="7935" max="8171" width="9.140625" style="60"/>
    <col min="8172" max="8172" width="2.7109375" style="60" customWidth="1"/>
    <col min="8173" max="8173" width="4.28515625" style="60" customWidth="1"/>
    <col min="8174" max="8174" width="14.85546875" style="60" customWidth="1"/>
    <col min="8175" max="8188" width="11.42578125" style="60" customWidth="1"/>
    <col min="8189" max="8189" width="2.42578125" style="60" customWidth="1"/>
    <col min="8190" max="8190" width="3.42578125" style="60" customWidth="1"/>
    <col min="8191" max="8427" width="9.140625" style="60"/>
    <col min="8428" max="8428" width="2.7109375" style="60" customWidth="1"/>
    <col min="8429" max="8429" width="4.28515625" style="60" customWidth="1"/>
    <col min="8430" max="8430" width="14.85546875" style="60" customWidth="1"/>
    <col min="8431" max="8444" width="11.42578125" style="60" customWidth="1"/>
    <col min="8445" max="8445" width="2.42578125" style="60" customWidth="1"/>
    <col min="8446" max="8446" width="3.42578125" style="60" customWidth="1"/>
    <col min="8447" max="8683" width="9.140625" style="60"/>
    <col min="8684" max="8684" width="2.7109375" style="60" customWidth="1"/>
    <col min="8685" max="8685" width="4.28515625" style="60" customWidth="1"/>
    <col min="8686" max="8686" width="14.85546875" style="60" customWidth="1"/>
    <col min="8687" max="8700" width="11.42578125" style="60" customWidth="1"/>
    <col min="8701" max="8701" width="2.42578125" style="60" customWidth="1"/>
    <col min="8702" max="8702" width="3.42578125" style="60" customWidth="1"/>
    <col min="8703" max="8939" width="9.140625" style="60"/>
    <col min="8940" max="8940" width="2.7109375" style="60" customWidth="1"/>
    <col min="8941" max="8941" width="4.28515625" style="60" customWidth="1"/>
    <col min="8942" max="8942" width="14.85546875" style="60" customWidth="1"/>
    <col min="8943" max="8956" width="11.42578125" style="60" customWidth="1"/>
    <col min="8957" max="8957" width="2.42578125" style="60" customWidth="1"/>
    <col min="8958" max="8958" width="3.42578125" style="60" customWidth="1"/>
    <col min="8959" max="9195" width="9.140625" style="60"/>
    <col min="9196" max="9196" width="2.7109375" style="60" customWidth="1"/>
    <col min="9197" max="9197" width="4.28515625" style="60" customWidth="1"/>
    <col min="9198" max="9198" width="14.85546875" style="60" customWidth="1"/>
    <col min="9199" max="9212" width="11.42578125" style="60" customWidth="1"/>
    <col min="9213" max="9213" width="2.42578125" style="60" customWidth="1"/>
    <col min="9214" max="9214" width="3.42578125" style="60" customWidth="1"/>
    <col min="9215" max="9451" width="9.140625" style="60"/>
    <col min="9452" max="9452" width="2.7109375" style="60" customWidth="1"/>
    <col min="9453" max="9453" width="4.28515625" style="60" customWidth="1"/>
    <col min="9454" max="9454" width="14.85546875" style="60" customWidth="1"/>
    <col min="9455" max="9468" width="11.42578125" style="60" customWidth="1"/>
    <col min="9469" max="9469" width="2.42578125" style="60" customWidth="1"/>
    <col min="9470" max="9470" width="3.42578125" style="60" customWidth="1"/>
    <col min="9471" max="9707" width="9.140625" style="60"/>
    <col min="9708" max="9708" width="2.7109375" style="60" customWidth="1"/>
    <col min="9709" max="9709" width="4.28515625" style="60" customWidth="1"/>
    <col min="9710" max="9710" width="14.85546875" style="60" customWidth="1"/>
    <col min="9711" max="9724" width="11.42578125" style="60" customWidth="1"/>
    <col min="9725" max="9725" width="2.42578125" style="60" customWidth="1"/>
    <col min="9726" max="9726" width="3.42578125" style="60" customWidth="1"/>
    <col min="9727" max="9963" width="9.140625" style="60"/>
    <col min="9964" max="9964" width="2.7109375" style="60" customWidth="1"/>
    <col min="9965" max="9965" width="4.28515625" style="60" customWidth="1"/>
    <col min="9966" max="9966" width="14.85546875" style="60" customWidth="1"/>
    <col min="9967" max="9980" width="11.42578125" style="60" customWidth="1"/>
    <col min="9981" max="9981" width="2.42578125" style="60" customWidth="1"/>
    <col min="9982" max="9982" width="3.42578125" style="60" customWidth="1"/>
    <col min="9983" max="10219" width="9.140625" style="60"/>
    <col min="10220" max="10220" width="2.7109375" style="60" customWidth="1"/>
    <col min="10221" max="10221" width="4.28515625" style="60" customWidth="1"/>
    <col min="10222" max="10222" width="14.85546875" style="60" customWidth="1"/>
    <col min="10223" max="10236" width="11.42578125" style="60" customWidth="1"/>
    <col min="10237" max="10237" width="2.42578125" style="60" customWidth="1"/>
    <col min="10238" max="10238" width="3.42578125" style="60" customWidth="1"/>
    <col min="10239" max="10475" width="9.140625" style="60"/>
    <col min="10476" max="10476" width="2.7109375" style="60" customWidth="1"/>
    <col min="10477" max="10477" width="4.28515625" style="60" customWidth="1"/>
    <col min="10478" max="10478" width="14.85546875" style="60" customWidth="1"/>
    <col min="10479" max="10492" width="11.42578125" style="60" customWidth="1"/>
    <col min="10493" max="10493" width="2.42578125" style="60" customWidth="1"/>
    <col min="10494" max="10494" width="3.42578125" style="60" customWidth="1"/>
    <col min="10495" max="10731" width="9.140625" style="60"/>
    <col min="10732" max="10732" width="2.7109375" style="60" customWidth="1"/>
    <col min="10733" max="10733" width="4.28515625" style="60" customWidth="1"/>
    <col min="10734" max="10734" width="14.85546875" style="60" customWidth="1"/>
    <col min="10735" max="10748" width="11.42578125" style="60" customWidth="1"/>
    <col min="10749" max="10749" width="2.42578125" style="60" customWidth="1"/>
    <col min="10750" max="10750" width="3.42578125" style="60" customWidth="1"/>
    <col min="10751" max="10987" width="9.140625" style="60"/>
    <col min="10988" max="10988" width="2.7109375" style="60" customWidth="1"/>
    <col min="10989" max="10989" width="4.28515625" style="60" customWidth="1"/>
    <col min="10990" max="10990" width="14.85546875" style="60" customWidth="1"/>
    <col min="10991" max="11004" width="11.42578125" style="60" customWidth="1"/>
    <col min="11005" max="11005" width="2.42578125" style="60" customWidth="1"/>
    <col min="11006" max="11006" width="3.42578125" style="60" customWidth="1"/>
    <col min="11007" max="11243" width="9.140625" style="60"/>
    <col min="11244" max="11244" width="2.7109375" style="60" customWidth="1"/>
    <col min="11245" max="11245" width="4.28515625" style="60" customWidth="1"/>
    <col min="11246" max="11246" width="14.85546875" style="60" customWidth="1"/>
    <col min="11247" max="11260" width="11.42578125" style="60" customWidth="1"/>
    <col min="11261" max="11261" width="2.42578125" style="60" customWidth="1"/>
    <col min="11262" max="11262" width="3.42578125" style="60" customWidth="1"/>
    <col min="11263" max="11499" width="9.140625" style="60"/>
    <col min="11500" max="11500" width="2.7109375" style="60" customWidth="1"/>
    <col min="11501" max="11501" width="4.28515625" style="60" customWidth="1"/>
    <col min="11502" max="11502" width="14.85546875" style="60" customWidth="1"/>
    <col min="11503" max="11516" width="11.42578125" style="60" customWidth="1"/>
    <col min="11517" max="11517" width="2.42578125" style="60" customWidth="1"/>
    <col min="11518" max="11518" width="3.42578125" style="60" customWidth="1"/>
    <col min="11519" max="11755" width="9.140625" style="60"/>
    <col min="11756" max="11756" width="2.7109375" style="60" customWidth="1"/>
    <col min="11757" max="11757" width="4.28515625" style="60" customWidth="1"/>
    <col min="11758" max="11758" width="14.85546875" style="60" customWidth="1"/>
    <col min="11759" max="11772" width="11.42578125" style="60" customWidth="1"/>
    <col min="11773" max="11773" width="2.42578125" style="60" customWidth="1"/>
    <col min="11774" max="11774" width="3.42578125" style="60" customWidth="1"/>
    <col min="11775" max="12011" width="9.140625" style="60"/>
    <col min="12012" max="12012" width="2.7109375" style="60" customWidth="1"/>
    <col min="12013" max="12013" width="4.28515625" style="60" customWidth="1"/>
    <col min="12014" max="12014" width="14.85546875" style="60" customWidth="1"/>
    <col min="12015" max="12028" width="11.42578125" style="60" customWidth="1"/>
    <col min="12029" max="12029" width="2.42578125" style="60" customWidth="1"/>
    <col min="12030" max="12030" width="3.42578125" style="60" customWidth="1"/>
    <col min="12031" max="12267" width="9.140625" style="60"/>
    <col min="12268" max="12268" width="2.7109375" style="60" customWidth="1"/>
    <col min="12269" max="12269" width="4.28515625" style="60" customWidth="1"/>
    <col min="12270" max="12270" width="14.85546875" style="60" customWidth="1"/>
    <col min="12271" max="12284" width="11.42578125" style="60" customWidth="1"/>
    <col min="12285" max="12285" width="2.42578125" style="60" customWidth="1"/>
    <col min="12286" max="12286" width="3.42578125" style="60" customWidth="1"/>
    <col min="12287" max="12523" width="9.140625" style="60"/>
    <col min="12524" max="12524" width="2.7109375" style="60" customWidth="1"/>
    <col min="12525" max="12525" width="4.28515625" style="60" customWidth="1"/>
    <col min="12526" max="12526" width="14.85546875" style="60" customWidth="1"/>
    <col min="12527" max="12540" width="11.42578125" style="60" customWidth="1"/>
    <col min="12541" max="12541" width="2.42578125" style="60" customWidth="1"/>
    <col min="12542" max="12542" width="3.42578125" style="60" customWidth="1"/>
    <col min="12543" max="12779" width="9.140625" style="60"/>
    <col min="12780" max="12780" width="2.7109375" style="60" customWidth="1"/>
    <col min="12781" max="12781" width="4.28515625" style="60" customWidth="1"/>
    <col min="12782" max="12782" width="14.85546875" style="60" customWidth="1"/>
    <col min="12783" max="12796" width="11.42578125" style="60" customWidth="1"/>
    <col min="12797" max="12797" width="2.42578125" style="60" customWidth="1"/>
    <col min="12798" max="12798" width="3.42578125" style="60" customWidth="1"/>
    <col min="12799" max="13035" width="9.140625" style="60"/>
    <col min="13036" max="13036" width="2.7109375" style="60" customWidth="1"/>
    <col min="13037" max="13037" width="4.28515625" style="60" customWidth="1"/>
    <col min="13038" max="13038" width="14.85546875" style="60" customWidth="1"/>
    <col min="13039" max="13052" width="11.42578125" style="60" customWidth="1"/>
    <col min="13053" max="13053" width="2.42578125" style="60" customWidth="1"/>
    <col min="13054" max="13054" width="3.42578125" style="60" customWidth="1"/>
    <col min="13055" max="13291" width="9.140625" style="60"/>
    <col min="13292" max="13292" width="2.7109375" style="60" customWidth="1"/>
    <col min="13293" max="13293" width="4.28515625" style="60" customWidth="1"/>
    <col min="13294" max="13294" width="14.85546875" style="60" customWidth="1"/>
    <col min="13295" max="13308" width="11.42578125" style="60" customWidth="1"/>
    <col min="13309" max="13309" width="2.42578125" style="60" customWidth="1"/>
    <col min="13310" max="13310" width="3.42578125" style="60" customWidth="1"/>
    <col min="13311" max="13547" width="9.140625" style="60"/>
    <col min="13548" max="13548" width="2.7109375" style="60" customWidth="1"/>
    <col min="13549" max="13549" width="4.28515625" style="60" customWidth="1"/>
    <col min="13550" max="13550" width="14.85546875" style="60" customWidth="1"/>
    <col min="13551" max="13564" width="11.42578125" style="60" customWidth="1"/>
    <col min="13565" max="13565" width="2.42578125" style="60" customWidth="1"/>
    <col min="13566" max="13566" width="3.42578125" style="60" customWidth="1"/>
    <col min="13567" max="13803" width="9.140625" style="60"/>
    <col min="13804" max="13804" width="2.7109375" style="60" customWidth="1"/>
    <col min="13805" max="13805" width="4.28515625" style="60" customWidth="1"/>
    <col min="13806" max="13806" width="14.85546875" style="60" customWidth="1"/>
    <col min="13807" max="13820" width="11.42578125" style="60" customWidth="1"/>
    <col min="13821" max="13821" width="2.42578125" style="60" customWidth="1"/>
    <col min="13822" max="13822" width="3.42578125" style="60" customWidth="1"/>
    <col min="13823" max="14059" width="9.140625" style="60"/>
    <col min="14060" max="14060" width="2.7109375" style="60" customWidth="1"/>
    <col min="14061" max="14061" width="4.28515625" style="60" customWidth="1"/>
    <col min="14062" max="14062" width="14.85546875" style="60" customWidth="1"/>
    <col min="14063" max="14076" width="11.42578125" style="60" customWidth="1"/>
    <col min="14077" max="14077" width="2.42578125" style="60" customWidth="1"/>
    <col min="14078" max="14078" width="3.42578125" style="60" customWidth="1"/>
    <col min="14079" max="14315" width="9.140625" style="60"/>
    <col min="14316" max="14316" width="2.7109375" style="60" customWidth="1"/>
    <col min="14317" max="14317" width="4.28515625" style="60" customWidth="1"/>
    <col min="14318" max="14318" width="14.85546875" style="60" customWidth="1"/>
    <col min="14319" max="14332" width="11.42578125" style="60" customWidth="1"/>
    <col min="14333" max="14333" width="2.42578125" style="60" customWidth="1"/>
    <col min="14334" max="14334" width="3.42578125" style="60" customWidth="1"/>
    <col min="14335" max="14571" width="9.140625" style="60"/>
    <col min="14572" max="14572" width="2.7109375" style="60" customWidth="1"/>
    <col min="14573" max="14573" width="4.28515625" style="60" customWidth="1"/>
    <col min="14574" max="14574" width="14.85546875" style="60" customWidth="1"/>
    <col min="14575" max="14588" width="11.42578125" style="60" customWidth="1"/>
    <col min="14589" max="14589" width="2.42578125" style="60" customWidth="1"/>
    <col min="14590" max="14590" width="3.42578125" style="60" customWidth="1"/>
    <col min="14591" max="14827" width="9.140625" style="60"/>
    <col min="14828" max="14828" width="2.7109375" style="60" customWidth="1"/>
    <col min="14829" max="14829" width="4.28515625" style="60" customWidth="1"/>
    <col min="14830" max="14830" width="14.85546875" style="60" customWidth="1"/>
    <col min="14831" max="14844" width="11.42578125" style="60" customWidth="1"/>
    <col min="14845" max="14845" width="2.42578125" style="60" customWidth="1"/>
    <col min="14846" max="14846" width="3.42578125" style="60" customWidth="1"/>
    <col min="14847" max="15083" width="9.140625" style="60"/>
    <col min="15084" max="15084" width="2.7109375" style="60" customWidth="1"/>
    <col min="15085" max="15085" width="4.28515625" style="60" customWidth="1"/>
    <col min="15086" max="15086" width="14.85546875" style="60" customWidth="1"/>
    <col min="15087" max="15100" width="11.42578125" style="60" customWidth="1"/>
    <col min="15101" max="15101" width="2.42578125" style="60" customWidth="1"/>
    <col min="15102" max="15102" width="3.42578125" style="60" customWidth="1"/>
    <col min="15103" max="15339" width="9.140625" style="60"/>
    <col min="15340" max="15340" width="2.7109375" style="60" customWidth="1"/>
    <col min="15341" max="15341" width="4.28515625" style="60" customWidth="1"/>
    <col min="15342" max="15342" width="14.85546875" style="60" customWidth="1"/>
    <col min="15343" max="15356" width="11.42578125" style="60" customWidth="1"/>
    <col min="15357" max="15357" width="2.42578125" style="60" customWidth="1"/>
    <col min="15358" max="15358" width="3.42578125" style="60" customWidth="1"/>
    <col min="15359" max="15595" width="9.140625" style="60"/>
    <col min="15596" max="15596" width="2.7109375" style="60" customWidth="1"/>
    <col min="15597" max="15597" width="4.28515625" style="60" customWidth="1"/>
    <col min="15598" max="15598" width="14.85546875" style="60" customWidth="1"/>
    <col min="15599" max="15612" width="11.42578125" style="60" customWidth="1"/>
    <col min="15613" max="15613" width="2.42578125" style="60" customWidth="1"/>
    <col min="15614" max="15614" width="3.42578125" style="60" customWidth="1"/>
    <col min="15615" max="15851" width="9.140625" style="60"/>
    <col min="15852" max="15852" width="2.7109375" style="60" customWidth="1"/>
    <col min="15853" max="15853" width="4.28515625" style="60" customWidth="1"/>
    <col min="15854" max="15854" width="14.85546875" style="60" customWidth="1"/>
    <col min="15855" max="15868" width="11.42578125" style="60" customWidth="1"/>
    <col min="15869" max="15869" width="2.42578125" style="60" customWidth="1"/>
    <col min="15870" max="15870" width="3.42578125" style="60" customWidth="1"/>
    <col min="15871" max="16107" width="9.140625" style="60"/>
    <col min="16108" max="16108" width="2.7109375" style="60" customWidth="1"/>
    <col min="16109" max="16109" width="4.28515625" style="60" customWidth="1"/>
    <col min="16110" max="16110" width="14.85546875" style="60" customWidth="1"/>
    <col min="16111" max="16124" width="11.42578125" style="60" customWidth="1"/>
    <col min="16125" max="16125" width="2.42578125" style="60" customWidth="1"/>
    <col min="16126" max="16126" width="3.42578125" style="60" customWidth="1"/>
    <col min="16127" max="16384" width="9.140625" style="60"/>
  </cols>
  <sheetData>
    <row r="1" spans="1:12">
      <c r="A1" s="59" t="s">
        <v>981</v>
      </c>
      <c r="C1" s="61">
        <v>42685</v>
      </c>
    </row>
    <row r="2" spans="1:12" ht="13.5" thickBot="1">
      <c r="A2" s="62"/>
    </row>
    <row r="3" spans="1:12" ht="13.5" thickTop="1">
      <c r="B3" s="64"/>
      <c r="C3" s="97"/>
      <c r="D3" s="104"/>
      <c r="E3" s="104"/>
      <c r="F3" s="97"/>
      <c r="G3" s="97"/>
      <c r="H3" s="97"/>
      <c r="I3" s="97"/>
      <c r="J3" s="97"/>
      <c r="K3" s="97"/>
      <c r="L3" s="66"/>
    </row>
    <row r="4" spans="1:12" ht="15.75" customHeight="1">
      <c r="B4" s="67"/>
      <c r="C4" s="530" t="s">
        <v>1158</v>
      </c>
      <c r="D4" s="531"/>
      <c r="E4" s="531"/>
      <c r="F4" s="531"/>
      <c r="G4" s="531"/>
      <c r="H4" s="531"/>
      <c r="I4" s="531"/>
      <c r="J4" s="531"/>
      <c r="K4" s="532"/>
      <c r="L4" s="68"/>
    </row>
    <row r="5" spans="1:12" ht="15.75" customHeight="1" thickBot="1">
      <c r="B5" s="67"/>
      <c r="C5" s="113"/>
      <c r="D5" s="113"/>
      <c r="E5" s="113"/>
      <c r="F5" s="114"/>
      <c r="G5" s="114"/>
      <c r="H5" s="114"/>
      <c r="I5" s="114"/>
      <c r="J5" s="114"/>
      <c r="K5" s="114"/>
      <c r="L5" s="68"/>
    </row>
    <row r="6" spans="1:12" ht="16.5" thickBot="1">
      <c r="B6" s="67"/>
      <c r="C6" s="190"/>
      <c r="D6" s="105"/>
      <c r="E6" s="105"/>
      <c r="F6" s="545" t="s">
        <v>1453</v>
      </c>
      <c r="G6" s="546"/>
      <c r="H6" s="547"/>
      <c r="I6" s="546" t="s">
        <v>1454</v>
      </c>
      <c r="J6" s="546"/>
      <c r="K6" s="547"/>
      <c r="L6" s="68"/>
    </row>
    <row r="7" spans="1:12">
      <c r="B7" s="67"/>
      <c r="C7" s="190"/>
      <c r="D7" s="105"/>
      <c r="E7" s="105"/>
      <c r="F7" s="419" t="s">
        <v>1168</v>
      </c>
      <c r="G7" s="420" t="s">
        <v>1169</v>
      </c>
      <c r="H7" s="421" t="s">
        <v>1170</v>
      </c>
      <c r="I7" s="422" t="s">
        <v>1168</v>
      </c>
      <c r="J7" s="420" t="s">
        <v>1169</v>
      </c>
      <c r="K7" s="421" t="s">
        <v>1170</v>
      </c>
      <c r="L7" s="68"/>
    </row>
    <row r="8" spans="1:12" ht="15.75" thickBot="1">
      <c r="B8" s="67"/>
      <c r="C8" s="190"/>
      <c r="D8" s="426" t="s">
        <v>1319</v>
      </c>
      <c r="E8" s="426" t="s">
        <v>1320</v>
      </c>
      <c r="F8" s="423" t="s">
        <v>1171</v>
      </c>
      <c r="G8" s="424" t="s">
        <v>1169</v>
      </c>
      <c r="H8" s="425" t="s">
        <v>988</v>
      </c>
      <c r="I8" s="423" t="s">
        <v>1171</v>
      </c>
      <c r="J8" s="424" t="s">
        <v>1169</v>
      </c>
      <c r="K8" s="425" t="s">
        <v>988</v>
      </c>
      <c r="L8" s="68"/>
    </row>
    <row r="9" spans="1:12" s="103" customFormat="1" ht="20.100000000000001" customHeight="1">
      <c r="B9" s="189"/>
      <c r="C9" s="190"/>
      <c r="D9" s="427" t="s">
        <v>1473</v>
      </c>
      <c r="E9" s="427" t="s">
        <v>1473</v>
      </c>
      <c r="F9" s="428"/>
      <c r="G9" s="429"/>
      <c r="H9" s="430"/>
      <c r="I9" s="431"/>
      <c r="J9" s="429"/>
      <c r="K9" s="432"/>
      <c r="L9" s="191"/>
    </row>
    <row r="10" spans="1:12" ht="20.100000000000001" customHeight="1">
      <c r="B10" s="67"/>
      <c r="C10" s="194" t="s">
        <v>987</v>
      </c>
      <c r="D10" s="107" t="s">
        <v>1172</v>
      </c>
      <c r="E10" s="115" t="s">
        <v>1240</v>
      </c>
      <c r="F10" s="98"/>
      <c r="G10" s="151"/>
      <c r="H10" s="122"/>
      <c r="I10" s="123"/>
      <c r="J10" s="151"/>
      <c r="K10" s="124"/>
      <c r="L10" s="68"/>
    </row>
    <row r="11" spans="1:12" ht="20.100000000000001" customHeight="1">
      <c r="B11" s="67"/>
      <c r="C11" s="194" t="s">
        <v>1174</v>
      </c>
      <c r="D11" s="107" t="s">
        <v>1173</v>
      </c>
      <c r="E11" s="115" t="s">
        <v>1241</v>
      </c>
      <c r="F11" s="125"/>
      <c r="G11" s="126"/>
      <c r="H11" s="127"/>
      <c r="I11" s="128"/>
      <c r="J11" s="126"/>
      <c r="K11" s="129"/>
      <c r="L11" s="68"/>
    </row>
    <row r="12" spans="1:12" ht="26.25" customHeight="1">
      <c r="B12" s="67"/>
      <c r="C12" s="194" t="s">
        <v>1175</v>
      </c>
      <c r="D12" s="93" t="s">
        <v>1421</v>
      </c>
      <c r="E12" s="116" t="s">
        <v>1422</v>
      </c>
      <c r="F12" s="130"/>
      <c r="G12" s="149"/>
      <c r="H12" s="146"/>
      <c r="I12" s="147"/>
      <c r="J12" s="149"/>
      <c r="K12" s="148"/>
      <c r="L12" s="68"/>
    </row>
    <row r="13" spans="1:12" ht="20.100000000000001" customHeight="1">
      <c r="B13" s="67"/>
      <c r="C13" s="194" t="s">
        <v>1200</v>
      </c>
      <c r="D13" s="93" t="s">
        <v>1437</v>
      </c>
      <c r="E13" s="116" t="s">
        <v>1438</v>
      </c>
      <c r="F13" s="130"/>
      <c r="G13" s="149"/>
      <c r="H13" s="146"/>
      <c r="I13" s="147"/>
      <c r="J13" s="149"/>
      <c r="K13" s="148"/>
      <c r="L13" s="68"/>
    </row>
    <row r="14" spans="1:12" ht="20.100000000000001" customHeight="1">
      <c r="B14" s="67"/>
      <c r="C14" s="194" t="s">
        <v>1201</v>
      </c>
      <c r="D14" s="93" t="s">
        <v>1434</v>
      </c>
      <c r="E14" s="116" t="s">
        <v>1439</v>
      </c>
      <c r="F14" s="130"/>
      <c r="G14" s="149"/>
      <c r="H14" s="146"/>
      <c r="I14" s="147"/>
      <c r="J14" s="149"/>
      <c r="K14" s="148"/>
      <c r="L14" s="68"/>
    </row>
    <row r="15" spans="1:12" ht="20.100000000000001" customHeight="1">
      <c r="B15" s="67"/>
      <c r="C15" s="194" t="s">
        <v>1216</v>
      </c>
      <c r="D15" s="93" t="s">
        <v>1435</v>
      </c>
      <c r="E15" s="116" t="s">
        <v>1440</v>
      </c>
      <c r="F15" s="130"/>
      <c r="G15" s="149"/>
      <c r="H15" s="146"/>
      <c r="I15" s="147"/>
      <c r="J15" s="149"/>
      <c r="K15" s="148"/>
      <c r="L15" s="68"/>
    </row>
    <row r="16" spans="1:12" ht="26.25" customHeight="1">
      <c r="B16" s="67"/>
      <c r="C16" s="194" t="s">
        <v>1224</v>
      </c>
      <c r="D16" s="93" t="s">
        <v>1436</v>
      </c>
      <c r="E16" s="116" t="s">
        <v>1441</v>
      </c>
      <c r="F16" s="130"/>
      <c r="G16" s="149"/>
      <c r="H16" s="146"/>
      <c r="I16" s="147"/>
      <c r="J16" s="149"/>
      <c r="K16" s="148"/>
      <c r="L16" s="68"/>
    </row>
    <row r="17" spans="2:12" ht="25.5">
      <c r="B17" s="67"/>
      <c r="C17" s="194" t="s">
        <v>1232</v>
      </c>
      <c r="D17" s="93" t="s">
        <v>1415</v>
      </c>
      <c r="E17" s="116" t="s">
        <v>1416</v>
      </c>
      <c r="F17" s="130"/>
      <c r="G17" s="149"/>
      <c r="H17" s="146"/>
      <c r="I17" s="147"/>
      <c r="J17" s="149"/>
      <c r="K17" s="148"/>
      <c r="L17" s="68"/>
    </row>
    <row r="18" spans="2:12" ht="38.25">
      <c r="B18" s="67"/>
      <c r="C18" s="194" t="s">
        <v>1233</v>
      </c>
      <c r="D18" s="93" t="s">
        <v>1417</v>
      </c>
      <c r="E18" s="116" t="s">
        <v>1419</v>
      </c>
      <c r="F18" s="130"/>
      <c r="G18" s="149"/>
      <c r="H18" s="146"/>
      <c r="I18" s="147"/>
      <c r="J18" s="149"/>
      <c r="K18" s="148"/>
      <c r="L18" s="68"/>
    </row>
    <row r="19" spans="2:12" ht="25.5">
      <c r="B19" s="67"/>
      <c r="C19" s="194" t="s">
        <v>1234</v>
      </c>
      <c r="D19" s="93" t="s">
        <v>1418</v>
      </c>
      <c r="E19" s="116" t="s">
        <v>1420</v>
      </c>
      <c r="F19" s="130"/>
      <c r="G19" s="149"/>
      <c r="H19" s="146"/>
      <c r="I19" s="147"/>
      <c r="J19" s="149"/>
      <c r="K19" s="148"/>
      <c r="L19" s="68"/>
    </row>
    <row r="20" spans="2:12" ht="20.100000000000001" customHeight="1">
      <c r="B20" s="67"/>
      <c r="C20" s="194" t="s">
        <v>1235</v>
      </c>
      <c r="D20" s="95" t="s">
        <v>1231</v>
      </c>
      <c r="E20" s="117" t="s">
        <v>1288</v>
      </c>
      <c r="F20" s="125"/>
      <c r="G20" s="126"/>
      <c r="H20" s="127"/>
      <c r="I20" s="128"/>
      <c r="J20" s="126"/>
      <c r="K20" s="129"/>
      <c r="L20" s="68"/>
    </row>
    <row r="21" spans="2:12" ht="20.100000000000001" customHeight="1">
      <c r="B21" s="67"/>
      <c r="C21" s="101" t="s">
        <v>1236</v>
      </c>
      <c r="D21" s="107" t="s">
        <v>1431</v>
      </c>
      <c r="E21" s="115" t="s">
        <v>1430</v>
      </c>
      <c r="F21" s="143"/>
      <c r="G21" s="144"/>
      <c r="H21" s="127"/>
      <c r="I21" s="128"/>
      <c r="J21" s="128"/>
      <c r="K21" s="129"/>
      <c r="L21" s="68"/>
    </row>
    <row r="22" spans="2:12" ht="25.5">
      <c r="B22" s="67"/>
      <c r="C22" s="101" t="s">
        <v>1237</v>
      </c>
      <c r="D22" s="95" t="s">
        <v>1432</v>
      </c>
      <c r="E22" s="117" t="s">
        <v>1433</v>
      </c>
      <c r="F22" s="143"/>
      <c r="G22" s="144"/>
      <c r="H22" s="127"/>
      <c r="I22" s="128"/>
      <c r="J22" s="128"/>
      <c r="K22" s="129"/>
      <c r="L22" s="68"/>
    </row>
    <row r="23" spans="2:12">
      <c r="B23" s="67"/>
      <c r="C23" s="324" t="s">
        <v>1238</v>
      </c>
      <c r="D23" s="325" t="s">
        <v>2130</v>
      </c>
      <c r="E23" s="326" t="s">
        <v>2131</v>
      </c>
      <c r="F23" s="137"/>
      <c r="G23" s="138"/>
      <c r="H23" s="266"/>
      <c r="I23" s="267"/>
      <c r="J23" s="267"/>
      <c r="K23" s="148"/>
      <c r="L23" s="68"/>
    </row>
    <row r="24" spans="2:12" ht="57.75" customHeight="1" thickBot="1">
      <c r="B24" s="67"/>
      <c r="C24" s="324" t="s">
        <v>1239</v>
      </c>
      <c r="D24" s="325" t="s">
        <v>2150</v>
      </c>
      <c r="E24" s="326" t="s">
        <v>2149</v>
      </c>
      <c r="F24" s="137"/>
      <c r="G24" s="138"/>
      <c r="H24" s="185"/>
      <c r="I24" s="187"/>
      <c r="J24" s="187"/>
      <c r="K24" s="148"/>
      <c r="L24" s="68"/>
    </row>
    <row r="25" spans="2:12" s="103" customFormat="1" ht="20.100000000000001" customHeight="1">
      <c r="B25" s="189"/>
      <c r="C25" s="190"/>
      <c r="D25" s="427" t="s">
        <v>667</v>
      </c>
      <c r="E25" s="427" t="s">
        <v>485</v>
      </c>
      <c r="F25" s="428"/>
      <c r="G25" s="429"/>
      <c r="H25" s="430"/>
      <c r="I25" s="431"/>
      <c r="J25" s="429"/>
      <c r="K25" s="432"/>
      <c r="L25" s="191"/>
    </row>
    <row r="26" spans="2:12" ht="25.5">
      <c r="B26" s="67"/>
      <c r="C26" s="551" t="s">
        <v>1424</v>
      </c>
      <c r="D26" s="93" t="s">
        <v>1191</v>
      </c>
      <c r="E26" s="116" t="s">
        <v>1478</v>
      </c>
      <c r="F26" s="131"/>
      <c r="G26" s="132"/>
      <c r="H26" s="133"/>
      <c r="I26" s="134"/>
      <c r="J26" s="132"/>
      <c r="K26" s="135"/>
      <c r="L26" s="68"/>
    </row>
    <row r="27" spans="2:12">
      <c r="B27" s="67"/>
      <c r="C27" s="552"/>
      <c r="D27" s="108" t="s">
        <v>1176</v>
      </c>
      <c r="E27" s="118" t="s">
        <v>1242</v>
      </c>
      <c r="F27" s="131"/>
      <c r="G27" s="132"/>
      <c r="H27" s="133"/>
      <c r="I27" s="134"/>
      <c r="J27" s="132"/>
      <c r="K27" s="135"/>
      <c r="L27" s="68"/>
    </row>
    <row r="28" spans="2:12">
      <c r="B28" s="67"/>
      <c r="C28" s="552"/>
      <c r="D28" s="108" t="s">
        <v>1177</v>
      </c>
      <c r="E28" s="118" t="s">
        <v>1243</v>
      </c>
      <c r="F28" s="131"/>
      <c r="G28" s="132"/>
      <c r="H28" s="133"/>
      <c r="I28" s="134"/>
      <c r="J28" s="132"/>
      <c r="K28" s="135"/>
      <c r="L28" s="68"/>
    </row>
    <row r="29" spans="2:12">
      <c r="B29" s="67"/>
      <c r="C29" s="552"/>
      <c r="D29" s="108" t="s">
        <v>1179</v>
      </c>
      <c r="E29" s="118" t="s">
        <v>1179</v>
      </c>
      <c r="F29" s="131"/>
      <c r="G29" s="132"/>
      <c r="H29" s="133"/>
      <c r="I29" s="134"/>
      <c r="J29" s="132"/>
      <c r="K29" s="135"/>
      <c r="L29" s="68"/>
    </row>
    <row r="30" spans="2:12">
      <c r="B30" s="67"/>
      <c r="C30" s="552"/>
      <c r="D30" s="108" t="s">
        <v>1192</v>
      </c>
      <c r="E30" s="118" t="s">
        <v>1245</v>
      </c>
      <c r="F30" s="131"/>
      <c r="G30" s="132"/>
      <c r="H30" s="133"/>
      <c r="I30" s="134"/>
      <c r="J30" s="132"/>
      <c r="K30" s="135"/>
      <c r="L30" s="68"/>
    </row>
    <row r="31" spans="2:12">
      <c r="B31" s="67"/>
      <c r="C31" s="552"/>
      <c r="D31" s="108" t="s">
        <v>1193</v>
      </c>
      <c r="E31" s="118" t="s">
        <v>1256</v>
      </c>
      <c r="F31" s="131"/>
      <c r="G31" s="132"/>
      <c r="H31" s="133"/>
      <c r="I31" s="134"/>
      <c r="J31" s="132"/>
      <c r="K31" s="135"/>
      <c r="L31" s="68"/>
    </row>
    <row r="32" spans="2:12">
      <c r="B32" s="67"/>
      <c r="C32" s="552"/>
      <c r="D32" s="108" t="s">
        <v>1194</v>
      </c>
      <c r="E32" s="118" t="s">
        <v>1194</v>
      </c>
      <c r="F32" s="131"/>
      <c r="G32" s="132"/>
      <c r="H32" s="133"/>
      <c r="I32" s="134"/>
      <c r="J32" s="132"/>
      <c r="K32" s="135"/>
      <c r="L32" s="68"/>
    </row>
    <row r="33" spans="2:12">
      <c r="B33" s="67"/>
      <c r="C33" s="552"/>
      <c r="D33" s="327" t="s">
        <v>2127</v>
      </c>
      <c r="E33" s="328" t="s">
        <v>2128</v>
      </c>
      <c r="F33" s="131"/>
      <c r="G33" s="132"/>
      <c r="H33" s="133"/>
      <c r="I33" s="134"/>
      <c r="J33" s="132"/>
      <c r="K33" s="135"/>
      <c r="L33" s="68"/>
    </row>
    <row r="34" spans="2:12">
      <c r="B34" s="67"/>
      <c r="C34" s="552"/>
      <c r="D34" s="108" t="s">
        <v>1195</v>
      </c>
      <c r="E34" s="118" t="s">
        <v>1257</v>
      </c>
      <c r="F34" s="131"/>
      <c r="G34" s="132"/>
      <c r="H34" s="133"/>
      <c r="I34" s="134"/>
      <c r="J34" s="132"/>
      <c r="K34" s="135"/>
      <c r="L34" s="68"/>
    </row>
    <row r="35" spans="2:12" ht="25.5">
      <c r="B35" s="67"/>
      <c r="C35" s="552"/>
      <c r="D35" s="92" t="s">
        <v>1196</v>
      </c>
      <c r="E35" s="119" t="s">
        <v>1258</v>
      </c>
      <c r="F35" s="131"/>
      <c r="G35" s="132"/>
      <c r="H35" s="133"/>
      <c r="I35" s="134"/>
      <c r="J35" s="132"/>
      <c r="K35" s="135"/>
      <c r="L35" s="68"/>
    </row>
    <row r="36" spans="2:12">
      <c r="B36" s="67"/>
      <c r="C36" s="552"/>
      <c r="D36" s="108" t="s">
        <v>1185</v>
      </c>
      <c r="E36" s="118" t="s">
        <v>1250</v>
      </c>
      <c r="F36" s="131"/>
      <c r="G36" s="132"/>
      <c r="H36" s="133"/>
      <c r="I36" s="134"/>
      <c r="J36" s="132"/>
      <c r="K36" s="135"/>
      <c r="L36" s="68"/>
    </row>
    <row r="37" spans="2:12">
      <c r="B37" s="67"/>
      <c r="C37" s="552"/>
      <c r="D37" s="108" t="s">
        <v>1186</v>
      </c>
      <c r="E37" s="118" t="s">
        <v>1251</v>
      </c>
      <c r="F37" s="131"/>
      <c r="G37" s="132"/>
      <c r="H37" s="133"/>
      <c r="I37" s="134"/>
      <c r="J37" s="132"/>
      <c r="K37" s="135"/>
      <c r="L37" s="68"/>
    </row>
    <row r="38" spans="2:12">
      <c r="B38" s="67"/>
      <c r="C38" s="552"/>
      <c r="D38" s="108" t="s">
        <v>1187</v>
      </c>
      <c r="E38" s="118" t="s">
        <v>1252</v>
      </c>
      <c r="F38" s="131"/>
      <c r="G38" s="132"/>
      <c r="H38" s="133"/>
      <c r="I38" s="134"/>
      <c r="J38" s="132"/>
      <c r="K38" s="135"/>
      <c r="L38" s="68"/>
    </row>
    <row r="39" spans="2:12">
      <c r="B39" s="67"/>
      <c r="C39" s="552"/>
      <c r="D39" s="108" t="s">
        <v>1188</v>
      </c>
      <c r="E39" s="118" t="s">
        <v>1259</v>
      </c>
      <c r="F39" s="131"/>
      <c r="G39" s="132"/>
      <c r="H39" s="133"/>
      <c r="I39" s="134"/>
      <c r="J39" s="132"/>
      <c r="K39" s="135"/>
      <c r="L39" s="68"/>
    </row>
    <row r="40" spans="2:12">
      <c r="B40" s="67"/>
      <c r="C40" s="552"/>
      <c r="D40" s="108" t="s">
        <v>1197</v>
      </c>
      <c r="E40" s="118" t="s">
        <v>1260</v>
      </c>
      <c r="F40" s="131"/>
      <c r="G40" s="132"/>
      <c r="H40" s="133"/>
      <c r="I40" s="134"/>
      <c r="J40" s="132"/>
      <c r="K40" s="135"/>
      <c r="L40" s="68"/>
    </row>
    <row r="41" spans="2:12">
      <c r="B41" s="67"/>
      <c r="C41" s="552"/>
      <c r="D41" s="108" t="s">
        <v>1445</v>
      </c>
      <c r="E41" s="118" t="s">
        <v>1446</v>
      </c>
      <c r="F41" s="131"/>
      <c r="G41" s="132"/>
      <c r="H41" s="133"/>
      <c r="I41" s="134"/>
      <c r="J41" s="132"/>
      <c r="K41" s="135"/>
      <c r="L41" s="68"/>
    </row>
    <row r="42" spans="2:12">
      <c r="B42" s="67"/>
      <c r="C42" s="552"/>
      <c r="D42" s="108" t="s">
        <v>1198</v>
      </c>
      <c r="E42" s="118" t="s">
        <v>1261</v>
      </c>
      <c r="F42" s="131"/>
      <c r="G42" s="132"/>
      <c r="H42" s="133"/>
      <c r="I42" s="134"/>
      <c r="J42" s="132"/>
      <c r="K42" s="135"/>
      <c r="L42" s="68"/>
    </row>
    <row r="43" spans="2:12" ht="13.5" thickBot="1">
      <c r="B43" s="67"/>
      <c r="C43" s="553"/>
      <c r="D43" s="102" t="s">
        <v>1199</v>
      </c>
      <c r="E43" s="120" t="s">
        <v>1447</v>
      </c>
      <c r="F43" s="131"/>
      <c r="G43" s="132"/>
      <c r="H43" s="133"/>
      <c r="I43" s="134"/>
      <c r="J43" s="132"/>
      <c r="K43" s="135"/>
      <c r="L43" s="68"/>
    </row>
    <row r="44" spans="2:12" s="103" customFormat="1" ht="20.100000000000001" customHeight="1">
      <c r="B44" s="189"/>
      <c r="C44" s="190"/>
      <c r="D44" s="427" t="s">
        <v>1148</v>
      </c>
      <c r="E44" s="427" t="s">
        <v>1149</v>
      </c>
      <c r="F44" s="428"/>
      <c r="G44" s="429"/>
      <c r="H44" s="430"/>
      <c r="I44" s="431"/>
      <c r="J44" s="429"/>
      <c r="K44" s="432"/>
      <c r="L44" s="191"/>
    </row>
    <row r="45" spans="2:12" ht="20.100000000000001" customHeight="1">
      <c r="B45" s="67"/>
      <c r="C45" s="551" t="s">
        <v>1425</v>
      </c>
      <c r="D45" s="93" t="s">
        <v>1479</v>
      </c>
      <c r="E45" s="192" t="s">
        <v>1480</v>
      </c>
      <c r="F45" s="181"/>
      <c r="G45" s="183"/>
      <c r="H45" s="185"/>
      <c r="I45" s="181"/>
      <c r="J45" s="183"/>
      <c r="K45" s="148"/>
      <c r="L45" s="68"/>
    </row>
    <row r="46" spans="2:12" ht="12.75" customHeight="1">
      <c r="B46" s="67"/>
      <c r="C46" s="552"/>
      <c r="D46" s="92" t="s">
        <v>1176</v>
      </c>
      <c r="E46" s="119" t="s">
        <v>1242</v>
      </c>
      <c r="F46" s="182"/>
      <c r="G46" s="184"/>
      <c r="H46" s="186"/>
      <c r="I46" s="188"/>
      <c r="J46" s="184"/>
      <c r="K46" s="186"/>
      <c r="L46" s="68"/>
    </row>
    <row r="47" spans="2:12" ht="12.75" customHeight="1">
      <c r="B47" s="67"/>
      <c r="C47" s="552"/>
      <c r="D47" s="108" t="s">
        <v>1179</v>
      </c>
      <c r="E47" s="118" t="s">
        <v>1179</v>
      </c>
      <c r="F47" s="182"/>
      <c r="G47" s="184"/>
      <c r="H47" s="186"/>
      <c r="I47" s="188"/>
      <c r="J47" s="184"/>
      <c r="K47" s="135"/>
      <c r="L47" s="68"/>
    </row>
    <row r="48" spans="2:12" ht="12.75" customHeight="1">
      <c r="B48" s="67"/>
      <c r="C48" s="552"/>
      <c r="D48" s="108" t="s">
        <v>1476</v>
      </c>
      <c r="E48" s="118" t="s">
        <v>1477</v>
      </c>
      <c r="F48" s="182"/>
      <c r="G48" s="184"/>
      <c r="H48" s="186"/>
      <c r="I48" s="188"/>
      <c r="J48" s="184"/>
      <c r="K48" s="135"/>
      <c r="L48" s="68"/>
    </row>
    <row r="49" spans="2:12" ht="12.75" customHeight="1">
      <c r="B49" s="67"/>
      <c r="C49" s="552"/>
      <c r="D49" s="108" t="s">
        <v>1195</v>
      </c>
      <c r="E49" s="118" t="s">
        <v>1257</v>
      </c>
      <c r="F49" s="182"/>
      <c r="G49" s="184"/>
      <c r="H49" s="186"/>
      <c r="I49" s="188"/>
      <c r="J49" s="184"/>
      <c r="K49" s="135"/>
      <c r="L49" s="68"/>
    </row>
    <row r="50" spans="2:12" ht="12.75" customHeight="1" thickBot="1">
      <c r="B50" s="67"/>
      <c r="C50" s="553"/>
      <c r="D50" s="108" t="s">
        <v>1474</v>
      </c>
      <c r="E50" s="118" t="s">
        <v>1475</v>
      </c>
      <c r="F50" s="182"/>
      <c r="G50" s="184"/>
      <c r="H50" s="186"/>
      <c r="I50" s="188"/>
      <c r="J50" s="184"/>
      <c r="K50" s="135"/>
      <c r="L50" s="68"/>
    </row>
    <row r="51" spans="2:12" s="103" customFormat="1" ht="20.100000000000001" customHeight="1">
      <c r="B51" s="189"/>
      <c r="C51" s="190"/>
      <c r="D51" s="427" t="s">
        <v>668</v>
      </c>
      <c r="E51" s="427" t="s">
        <v>387</v>
      </c>
      <c r="F51" s="428"/>
      <c r="G51" s="429"/>
      <c r="H51" s="430"/>
      <c r="I51" s="431"/>
      <c r="J51" s="429"/>
      <c r="K51" s="432"/>
      <c r="L51" s="191"/>
    </row>
    <row r="52" spans="2:12" ht="27" customHeight="1">
      <c r="B52" s="67"/>
      <c r="C52" s="551" t="s">
        <v>1426</v>
      </c>
      <c r="D52" s="193" t="s">
        <v>1481</v>
      </c>
      <c r="E52" s="119" t="s">
        <v>1482</v>
      </c>
      <c r="F52" s="131"/>
      <c r="G52" s="132"/>
      <c r="H52" s="133"/>
      <c r="I52" s="134"/>
      <c r="J52" s="132"/>
      <c r="K52" s="135"/>
      <c r="L52" s="68"/>
    </row>
    <row r="53" spans="2:12">
      <c r="B53" s="67"/>
      <c r="C53" s="552"/>
      <c r="D53" s="108" t="s">
        <v>1176</v>
      </c>
      <c r="E53" s="118" t="s">
        <v>1242</v>
      </c>
      <c r="F53" s="131"/>
      <c r="G53" s="132"/>
      <c r="H53" s="133"/>
      <c r="I53" s="134"/>
      <c r="J53" s="132"/>
      <c r="K53" s="135"/>
      <c r="L53" s="68"/>
    </row>
    <row r="54" spans="2:12">
      <c r="B54" s="67"/>
      <c r="C54" s="552"/>
      <c r="D54" s="108" t="s">
        <v>1177</v>
      </c>
      <c r="E54" s="118" t="s">
        <v>1243</v>
      </c>
      <c r="F54" s="131"/>
      <c r="G54" s="132"/>
      <c r="H54" s="133"/>
      <c r="I54" s="134"/>
      <c r="J54" s="132"/>
      <c r="K54" s="135"/>
      <c r="L54" s="68"/>
    </row>
    <row r="55" spans="2:12">
      <c r="B55" s="67"/>
      <c r="C55" s="552"/>
      <c r="D55" s="108" t="s">
        <v>1178</v>
      </c>
      <c r="E55" s="118" t="s">
        <v>1244</v>
      </c>
      <c r="F55" s="131"/>
      <c r="G55" s="132"/>
      <c r="H55" s="133"/>
      <c r="I55" s="134"/>
      <c r="J55" s="132"/>
      <c r="K55" s="135"/>
      <c r="L55" s="68"/>
    </row>
    <row r="56" spans="2:12">
      <c r="B56" s="67"/>
      <c r="C56" s="552"/>
      <c r="D56" s="108" t="s">
        <v>1179</v>
      </c>
      <c r="E56" s="118" t="s">
        <v>1179</v>
      </c>
      <c r="F56" s="131"/>
      <c r="G56" s="132"/>
      <c r="H56" s="133"/>
      <c r="I56" s="134"/>
      <c r="J56" s="132"/>
      <c r="K56" s="135"/>
      <c r="L56" s="68"/>
    </row>
    <row r="57" spans="2:12">
      <c r="B57" s="67"/>
      <c r="C57" s="552"/>
      <c r="D57" s="108" t="s">
        <v>1180</v>
      </c>
      <c r="E57" s="118" t="s">
        <v>1245</v>
      </c>
      <c r="F57" s="131"/>
      <c r="G57" s="132"/>
      <c r="H57" s="133"/>
      <c r="I57" s="134"/>
      <c r="J57" s="132"/>
      <c r="K57" s="135"/>
      <c r="L57" s="68"/>
    </row>
    <row r="58" spans="2:12">
      <c r="B58" s="67"/>
      <c r="C58" s="552"/>
      <c r="D58" s="108" t="s">
        <v>1181</v>
      </c>
      <c r="E58" s="118" t="s">
        <v>1246</v>
      </c>
      <c r="F58" s="131"/>
      <c r="G58" s="132"/>
      <c r="H58" s="133"/>
      <c r="I58" s="134"/>
      <c r="J58" s="132"/>
      <c r="K58" s="135"/>
      <c r="L58" s="68"/>
    </row>
    <row r="59" spans="2:12">
      <c r="B59" s="67"/>
      <c r="C59" s="552"/>
      <c r="D59" s="327" t="s">
        <v>2127</v>
      </c>
      <c r="E59" s="328" t="s">
        <v>2128</v>
      </c>
      <c r="F59" s="131"/>
      <c r="G59" s="132"/>
      <c r="H59" s="133"/>
      <c r="I59" s="134"/>
      <c r="J59" s="132"/>
      <c r="K59" s="135"/>
      <c r="L59" s="68"/>
    </row>
    <row r="60" spans="2:12">
      <c r="B60" s="67"/>
      <c r="C60" s="552"/>
      <c r="D60" s="108" t="s">
        <v>1182</v>
      </c>
      <c r="E60" s="118" t="s">
        <v>1247</v>
      </c>
      <c r="F60" s="131"/>
      <c r="G60" s="132"/>
      <c r="H60" s="133"/>
      <c r="I60" s="134"/>
      <c r="J60" s="132"/>
      <c r="K60" s="135"/>
      <c r="L60" s="68"/>
    </row>
    <row r="61" spans="2:12">
      <c r="B61" s="67"/>
      <c r="C61" s="552"/>
      <c r="D61" s="108" t="s">
        <v>1183</v>
      </c>
      <c r="E61" s="118" t="s">
        <v>1248</v>
      </c>
      <c r="F61" s="131"/>
      <c r="G61" s="132"/>
      <c r="H61" s="133"/>
      <c r="I61" s="134"/>
      <c r="J61" s="132"/>
      <c r="K61" s="135"/>
      <c r="L61" s="68"/>
    </row>
    <row r="62" spans="2:12">
      <c r="B62" s="67"/>
      <c r="C62" s="552"/>
      <c r="D62" s="108" t="s">
        <v>1184</v>
      </c>
      <c r="E62" s="118" t="s">
        <v>1249</v>
      </c>
      <c r="F62" s="131"/>
      <c r="G62" s="132"/>
      <c r="H62" s="133"/>
      <c r="I62" s="134"/>
      <c r="J62" s="132"/>
      <c r="K62" s="135"/>
      <c r="L62" s="68"/>
    </row>
    <row r="63" spans="2:12">
      <c r="B63" s="67"/>
      <c r="C63" s="552"/>
      <c r="D63" s="108" t="s">
        <v>1185</v>
      </c>
      <c r="E63" s="118" t="s">
        <v>1250</v>
      </c>
      <c r="F63" s="131"/>
      <c r="G63" s="132"/>
      <c r="H63" s="133"/>
      <c r="I63" s="134"/>
      <c r="J63" s="132"/>
      <c r="K63" s="135"/>
      <c r="L63" s="68"/>
    </row>
    <row r="64" spans="2:12">
      <c r="B64" s="67"/>
      <c r="C64" s="552"/>
      <c r="D64" s="108" t="s">
        <v>1186</v>
      </c>
      <c r="E64" s="118" t="s">
        <v>1251</v>
      </c>
      <c r="F64" s="131"/>
      <c r="G64" s="132"/>
      <c r="H64" s="133"/>
      <c r="I64" s="134"/>
      <c r="J64" s="132"/>
      <c r="K64" s="135"/>
      <c r="L64" s="68"/>
    </row>
    <row r="65" spans="2:12">
      <c r="B65" s="67"/>
      <c r="C65" s="552"/>
      <c r="D65" s="108" t="s">
        <v>1449</v>
      </c>
      <c r="E65" s="118" t="s">
        <v>1448</v>
      </c>
      <c r="F65" s="131"/>
      <c r="G65" s="132"/>
      <c r="H65" s="133"/>
      <c r="I65" s="134"/>
      <c r="J65" s="132"/>
      <c r="K65" s="135"/>
      <c r="L65" s="68"/>
    </row>
    <row r="66" spans="2:12">
      <c r="B66" s="67"/>
      <c r="C66" s="552"/>
      <c r="D66" s="108" t="s">
        <v>1188</v>
      </c>
      <c r="E66" s="118" t="s">
        <v>1253</v>
      </c>
      <c r="F66" s="131"/>
      <c r="G66" s="132"/>
      <c r="H66" s="133"/>
      <c r="I66" s="134"/>
      <c r="J66" s="132"/>
      <c r="K66" s="135"/>
      <c r="L66" s="68"/>
    </row>
    <row r="67" spans="2:12">
      <c r="B67" s="67"/>
      <c r="C67" s="552"/>
      <c r="D67" s="108" t="s">
        <v>1189</v>
      </c>
      <c r="E67" s="118" t="s">
        <v>1254</v>
      </c>
      <c r="F67" s="131"/>
      <c r="G67" s="132"/>
      <c r="H67" s="133"/>
      <c r="I67" s="134"/>
      <c r="J67" s="132"/>
      <c r="K67" s="135"/>
      <c r="L67" s="68"/>
    </row>
    <row r="68" spans="2:12" ht="13.5" thickBot="1">
      <c r="B68" s="67"/>
      <c r="C68" s="553"/>
      <c r="D68" s="102" t="s">
        <v>1190</v>
      </c>
      <c r="E68" s="118" t="s">
        <v>1255</v>
      </c>
      <c r="F68" s="98"/>
      <c r="G68" s="151"/>
      <c r="H68" s="122"/>
      <c r="I68" s="136"/>
      <c r="J68" s="151"/>
      <c r="K68" s="124"/>
      <c r="L68" s="68"/>
    </row>
    <row r="69" spans="2:12" s="103" customFormat="1" ht="20.100000000000001" customHeight="1">
      <c r="B69" s="189"/>
      <c r="C69" s="190"/>
      <c r="D69" s="427" t="s">
        <v>669</v>
      </c>
      <c r="E69" s="427" t="s">
        <v>382</v>
      </c>
      <c r="F69" s="428"/>
      <c r="G69" s="429"/>
      <c r="H69" s="430"/>
      <c r="I69" s="431"/>
      <c r="J69" s="429"/>
      <c r="K69" s="432"/>
      <c r="L69" s="191"/>
    </row>
    <row r="70" spans="2:12">
      <c r="B70" s="67"/>
      <c r="C70" s="548" t="s">
        <v>1427</v>
      </c>
      <c r="D70" s="109" t="s">
        <v>1202</v>
      </c>
      <c r="E70" s="110" t="s">
        <v>1262</v>
      </c>
      <c r="F70" s="137"/>
      <c r="G70" s="138"/>
      <c r="H70" s="146"/>
      <c r="I70" s="147"/>
      <c r="J70" s="147"/>
      <c r="K70" s="148"/>
      <c r="L70" s="68"/>
    </row>
    <row r="71" spans="2:12">
      <c r="B71" s="67"/>
      <c r="C71" s="549"/>
      <c r="D71" s="108" t="s">
        <v>1203</v>
      </c>
      <c r="E71" s="105" t="s">
        <v>1263</v>
      </c>
      <c r="F71" s="139"/>
      <c r="G71" s="140"/>
      <c r="H71" s="133"/>
      <c r="I71" s="134"/>
      <c r="J71" s="134"/>
      <c r="K71" s="135"/>
      <c r="L71" s="68"/>
    </row>
    <row r="72" spans="2:12">
      <c r="B72" s="67"/>
      <c r="C72" s="549"/>
      <c r="D72" s="108" t="s">
        <v>1204</v>
      </c>
      <c r="E72" s="105" t="s">
        <v>1264</v>
      </c>
      <c r="F72" s="139"/>
      <c r="G72" s="140"/>
      <c r="H72" s="133"/>
      <c r="I72" s="134"/>
      <c r="J72" s="134"/>
      <c r="K72" s="135"/>
      <c r="L72" s="68"/>
    </row>
    <row r="73" spans="2:12" ht="38.25" customHeight="1">
      <c r="B73" s="67"/>
      <c r="C73" s="549"/>
      <c r="D73" s="329" t="s">
        <v>2066</v>
      </c>
      <c r="E73" s="330" t="s">
        <v>2067</v>
      </c>
      <c r="F73" s="139"/>
      <c r="G73" s="140"/>
      <c r="H73" s="133"/>
      <c r="I73" s="134"/>
      <c r="J73" s="134"/>
      <c r="K73" s="135"/>
      <c r="L73" s="68"/>
    </row>
    <row r="74" spans="2:12">
      <c r="B74" s="67"/>
      <c r="C74" s="549"/>
      <c r="D74" s="108" t="s">
        <v>1205</v>
      </c>
      <c r="E74" s="105" t="s">
        <v>1265</v>
      </c>
      <c r="F74" s="139"/>
      <c r="G74" s="140"/>
      <c r="H74" s="133"/>
      <c r="I74" s="134"/>
      <c r="J74" s="134"/>
      <c r="K74" s="135"/>
      <c r="L74" s="68"/>
    </row>
    <row r="75" spans="2:12">
      <c r="B75" s="67"/>
      <c r="C75" s="549"/>
      <c r="D75" s="108" t="s">
        <v>1206</v>
      </c>
      <c r="E75" s="105" t="s">
        <v>1266</v>
      </c>
      <c r="F75" s="139"/>
      <c r="G75" s="140"/>
      <c r="H75" s="133"/>
      <c r="I75" s="134"/>
      <c r="J75" s="134"/>
      <c r="K75" s="135"/>
      <c r="L75" s="68"/>
    </row>
    <row r="76" spans="2:12">
      <c r="B76" s="67"/>
      <c r="C76" s="549"/>
      <c r="D76" s="108" t="s">
        <v>1207</v>
      </c>
      <c r="E76" s="105" t="s">
        <v>1267</v>
      </c>
      <c r="F76" s="139"/>
      <c r="G76" s="140"/>
      <c r="H76" s="133"/>
      <c r="I76" s="134"/>
      <c r="J76" s="134"/>
      <c r="K76" s="135"/>
      <c r="L76" s="68"/>
    </row>
    <row r="77" spans="2:12" ht="25.5" customHeight="1">
      <c r="B77" s="67"/>
      <c r="C77" s="549"/>
      <c r="D77" s="92" t="s">
        <v>1208</v>
      </c>
      <c r="E77" s="70" t="s">
        <v>1268</v>
      </c>
      <c r="F77" s="139"/>
      <c r="G77" s="140"/>
      <c r="H77" s="133"/>
      <c r="I77" s="134"/>
      <c r="J77" s="134"/>
      <c r="K77" s="135"/>
      <c r="L77" s="68"/>
    </row>
    <row r="78" spans="2:12">
      <c r="B78" s="67"/>
      <c r="C78" s="549"/>
      <c r="D78" s="92" t="s">
        <v>1467</v>
      </c>
      <c r="E78" s="70" t="s">
        <v>1468</v>
      </c>
      <c r="F78" s="139"/>
      <c r="G78" s="140"/>
      <c r="H78" s="186"/>
      <c r="I78" s="188"/>
      <c r="J78" s="188"/>
      <c r="K78" s="135"/>
      <c r="L78" s="68"/>
    </row>
    <row r="79" spans="2:12">
      <c r="B79" s="67"/>
      <c r="C79" s="549"/>
      <c r="D79" s="108" t="s">
        <v>1209</v>
      </c>
      <c r="E79" s="105" t="s">
        <v>1269</v>
      </c>
      <c r="F79" s="139"/>
      <c r="G79" s="140"/>
      <c r="H79" s="133"/>
      <c r="I79" s="134"/>
      <c r="J79" s="134"/>
      <c r="K79" s="135"/>
      <c r="L79" s="68"/>
    </row>
    <row r="80" spans="2:12" ht="26.25" customHeight="1">
      <c r="B80" s="67"/>
      <c r="C80" s="549"/>
      <c r="D80" s="92" t="s">
        <v>1210</v>
      </c>
      <c r="E80" s="70" t="s">
        <v>1270</v>
      </c>
      <c r="F80" s="139"/>
      <c r="G80" s="140"/>
      <c r="H80" s="133"/>
      <c r="I80" s="134"/>
      <c r="J80" s="134"/>
      <c r="K80" s="135"/>
      <c r="L80" s="68"/>
    </row>
    <row r="81" spans="2:12">
      <c r="B81" s="67"/>
      <c r="C81" s="549"/>
      <c r="D81" s="108" t="s">
        <v>1211</v>
      </c>
      <c r="E81" s="105" t="s">
        <v>1271</v>
      </c>
      <c r="F81" s="139"/>
      <c r="G81" s="140"/>
      <c r="H81" s="133"/>
      <c r="I81" s="134"/>
      <c r="J81" s="134"/>
      <c r="K81" s="135"/>
      <c r="L81" s="68"/>
    </row>
    <row r="82" spans="2:12">
      <c r="B82" s="67"/>
      <c r="C82" s="549"/>
      <c r="D82" s="108" t="s">
        <v>1212</v>
      </c>
      <c r="E82" s="105" t="s">
        <v>1272</v>
      </c>
      <c r="F82" s="139"/>
      <c r="G82" s="140"/>
      <c r="H82" s="133"/>
      <c r="I82" s="134"/>
      <c r="J82" s="134"/>
      <c r="K82" s="135"/>
      <c r="L82" s="68"/>
    </row>
    <row r="83" spans="2:12">
      <c r="B83" s="67"/>
      <c r="C83" s="549"/>
      <c r="D83" s="108" t="s">
        <v>1213</v>
      </c>
      <c r="E83" s="105" t="s">
        <v>1273</v>
      </c>
      <c r="F83" s="139"/>
      <c r="G83" s="140"/>
      <c r="H83" s="133"/>
      <c r="I83" s="134"/>
      <c r="J83" s="134"/>
      <c r="K83" s="135"/>
      <c r="L83" s="68"/>
    </row>
    <row r="84" spans="2:12">
      <c r="B84" s="67"/>
      <c r="C84" s="549"/>
      <c r="D84" s="108" t="s">
        <v>1214</v>
      </c>
      <c r="E84" s="105" t="s">
        <v>1274</v>
      </c>
      <c r="F84" s="139"/>
      <c r="G84" s="140"/>
      <c r="H84" s="133"/>
      <c r="I84" s="134"/>
      <c r="J84" s="134"/>
      <c r="K84" s="135"/>
      <c r="L84" s="68"/>
    </row>
    <row r="85" spans="2:12" ht="33" customHeight="1">
      <c r="B85" s="67"/>
      <c r="C85" s="549"/>
      <c r="D85" s="331" t="s">
        <v>2060</v>
      </c>
      <c r="E85" s="330" t="s">
        <v>2061</v>
      </c>
      <c r="F85" s="139"/>
      <c r="G85" s="140"/>
      <c r="H85" s="133"/>
      <c r="I85" s="134"/>
      <c r="J85" s="134"/>
      <c r="K85" s="135"/>
      <c r="L85" s="68"/>
    </row>
    <row r="86" spans="2:12" ht="13.5" thickBot="1">
      <c r="B86" s="67"/>
      <c r="C86" s="550"/>
      <c r="D86" s="102" t="s">
        <v>1215</v>
      </c>
      <c r="E86" s="106" t="s">
        <v>1275</v>
      </c>
      <c r="F86" s="141"/>
      <c r="G86" s="142"/>
      <c r="H86" s="122"/>
      <c r="I86" s="136"/>
      <c r="J86" s="136"/>
      <c r="K86" s="124"/>
      <c r="L86" s="68"/>
    </row>
    <row r="87" spans="2:12" s="103" customFormat="1" ht="20.100000000000001" customHeight="1">
      <c r="B87" s="189"/>
      <c r="C87" s="190"/>
      <c r="D87" s="427" t="s">
        <v>72</v>
      </c>
      <c r="E87" s="427" t="s">
        <v>1483</v>
      </c>
      <c r="F87" s="428"/>
      <c r="G87" s="429"/>
      <c r="H87" s="430"/>
      <c r="I87" s="431"/>
      <c r="J87" s="429"/>
      <c r="K87" s="432"/>
      <c r="L87" s="191"/>
    </row>
    <row r="88" spans="2:12">
      <c r="B88" s="67"/>
      <c r="C88" s="548" t="s">
        <v>1428</v>
      </c>
      <c r="D88" s="332" t="s">
        <v>2062</v>
      </c>
      <c r="E88" s="333" t="s">
        <v>2064</v>
      </c>
      <c r="F88" s="137"/>
      <c r="G88" s="138"/>
      <c r="H88" s="146"/>
      <c r="I88" s="147"/>
      <c r="J88" s="147"/>
      <c r="K88" s="148"/>
      <c r="L88" s="68"/>
    </row>
    <row r="89" spans="2:12">
      <c r="B89" s="67"/>
      <c r="C89" s="549"/>
      <c r="D89" s="327" t="s">
        <v>1221</v>
      </c>
      <c r="E89" s="334" t="s">
        <v>1280</v>
      </c>
      <c r="F89" s="139"/>
      <c r="G89" s="140"/>
      <c r="H89" s="133"/>
      <c r="I89" s="134"/>
      <c r="J89" s="134"/>
      <c r="K89" s="135"/>
      <c r="L89" s="68"/>
    </row>
    <row r="90" spans="2:12" ht="25.5" customHeight="1">
      <c r="B90" s="67"/>
      <c r="C90" s="549"/>
      <c r="D90" s="331" t="s">
        <v>1222</v>
      </c>
      <c r="E90" s="330" t="s">
        <v>1281</v>
      </c>
      <c r="F90" s="139"/>
      <c r="G90" s="140"/>
      <c r="H90" s="133"/>
      <c r="I90" s="134"/>
      <c r="J90" s="134"/>
      <c r="K90" s="135"/>
      <c r="L90" s="68"/>
    </row>
    <row r="91" spans="2:12" ht="25.5">
      <c r="B91" s="67"/>
      <c r="C91" s="549"/>
      <c r="D91" s="331" t="s">
        <v>2063</v>
      </c>
      <c r="E91" s="330" t="s">
        <v>2065</v>
      </c>
      <c r="F91" s="139"/>
      <c r="G91" s="140"/>
      <c r="H91" s="133"/>
      <c r="I91" s="134"/>
      <c r="J91" s="134"/>
      <c r="K91" s="135"/>
      <c r="L91" s="68"/>
    </row>
    <row r="92" spans="2:12" ht="13.5" thickBot="1">
      <c r="B92" s="67"/>
      <c r="C92" s="550"/>
      <c r="D92" s="335" t="s">
        <v>1223</v>
      </c>
      <c r="E92" s="336" t="s">
        <v>1282</v>
      </c>
      <c r="F92" s="141"/>
      <c r="G92" s="142"/>
      <c r="H92" s="122"/>
      <c r="I92" s="136"/>
      <c r="J92" s="136"/>
      <c r="K92" s="124"/>
      <c r="L92" s="68"/>
    </row>
    <row r="93" spans="2:12" s="103" customFormat="1" ht="20.100000000000001" customHeight="1">
      <c r="B93" s="189"/>
      <c r="C93" s="190"/>
      <c r="D93" s="427" t="s">
        <v>678</v>
      </c>
      <c r="E93" s="427" t="s">
        <v>377</v>
      </c>
      <c r="F93" s="428"/>
      <c r="G93" s="429"/>
      <c r="H93" s="430"/>
      <c r="I93" s="431"/>
      <c r="J93" s="429"/>
      <c r="K93" s="432"/>
      <c r="L93" s="191"/>
    </row>
    <row r="94" spans="2:12">
      <c r="B94" s="67"/>
      <c r="C94" s="551" t="s">
        <v>1429</v>
      </c>
      <c r="D94" s="109" t="s">
        <v>1225</v>
      </c>
      <c r="E94" s="121" t="s">
        <v>1283</v>
      </c>
      <c r="F94" s="137"/>
      <c r="G94" s="138"/>
      <c r="H94" s="146"/>
      <c r="I94" s="147"/>
      <c r="J94" s="147"/>
      <c r="K94" s="148"/>
      <c r="L94" s="68"/>
    </row>
    <row r="95" spans="2:12">
      <c r="B95" s="67"/>
      <c r="C95" s="552"/>
      <c r="D95" s="108" t="s">
        <v>1226</v>
      </c>
      <c r="E95" s="118" t="s">
        <v>1284</v>
      </c>
      <c r="F95" s="139"/>
      <c r="G95" s="140"/>
      <c r="H95" s="133"/>
      <c r="I95" s="134"/>
      <c r="J95" s="134"/>
      <c r="K95" s="135"/>
      <c r="L95" s="68"/>
    </row>
    <row r="96" spans="2:12">
      <c r="B96" s="67"/>
      <c r="C96" s="552"/>
      <c r="D96" s="108" t="s">
        <v>1227</v>
      </c>
      <c r="E96" s="118" t="s">
        <v>1285</v>
      </c>
      <c r="F96" s="139"/>
      <c r="G96" s="140"/>
      <c r="H96" s="133"/>
      <c r="I96" s="134"/>
      <c r="J96" s="134"/>
      <c r="K96" s="135"/>
      <c r="L96" s="68"/>
    </row>
    <row r="97" spans="2:12">
      <c r="B97" s="67"/>
      <c r="C97" s="552"/>
      <c r="D97" s="108" t="s">
        <v>1228</v>
      </c>
      <c r="E97" s="118" t="s">
        <v>1286</v>
      </c>
      <c r="F97" s="139"/>
      <c r="G97" s="140"/>
      <c r="H97" s="133"/>
      <c r="I97" s="134"/>
      <c r="J97" s="134"/>
      <c r="K97" s="135"/>
      <c r="L97" s="68"/>
    </row>
    <row r="98" spans="2:12" ht="13.5" thickBot="1">
      <c r="B98" s="67"/>
      <c r="C98" s="553"/>
      <c r="D98" s="102" t="s">
        <v>1229</v>
      </c>
      <c r="E98" s="120" t="s">
        <v>1287</v>
      </c>
      <c r="F98" s="141"/>
      <c r="G98" s="142"/>
      <c r="H98" s="122"/>
      <c r="I98" s="136"/>
      <c r="J98" s="136"/>
      <c r="K98" s="124"/>
      <c r="L98" s="68"/>
    </row>
    <row r="99" spans="2:12" s="103" customFormat="1" ht="20.100000000000001" customHeight="1">
      <c r="B99" s="189"/>
      <c r="C99" s="190"/>
      <c r="D99" s="427" t="s">
        <v>1484</v>
      </c>
      <c r="E99" s="427" t="s">
        <v>1485</v>
      </c>
      <c r="F99" s="428"/>
      <c r="G99" s="429"/>
      <c r="H99" s="430"/>
      <c r="I99" s="431"/>
      <c r="J99" s="429"/>
      <c r="K99" s="432"/>
      <c r="L99" s="191"/>
    </row>
    <row r="100" spans="2:12" ht="19.5" customHeight="1">
      <c r="B100" s="67"/>
      <c r="C100" s="551" t="s">
        <v>1442</v>
      </c>
      <c r="D100" s="93" t="s">
        <v>1469</v>
      </c>
      <c r="E100" s="116" t="s">
        <v>1470</v>
      </c>
      <c r="F100" s="137"/>
      <c r="G100" s="138"/>
      <c r="H100" s="146"/>
      <c r="I100" s="147"/>
      <c r="J100" s="147"/>
      <c r="K100" s="148"/>
      <c r="L100" s="68"/>
    </row>
    <row r="101" spans="2:12">
      <c r="B101" s="67"/>
      <c r="C101" s="552"/>
      <c r="D101" s="327" t="s">
        <v>2151</v>
      </c>
      <c r="E101" s="328" t="s">
        <v>2152</v>
      </c>
      <c r="F101" s="139"/>
      <c r="G101" s="140"/>
      <c r="H101" s="133"/>
      <c r="I101" s="134"/>
      <c r="J101" s="134"/>
      <c r="K101" s="135"/>
      <c r="L101" s="68"/>
    </row>
    <row r="102" spans="2:12">
      <c r="B102" s="67"/>
      <c r="C102" s="552"/>
      <c r="D102" s="327" t="s">
        <v>2153</v>
      </c>
      <c r="E102" s="328" t="s">
        <v>2155</v>
      </c>
      <c r="F102" s="139"/>
      <c r="G102" s="140"/>
      <c r="H102" s="133"/>
      <c r="I102" s="134"/>
      <c r="J102" s="134"/>
      <c r="K102" s="135"/>
      <c r="L102" s="68"/>
    </row>
    <row r="103" spans="2:12">
      <c r="B103" s="67"/>
      <c r="C103" s="552"/>
      <c r="D103" s="327" t="s">
        <v>2154</v>
      </c>
      <c r="E103" s="328" t="s">
        <v>2156</v>
      </c>
      <c r="F103" s="139"/>
      <c r="G103" s="140"/>
      <c r="H103" s="272"/>
      <c r="I103" s="273"/>
      <c r="J103" s="273"/>
      <c r="K103" s="135"/>
      <c r="L103" s="68"/>
    </row>
    <row r="104" spans="2:12">
      <c r="B104" s="67"/>
      <c r="C104" s="552"/>
      <c r="D104" s="327" t="s">
        <v>2158</v>
      </c>
      <c r="E104" s="328" t="s">
        <v>2157</v>
      </c>
      <c r="F104" s="139"/>
      <c r="G104" s="140"/>
      <c r="H104" s="272"/>
      <c r="I104" s="273"/>
      <c r="J104" s="273"/>
      <c r="K104" s="135"/>
      <c r="L104" s="68"/>
    </row>
    <row r="105" spans="2:12" ht="42" customHeight="1">
      <c r="B105" s="67"/>
      <c r="C105" s="553"/>
      <c r="D105" s="337" t="s">
        <v>1230</v>
      </c>
      <c r="E105" s="338" t="s">
        <v>1450</v>
      </c>
      <c r="F105" s="141"/>
      <c r="G105" s="142"/>
      <c r="H105" s="122"/>
      <c r="I105" s="136"/>
      <c r="J105" s="136"/>
      <c r="K105" s="124"/>
      <c r="L105" s="68"/>
    </row>
    <row r="106" spans="2:12" ht="27.75" customHeight="1" thickBot="1">
      <c r="B106" s="67"/>
      <c r="C106" s="101" t="s">
        <v>1443</v>
      </c>
      <c r="D106" s="339" t="s">
        <v>2124</v>
      </c>
      <c r="E106" s="338" t="s">
        <v>1423</v>
      </c>
      <c r="F106" s="141"/>
      <c r="G106" s="142"/>
      <c r="H106" s="122"/>
      <c r="I106" s="136"/>
      <c r="J106" s="136"/>
      <c r="K106" s="124"/>
      <c r="L106" s="68"/>
    </row>
    <row r="107" spans="2:12" s="103" customFormat="1" ht="20.100000000000001" customHeight="1">
      <c r="B107" s="189"/>
      <c r="C107" s="190"/>
      <c r="D107" s="427" t="s">
        <v>161</v>
      </c>
      <c r="E107" s="427" t="s">
        <v>472</v>
      </c>
      <c r="F107" s="428"/>
      <c r="G107" s="429"/>
      <c r="H107" s="430"/>
      <c r="I107" s="431"/>
      <c r="J107" s="429"/>
      <c r="K107" s="432"/>
      <c r="L107" s="191"/>
    </row>
    <row r="108" spans="2:12" ht="12.75" customHeight="1">
      <c r="B108" s="67"/>
      <c r="C108" s="551" t="s">
        <v>1444</v>
      </c>
      <c r="D108" s="109" t="s">
        <v>1451</v>
      </c>
      <c r="E108" s="110" t="s">
        <v>1452</v>
      </c>
      <c r="F108" s="554"/>
      <c r="G108" s="539"/>
      <c r="H108" s="542"/>
      <c r="I108" s="557"/>
      <c r="J108" s="539"/>
      <c r="K108" s="542"/>
      <c r="L108" s="68"/>
    </row>
    <row r="109" spans="2:12" ht="12.75" customHeight="1">
      <c r="B109" s="67"/>
      <c r="C109" s="552"/>
      <c r="D109" s="108" t="s">
        <v>1217</v>
      </c>
      <c r="E109" s="105" t="s">
        <v>1276</v>
      </c>
      <c r="F109" s="555"/>
      <c r="G109" s="540"/>
      <c r="H109" s="543"/>
      <c r="I109" s="558"/>
      <c r="J109" s="540"/>
      <c r="K109" s="543"/>
      <c r="L109" s="68"/>
    </row>
    <row r="110" spans="2:12" ht="12.75" customHeight="1">
      <c r="B110" s="67"/>
      <c r="C110" s="552"/>
      <c r="D110" s="108" t="s">
        <v>1218</v>
      </c>
      <c r="E110" s="105" t="s">
        <v>1277</v>
      </c>
      <c r="F110" s="555"/>
      <c r="G110" s="540"/>
      <c r="H110" s="543"/>
      <c r="I110" s="558"/>
      <c r="J110" s="540"/>
      <c r="K110" s="543"/>
      <c r="L110" s="68"/>
    </row>
    <row r="111" spans="2:12" ht="12.75" customHeight="1">
      <c r="B111" s="67"/>
      <c r="C111" s="552"/>
      <c r="D111" s="108" t="s">
        <v>1219</v>
      </c>
      <c r="E111" s="105" t="s">
        <v>1278</v>
      </c>
      <c r="F111" s="555"/>
      <c r="G111" s="540"/>
      <c r="H111" s="543"/>
      <c r="I111" s="558"/>
      <c r="J111" s="540"/>
      <c r="K111" s="543"/>
      <c r="L111" s="68"/>
    </row>
    <row r="112" spans="2:12" ht="12.75" customHeight="1" thickBot="1">
      <c r="B112" s="67"/>
      <c r="C112" s="553"/>
      <c r="D112" s="102" t="s">
        <v>1220</v>
      </c>
      <c r="E112" s="106" t="s">
        <v>1279</v>
      </c>
      <c r="F112" s="556"/>
      <c r="G112" s="541"/>
      <c r="H112" s="544"/>
      <c r="I112" s="559"/>
      <c r="J112" s="541"/>
      <c r="K112" s="544"/>
      <c r="L112" s="68"/>
    </row>
    <row r="113" spans="2:12" s="103" customFormat="1" ht="20.100000000000001" customHeight="1">
      <c r="B113" s="189"/>
      <c r="C113" s="190"/>
      <c r="D113" s="427" t="s">
        <v>681</v>
      </c>
      <c r="E113" s="427" t="s">
        <v>480</v>
      </c>
      <c r="F113" s="428"/>
      <c r="G113" s="429"/>
      <c r="H113" s="430"/>
      <c r="I113" s="431"/>
      <c r="J113" s="429"/>
      <c r="K113" s="432"/>
      <c r="L113" s="191"/>
    </row>
    <row r="114" spans="2:12" ht="28.5" customHeight="1">
      <c r="B114" s="67"/>
      <c r="C114" s="101" t="s">
        <v>2129</v>
      </c>
      <c r="D114" s="111" t="s">
        <v>1471</v>
      </c>
      <c r="E114" s="106" t="s">
        <v>1472</v>
      </c>
      <c r="F114" s="141"/>
      <c r="G114" s="142"/>
      <c r="H114" s="122"/>
      <c r="I114" s="136"/>
      <c r="J114" s="136"/>
      <c r="K114" s="124"/>
      <c r="L114" s="68"/>
    </row>
    <row r="115" spans="2:12" ht="13.5" thickBot="1">
      <c r="B115" s="71"/>
      <c r="C115" s="145"/>
      <c r="D115" s="112"/>
      <c r="E115" s="112"/>
      <c r="F115" s="145"/>
      <c r="G115" s="145"/>
      <c r="H115" s="145"/>
      <c r="I115" s="145"/>
      <c r="J115" s="145"/>
      <c r="K115" s="145"/>
      <c r="L115" s="73"/>
    </row>
    <row r="116" spans="2:12" ht="13.5" thickTop="1"/>
  </sheetData>
  <mergeCells count="17">
    <mergeCell ref="C4:K4"/>
    <mergeCell ref="C70:C86"/>
    <mergeCell ref="C52:C68"/>
    <mergeCell ref="C26:C43"/>
    <mergeCell ref="J108:J112"/>
    <mergeCell ref="K108:K112"/>
    <mergeCell ref="F6:H6"/>
    <mergeCell ref="I6:K6"/>
    <mergeCell ref="C88:C92"/>
    <mergeCell ref="C94:C98"/>
    <mergeCell ref="C100:C105"/>
    <mergeCell ref="C108:C112"/>
    <mergeCell ref="F108:F112"/>
    <mergeCell ref="G108:G112"/>
    <mergeCell ref="H108:H112"/>
    <mergeCell ref="I108:I112"/>
    <mergeCell ref="C45:C50"/>
  </mergeCells>
  <pageMargins left="0.7" right="0.7" top="0.75" bottom="0.75" header="0.3" footer="0.3"/>
  <pageSetup paperSize="9" scale="35"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EM424"/>
  <sheetViews>
    <sheetView showGridLines="0" view="pageBreakPreview" zoomScale="80" zoomScaleNormal="70" zoomScaleSheetLayoutView="80" workbookViewId="0">
      <pane xSplit="4" ySplit="8" topLeftCell="H9" activePane="bottomRight" state="frozen"/>
      <selection pane="topRight" activeCell="D1" sqref="D1"/>
      <selection pane="bottomLeft" activeCell="A7" sqref="A7"/>
      <selection pane="bottomRight" activeCell="N103" sqref="N103"/>
    </sheetView>
  </sheetViews>
  <sheetFormatPr defaultColWidth="11.42578125" defaultRowHeight="15" outlineLevelRow="1" outlineLevelCol="1"/>
  <cols>
    <col min="1" max="1" width="20" style="254" customWidth="1"/>
    <col min="2" max="2" width="14.7109375" style="44" customWidth="1"/>
    <col min="3" max="3" width="49.140625" style="164" customWidth="1"/>
    <col min="4" max="4" width="37.7109375" style="164" customWidth="1"/>
    <col min="5" max="5" width="13.7109375" style="164" customWidth="1" outlineLevel="1"/>
    <col min="6" max="7" width="11.42578125" style="164" customWidth="1" outlineLevel="1"/>
    <col min="8" max="8" width="12.28515625" style="164" customWidth="1" outlineLevel="1"/>
    <col min="9" max="9" width="14.7109375" style="164" customWidth="1" outlineLevel="1"/>
    <col min="10" max="11" width="11.42578125" style="164" customWidth="1" outlineLevel="1"/>
    <col min="12" max="12" width="11.42578125" style="164"/>
    <col min="13" max="13" width="2" style="178" customWidth="1"/>
    <col min="14" max="19" width="11.42578125" style="178" customWidth="1" outlineLevel="1"/>
    <col min="20" max="20" width="2" style="178" customWidth="1"/>
    <col min="21" max="28" width="11.42578125" style="164" customWidth="1" outlineLevel="1"/>
    <col min="29" max="29" width="11.42578125" style="178" customWidth="1"/>
    <col min="30" max="30" width="2" style="164" customWidth="1"/>
    <col min="31" max="143" width="11.42578125" style="208"/>
    <col min="144" max="16384" width="11.42578125" style="164"/>
  </cols>
  <sheetData>
    <row r="1" spans="1:143" s="156" customFormat="1" ht="18" customHeight="1" thickBot="1">
      <c r="A1" s="251"/>
      <c r="B1" s="40"/>
      <c r="C1" s="568" t="s">
        <v>2035</v>
      </c>
      <c r="D1" s="569"/>
      <c r="E1" s="569"/>
      <c r="F1" s="569"/>
      <c r="G1" s="157"/>
      <c r="H1" s="570" t="s">
        <v>2031</v>
      </c>
      <c r="I1" s="571"/>
      <c r="J1" s="572"/>
      <c r="K1" s="402">
        <f>BUDGET!M1</f>
        <v>0</v>
      </c>
      <c r="L1" s="264" t="s">
        <v>1905</v>
      </c>
      <c r="M1" s="157"/>
      <c r="N1" s="157"/>
      <c r="O1" s="157"/>
      <c r="P1" s="157"/>
      <c r="Q1" s="157"/>
      <c r="R1" s="157"/>
      <c r="S1" s="157"/>
      <c r="T1" s="157"/>
      <c r="U1" s="157"/>
      <c r="V1" s="157"/>
      <c r="W1" s="157"/>
      <c r="X1" s="157"/>
      <c r="Y1" s="157"/>
      <c r="Z1" s="157"/>
      <c r="AA1" s="157"/>
      <c r="AB1" s="157"/>
    </row>
    <row r="2" spans="1:143" s="156" customFormat="1" ht="20.25" customHeight="1" thickBot="1">
      <c r="A2" s="251"/>
      <c r="B2" s="40"/>
      <c r="C2" s="569"/>
      <c r="D2" s="569"/>
      <c r="E2" s="569"/>
      <c r="F2" s="569"/>
      <c r="G2" s="88"/>
      <c r="H2" s="573"/>
      <c r="I2" s="574"/>
      <c r="J2" s="575"/>
      <c r="K2" s="402">
        <f>BUDGET!M2</f>
        <v>0</v>
      </c>
      <c r="L2" s="265" t="s">
        <v>2032</v>
      </c>
      <c r="M2" s="88"/>
      <c r="N2" s="88"/>
      <c r="O2" s="88"/>
      <c r="P2" s="88"/>
      <c r="Q2" s="88"/>
      <c r="R2" s="88"/>
      <c r="S2" s="88"/>
      <c r="T2" s="88"/>
      <c r="U2" s="88"/>
      <c r="V2" s="88"/>
      <c r="W2" s="88"/>
      <c r="X2" s="88"/>
      <c r="Y2" s="88"/>
      <c r="Z2" s="88"/>
      <c r="AA2" s="88"/>
      <c r="AB2" s="88"/>
    </row>
    <row r="3" spans="1:143" s="156" customFormat="1" ht="9.75" customHeight="1" thickBot="1">
      <c r="A3" s="251"/>
      <c r="B3" s="40"/>
      <c r="C3" s="2"/>
      <c r="D3" s="3"/>
      <c r="E3" s="89"/>
      <c r="F3" s="89"/>
      <c r="G3" s="88"/>
      <c r="H3" s="88"/>
      <c r="I3" s="88"/>
      <c r="J3" s="88"/>
      <c r="K3" s="88"/>
      <c r="L3" s="88"/>
      <c r="M3" s="88"/>
      <c r="N3" s="88"/>
      <c r="O3" s="88"/>
      <c r="P3" s="88"/>
      <c r="Q3" s="88"/>
      <c r="R3" s="88"/>
      <c r="S3" s="88"/>
      <c r="T3" s="88"/>
      <c r="U3" s="88"/>
      <c r="V3" s="88"/>
      <c r="W3" s="88"/>
      <c r="X3" s="88"/>
      <c r="Y3" s="88"/>
      <c r="Z3" s="88"/>
      <c r="AA3" s="88"/>
      <c r="AB3" s="88"/>
    </row>
    <row r="4" spans="1:143" s="4" customFormat="1" ht="36" customHeight="1" outlineLevel="1" thickBot="1">
      <c r="A4" s="252"/>
      <c r="B4" s="90" t="s">
        <v>1161</v>
      </c>
      <c r="C4" s="14" t="str">
        <f>BUDGET!E4</f>
        <v/>
      </c>
      <c r="D4" s="14" t="str">
        <f>BUDGET!F4</f>
        <v/>
      </c>
      <c r="E4" s="90" t="s">
        <v>1152</v>
      </c>
      <c r="F4" s="15"/>
      <c r="G4" s="16"/>
      <c r="H4" s="563" t="s">
        <v>670</v>
      </c>
      <c r="I4" s="576"/>
      <c r="J4" s="17">
        <f>BUDGET!L4</f>
        <v>0.9</v>
      </c>
      <c r="K4" s="18"/>
      <c r="L4" s="158"/>
      <c r="M4" s="158"/>
      <c r="N4" s="560" t="s">
        <v>1325</v>
      </c>
      <c r="O4" s="561"/>
      <c r="P4" s="561"/>
      <c r="Q4" s="561"/>
      <c r="R4" s="562"/>
      <c r="S4" s="94" t="s">
        <v>1326</v>
      </c>
      <c r="T4" s="158"/>
      <c r="U4" s="560" t="s">
        <v>1888</v>
      </c>
      <c r="V4" s="561"/>
      <c r="W4" s="561"/>
      <c r="X4" s="561"/>
      <c r="Y4" s="561"/>
      <c r="Z4" s="561"/>
      <c r="AA4" s="561"/>
      <c r="AB4" s="562"/>
      <c r="AC4" s="94" t="s">
        <v>1326</v>
      </c>
      <c r="AD4" s="156"/>
    </row>
    <row r="5" spans="1:143" s="4" customFormat="1" ht="36" customHeight="1" outlineLevel="1" thickBot="1">
      <c r="A5" s="252"/>
      <c r="B5" s="20" t="s">
        <v>1160</v>
      </c>
      <c r="C5" s="21" t="str">
        <f>BUDGET!E5</f>
        <v/>
      </c>
      <c r="D5" s="21" t="str">
        <f>BUDGET!F5</f>
        <v/>
      </c>
      <c r="E5" s="90" t="s">
        <v>1159</v>
      </c>
      <c r="F5" s="159"/>
      <c r="G5" s="159"/>
      <c r="H5" s="563" t="s">
        <v>671</v>
      </c>
      <c r="I5" s="564"/>
      <c r="J5" s="17" t="str">
        <f>BUDGET!L5</f>
        <v>EUR</v>
      </c>
      <c r="K5" s="159"/>
      <c r="L5" s="159"/>
      <c r="M5" s="159"/>
      <c r="N5" s="150">
        <f>BUDGET!P5</f>
        <v>0</v>
      </c>
      <c r="O5" s="99">
        <f>BUDGET!Q5</f>
        <v>0</v>
      </c>
      <c r="P5" s="99">
        <f>BUDGET!R5</f>
        <v>0</v>
      </c>
      <c r="Q5" s="100">
        <f>BUDGET!S5</f>
        <v>0</v>
      </c>
      <c r="R5" s="100">
        <f>BUDGET!T5</f>
        <v>0</v>
      </c>
      <c r="S5" s="100">
        <f>BUDGET!U5</f>
        <v>0</v>
      </c>
      <c r="T5" s="159"/>
      <c r="U5" s="150">
        <f>BUDGET!W5</f>
        <v>0</v>
      </c>
      <c r="V5" s="150">
        <f>BUDGET!X5</f>
        <v>0</v>
      </c>
      <c r="W5" s="150">
        <f>BUDGET!Y5</f>
        <v>0</v>
      </c>
      <c r="X5" s="150">
        <f>BUDGET!Z5</f>
        <v>0</v>
      </c>
      <c r="Y5" s="150">
        <f>BUDGET!AA5</f>
        <v>0</v>
      </c>
      <c r="Z5" s="150">
        <f>BUDGET!AB5</f>
        <v>0</v>
      </c>
      <c r="AA5" s="150">
        <f>BUDGET!AC5</f>
        <v>0</v>
      </c>
      <c r="AB5" s="150">
        <f>BUDGET!AD5</f>
        <v>0</v>
      </c>
      <c r="AC5" s="99">
        <f>BUDGET!AE5</f>
        <v>0</v>
      </c>
      <c r="AD5" s="156"/>
    </row>
    <row r="6" spans="1:143" s="5" customFormat="1" ht="30.75" customHeight="1" thickBot="1">
      <c r="A6" s="443"/>
      <c r="B6" s="403"/>
      <c r="C6" s="404"/>
      <c r="D6" s="405"/>
      <c r="E6" s="565" t="s">
        <v>17</v>
      </c>
      <c r="F6" s="566"/>
      <c r="G6" s="566"/>
      <c r="H6" s="566"/>
      <c r="I6" s="566"/>
      <c r="J6" s="566"/>
      <c r="K6" s="566"/>
      <c r="L6" s="567"/>
      <c r="M6" s="86"/>
      <c r="N6" s="230">
        <f>BUDGET!P6</f>
        <v>0</v>
      </c>
      <c r="O6" s="230">
        <f>BUDGET!Q6</f>
        <v>0</v>
      </c>
      <c r="P6" s="230">
        <f>BUDGET!R6</f>
        <v>0</v>
      </c>
      <c r="Q6" s="230">
        <f>BUDGET!S6</f>
        <v>0</v>
      </c>
      <c r="R6" s="231">
        <f>BUDGET!T6</f>
        <v>0</v>
      </c>
      <c r="S6" s="86"/>
      <c r="T6" s="86"/>
      <c r="U6" s="230">
        <f>BUDGET!W6</f>
        <v>0</v>
      </c>
      <c r="V6" s="230">
        <f>BUDGET!X6</f>
        <v>0</v>
      </c>
      <c r="W6" s="230">
        <f>BUDGET!Y6</f>
        <v>0</v>
      </c>
      <c r="X6" s="230">
        <f>BUDGET!Z6</f>
        <v>0</v>
      </c>
      <c r="Y6" s="230">
        <f>BUDGET!AA6</f>
        <v>0</v>
      </c>
      <c r="Z6" s="230">
        <f>BUDGET!AB6</f>
        <v>0</v>
      </c>
      <c r="AA6" s="230">
        <f>BUDGET!AC6</f>
        <v>0</v>
      </c>
      <c r="AB6" s="231">
        <f>BUDGET!AD6</f>
        <v>0</v>
      </c>
      <c r="AC6" s="156"/>
      <c r="AD6" s="156"/>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213"/>
      <c r="BS6" s="213"/>
      <c r="BT6" s="213"/>
      <c r="BU6" s="213"/>
      <c r="BV6" s="213"/>
      <c r="BW6" s="213"/>
      <c r="BX6" s="213"/>
      <c r="BY6" s="213"/>
      <c r="BZ6" s="213"/>
      <c r="CA6" s="213"/>
      <c r="CB6" s="213"/>
      <c r="CC6" s="213"/>
      <c r="CD6" s="213"/>
      <c r="CE6" s="213"/>
      <c r="CF6" s="213"/>
      <c r="CG6" s="213"/>
      <c r="CH6" s="213"/>
      <c r="CI6" s="213"/>
      <c r="CJ6" s="213"/>
      <c r="CK6" s="213"/>
      <c r="CL6" s="213"/>
      <c r="CM6" s="213"/>
      <c r="CN6" s="213"/>
      <c r="CO6" s="213"/>
      <c r="CP6" s="213"/>
      <c r="CQ6" s="213"/>
      <c r="CR6" s="213"/>
      <c r="CS6" s="213"/>
      <c r="CT6" s="213"/>
      <c r="CU6" s="213"/>
      <c r="CV6" s="213"/>
      <c r="CW6" s="213"/>
      <c r="CX6" s="213"/>
      <c r="CY6" s="213"/>
      <c r="CZ6" s="213"/>
      <c r="DA6" s="213"/>
      <c r="DB6" s="213"/>
      <c r="DC6" s="213"/>
      <c r="DD6" s="213"/>
      <c r="DE6" s="213"/>
      <c r="DF6" s="213"/>
      <c r="DG6" s="213"/>
      <c r="DH6" s="213"/>
      <c r="DI6" s="213"/>
      <c r="DJ6" s="213"/>
      <c r="DK6" s="213"/>
      <c r="DL6" s="213"/>
      <c r="DM6" s="213"/>
      <c r="DN6" s="213"/>
      <c r="DO6" s="213"/>
      <c r="DP6" s="213"/>
      <c r="DQ6" s="213"/>
      <c r="DR6" s="213"/>
      <c r="DS6" s="213"/>
      <c r="DT6" s="213"/>
      <c r="DU6" s="213"/>
      <c r="DV6" s="213"/>
      <c r="DW6" s="213"/>
      <c r="DX6" s="213"/>
      <c r="DY6" s="213"/>
      <c r="DZ6" s="213"/>
      <c r="EA6" s="213"/>
      <c r="EB6" s="213"/>
      <c r="EC6" s="213"/>
      <c r="ED6" s="213"/>
      <c r="EE6" s="213"/>
      <c r="EF6" s="213"/>
      <c r="EG6" s="213"/>
      <c r="EH6" s="213"/>
      <c r="EI6" s="213"/>
      <c r="EJ6" s="213"/>
      <c r="EK6" s="213"/>
      <c r="EL6" s="213"/>
      <c r="EM6" s="213"/>
    </row>
    <row r="7" spans="1:143" s="39" customFormat="1" ht="50.25" customHeight="1" thickBot="1">
      <c r="A7" s="406" t="str">
        <f>BUDGET!C7</f>
        <v>Responsable budgétaire</v>
      </c>
      <c r="B7" s="406" t="str">
        <f>BUDGET!D7</f>
        <v>Codification lignes financières</v>
      </c>
      <c r="C7" s="407" t="str">
        <f>BUDGET!E7</f>
        <v>Libellé</v>
      </c>
      <c r="D7" s="407" t="str">
        <f>BUDGET!F7</f>
        <v>Libellé</v>
      </c>
      <c r="E7" s="408" t="str">
        <f>BUDGET!G7</f>
        <v>Quantité</v>
      </c>
      <c r="F7" s="409" t="str">
        <f>BUDGET!H7</f>
        <v>Unité de quantité</v>
      </c>
      <c r="G7" s="410" t="str">
        <f>BUDGET!I7</f>
        <v>Montant Unitaire
(devise)</v>
      </c>
      <c r="H7" s="410" t="str">
        <f>BUDGET!J7</f>
        <v>Montant Unitaire
(CHF)</v>
      </c>
      <c r="I7" s="410" t="str">
        <f>BUDGET!K7</f>
        <v>Unité de durée</v>
      </c>
      <c r="J7" s="411" t="str">
        <f>BUDGET!L7</f>
        <v>Durée</v>
      </c>
      <c r="K7" s="410" t="str">
        <f>BUDGET!M7</f>
        <v>TOTAL
(devise)</v>
      </c>
      <c r="L7" s="412" t="str">
        <f>BUDGET!N7</f>
        <v>TOTAL
(CHF)</v>
      </c>
      <c r="M7" s="87"/>
      <c r="N7" s="398" t="str">
        <f>BUDGET!P7</f>
        <v>Résultat 1
(devise)</v>
      </c>
      <c r="O7" s="398" t="str">
        <f>BUDGET!Q7</f>
        <v>Résultat 2
(devise)</v>
      </c>
      <c r="P7" s="398" t="str">
        <f>BUDGET!R7</f>
        <v>Résultat 3
(devise)</v>
      </c>
      <c r="Q7" s="398" t="str">
        <f>BUDGET!S7</f>
        <v>Résultat 4
(devise)</v>
      </c>
      <c r="R7" s="398" t="str">
        <f>BUDGET!T7</f>
        <v>Résultat 5
(devise)</v>
      </c>
      <c r="S7" s="86"/>
      <c r="T7" s="87"/>
      <c r="U7" s="398" t="str">
        <f>BUDGET!W7</f>
        <v>Bailleur 1
(devise)</v>
      </c>
      <c r="V7" s="398" t="str">
        <f>BUDGET!X7</f>
        <v>Bailleur 1
(CHF)</v>
      </c>
      <c r="W7" s="398" t="str">
        <f>BUDGET!Y7</f>
        <v>Bailleur 2
(devise)</v>
      </c>
      <c r="X7" s="398" t="str">
        <f>BUDGET!Z7</f>
        <v>Bailleur 2
(CHF)</v>
      </c>
      <c r="Y7" s="398" t="str">
        <f>BUDGET!AA7</f>
        <v>Bailleur 3
(devise)</v>
      </c>
      <c r="Z7" s="398" t="str">
        <f>BUDGET!AB7</f>
        <v>Bailleur 3
(CHF)</v>
      </c>
      <c r="AA7" s="398" t="str">
        <f>BUDGET!AC7</f>
        <v>Bailleur 4
(devise)</v>
      </c>
      <c r="AB7" s="398" t="str">
        <f>BUDGET!AD7</f>
        <v>Bailleur 4
(CHF)</v>
      </c>
      <c r="AC7" s="156"/>
      <c r="AD7" s="156"/>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row>
    <row r="8" spans="1:143" s="39" customFormat="1" ht="45.75" customHeight="1" thickBot="1">
      <c r="A8" s="406" t="str">
        <f>BUDGET!C8</f>
        <v>Budget Holder</v>
      </c>
      <c r="B8" s="406" t="str">
        <f>BUDGET!D8</f>
        <v>Budget lines codes</v>
      </c>
      <c r="C8" s="413" t="str">
        <f>BUDGET!E8</f>
        <v>Description</v>
      </c>
      <c r="D8" s="442" t="str">
        <f>BUDGET!F8</f>
        <v>Description</v>
      </c>
      <c r="E8" s="408" t="str">
        <f>BUDGET!G8</f>
        <v>Quantity</v>
      </c>
      <c r="F8" s="409" t="str">
        <f>BUDGET!H8</f>
        <v>Quantity unit</v>
      </c>
      <c r="G8" s="410" t="str">
        <f>BUDGET!I8</f>
        <v>Unit price (currency)</v>
      </c>
      <c r="H8" s="410" t="str">
        <f>BUDGET!J8</f>
        <v>Unit price (CHF)</v>
      </c>
      <c r="I8" s="410" t="str">
        <f>BUDGET!K8</f>
        <v>Unit of duration</v>
      </c>
      <c r="J8" s="410" t="str">
        <f>BUDGET!L8</f>
        <v>Duration</v>
      </c>
      <c r="K8" s="410" t="str">
        <f>BUDGET!M8</f>
        <v>TOTAL (currency)</v>
      </c>
      <c r="L8" s="414" t="str">
        <f>BUDGET!N8</f>
        <v>TOTAL (CHF)</v>
      </c>
      <c r="M8" s="87"/>
      <c r="N8" s="399" t="str">
        <f>BUDGET!P8</f>
        <v>Result 1
(currency)</v>
      </c>
      <c r="O8" s="399" t="str">
        <f>BUDGET!Q8</f>
        <v>Result 2
(currency)</v>
      </c>
      <c r="P8" s="399" t="str">
        <f>BUDGET!R8</f>
        <v>Result 3
(currency)</v>
      </c>
      <c r="Q8" s="399" t="str">
        <f>BUDGET!S8</f>
        <v>Result 4
(currency)</v>
      </c>
      <c r="R8" s="399" t="str">
        <f>BUDGET!T8</f>
        <v>Result 5
(currency)</v>
      </c>
      <c r="S8" s="86"/>
      <c r="T8" s="87"/>
      <c r="U8" s="399" t="str">
        <f>BUDGET!W8</f>
        <v>Donor 1
(currency)</v>
      </c>
      <c r="V8" s="399" t="str">
        <f>BUDGET!X8</f>
        <v>Donor 1
(CHF)</v>
      </c>
      <c r="W8" s="399" t="str">
        <f>BUDGET!Y8</f>
        <v>Donor 2
(currency)</v>
      </c>
      <c r="X8" s="399" t="str">
        <f>BUDGET!Z8</f>
        <v>Donor 2
(CHF)</v>
      </c>
      <c r="Y8" s="399" t="str">
        <f>BUDGET!AA8</f>
        <v>Donor 3
(currency)</v>
      </c>
      <c r="Z8" s="399" t="str">
        <f>BUDGET!AB8</f>
        <v>Donor 3
(CHF)</v>
      </c>
      <c r="AA8" s="399" t="str">
        <f>BUDGET!AC8</f>
        <v>Donor 4
(currency)</v>
      </c>
      <c r="AB8" s="399" t="str">
        <f>BUDGET!AD8</f>
        <v>Donor 4
(CHF)</v>
      </c>
      <c r="AC8" s="156"/>
      <c r="AD8" s="156"/>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214"/>
      <c r="BS8" s="214"/>
      <c r="BT8" s="214"/>
      <c r="BU8" s="214"/>
      <c r="BV8" s="214"/>
      <c r="BW8" s="214"/>
      <c r="BX8" s="214"/>
      <c r="BY8" s="214"/>
      <c r="BZ8" s="214"/>
      <c r="CA8" s="214"/>
      <c r="CB8" s="214"/>
      <c r="CC8" s="214"/>
      <c r="CD8" s="214"/>
      <c r="CE8" s="214"/>
      <c r="CF8" s="214"/>
      <c r="CG8" s="214"/>
      <c r="CH8" s="214"/>
      <c r="CI8" s="214"/>
      <c r="CJ8" s="214"/>
      <c r="CK8" s="214"/>
      <c r="CL8" s="214"/>
      <c r="CM8" s="214"/>
      <c r="CN8" s="214"/>
      <c r="CO8" s="214"/>
      <c r="CP8" s="214"/>
      <c r="CQ8" s="214"/>
      <c r="CR8" s="214"/>
      <c r="CS8" s="214"/>
      <c r="CT8" s="214"/>
      <c r="CU8" s="214"/>
      <c r="CV8" s="214"/>
      <c r="CW8" s="214"/>
      <c r="CX8" s="214"/>
      <c r="CY8" s="214"/>
      <c r="CZ8" s="214"/>
      <c r="DA8" s="214"/>
      <c r="DB8" s="214"/>
      <c r="DC8" s="214"/>
      <c r="DD8" s="214"/>
      <c r="DE8" s="214"/>
      <c r="DF8" s="214"/>
      <c r="DG8" s="214"/>
      <c r="DH8" s="214"/>
      <c r="DI8" s="214"/>
      <c r="DJ8" s="214"/>
      <c r="DK8" s="214"/>
      <c r="DL8" s="214"/>
      <c r="DM8" s="214"/>
      <c r="DN8" s="214"/>
      <c r="DO8" s="214"/>
      <c r="DP8" s="214"/>
      <c r="DQ8" s="214"/>
      <c r="DR8" s="214"/>
      <c r="DS8" s="214"/>
      <c r="DT8" s="214"/>
      <c r="DU8" s="214"/>
      <c r="DV8" s="214"/>
      <c r="DW8" s="214"/>
      <c r="DX8" s="214"/>
      <c r="DY8" s="214"/>
      <c r="DZ8" s="214"/>
      <c r="EA8" s="214"/>
      <c r="EB8" s="214"/>
      <c r="EC8" s="214"/>
      <c r="ED8" s="214"/>
      <c r="EE8" s="214"/>
      <c r="EF8" s="214"/>
      <c r="EG8" s="214"/>
      <c r="EH8" s="214"/>
      <c r="EI8" s="214"/>
      <c r="EJ8" s="214"/>
      <c r="EK8" s="214"/>
      <c r="EL8" s="214"/>
      <c r="EM8" s="214"/>
    </row>
    <row r="9" spans="1:143" s="1" customFormat="1" ht="17.25" hidden="1" outlineLevel="1">
      <c r="A9" s="255"/>
      <c r="B9" s="41"/>
      <c r="C9" s="23" t="s">
        <v>14</v>
      </c>
      <c r="D9" s="24" t="s">
        <v>20</v>
      </c>
      <c r="E9" s="25"/>
      <c r="F9" s="26"/>
      <c r="G9" s="27"/>
      <c r="H9" s="27"/>
      <c r="I9" s="27"/>
      <c r="J9" s="27"/>
      <c r="K9" s="28">
        <f>BUDGET!M9</f>
        <v>0</v>
      </c>
      <c r="L9" s="29">
        <f>BUDGET!N9</f>
        <v>0</v>
      </c>
      <c r="M9" s="87"/>
      <c r="N9" s="160">
        <f>BUDGET!P9</f>
        <v>0</v>
      </c>
      <c r="O9" s="160">
        <f>BUDGET!Q9</f>
        <v>0</v>
      </c>
      <c r="P9" s="160">
        <f>BUDGET!R9</f>
        <v>0</v>
      </c>
      <c r="Q9" s="160">
        <f>BUDGET!S9</f>
        <v>0</v>
      </c>
      <c r="R9" s="160">
        <f>BUDGET!T9</f>
        <v>0</v>
      </c>
      <c r="S9" s="86"/>
      <c r="T9" s="87"/>
      <c r="U9" s="160">
        <f>BUDGET!W9</f>
        <v>0</v>
      </c>
      <c r="V9" s="160">
        <f>BUDGET!X9</f>
        <v>0</v>
      </c>
      <c r="W9" s="160">
        <f>BUDGET!Y9</f>
        <v>0</v>
      </c>
      <c r="X9" s="160">
        <f>BUDGET!Z9</f>
        <v>0</v>
      </c>
      <c r="Y9" s="160">
        <f>BUDGET!AA9</f>
        <v>0</v>
      </c>
      <c r="Z9" s="160">
        <f>BUDGET!AB9</f>
        <v>0</v>
      </c>
      <c r="AA9" s="160">
        <f>BUDGET!AC9</f>
        <v>0</v>
      </c>
      <c r="AB9" s="160">
        <f>BUDGET!AD9</f>
        <v>0</v>
      </c>
      <c r="AC9" s="156"/>
      <c r="AD9" s="156"/>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215"/>
      <c r="BS9" s="215"/>
      <c r="BT9" s="215"/>
      <c r="BU9" s="215"/>
      <c r="BV9" s="215"/>
      <c r="BW9" s="215"/>
      <c r="BX9" s="215"/>
      <c r="BY9" s="215"/>
      <c r="BZ9" s="215"/>
      <c r="CA9" s="215"/>
      <c r="CB9" s="215"/>
      <c r="CC9" s="215"/>
      <c r="CD9" s="215"/>
      <c r="CE9" s="215"/>
      <c r="CF9" s="215"/>
      <c r="CG9" s="215"/>
      <c r="CH9" s="215"/>
      <c r="CI9" s="215"/>
      <c r="CJ9" s="215"/>
      <c r="CK9" s="215"/>
      <c r="CL9" s="215"/>
      <c r="CM9" s="215"/>
      <c r="CN9" s="215"/>
      <c r="CO9" s="215"/>
      <c r="CP9" s="215"/>
      <c r="CQ9" s="215"/>
      <c r="CR9" s="215"/>
      <c r="CS9" s="215"/>
      <c r="CT9" s="215"/>
      <c r="CU9" s="215"/>
      <c r="CV9" s="215"/>
      <c r="CW9" s="215"/>
      <c r="CX9" s="215"/>
      <c r="CY9" s="215"/>
      <c r="CZ9" s="215"/>
      <c r="DA9" s="215"/>
      <c r="DB9" s="215"/>
      <c r="DC9" s="215"/>
      <c r="DD9" s="215"/>
      <c r="DE9" s="215"/>
      <c r="DF9" s="215"/>
      <c r="DG9" s="215"/>
      <c r="DH9" s="215"/>
      <c r="DI9" s="215"/>
      <c r="DJ9" s="215"/>
      <c r="DK9" s="215"/>
      <c r="DL9" s="215"/>
      <c r="DM9" s="215"/>
      <c r="DN9" s="215"/>
      <c r="DO9" s="215"/>
      <c r="DP9" s="215"/>
      <c r="DQ9" s="215"/>
      <c r="DR9" s="215"/>
      <c r="DS9" s="215"/>
      <c r="DT9" s="215"/>
      <c r="DU9" s="215"/>
      <c r="DV9" s="215"/>
      <c r="DW9" s="215"/>
      <c r="DX9" s="215"/>
      <c r="DY9" s="215"/>
      <c r="DZ9" s="215"/>
      <c r="EA9" s="215"/>
      <c r="EB9" s="215"/>
      <c r="EC9" s="215"/>
      <c r="ED9" s="215"/>
      <c r="EE9" s="215"/>
      <c r="EF9" s="215"/>
      <c r="EG9" s="215"/>
      <c r="EH9" s="215"/>
      <c r="EI9" s="215"/>
      <c r="EJ9" s="215"/>
      <c r="EK9" s="215"/>
      <c r="EL9" s="215"/>
      <c r="EM9" s="215"/>
    </row>
    <row r="10" spans="1:143" s="1" customFormat="1" ht="17.25" hidden="1" outlineLevel="1">
      <c r="A10" s="256"/>
      <c r="B10" s="42"/>
      <c r="C10" s="30" t="str">
        <f>BUDGET!E10</f>
        <v>Coûts Indirects (7%)</v>
      </c>
      <c r="D10" s="31" t="str">
        <f>BUDGET!F10</f>
        <v>Indirect Costs (7%)</v>
      </c>
      <c r="E10" s="32"/>
      <c r="F10" s="33"/>
      <c r="G10" s="34"/>
      <c r="H10" s="34"/>
      <c r="I10" s="34"/>
      <c r="J10" s="34"/>
      <c r="K10" s="35">
        <f>BUDGET!M10</f>
        <v>0</v>
      </c>
      <c r="L10" s="36">
        <f>BUDGET!N10</f>
        <v>0</v>
      </c>
      <c r="M10" s="87"/>
      <c r="N10" s="161">
        <f>BUDGET!P10</f>
        <v>0</v>
      </c>
      <c r="O10" s="161">
        <f>BUDGET!Q10</f>
        <v>0</v>
      </c>
      <c r="P10" s="161">
        <f>BUDGET!R10</f>
        <v>0</v>
      </c>
      <c r="Q10" s="161">
        <f>BUDGET!S10</f>
        <v>0</v>
      </c>
      <c r="R10" s="161">
        <f>BUDGET!T10</f>
        <v>0</v>
      </c>
      <c r="S10" s="86"/>
      <c r="T10" s="87"/>
      <c r="U10" s="161">
        <f>BUDGET!W10</f>
        <v>0</v>
      </c>
      <c r="V10" s="161">
        <f>BUDGET!X10</f>
        <v>0</v>
      </c>
      <c r="W10" s="161">
        <f>BUDGET!Y10</f>
        <v>0</v>
      </c>
      <c r="X10" s="161">
        <f>BUDGET!Z10</f>
        <v>0</v>
      </c>
      <c r="Y10" s="161">
        <f>BUDGET!AA10</f>
        <v>0</v>
      </c>
      <c r="Z10" s="161">
        <f>BUDGET!AB10</f>
        <v>0</v>
      </c>
      <c r="AA10" s="161">
        <f>BUDGET!AC10</f>
        <v>0</v>
      </c>
      <c r="AB10" s="161">
        <f>BUDGET!AD10</f>
        <v>0</v>
      </c>
      <c r="AC10" s="156"/>
      <c r="AD10" s="156"/>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215"/>
      <c r="BS10" s="215"/>
      <c r="BT10" s="215"/>
      <c r="BU10" s="215"/>
      <c r="BV10" s="215"/>
      <c r="BW10" s="215"/>
      <c r="BX10" s="215"/>
      <c r="BY10" s="215"/>
      <c r="BZ10" s="215"/>
      <c r="CA10" s="215"/>
      <c r="CB10" s="215"/>
      <c r="CC10" s="215"/>
      <c r="CD10" s="215"/>
      <c r="CE10" s="215"/>
      <c r="CF10" s="215"/>
      <c r="CG10" s="215"/>
      <c r="CH10" s="215"/>
      <c r="CI10" s="215"/>
      <c r="CJ10" s="215"/>
      <c r="CK10" s="215"/>
      <c r="CL10" s="215"/>
      <c r="CM10" s="215"/>
      <c r="CN10" s="215"/>
      <c r="CO10" s="215"/>
      <c r="CP10" s="215"/>
      <c r="CQ10" s="215"/>
      <c r="CR10" s="215"/>
      <c r="CS10" s="215"/>
      <c r="CT10" s="215"/>
      <c r="CU10" s="215"/>
      <c r="CV10" s="215"/>
      <c r="CW10" s="215"/>
      <c r="CX10" s="215"/>
      <c r="CY10" s="215"/>
      <c r="CZ10" s="215"/>
      <c r="DA10" s="215"/>
      <c r="DB10" s="215"/>
      <c r="DC10" s="215"/>
      <c r="DD10" s="215"/>
      <c r="DE10" s="215"/>
      <c r="DF10" s="215"/>
      <c r="DG10" s="215"/>
      <c r="DH10" s="215"/>
      <c r="DI10" s="215"/>
      <c r="DJ10" s="215"/>
      <c r="DK10" s="215"/>
      <c r="DL10" s="215"/>
      <c r="DM10" s="215"/>
      <c r="DN10" s="215"/>
      <c r="DO10" s="215"/>
      <c r="DP10" s="215"/>
      <c r="DQ10" s="215"/>
      <c r="DR10" s="215"/>
      <c r="DS10" s="215"/>
      <c r="DT10" s="215"/>
      <c r="DU10" s="215"/>
      <c r="DV10" s="215"/>
      <c r="DW10" s="215"/>
      <c r="DX10" s="215"/>
      <c r="DY10" s="215"/>
      <c r="DZ10" s="215"/>
      <c r="EA10" s="215"/>
      <c r="EB10" s="215"/>
      <c r="EC10" s="215"/>
      <c r="ED10" s="215"/>
      <c r="EE10" s="215"/>
      <c r="EF10" s="215"/>
      <c r="EG10" s="215"/>
      <c r="EH10" s="215"/>
      <c r="EI10" s="215"/>
      <c r="EJ10" s="215"/>
      <c r="EK10" s="215"/>
      <c r="EL10" s="215"/>
      <c r="EM10" s="215"/>
    </row>
    <row r="11" spans="1:143" s="1" customFormat="1" ht="17.25" hidden="1" outlineLevel="1">
      <c r="A11" s="256"/>
      <c r="B11" s="42"/>
      <c r="C11" s="30" t="s">
        <v>15</v>
      </c>
      <c r="D11" s="31" t="s">
        <v>16</v>
      </c>
      <c r="E11" s="32"/>
      <c r="F11" s="33"/>
      <c r="G11" s="34"/>
      <c r="H11" s="34"/>
      <c r="I11" s="34"/>
      <c r="J11" s="34"/>
      <c r="K11" s="35">
        <f>BUDGET!M11</f>
        <v>0</v>
      </c>
      <c r="L11" s="36">
        <f>BUDGET!N11</f>
        <v>0</v>
      </c>
      <c r="M11" s="87"/>
      <c r="N11" s="161">
        <f>BUDGET!P11</f>
        <v>0</v>
      </c>
      <c r="O11" s="161">
        <f>BUDGET!Q11</f>
        <v>0</v>
      </c>
      <c r="P11" s="161">
        <f>BUDGET!R11</f>
        <v>0</v>
      </c>
      <c r="Q11" s="161">
        <f>BUDGET!S11</f>
        <v>0</v>
      </c>
      <c r="R11" s="161">
        <f>BUDGET!T11</f>
        <v>0</v>
      </c>
      <c r="S11" s="86"/>
      <c r="T11" s="87"/>
      <c r="U11" s="161">
        <f>BUDGET!W11</f>
        <v>0</v>
      </c>
      <c r="V11" s="161">
        <f>BUDGET!X11</f>
        <v>0</v>
      </c>
      <c r="W11" s="161">
        <f>BUDGET!Y11</f>
        <v>0</v>
      </c>
      <c r="X11" s="161">
        <f>BUDGET!Z11</f>
        <v>0</v>
      </c>
      <c r="Y11" s="161">
        <f>BUDGET!AA11</f>
        <v>0</v>
      </c>
      <c r="Z11" s="161">
        <f>BUDGET!AB11</f>
        <v>0</v>
      </c>
      <c r="AA11" s="161">
        <f>BUDGET!AC11</f>
        <v>0</v>
      </c>
      <c r="AB11" s="161">
        <f>BUDGET!AD11</f>
        <v>0</v>
      </c>
      <c r="AC11" s="156"/>
      <c r="AD11" s="156"/>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row>
    <row r="12" spans="1:143" s="162" customFormat="1" ht="15.75" collapsed="1">
      <c r="A12" s="340"/>
      <c r="B12" s="341"/>
      <c r="C12" s="342" t="s">
        <v>954</v>
      </c>
      <c r="D12" s="343" t="s">
        <v>674</v>
      </c>
      <c r="E12" s="344"/>
      <c r="F12" s="345"/>
      <c r="G12" s="346"/>
      <c r="H12" s="346"/>
      <c r="I12" s="346"/>
      <c r="J12" s="346"/>
      <c r="K12" s="347">
        <f>BUDGET!M12</f>
        <v>0</v>
      </c>
      <c r="L12" s="348">
        <f>BUDGET!N12</f>
        <v>0</v>
      </c>
      <c r="M12" s="87"/>
      <c r="N12" s="349">
        <f>BUDGET!P12</f>
        <v>0</v>
      </c>
      <c r="O12" s="349">
        <f>BUDGET!Q12</f>
        <v>0</v>
      </c>
      <c r="P12" s="349">
        <f>BUDGET!R12</f>
        <v>0</v>
      </c>
      <c r="Q12" s="349">
        <f>BUDGET!S12</f>
        <v>0</v>
      </c>
      <c r="R12" s="349">
        <f>BUDGET!T12</f>
        <v>0</v>
      </c>
      <c r="S12" s="86"/>
      <c r="T12" s="87"/>
      <c r="U12" s="349">
        <f>BUDGET!W12</f>
        <v>0</v>
      </c>
      <c r="V12" s="349">
        <f>BUDGET!X12</f>
        <v>0</v>
      </c>
      <c r="W12" s="349">
        <f>BUDGET!Y12</f>
        <v>0</v>
      </c>
      <c r="X12" s="349">
        <f>BUDGET!Z12</f>
        <v>0</v>
      </c>
      <c r="Y12" s="349">
        <f>BUDGET!AA12</f>
        <v>0</v>
      </c>
      <c r="Z12" s="349">
        <f>BUDGET!AB12</f>
        <v>0</v>
      </c>
      <c r="AA12" s="349">
        <f>BUDGET!AC12</f>
        <v>0</v>
      </c>
      <c r="AB12" s="349">
        <f>BUDGET!AD12</f>
        <v>0</v>
      </c>
      <c r="AC12" s="156"/>
      <c r="AD12" s="156"/>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row>
    <row r="13" spans="1:143" s="10" customFormat="1" ht="15.75">
      <c r="A13" s="350"/>
      <c r="B13" s="351"/>
      <c r="C13" s="352" t="s">
        <v>667</v>
      </c>
      <c r="D13" s="353" t="s">
        <v>485</v>
      </c>
      <c r="E13" s="354"/>
      <c r="F13" s="355"/>
      <c r="G13" s="356"/>
      <c r="H13" s="357"/>
      <c r="I13" s="358"/>
      <c r="J13" s="358"/>
      <c r="K13" s="359">
        <f>BUDGET!M13</f>
        <v>0</v>
      </c>
      <c r="L13" s="360">
        <f>BUDGET!N13</f>
        <v>0</v>
      </c>
      <c r="M13" s="87"/>
      <c r="N13" s="361">
        <f>BUDGET!P13</f>
        <v>0</v>
      </c>
      <c r="O13" s="361">
        <f>BUDGET!Q13</f>
        <v>0</v>
      </c>
      <c r="P13" s="361">
        <f>BUDGET!R13</f>
        <v>0</v>
      </c>
      <c r="Q13" s="361">
        <f>BUDGET!S13</f>
        <v>0</v>
      </c>
      <c r="R13" s="361">
        <f>BUDGET!T13</f>
        <v>0</v>
      </c>
      <c r="S13" s="86"/>
      <c r="T13" s="87"/>
      <c r="U13" s="361">
        <f>BUDGET!W13</f>
        <v>0</v>
      </c>
      <c r="V13" s="361">
        <f>BUDGET!X13</f>
        <v>0</v>
      </c>
      <c r="W13" s="361">
        <f>BUDGET!Y13</f>
        <v>0</v>
      </c>
      <c r="X13" s="361">
        <f>BUDGET!Z13</f>
        <v>0</v>
      </c>
      <c r="Y13" s="361">
        <f>BUDGET!AA13</f>
        <v>0</v>
      </c>
      <c r="Z13" s="361">
        <f>BUDGET!AB13</f>
        <v>0</v>
      </c>
      <c r="AA13" s="361">
        <f>BUDGET!AC13</f>
        <v>0</v>
      </c>
      <c r="AB13" s="361">
        <f>BUDGET!AD13</f>
        <v>0</v>
      </c>
      <c r="AC13" s="156"/>
      <c r="AD13" s="156"/>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217"/>
      <c r="BS13" s="217"/>
      <c r="BT13" s="217"/>
      <c r="BU13" s="217"/>
      <c r="BV13" s="217"/>
      <c r="BW13" s="217"/>
      <c r="BX13" s="217"/>
      <c r="BY13" s="217"/>
      <c r="BZ13" s="217"/>
      <c r="CA13" s="217"/>
      <c r="CB13" s="217"/>
      <c r="CC13" s="217"/>
      <c r="CD13" s="217"/>
      <c r="CE13" s="217"/>
      <c r="CF13" s="217"/>
      <c r="CG13" s="217"/>
      <c r="CH13" s="217"/>
      <c r="CI13" s="217"/>
      <c r="CJ13" s="217"/>
      <c r="CK13" s="217"/>
      <c r="CL13" s="217"/>
      <c r="CM13" s="217"/>
      <c r="CN13" s="217"/>
      <c r="CO13" s="217"/>
      <c r="CP13" s="217"/>
      <c r="CQ13" s="217"/>
      <c r="CR13" s="217"/>
      <c r="CS13" s="217"/>
      <c r="CT13" s="217"/>
      <c r="CU13" s="217"/>
      <c r="CV13" s="217"/>
      <c r="CW13" s="217"/>
      <c r="CX13" s="217"/>
      <c r="CY13" s="217"/>
      <c r="CZ13" s="217"/>
      <c r="DA13" s="217"/>
      <c r="DB13" s="217"/>
      <c r="DC13" s="217"/>
      <c r="DD13" s="217"/>
      <c r="DE13" s="217"/>
      <c r="DF13" s="217"/>
      <c r="DG13" s="217"/>
      <c r="DH13" s="217"/>
      <c r="DI13" s="217"/>
      <c r="DJ13" s="217"/>
      <c r="DK13" s="217"/>
      <c r="DL13" s="217"/>
      <c r="DM13" s="217"/>
      <c r="DN13" s="217"/>
      <c r="DO13" s="217"/>
      <c r="DP13" s="217"/>
      <c r="DQ13" s="217"/>
      <c r="DR13" s="217"/>
      <c r="DS13" s="217"/>
      <c r="DT13" s="217"/>
      <c r="DU13" s="217"/>
      <c r="DV13" s="217"/>
      <c r="DW13" s="217"/>
      <c r="DX13" s="217"/>
      <c r="DY13" s="217"/>
      <c r="DZ13" s="217"/>
      <c r="EA13" s="217"/>
      <c r="EB13" s="217"/>
      <c r="EC13" s="217"/>
      <c r="ED13" s="217"/>
      <c r="EE13" s="217"/>
      <c r="EF13" s="217"/>
      <c r="EG13" s="217"/>
      <c r="EH13" s="217"/>
      <c r="EI13" s="217"/>
      <c r="EJ13" s="217"/>
      <c r="EK13" s="217"/>
      <c r="EL13" s="217"/>
      <c r="EM13" s="217"/>
    </row>
    <row r="14" spans="1:143" s="10" customFormat="1" ht="15.75">
      <c r="A14" s="362"/>
      <c r="B14" s="363"/>
      <c r="C14" s="364" t="s">
        <v>1535</v>
      </c>
      <c r="D14" s="365" t="s">
        <v>1536</v>
      </c>
      <c r="E14" s="366"/>
      <c r="F14" s="367"/>
      <c r="G14" s="368"/>
      <c r="H14" s="369"/>
      <c r="I14" s="370"/>
      <c r="J14" s="370"/>
      <c r="K14" s="371">
        <f>BUDGET!M14</f>
        <v>0</v>
      </c>
      <c r="L14" s="372">
        <f>BUDGET!N14</f>
        <v>0</v>
      </c>
      <c r="M14" s="87"/>
      <c r="N14" s="373">
        <f>BUDGET!P14</f>
        <v>0</v>
      </c>
      <c r="O14" s="373">
        <f>BUDGET!Q14</f>
        <v>0</v>
      </c>
      <c r="P14" s="373">
        <f>BUDGET!R14</f>
        <v>0</v>
      </c>
      <c r="Q14" s="373">
        <f>BUDGET!S14</f>
        <v>0</v>
      </c>
      <c r="R14" s="373">
        <f>BUDGET!T14</f>
        <v>0</v>
      </c>
      <c r="S14" s="86"/>
      <c r="T14" s="87"/>
      <c r="U14" s="373">
        <f>BUDGET!W14</f>
        <v>0</v>
      </c>
      <c r="V14" s="373">
        <f>BUDGET!X14</f>
        <v>0</v>
      </c>
      <c r="W14" s="373">
        <f>BUDGET!Y14</f>
        <v>0</v>
      </c>
      <c r="X14" s="373">
        <f>BUDGET!Z14</f>
        <v>0</v>
      </c>
      <c r="Y14" s="373">
        <f>BUDGET!AA14</f>
        <v>0</v>
      </c>
      <c r="Z14" s="373">
        <f>BUDGET!AB14</f>
        <v>0</v>
      </c>
      <c r="AA14" s="373">
        <f>BUDGET!AC14</f>
        <v>0</v>
      </c>
      <c r="AB14" s="373">
        <f>BUDGET!AD14</f>
        <v>0</v>
      </c>
      <c r="AC14" s="156"/>
      <c r="AD14" s="156"/>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217"/>
      <c r="BS14" s="217"/>
      <c r="BT14" s="217"/>
      <c r="BU14" s="217"/>
      <c r="BV14" s="217"/>
      <c r="BW14" s="217"/>
      <c r="BX14" s="217"/>
      <c r="BY14" s="217"/>
      <c r="BZ14" s="217"/>
      <c r="CA14" s="217"/>
      <c r="CB14" s="217"/>
      <c r="CC14" s="217"/>
      <c r="CD14" s="217"/>
      <c r="CE14" s="217"/>
      <c r="CF14" s="217"/>
      <c r="CG14" s="217"/>
      <c r="CH14" s="217"/>
      <c r="CI14" s="217"/>
      <c r="CJ14" s="217"/>
      <c r="CK14" s="217"/>
      <c r="CL14" s="217"/>
      <c r="CM14" s="217"/>
      <c r="CN14" s="217"/>
      <c r="CO14" s="217"/>
      <c r="CP14" s="217"/>
      <c r="CQ14" s="217"/>
      <c r="CR14" s="217"/>
      <c r="CS14" s="217"/>
      <c r="CT14" s="217"/>
      <c r="CU14" s="217"/>
      <c r="CV14" s="217"/>
      <c r="CW14" s="217"/>
      <c r="CX14" s="217"/>
      <c r="CY14" s="217"/>
      <c r="CZ14" s="217"/>
      <c r="DA14" s="217"/>
      <c r="DB14" s="217"/>
      <c r="DC14" s="217"/>
      <c r="DD14" s="217"/>
      <c r="DE14" s="217"/>
      <c r="DF14" s="217"/>
      <c r="DG14" s="217"/>
      <c r="DH14" s="217"/>
      <c r="DI14" s="217"/>
      <c r="DJ14" s="217"/>
      <c r="DK14" s="217"/>
      <c r="DL14" s="217"/>
      <c r="DM14" s="217"/>
      <c r="DN14" s="217"/>
      <c r="DO14" s="217"/>
      <c r="DP14" s="217"/>
      <c r="DQ14" s="217"/>
      <c r="DR14" s="217"/>
      <c r="DS14" s="217"/>
      <c r="DT14" s="217"/>
      <c r="DU14" s="217"/>
      <c r="DV14" s="217"/>
      <c r="DW14" s="217"/>
      <c r="DX14" s="217"/>
      <c r="DY14" s="217"/>
      <c r="DZ14" s="217"/>
      <c r="EA14" s="217"/>
      <c r="EB14" s="217"/>
      <c r="EC14" s="217"/>
      <c r="ED14" s="217"/>
      <c r="EE14" s="217"/>
      <c r="EF14" s="217"/>
      <c r="EG14" s="217"/>
      <c r="EH14" s="217"/>
      <c r="EI14" s="217"/>
      <c r="EJ14" s="217"/>
      <c r="EK14" s="217"/>
      <c r="EL14" s="217"/>
      <c r="EM14" s="217"/>
    </row>
    <row r="15" spans="1:143" s="198" customFormat="1" ht="15.75">
      <c r="A15" s="374"/>
      <c r="B15" s="375"/>
      <c r="C15" s="376" t="s">
        <v>1537</v>
      </c>
      <c r="D15" s="377" t="s">
        <v>1538</v>
      </c>
      <c r="E15" s="378"/>
      <c r="F15" s="379"/>
      <c r="G15" s="380"/>
      <c r="H15" s="381"/>
      <c r="I15" s="382"/>
      <c r="J15" s="382"/>
      <c r="K15" s="383">
        <f>BUDGET!M15</f>
        <v>0</v>
      </c>
      <c r="L15" s="384">
        <f>BUDGET!N15</f>
        <v>0</v>
      </c>
      <c r="M15" s="87"/>
      <c r="N15" s="385">
        <f>BUDGET!P15</f>
        <v>0</v>
      </c>
      <c r="O15" s="385">
        <f>BUDGET!Q15</f>
        <v>0</v>
      </c>
      <c r="P15" s="385">
        <f>BUDGET!R15</f>
        <v>0</v>
      </c>
      <c r="Q15" s="385">
        <f>BUDGET!S15</f>
        <v>0</v>
      </c>
      <c r="R15" s="385">
        <f>BUDGET!T15</f>
        <v>0</v>
      </c>
      <c r="S15" s="86"/>
      <c r="T15" s="87"/>
      <c r="U15" s="385">
        <f>BUDGET!W15</f>
        <v>0</v>
      </c>
      <c r="V15" s="385">
        <f>BUDGET!X15</f>
        <v>0</v>
      </c>
      <c r="W15" s="385">
        <f>BUDGET!Y15</f>
        <v>0</v>
      </c>
      <c r="X15" s="385">
        <f>BUDGET!Z15</f>
        <v>0</v>
      </c>
      <c r="Y15" s="385">
        <f>BUDGET!AA15</f>
        <v>0</v>
      </c>
      <c r="Z15" s="385">
        <f>BUDGET!AB15</f>
        <v>0</v>
      </c>
      <c r="AA15" s="385">
        <f>BUDGET!AC15</f>
        <v>0</v>
      </c>
      <c r="AB15" s="385">
        <f>BUDGET!AD15</f>
        <v>0</v>
      </c>
      <c r="AC15" s="91"/>
      <c r="AD15" s="91"/>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218"/>
      <c r="BS15" s="218"/>
      <c r="BT15" s="218"/>
      <c r="BU15" s="218"/>
      <c r="BV15" s="218"/>
      <c r="BW15" s="218"/>
      <c r="BX15" s="218"/>
      <c r="BY15" s="218"/>
      <c r="BZ15" s="218"/>
      <c r="CA15" s="218"/>
      <c r="CB15" s="218"/>
      <c r="CC15" s="218"/>
      <c r="CD15" s="218"/>
      <c r="CE15" s="218"/>
      <c r="CF15" s="218"/>
      <c r="CG15" s="218"/>
      <c r="CH15" s="218"/>
      <c r="CI15" s="218"/>
      <c r="CJ15" s="218"/>
      <c r="CK15" s="218"/>
      <c r="CL15" s="218"/>
      <c r="CM15" s="218"/>
      <c r="CN15" s="218"/>
      <c r="CO15" s="218"/>
      <c r="CP15" s="218"/>
      <c r="CQ15" s="218"/>
      <c r="CR15" s="218"/>
      <c r="CS15" s="218"/>
      <c r="CT15" s="218"/>
      <c r="CU15" s="218"/>
      <c r="CV15" s="218"/>
      <c r="CW15" s="218"/>
      <c r="CX15" s="218"/>
      <c r="CY15" s="218"/>
      <c r="CZ15" s="218"/>
      <c r="DA15" s="218"/>
      <c r="DB15" s="218"/>
      <c r="DC15" s="218"/>
      <c r="DD15" s="218"/>
      <c r="DE15" s="218"/>
      <c r="DF15" s="218"/>
      <c r="DG15" s="218"/>
      <c r="DH15" s="218"/>
      <c r="DI15" s="218"/>
      <c r="DJ15" s="218"/>
      <c r="DK15" s="218"/>
      <c r="DL15" s="218"/>
      <c r="DM15" s="218"/>
      <c r="DN15" s="218"/>
      <c r="DO15" s="218"/>
      <c r="DP15" s="218"/>
      <c r="DQ15" s="218"/>
      <c r="DR15" s="218"/>
      <c r="DS15" s="218"/>
      <c r="DT15" s="218"/>
      <c r="DU15" s="218"/>
      <c r="DV15" s="218"/>
      <c r="DW15" s="218"/>
      <c r="DX15" s="218"/>
      <c r="DY15" s="218"/>
      <c r="DZ15" s="218"/>
      <c r="EA15" s="218"/>
      <c r="EB15" s="218"/>
      <c r="EC15" s="218"/>
      <c r="ED15" s="218"/>
      <c r="EE15" s="218"/>
      <c r="EF15" s="218"/>
      <c r="EG15" s="218"/>
      <c r="EH15" s="218"/>
      <c r="EI15" s="218"/>
      <c r="EJ15" s="218"/>
      <c r="EK15" s="218"/>
      <c r="EL15" s="218"/>
      <c r="EM15" s="218"/>
    </row>
    <row r="16" spans="1:143" s="163" customFormat="1" ht="15.75" hidden="1" customHeight="1" outlineLevel="1">
      <c r="A16" s="386"/>
      <c r="B16" s="387"/>
      <c r="C16" s="388" t="s">
        <v>37</v>
      </c>
      <c r="D16" s="389" t="s">
        <v>481</v>
      </c>
      <c r="E16" s="390"/>
      <c r="F16" s="391"/>
      <c r="G16" s="392"/>
      <c r="H16" s="393"/>
      <c r="I16" s="394"/>
      <c r="J16" s="394"/>
      <c r="K16" s="395">
        <f>BUDGET!M16</f>
        <v>0</v>
      </c>
      <c r="L16" s="396">
        <f>BUDGET!N16</f>
        <v>0</v>
      </c>
      <c r="M16" s="87"/>
      <c r="N16" s="397">
        <f>BUDGET!P16</f>
        <v>0</v>
      </c>
      <c r="O16" s="397">
        <f>BUDGET!Q16</f>
        <v>0</v>
      </c>
      <c r="P16" s="397">
        <f>BUDGET!R16</f>
        <v>0</v>
      </c>
      <c r="Q16" s="397">
        <f>BUDGET!S16</f>
        <v>0</v>
      </c>
      <c r="R16" s="397">
        <f>BUDGET!T16</f>
        <v>0</v>
      </c>
      <c r="S16" s="86"/>
      <c r="T16" s="87"/>
      <c r="U16" s="397">
        <f>BUDGET!W16</f>
        <v>0</v>
      </c>
      <c r="V16" s="397">
        <f>BUDGET!X16</f>
        <v>0</v>
      </c>
      <c r="W16" s="397">
        <f>BUDGET!Y16</f>
        <v>0</v>
      </c>
      <c r="X16" s="397">
        <f>BUDGET!Z16</f>
        <v>0</v>
      </c>
      <c r="Y16" s="397">
        <f>BUDGET!AA16</f>
        <v>0</v>
      </c>
      <c r="Z16" s="397">
        <f>BUDGET!AB16</f>
        <v>0</v>
      </c>
      <c r="AA16" s="397">
        <f>BUDGET!AC16</f>
        <v>0</v>
      </c>
      <c r="AB16" s="397">
        <f>BUDGET!AD16</f>
        <v>0</v>
      </c>
      <c r="AC16" s="156"/>
      <c r="AD16" s="156"/>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216"/>
      <c r="BS16" s="216"/>
      <c r="BT16" s="216"/>
      <c r="BU16" s="216"/>
      <c r="BV16" s="216"/>
      <c r="BW16" s="216"/>
      <c r="BX16" s="216"/>
      <c r="BY16" s="216"/>
      <c r="BZ16" s="216"/>
      <c r="CA16" s="216"/>
      <c r="CB16" s="216"/>
      <c r="CC16" s="216"/>
      <c r="CD16" s="216"/>
      <c r="CE16" s="216"/>
      <c r="CF16" s="216"/>
      <c r="CG16" s="216"/>
      <c r="CH16" s="216"/>
      <c r="CI16" s="216"/>
      <c r="CJ16" s="216"/>
      <c r="CK16" s="216"/>
      <c r="CL16" s="216"/>
      <c r="CM16" s="216"/>
      <c r="CN16" s="216"/>
      <c r="CO16" s="216"/>
      <c r="CP16" s="216"/>
      <c r="CQ16" s="216"/>
      <c r="CR16" s="216"/>
      <c r="CS16" s="216"/>
      <c r="CT16" s="216"/>
      <c r="CU16" s="216"/>
      <c r="CV16" s="216"/>
      <c r="CW16" s="216"/>
      <c r="CX16" s="216"/>
      <c r="CY16" s="216"/>
      <c r="CZ16" s="216"/>
      <c r="DA16" s="216"/>
      <c r="DB16" s="216"/>
      <c r="DC16" s="216"/>
      <c r="DD16" s="216"/>
      <c r="DE16" s="216"/>
      <c r="DF16" s="216"/>
      <c r="DG16" s="216"/>
      <c r="DH16" s="216"/>
      <c r="DI16" s="216"/>
      <c r="DJ16" s="216"/>
      <c r="DK16" s="216"/>
      <c r="DL16" s="216"/>
      <c r="DM16" s="216"/>
      <c r="DN16" s="216"/>
      <c r="DO16" s="216"/>
      <c r="DP16" s="216"/>
      <c r="DQ16" s="216"/>
      <c r="DR16" s="216"/>
      <c r="DS16" s="216"/>
      <c r="DT16" s="216"/>
      <c r="DU16" s="216"/>
      <c r="DV16" s="216"/>
      <c r="DW16" s="216"/>
      <c r="DX16" s="216"/>
      <c r="DY16" s="216"/>
      <c r="DZ16" s="216"/>
      <c r="EA16" s="216"/>
      <c r="EB16" s="216"/>
      <c r="EC16" s="216"/>
      <c r="ED16" s="216"/>
      <c r="EE16" s="216"/>
      <c r="EF16" s="216"/>
      <c r="EG16" s="216"/>
      <c r="EH16" s="216"/>
      <c r="EI16" s="216"/>
      <c r="EJ16" s="216"/>
      <c r="EK16" s="216"/>
      <c r="EL16" s="216"/>
      <c r="EM16" s="216"/>
    </row>
    <row r="17" spans="1:143" s="163" customFormat="1" ht="15.75" hidden="1" customHeight="1" outlineLevel="1">
      <c r="A17" s="386"/>
      <c r="B17" s="387"/>
      <c r="C17" s="388" t="s">
        <v>184</v>
      </c>
      <c r="D17" s="389" t="s">
        <v>486</v>
      </c>
      <c r="E17" s="390"/>
      <c r="F17" s="391"/>
      <c r="G17" s="392"/>
      <c r="H17" s="393"/>
      <c r="I17" s="394"/>
      <c r="J17" s="394"/>
      <c r="K17" s="395">
        <f>BUDGET!M20</f>
        <v>0</v>
      </c>
      <c r="L17" s="396">
        <f>BUDGET!N20</f>
        <v>0</v>
      </c>
      <c r="M17" s="87"/>
      <c r="N17" s="397">
        <f>BUDGET!P20</f>
        <v>0</v>
      </c>
      <c r="O17" s="397">
        <f>BUDGET!Q20</f>
        <v>0</v>
      </c>
      <c r="P17" s="397">
        <f>BUDGET!R20</f>
        <v>0</v>
      </c>
      <c r="Q17" s="397">
        <f>BUDGET!S20</f>
        <v>0</v>
      </c>
      <c r="R17" s="397">
        <f>BUDGET!T20</f>
        <v>0</v>
      </c>
      <c r="S17" s="86"/>
      <c r="T17" s="87"/>
      <c r="U17" s="397">
        <f>BUDGET!W20</f>
        <v>0</v>
      </c>
      <c r="V17" s="397">
        <f>BUDGET!X20</f>
        <v>0</v>
      </c>
      <c r="W17" s="397">
        <f>BUDGET!Y20</f>
        <v>0</v>
      </c>
      <c r="X17" s="397">
        <f>BUDGET!Z20</f>
        <v>0</v>
      </c>
      <c r="Y17" s="397">
        <f>BUDGET!AA20</f>
        <v>0</v>
      </c>
      <c r="Z17" s="397">
        <f>BUDGET!AB20</f>
        <v>0</v>
      </c>
      <c r="AA17" s="397">
        <f>BUDGET!AC20</f>
        <v>0</v>
      </c>
      <c r="AB17" s="397">
        <f>BUDGET!AD20</f>
        <v>0</v>
      </c>
      <c r="AC17" s="156"/>
      <c r="AD17" s="156"/>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216"/>
      <c r="BS17" s="216"/>
      <c r="BT17" s="216"/>
      <c r="BU17" s="216"/>
      <c r="BV17" s="216"/>
      <c r="BW17" s="216"/>
      <c r="BX17" s="216"/>
      <c r="BY17" s="216"/>
      <c r="BZ17" s="216"/>
      <c r="CA17" s="216"/>
      <c r="CB17" s="216"/>
      <c r="CC17" s="216"/>
      <c r="CD17" s="216"/>
      <c r="CE17" s="216"/>
      <c r="CF17" s="216"/>
      <c r="CG17" s="216"/>
      <c r="CH17" s="216"/>
      <c r="CI17" s="216"/>
      <c r="CJ17" s="216"/>
      <c r="CK17" s="216"/>
      <c r="CL17" s="216"/>
      <c r="CM17" s="216"/>
      <c r="CN17" s="216"/>
      <c r="CO17" s="216"/>
      <c r="CP17" s="216"/>
      <c r="CQ17" s="216"/>
      <c r="CR17" s="216"/>
      <c r="CS17" s="216"/>
      <c r="CT17" s="216"/>
      <c r="CU17" s="216"/>
      <c r="CV17" s="216"/>
      <c r="CW17" s="216"/>
      <c r="CX17" s="216"/>
      <c r="CY17" s="216"/>
      <c r="CZ17" s="216"/>
      <c r="DA17" s="216"/>
      <c r="DB17" s="216"/>
      <c r="DC17" s="216"/>
      <c r="DD17" s="216"/>
      <c r="DE17" s="216"/>
      <c r="DF17" s="216"/>
      <c r="DG17" s="216"/>
      <c r="DH17" s="216"/>
      <c r="DI17" s="216"/>
      <c r="DJ17" s="216"/>
      <c r="DK17" s="216"/>
      <c r="DL17" s="216"/>
      <c r="DM17" s="216"/>
      <c r="DN17" s="216"/>
      <c r="DO17" s="216"/>
      <c r="DP17" s="216"/>
      <c r="DQ17" s="216"/>
      <c r="DR17" s="216"/>
      <c r="DS17" s="216"/>
      <c r="DT17" s="216"/>
      <c r="DU17" s="216"/>
      <c r="DV17" s="216"/>
      <c r="DW17" s="216"/>
      <c r="DX17" s="216"/>
      <c r="DY17" s="216"/>
      <c r="DZ17" s="216"/>
      <c r="EA17" s="216"/>
      <c r="EB17" s="216"/>
      <c r="EC17" s="216"/>
      <c r="ED17" s="216"/>
      <c r="EE17" s="216"/>
      <c r="EF17" s="216"/>
      <c r="EG17" s="216"/>
      <c r="EH17" s="216"/>
      <c r="EI17" s="216"/>
      <c r="EJ17" s="216"/>
      <c r="EK17" s="216"/>
      <c r="EL17" s="216"/>
      <c r="EM17" s="216"/>
    </row>
    <row r="18" spans="1:143" s="163" customFormat="1" ht="15.75" hidden="1" customHeight="1" outlineLevel="1">
      <c r="A18" s="386"/>
      <c r="B18" s="387"/>
      <c r="C18" s="388" t="s">
        <v>38</v>
      </c>
      <c r="D18" s="389" t="s">
        <v>490</v>
      </c>
      <c r="E18" s="390"/>
      <c r="F18" s="391"/>
      <c r="G18" s="392"/>
      <c r="H18" s="393"/>
      <c r="I18" s="394"/>
      <c r="J18" s="394"/>
      <c r="K18" s="395">
        <f>BUDGET!M24</f>
        <v>0</v>
      </c>
      <c r="L18" s="396">
        <f>BUDGET!N24</f>
        <v>0</v>
      </c>
      <c r="M18" s="87"/>
      <c r="N18" s="397">
        <f>BUDGET!P24</f>
        <v>0</v>
      </c>
      <c r="O18" s="397">
        <f>BUDGET!Q24</f>
        <v>0</v>
      </c>
      <c r="P18" s="397">
        <f>BUDGET!R24</f>
        <v>0</v>
      </c>
      <c r="Q18" s="397">
        <f>BUDGET!S24</f>
        <v>0</v>
      </c>
      <c r="R18" s="397">
        <f>BUDGET!T24</f>
        <v>0</v>
      </c>
      <c r="S18" s="86"/>
      <c r="T18" s="87"/>
      <c r="U18" s="397">
        <f>BUDGET!W24</f>
        <v>0</v>
      </c>
      <c r="V18" s="397">
        <f>BUDGET!X24</f>
        <v>0</v>
      </c>
      <c r="W18" s="397">
        <f>BUDGET!Y24</f>
        <v>0</v>
      </c>
      <c r="X18" s="397">
        <f>BUDGET!Z24</f>
        <v>0</v>
      </c>
      <c r="Y18" s="397">
        <f>BUDGET!AA24</f>
        <v>0</v>
      </c>
      <c r="Z18" s="397">
        <f>BUDGET!AB24</f>
        <v>0</v>
      </c>
      <c r="AA18" s="397">
        <f>BUDGET!AC24</f>
        <v>0</v>
      </c>
      <c r="AB18" s="397">
        <f>BUDGET!AD24</f>
        <v>0</v>
      </c>
      <c r="AC18" s="156"/>
      <c r="AD18" s="156"/>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216"/>
      <c r="BS18" s="216"/>
      <c r="BT18" s="216"/>
      <c r="BU18" s="216"/>
      <c r="BV18" s="216"/>
      <c r="BW18" s="216"/>
      <c r="BX18" s="216"/>
      <c r="BY18" s="216"/>
      <c r="BZ18" s="216"/>
      <c r="CA18" s="216"/>
      <c r="CB18" s="216"/>
      <c r="CC18" s="216"/>
      <c r="CD18" s="216"/>
      <c r="CE18" s="216"/>
      <c r="CF18" s="216"/>
      <c r="CG18" s="216"/>
      <c r="CH18" s="216"/>
      <c r="CI18" s="216"/>
      <c r="CJ18" s="216"/>
      <c r="CK18" s="216"/>
      <c r="CL18" s="216"/>
      <c r="CM18" s="216"/>
      <c r="CN18" s="216"/>
      <c r="CO18" s="216"/>
      <c r="CP18" s="216"/>
      <c r="CQ18" s="216"/>
      <c r="CR18" s="216"/>
      <c r="CS18" s="216"/>
      <c r="CT18" s="216"/>
      <c r="CU18" s="216"/>
      <c r="CV18" s="216"/>
      <c r="CW18" s="216"/>
      <c r="CX18" s="216"/>
      <c r="CY18" s="216"/>
      <c r="CZ18" s="216"/>
      <c r="DA18" s="216"/>
      <c r="DB18" s="216"/>
      <c r="DC18" s="216"/>
      <c r="DD18" s="216"/>
      <c r="DE18" s="216"/>
      <c r="DF18" s="216"/>
      <c r="DG18" s="216"/>
      <c r="DH18" s="216"/>
      <c r="DI18" s="216"/>
      <c r="DJ18" s="216"/>
      <c r="DK18" s="216"/>
      <c r="DL18" s="216"/>
      <c r="DM18" s="216"/>
      <c r="DN18" s="216"/>
      <c r="DO18" s="216"/>
      <c r="DP18" s="216"/>
      <c r="DQ18" s="216"/>
      <c r="DR18" s="216"/>
      <c r="DS18" s="216"/>
      <c r="DT18" s="216"/>
      <c r="DU18" s="216"/>
      <c r="DV18" s="216"/>
      <c r="DW18" s="216"/>
      <c r="DX18" s="216"/>
      <c r="DY18" s="216"/>
      <c r="DZ18" s="216"/>
      <c r="EA18" s="216"/>
      <c r="EB18" s="216"/>
      <c r="EC18" s="216"/>
      <c r="ED18" s="216"/>
      <c r="EE18" s="216"/>
      <c r="EF18" s="216"/>
      <c r="EG18" s="216"/>
      <c r="EH18" s="216"/>
      <c r="EI18" s="216"/>
      <c r="EJ18" s="216"/>
      <c r="EK18" s="216"/>
      <c r="EL18" s="216"/>
      <c r="EM18" s="216"/>
    </row>
    <row r="19" spans="1:143" s="163" customFormat="1" ht="15.75" hidden="1" customHeight="1" outlineLevel="1">
      <c r="A19" s="386"/>
      <c r="B19" s="387"/>
      <c r="C19" s="388" t="s">
        <v>39</v>
      </c>
      <c r="D19" s="389" t="s">
        <v>494</v>
      </c>
      <c r="E19" s="390"/>
      <c r="F19" s="391"/>
      <c r="G19" s="392"/>
      <c r="H19" s="393"/>
      <c r="I19" s="394"/>
      <c r="J19" s="394"/>
      <c r="K19" s="395">
        <f>BUDGET!M28</f>
        <v>0</v>
      </c>
      <c r="L19" s="396">
        <f>BUDGET!N28</f>
        <v>0</v>
      </c>
      <c r="M19" s="87"/>
      <c r="N19" s="397">
        <f>BUDGET!P28</f>
        <v>0</v>
      </c>
      <c r="O19" s="397">
        <f>BUDGET!Q28</f>
        <v>0</v>
      </c>
      <c r="P19" s="397">
        <f>BUDGET!R28</f>
        <v>0</v>
      </c>
      <c r="Q19" s="397">
        <f>BUDGET!S28</f>
        <v>0</v>
      </c>
      <c r="R19" s="397">
        <f>BUDGET!T28</f>
        <v>0</v>
      </c>
      <c r="S19" s="86"/>
      <c r="T19" s="87"/>
      <c r="U19" s="397">
        <f>BUDGET!W28</f>
        <v>0</v>
      </c>
      <c r="V19" s="397">
        <f>BUDGET!X28</f>
        <v>0</v>
      </c>
      <c r="W19" s="397">
        <f>BUDGET!Y28</f>
        <v>0</v>
      </c>
      <c r="X19" s="397">
        <f>BUDGET!Z28</f>
        <v>0</v>
      </c>
      <c r="Y19" s="397">
        <f>BUDGET!AA28</f>
        <v>0</v>
      </c>
      <c r="Z19" s="397">
        <f>BUDGET!AB28</f>
        <v>0</v>
      </c>
      <c r="AA19" s="397">
        <f>BUDGET!AC28</f>
        <v>0</v>
      </c>
      <c r="AB19" s="397">
        <f>BUDGET!AD28</f>
        <v>0</v>
      </c>
      <c r="AC19" s="156"/>
      <c r="AD19" s="156"/>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216"/>
      <c r="BS19" s="216"/>
      <c r="BT19" s="216"/>
      <c r="BU19" s="216"/>
      <c r="BV19" s="216"/>
      <c r="BW19" s="216"/>
      <c r="BX19" s="216"/>
      <c r="BY19" s="216"/>
      <c r="BZ19" s="216"/>
      <c r="CA19" s="216"/>
      <c r="CB19" s="216"/>
      <c r="CC19" s="216"/>
      <c r="CD19" s="216"/>
      <c r="CE19" s="216"/>
      <c r="CF19" s="216"/>
      <c r="CG19" s="216"/>
      <c r="CH19" s="216"/>
      <c r="CI19" s="216"/>
      <c r="CJ19" s="216"/>
      <c r="CK19" s="216"/>
      <c r="CL19" s="216"/>
      <c r="CM19" s="216"/>
      <c r="CN19" s="216"/>
      <c r="CO19" s="216"/>
      <c r="CP19" s="216"/>
      <c r="CQ19" s="216"/>
      <c r="CR19" s="216"/>
      <c r="CS19" s="216"/>
      <c r="CT19" s="216"/>
      <c r="CU19" s="216"/>
      <c r="CV19" s="216"/>
      <c r="CW19" s="216"/>
      <c r="CX19" s="216"/>
      <c r="CY19" s="216"/>
      <c r="CZ19" s="216"/>
      <c r="DA19" s="216"/>
      <c r="DB19" s="216"/>
      <c r="DC19" s="216"/>
      <c r="DD19" s="216"/>
      <c r="DE19" s="216"/>
      <c r="DF19" s="216"/>
      <c r="DG19" s="216"/>
      <c r="DH19" s="216"/>
      <c r="DI19" s="216"/>
      <c r="DJ19" s="216"/>
      <c r="DK19" s="216"/>
      <c r="DL19" s="216"/>
      <c r="DM19" s="216"/>
      <c r="DN19" s="216"/>
      <c r="DO19" s="216"/>
      <c r="DP19" s="216"/>
      <c r="DQ19" s="216"/>
      <c r="DR19" s="216"/>
      <c r="DS19" s="216"/>
      <c r="DT19" s="216"/>
      <c r="DU19" s="216"/>
      <c r="DV19" s="216"/>
      <c r="DW19" s="216"/>
      <c r="DX19" s="216"/>
      <c r="DY19" s="216"/>
      <c r="DZ19" s="216"/>
      <c r="EA19" s="216"/>
      <c r="EB19" s="216"/>
      <c r="EC19" s="216"/>
      <c r="ED19" s="216"/>
      <c r="EE19" s="216"/>
      <c r="EF19" s="216"/>
      <c r="EG19" s="216"/>
      <c r="EH19" s="216"/>
      <c r="EI19" s="216"/>
      <c r="EJ19" s="216"/>
      <c r="EK19" s="216"/>
      <c r="EL19" s="216"/>
      <c r="EM19" s="216"/>
    </row>
    <row r="20" spans="1:143" s="163" customFormat="1" ht="15.75" hidden="1" customHeight="1" outlineLevel="1">
      <c r="A20" s="386"/>
      <c r="B20" s="387"/>
      <c r="C20" s="388" t="s">
        <v>181</v>
      </c>
      <c r="D20" s="389" t="s">
        <v>498</v>
      </c>
      <c r="E20" s="390"/>
      <c r="F20" s="391"/>
      <c r="G20" s="392"/>
      <c r="H20" s="393"/>
      <c r="I20" s="394"/>
      <c r="J20" s="394"/>
      <c r="K20" s="395">
        <f>BUDGET!M32</f>
        <v>0</v>
      </c>
      <c r="L20" s="396">
        <f>BUDGET!N32</f>
        <v>0</v>
      </c>
      <c r="M20" s="87"/>
      <c r="N20" s="397">
        <f>BUDGET!P32</f>
        <v>0</v>
      </c>
      <c r="O20" s="397">
        <f>BUDGET!Q32</f>
        <v>0</v>
      </c>
      <c r="P20" s="397">
        <f>BUDGET!R32</f>
        <v>0</v>
      </c>
      <c r="Q20" s="397">
        <f>BUDGET!S32</f>
        <v>0</v>
      </c>
      <c r="R20" s="397">
        <f>BUDGET!T32</f>
        <v>0</v>
      </c>
      <c r="S20" s="86"/>
      <c r="T20" s="87"/>
      <c r="U20" s="397">
        <f>BUDGET!W32</f>
        <v>0</v>
      </c>
      <c r="V20" s="397">
        <f>BUDGET!X32</f>
        <v>0</v>
      </c>
      <c r="W20" s="397">
        <f>BUDGET!Y32</f>
        <v>0</v>
      </c>
      <c r="X20" s="397">
        <f>BUDGET!Z32</f>
        <v>0</v>
      </c>
      <c r="Y20" s="397">
        <f>BUDGET!AA32</f>
        <v>0</v>
      </c>
      <c r="Z20" s="397">
        <f>BUDGET!AB32</f>
        <v>0</v>
      </c>
      <c r="AA20" s="397">
        <f>BUDGET!AC32</f>
        <v>0</v>
      </c>
      <c r="AB20" s="397">
        <f>BUDGET!AD32</f>
        <v>0</v>
      </c>
      <c r="AC20" s="156"/>
      <c r="AD20" s="156"/>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216"/>
      <c r="BS20" s="216"/>
      <c r="BT20" s="216"/>
      <c r="BU20" s="216"/>
      <c r="BV20" s="216"/>
      <c r="BW20" s="216"/>
      <c r="BX20" s="216"/>
      <c r="BY20" s="216"/>
      <c r="BZ20" s="216"/>
      <c r="CA20" s="216"/>
      <c r="CB20" s="216"/>
      <c r="CC20" s="216"/>
      <c r="CD20" s="216"/>
      <c r="CE20" s="216"/>
      <c r="CF20" s="216"/>
      <c r="CG20" s="216"/>
      <c r="CH20" s="216"/>
      <c r="CI20" s="216"/>
      <c r="CJ20" s="216"/>
      <c r="CK20" s="216"/>
      <c r="CL20" s="216"/>
      <c r="CM20" s="216"/>
      <c r="CN20" s="216"/>
      <c r="CO20" s="216"/>
      <c r="CP20" s="216"/>
      <c r="CQ20" s="216"/>
      <c r="CR20" s="216"/>
      <c r="CS20" s="216"/>
      <c r="CT20" s="216"/>
      <c r="CU20" s="216"/>
      <c r="CV20" s="216"/>
      <c r="CW20" s="216"/>
      <c r="CX20" s="216"/>
      <c r="CY20" s="216"/>
      <c r="CZ20" s="216"/>
      <c r="DA20" s="216"/>
      <c r="DB20" s="216"/>
      <c r="DC20" s="216"/>
      <c r="DD20" s="216"/>
      <c r="DE20" s="216"/>
      <c r="DF20" s="216"/>
      <c r="DG20" s="216"/>
      <c r="DH20" s="216"/>
      <c r="DI20" s="216"/>
      <c r="DJ20" s="216"/>
      <c r="DK20" s="216"/>
      <c r="DL20" s="216"/>
      <c r="DM20" s="216"/>
      <c r="DN20" s="216"/>
      <c r="DO20" s="216"/>
      <c r="DP20" s="216"/>
      <c r="DQ20" s="216"/>
      <c r="DR20" s="216"/>
      <c r="DS20" s="216"/>
      <c r="DT20" s="216"/>
      <c r="DU20" s="216"/>
      <c r="DV20" s="216"/>
      <c r="DW20" s="216"/>
      <c r="DX20" s="216"/>
      <c r="DY20" s="216"/>
      <c r="DZ20" s="216"/>
      <c r="EA20" s="216"/>
      <c r="EB20" s="216"/>
      <c r="EC20" s="216"/>
      <c r="ED20" s="216"/>
      <c r="EE20" s="216"/>
      <c r="EF20" s="216"/>
      <c r="EG20" s="216"/>
      <c r="EH20" s="216"/>
      <c r="EI20" s="216"/>
      <c r="EJ20" s="216"/>
      <c r="EK20" s="216"/>
      <c r="EL20" s="216"/>
      <c r="EM20" s="216"/>
    </row>
    <row r="21" spans="1:143" s="163" customFormat="1" ht="15.75" hidden="1" customHeight="1" outlineLevel="1">
      <c r="A21" s="386"/>
      <c r="B21" s="387"/>
      <c r="C21" s="388" t="s">
        <v>183</v>
      </c>
      <c r="D21" s="389" t="s">
        <v>502</v>
      </c>
      <c r="E21" s="390"/>
      <c r="F21" s="391"/>
      <c r="G21" s="392"/>
      <c r="H21" s="393"/>
      <c r="I21" s="394"/>
      <c r="J21" s="394"/>
      <c r="K21" s="395">
        <f>BUDGET!M36</f>
        <v>0</v>
      </c>
      <c r="L21" s="396">
        <f>BUDGET!N36</f>
        <v>0</v>
      </c>
      <c r="M21" s="87"/>
      <c r="N21" s="397">
        <f>BUDGET!P36</f>
        <v>0</v>
      </c>
      <c r="O21" s="397">
        <f>BUDGET!Q36</f>
        <v>0</v>
      </c>
      <c r="P21" s="397">
        <f>BUDGET!R36</f>
        <v>0</v>
      </c>
      <c r="Q21" s="397">
        <f>BUDGET!S36</f>
        <v>0</v>
      </c>
      <c r="R21" s="397">
        <f>BUDGET!T36</f>
        <v>0</v>
      </c>
      <c r="S21" s="86"/>
      <c r="T21" s="87"/>
      <c r="U21" s="397">
        <f>BUDGET!W36</f>
        <v>0</v>
      </c>
      <c r="V21" s="397">
        <f>BUDGET!X36</f>
        <v>0</v>
      </c>
      <c r="W21" s="397">
        <f>BUDGET!Y36</f>
        <v>0</v>
      </c>
      <c r="X21" s="397">
        <f>BUDGET!Z36</f>
        <v>0</v>
      </c>
      <c r="Y21" s="397">
        <f>BUDGET!AA36</f>
        <v>0</v>
      </c>
      <c r="Z21" s="397">
        <f>BUDGET!AB36</f>
        <v>0</v>
      </c>
      <c r="AA21" s="397">
        <f>BUDGET!AC36</f>
        <v>0</v>
      </c>
      <c r="AB21" s="397">
        <f>BUDGET!AD36</f>
        <v>0</v>
      </c>
      <c r="AC21" s="156"/>
      <c r="AD21" s="156"/>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216"/>
      <c r="BS21" s="216"/>
      <c r="BT21" s="216"/>
      <c r="BU21" s="216"/>
      <c r="BV21" s="216"/>
      <c r="BW21" s="216"/>
      <c r="BX21" s="216"/>
      <c r="BY21" s="216"/>
      <c r="BZ21" s="216"/>
      <c r="CA21" s="216"/>
      <c r="CB21" s="216"/>
      <c r="CC21" s="216"/>
      <c r="CD21" s="216"/>
      <c r="CE21" s="216"/>
      <c r="CF21" s="216"/>
      <c r="CG21" s="216"/>
      <c r="CH21" s="216"/>
      <c r="CI21" s="216"/>
      <c r="CJ21" s="216"/>
      <c r="CK21" s="216"/>
      <c r="CL21" s="216"/>
      <c r="CM21" s="216"/>
      <c r="CN21" s="216"/>
      <c r="CO21" s="216"/>
      <c r="CP21" s="216"/>
      <c r="CQ21" s="216"/>
      <c r="CR21" s="216"/>
      <c r="CS21" s="216"/>
      <c r="CT21" s="216"/>
      <c r="CU21" s="216"/>
      <c r="CV21" s="216"/>
      <c r="CW21" s="216"/>
      <c r="CX21" s="216"/>
      <c r="CY21" s="216"/>
      <c r="CZ21" s="216"/>
      <c r="DA21" s="216"/>
      <c r="DB21" s="216"/>
      <c r="DC21" s="216"/>
      <c r="DD21" s="216"/>
      <c r="DE21" s="216"/>
      <c r="DF21" s="216"/>
      <c r="DG21" s="216"/>
      <c r="DH21" s="216"/>
      <c r="DI21" s="216"/>
      <c r="DJ21" s="216"/>
      <c r="DK21" s="216"/>
      <c r="DL21" s="216"/>
      <c r="DM21" s="216"/>
      <c r="DN21" s="216"/>
      <c r="DO21" s="216"/>
      <c r="DP21" s="216"/>
      <c r="DQ21" s="216"/>
      <c r="DR21" s="216"/>
      <c r="DS21" s="216"/>
      <c r="DT21" s="216"/>
      <c r="DU21" s="216"/>
      <c r="DV21" s="216"/>
      <c r="DW21" s="216"/>
      <c r="DX21" s="216"/>
      <c r="DY21" s="216"/>
      <c r="DZ21" s="216"/>
      <c r="EA21" s="216"/>
      <c r="EB21" s="216"/>
      <c r="EC21" s="216"/>
      <c r="ED21" s="216"/>
      <c r="EE21" s="216"/>
      <c r="EF21" s="216"/>
      <c r="EG21" s="216"/>
      <c r="EH21" s="216"/>
      <c r="EI21" s="216"/>
      <c r="EJ21" s="216"/>
      <c r="EK21" s="216"/>
      <c r="EL21" s="216"/>
      <c r="EM21" s="216"/>
    </row>
    <row r="22" spans="1:143" s="163" customFormat="1" ht="15.75" hidden="1" customHeight="1" outlineLevel="1">
      <c r="A22" s="386"/>
      <c r="B22" s="387"/>
      <c r="C22" s="388" t="s">
        <v>182</v>
      </c>
      <c r="D22" s="389" t="s">
        <v>506</v>
      </c>
      <c r="E22" s="390"/>
      <c r="F22" s="391"/>
      <c r="G22" s="392"/>
      <c r="H22" s="393"/>
      <c r="I22" s="394"/>
      <c r="J22" s="394"/>
      <c r="K22" s="395">
        <f>BUDGET!M40</f>
        <v>0</v>
      </c>
      <c r="L22" s="396">
        <f>BUDGET!N40</f>
        <v>0</v>
      </c>
      <c r="M22" s="87"/>
      <c r="N22" s="397">
        <f>BUDGET!P40</f>
        <v>0</v>
      </c>
      <c r="O22" s="397">
        <f>BUDGET!Q40</f>
        <v>0</v>
      </c>
      <c r="P22" s="397">
        <f>BUDGET!R40</f>
        <v>0</v>
      </c>
      <c r="Q22" s="397">
        <f>BUDGET!S40</f>
        <v>0</v>
      </c>
      <c r="R22" s="397">
        <f>BUDGET!T40</f>
        <v>0</v>
      </c>
      <c r="S22" s="86"/>
      <c r="T22" s="87"/>
      <c r="U22" s="397">
        <f>BUDGET!W40</f>
        <v>0</v>
      </c>
      <c r="V22" s="397">
        <f>BUDGET!X40</f>
        <v>0</v>
      </c>
      <c r="W22" s="397">
        <f>BUDGET!Y40</f>
        <v>0</v>
      </c>
      <c r="X22" s="397">
        <f>BUDGET!Z40</f>
        <v>0</v>
      </c>
      <c r="Y22" s="397">
        <f>BUDGET!AA40</f>
        <v>0</v>
      </c>
      <c r="Z22" s="397">
        <f>BUDGET!AB40</f>
        <v>0</v>
      </c>
      <c r="AA22" s="397">
        <f>BUDGET!AC40</f>
        <v>0</v>
      </c>
      <c r="AB22" s="397">
        <f>BUDGET!AD40</f>
        <v>0</v>
      </c>
      <c r="AC22" s="156"/>
      <c r="AD22" s="156"/>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216"/>
      <c r="BS22" s="216"/>
      <c r="BT22" s="216"/>
      <c r="BU22" s="216"/>
      <c r="BV22" s="216"/>
      <c r="BW22" s="216"/>
      <c r="BX22" s="216"/>
      <c r="BY22" s="216"/>
      <c r="BZ22" s="216"/>
      <c r="CA22" s="216"/>
      <c r="CB22" s="216"/>
      <c r="CC22" s="216"/>
      <c r="CD22" s="216"/>
      <c r="CE22" s="216"/>
      <c r="CF22" s="216"/>
      <c r="CG22" s="216"/>
      <c r="CH22" s="216"/>
      <c r="CI22" s="216"/>
      <c r="CJ22" s="216"/>
      <c r="CK22" s="216"/>
      <c r="CL22" s="216"/>
      <c r="CM22" s="216"/>
      <c r="CN22" s="216"/>
      <c r="CO22" s="216"/>
      <c r="CP22" s="216"/>
      <c r="CQ22" s="216"/>
      <c r="CR22" s="216"/>
      <c r="CS22" s="216"/>
      <c r="CT22" s="216"/>
      <c r="CU22" s="216"/>
      <c r="CV22" s="216"/>
      <c r="CW22" s="216"/>
      <c r="CX22" s="216"/>
      <c r="CY22" s="216"/>
      <c r="CZ22" s="216"/>
      <c r="DA22" s="216"/>
      <c r="DB22" s="216"/>
      <c r="DC22" s="216"/>
      <c r="DD22" s="216"/>
      <c r="DE22" s="216"/>
      <c r="DF22" s="216"/>
      <c r="DG22" s="216"/>
      <c r="DH22" s="216"/>
      <c r="DI22" s="216"/>
      <c r="DJ22" s="216"/>
      <c r="DK22" s="216"/>
      <c r="DL22" s="216"/>
      <c r="DM22" s="216"/>
      <c r="DN22" s="216"/>
      <c r="DO22" s="216"/>
      <c r="DP22" s="216"/>
      <c r="DQ22" s="216"/>
      <c r="DR22" s="216"/>
      <c r="DS22" s="216"/>
      <c r="DT22" s="216"/>
      <c r="DU22" s="216"/>
      <c r="DV22" s="216"/>
      <c r="DW22" s="216"/>
      <c r="DX22" s="216"/>
      <c r="DY22" s="216"/>
      <c r="DZ22" s="216"/>
      <c r="EA22" s="216"/>
      <c r="EB22" s="216"/>
      <c r="EC22" s="216"/>
      <c r="ED22" s="216"/>
      <c r="EE22" s="216"/>
      <c r="EF22" s="216"/>
      <c r="EG22" s="216"/>
      <c r="EH22" s="216"/>
      <c r="EI22" s="216"/>
      <c r="EJ22" s="216"/>
      <c r="EK22" s="216"/>
      <c r="EL22" s="216"/>
      <c r="EM22" s="216"/>
    </row>
    <row r="23" spans="1:143" s="198" customFormat="1" ht="15.75" collapsed="1">
      <c r="A23" s="374"/>
      <c r="B23" s="375"/>
      <c r="C23" s="376" t="s">
        <v>1539</v>
      </c>
      <c r="D23" s="377" t="s">
        <v>1540</v>
      </c>
      <c r="E23" s="378"/>
      <c r="F23" s="379"/>
      <c r="G23" s="380"/>
      <c r="H23" s="381"/>
      <c r="I23" s="382"/>
      <c r="J23" s="382"/>
      <c r="K23" s="383">
        <f>BUDGET!M44</f>
        <v>0</v>
      </c>
      <c r="L23" s="384">
        <f>BUDGET!N44</f>
        <v>0</v>
      </c>
      <c r="M23" s="87"/>
      <c r="N23" s="385">
        <f>BUDGET!P44</f>
        <v>0</v>
      </c>
      <c r="O23" s="385">
        <f>BUDGET!Q44</f>
        <v>0</v>
      </c>
      <c r="P23" s="385">
        <f>BUDGET!R44</f>
        <v>0</v>
      </c>
      <c r="Q23" s="385">
        <f>BUDGET!S44</f>
        <v>0</v>
      </c>
      <c r="R23" s="385">
        <f>BUDGET!T44</f>
        <v>0</v>
      </c>
      <c r="S23" s="86"/>
      <c r="T23" s="87"/>
      <c r="U23" s="385">
        <f>BUDGET!W44</f>
        <v>0</v>
      </c>
      <c r="V23" s="385">
        <f>BUDGET!X44</f>
        <v>0</v>
      </c>
      <c r="W23" s="385">
        <f>BUDGET!Y44</f>
        <v>0</v>
      </c>
      <c r="X23" s="385">
        <f>BUDGET!Z44</f>
        <v>0</v>
      </c>
      <c r="Y23" s="385">
        <f>BUDGET!AA44</f>
        <v>0</v>
      </c>
      <c r="Z23" s="385">
        <f>BUDGET!AB44</f>
        <v>0</v>
      </c>
      <c r="AA23" s="385">
        <f>BUDGET!AC44</f>
        <v>0</v>
      </c>
      <c r="AB23" s="385">
        <f>BUDGET!AD44</f>
        <v>0</v>
      </c>
      <c r="AC23" s="91"/>
      <c r="AD23" s="91"/>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218"/>
      <c r="BS23" s="218"/>
      <c r="BT23" s="218"/>
      <c r="BU23" s="218"/>
      <c r="BV23" s="218"/>
      <c r="BW23" s="218"/>
      <c r="BX23" s="218"/>
      <c r="BY23" s="218"/>
      <c r="BZ23" s="218"/>
      <c r="CA23" s="218"/>
      <c r="CB23" s="218"/>
      <c r="CC23" s="218"/>
      <c r="CD23" s="218"/>
      <c r="CE23" s="218"/>
      <c r="CF23" s="218"/>
      <c r="CG23" s="218"/>
      <c r="CH23" s="218"/>
      <c r="CI23" s="218"/>
      <c r="CJ23" s="218"/>
      <c r="CK23" s="218"/>
      <c r="CL23" s="218"/>
      <c r="CM23" s="218"/>
      <c r="CN23" s="218"/>
      <c r="CO23" s="218"/>
      <c r="CP23" s="218"/>
      <c r="CQ23" s="218"/>
      <c r="CR23" s="218"/>
      <c r="CS23" s="218"/>
      <c r="CT23" s="218"/>
      <c r="CU23" s="218"/>
      <c r="CV23" s="218"/>
      <c r="CW23" s="218"/>
      <c r="CX23" s="218"/>
      <c r="CY23" s="218"/>
      <c r="CZ23" s="218"/>
      <c r="DA23" s="218"/>
      <c r="DB23" s="218"/>
      <c r="DC23" s="218"/>
      <c r="DD23" s="218"/>
      <c r="DE23" s="218"/>
      <c r="DF23" s="218"/>
      <c r="DG23" s="218"/>
      <c r="DH23" s="218"/>
      <c r="DI23" s="218"/>
      <c r="DJ23" s="218"/>
      <c r="DK23" s="218"/>
      <c r="DL23" s="218"/>
      <c r="DM23" s="218"/>
      <c r="DN23" s="218"/>
      <c r="DO23" s="218"/>
      <c r="DP23" s="218"/>
      <c r="DQ23" s="218"/>
      <c r="DR23" s="218"/>
      <c r="DS23" s="218"/>
      <c r="DT23" s="218"/>
      <c r="DU23" s="218"/>
      <c r="DV23" s="218"/>
      <c r="DW23" s="218"/>
      <c r="DX23" s="218"/>
      <c r="DY23" s="218"/>
      <c r="DZ23" s="218"/>
      <c r="EA23" s="218"/>
      <c r="EB23" s="218"/>
      <c r="EC23" s="218"/>
      <c r="ED23" s="218"/>
      <c r="EE23" s="218"/>
      <c r="EF23" s="218"/>
      <c r="EG23" s="218"/>
      <c r="EH23" s="218"/>
      <c r="EI23" s="218"/>
      <c r="EJ23" s="218"/>
      <c r="EK23" s="218"/>
      <c r="EL23" s="218"/>
      <c r="EM23" s="218"/>
    </row>
    <row r="24" spans="1:143" s="163" customFormat="1" ht="15.75" hidden="1" customHeight="1" outlineLevel="1">
      <c r="A24" s="386"/>
      <c r="B24" s="387"/>
      <c r="C24" s="388" t="s">
        <v>185</v>
      </c>
      <c r="D24" s="389" t="s">
        <v>510</v>
      </c>
      <c r="E24" s="390"/>
      <c r="F24" s="391"/>
      <c r="G24" s="392"/>
      <c r="H24" s="393"/>
      <c r="I24" s="394"/>
      <c r="J24" s="394"/>
      <c r="K24" s="395">
        <f>BUDGET!M45</f>
        <v>0</v>
      </c>
      <c r="L24" s="396">
        <f>BUDGET!N45</f>
        <v>0</v>
      </c>
      <c r="M24" s="87"/>
      <c r="N24" s="397">
        <f>BUDGET!P45</f>
        <v>0</v>
      </c>
      <c r="O24" s="397">
        <f>BUDGET!Q45</f>
        <v>0</v>
      </c>
      <c r="P24" s="397">
        <f>BUDGET!R45</f>
        <v>0</v>
      </c>
      <c r="Q24" s="397">
        <f>BUDGET!S45</f>
        <v>0</v>
      </c>
      <c r="R24" s="397">
        <f>BUDGET!T45</f>
        <v>0</v>
      </c>
      <c r="S24" s="86"/>
      <c r="T24" s="87"/>
      <c r="U24" s="397">
        <f>BUDGET!W45</f>
        <v>0</v>
      </c>
      <c r="V24" s="397">
        <f>BUDGET!X45</f>
        <v>0</v>
      </c>
      <c r="W24" s="397">
        <f>BUDGET!Y45</f>
        <v>0</v>
      </c>
      <c r="X24" s="397">
        <f>BUDGET!Z45</f>
        <v>0</v>
      </c>
      <c r="Y24" s="397">
        <f>BUDGET!AA45</f>
        <v>0</v>
      </c>
      <c r="Z24" s="397">
        <f>BUDGET!AB45</f>
        <v>0</v>
      </c>
      <c r="AA24" s="397">
        <f>BUDGET!AC45</f>
        <v>0</v>
      </c>
      <c r="AB24" s="397">
        <f>BUDGET!AD45</f>
        <v>0</v>
      </c>
      <c r="AC24" s="156"/>
      <c r="AD24" s="156"/>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216"/>
      <c r="BS24" s="216"/>
      <c r="BT24" s="216"/>
      <c r="BU24" s="216"/>
      <c r="BV24" s="216"/>
      <c r="BW24" s="216"/>
      <c r="BX24" s="216"/>
      <c r="BY24" s="216"/>
      <c r="BZ24" s="216"/>
      <c r="CA24" s="216"/>
      <c r="CB24" s="216"/>
      <c r="CC24" s="216"/>
      <c r="CD24" s="216"/>
      <c r="CE24" s="216"/>
      <c r="CF24" s="216"/>
      <c r="CG24" s="216"/>
      <c r="CH24" s="216"/>
      <c r="CI24" s="216"/>
      <c r="CJ24" s="216"/>
      <c r="CK24" s="216"/>
      <c r="CL24" s="216"/>
      <c r="CM24" s="216"/>
      <c r="CN24" s="216"/>
      <c r="CO24" s="216"/>
      <c r="CP24" s="216"/>
      <c r="CQ24" s="216"/>
      <c r="CR24" s="216"/>
      <c r="CS24" s="216"/>
      <c r="CT24" s="216"/>
      <c r="CU24" s="216"/>
      <c r="CV24" s="216"/>
      <c r="CW24" s="216"/>
      <c r="CX24" s="216"/>
      <c r="CY24" s="216"/>
      <c r="CZ24" s="216"/>
      <c r="DA24" s="216"/>
      <c r="DB24" s="216"/>
      <c r="DC24" s="216"/>
      <c r="DD24" s="216"/>
      <c r="DE24" s="216"/>
      <c r="DF24" s="216"/>
      <c r="DG24" s="216"/>
      <c r="DH24" s="216"/>
      <c r="DI24" s="216"/>
      <c r="DJ24" s="216"/>
      <c r="DK24" s="216"/>
      <c r="DL24" s="216"/>
      <c r="DM24" s="216"/>
      <c r="DN24" s="216"/>
      <c r="DO24" s="216"/>
      <c r="DP24" s="216"/>
      <c r="DQ24" s="216"/>
      <c r="DR24" s="216"/>
      <c r="DS24" s="216"/>
      <c r="DT24" s="216"/>
      <c r="DU24" s="216"/>
      <c r="DV24" s="216"/>
      <c r="DW24" s="216"/>
      <c r="DX24" s="216"/>
      <c r="DY24" s="216"/>
      <c r="DZ24" s="216"/>
      <c r="EA24" s="216"/>
      <c r="EB24" s="216"/>
      <c r="EC24" s="216"/>
      <c r="ED24" s="216"/>
      <c r="EE24" s="216"/>
      <c r="EF24" s="216"/>
      <c r="EG24" s="216"/>
      <c r="EH24" s="216"/>
      <c r="EI24" s="216"/>
      <c r="EJ24" s="216"/>
      <c r="EK24" s="216"/>
      <c r="EL24" s="216"/>
      <c r="EM24" s="216"/>
    </row>
    <row r="25" spans="1:143" s="163" customFormat="1" ht="15.75" hidden="1" customHeight="1" outlineLevel="1">
      <c r="A25" s="386"/>
      <c r="B25" s="387"/>
      <c r="C25" s="388" t="s">
        <v>1508</v>
      </c>
      <c r="D25" s="389" t="s">
        <v>1509</v>
      </c>
      <c r="E25" s="390"/>
      <c r="F25" s="391"/>
      <c r="G25" s="392"/>
      <c r="H25" s="393"/>
      <c r="I25" s="394"/>
      <c r="J25" s="394"/>
      <c r="K25" s="395">
        <f>BUDGET!M49</f>
        <v>0</v>
      </c>
      <c r="L25" s="396">
        <f>BUDGET!N49</f>
        <v>0</v>
      </c>
      <c r="M25" s="87"/>
      <c r="N25" s="397">
        <f>BUDGET!P49</f>
        <v>0</v>
      </c>
      <c r="O25" s="397">
        <f>BUDGET!Q49</f>
        <v>0</v>
      </c>
      <c r="P25" s="397">
        <f>BUDGET!R49</f>
        <v>0</v>
      </c>
      <c r="Q25" s="397">
        <f>BUDGET!S49</f>
        <v>0</v>
      </c>
      <c r="R25" s="397">
        <f>BUDGET!T49</f>
        <v>0</v>
      </c>
      <c r="S25" s="86"/>
      <c r="T25" s="87"/>
      <c r="U25" s="397">
        <f>BUDGET!W49</f>
        <v>0</v>
      </c>
      <c r="V25" s="397">
        <f>BUDGET!X49</f>
        <v>0</v>
      </c>
      <c r="W25" s="397">
        <f>BUDGET!Y49</f>
        <v>0</v>
      </c>
      <c r="X25" s="397">
        <f>BUDGET!Z49</f>
        <v>0</v>
      </c>
      <c r="Y25" s="397">
        <f>BUDGET!AA49</f>
        <v>0</v>
      </c>
      <c r="Z25" s="397">
        <f>BUDGET!AB49</f>
        <v>0</v>
      </c>
      <c r="AA25" s="397">
        <f>BUDGET!AC49</f>
        <v>0</v>
      </c>
      <c r="AB25" s="397">
        <f>BUDGET!AD49</f>
        <v>0</v>
      </c>
      <c r="AC25" s="156"/>
      <c r="AD25" s="156"/>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216"/>
      <c r="BS25" s="216"/>
      <c r="BT25" s="216"/>
      <c r="BU25" s="216"/>
      <c r="BV25" s="216"/>
      <c r="BW25" s="216"/>
      <c r="BX25" s="216"/>
      <c r="BY25" s="216"/>
      <c r="BZ25" s="216"/>
      <c r="CA25" s="216"/>
      <c r="CB25" s="216"/>
      <c r="CC25" s="216"/>
      <c r="CD25" s="216"/>
      <c r="CE25" s="216"/>
      <c r="CF25" s="216"/>
      <c r="CG25" s="216"/>
      <c r="CH25" s="216"/>
      <c r="CI25" s="216"/>
      <c r="CJ25" s="216"/>
      <c r="CK25" s="216"/>
      <c r="CL25" s="216"/>
      <c r="CM25" s="216"/>
      <c r="CN25" s="216"/>
      <c r="CO25" s="216"/>
      <c r="CP25" s="216"/>
      <c r="CQ25" s="216"/>
      <c r="CR25" s="216"/>
      <c r="CS25" s="216"/>
      <c r="CT25" s="216"/>
      <c r="CU25" s="216"/>
      <c r="CV25" s="216"/>
      <c r="CW25" s="216"/>
      <c r="CX25" s="216"/>
      <c r="CY25" s="216"/>
      <c r="CZ25" s="216"/>
      <c r="DA25" s="216"/>
      <c r="DB25" s="216"/>
      <c r="DC25" s="216"/>
      <c r="DD25" s="216"/>
      <c r="DE25" s="216"/>
      <c r="DF25" s="216"/>
      <c r="DG25" s="216"/>
      <c r="DH25" s="216"/>
      <c r="DI25" s="216"/>
      <c r="DJ25" s="216"/>
      <c r="DK25" s="216"/>
      <c r="DL25" s="216"/>
      <c r="DM25" s="216"/>
      <c r="DN25" s="216"/>
      <c r="DO25" s="216"/>
      <c r="DP25" s="216"/>
      <c r="DQ25" s="216"/>
      <c r="DR25" s="216"/>
      <c r="DS25" s="216"/>
      <c r="DT25" s="216"/>
      <c r="DU25" s="216"/>
      <c r="DV25" s="216"/>
      <c r="DW25" s="216"/>
      <c r="DX25" s="216"/>
      <c r="DY25" s="216"/>
      <c r="DZ25" s="216"/>
      <c r="EA25" s="216"/>
      <c r="EB25" s="216"/>
      <c r="EC25" s="216"/>
      <c r="ED25" s="216"/>
      <c r="EE25" s="216"/>
      <c r="EF25" s="216"/>
      <c r="EG25" s="216"/>
      <c r="EH25" s="216"/>
      <c r="EI25" s="216"/>
      <c r="EJ25" s="216"/>
      <c r="EK25" s="216"/>
      <c r="EL25" s="216"/>
      <c r="EM25" s="216"/>
    </row>
    <row r="26" spans="1:143" s="163" customFormat="1" ht="15.75" hidden="1" customHeight="1" outlineLevel="1">
      <c r="A26" s="386"/>
      <c r="B26" s="387"/>
      <c r="C26" s="388" t="s">
        <v>186</v>
      </c>
      <c r="D26" s="389" t="s">
        <v>514</v>
      </c>
      <c r="E26" s="390"/>
      <c r="F26" s="391"/>
      <c r="G26" s="392"/>
      <c r="H26" s="393"/>
      <c r="I26" s="394"/>
      <c r="J26" s="394"/>
      <c r="K26" s="395">
        <f>BUDGET!M53</f>
        <v>0</v>
      </c>
      <c r="L26" s="396">
        <f>BUDGET!N53</f>
        <v>0</v>
      </c>
      <c r="M26" s="87"/>
      <c r="N26" s="397">
        <f>BUDGET!P53</f>
        <v>0</v>
      </c>
      <c r="O26" s="397">
        <f>BUDGET!Q53</f>
        <v>0</v>
      </c>
      <c r="P26" s="397">
        <f>BUDGET!R53</f>
        <v>0</v>
      </c>
      <c r="Q26" s="397">
        <f>BUDGET!S53</f>
        <v>0</v>
      </c>
      <c r="R26" s="397">
        <f>BUDGET!T53</f>
        <v>0</v>
      </c>
      <c r="S26" s="86"/>
      <c r="T26" s="87"/>
      <c r="U26" s="397">
        <f>BUDGET!W53</f>
        <v>0</v>
      </c>
      <c r="V26" s="397">
        <f>BUDGET!X53</f>
        <v>0</v>
      </c>
      <c r="W26" s="397">
        <f>BUDGET!Y53</f>
        <v>0</v>
      </c>
      <c r="X26" s="397">
        <f>BUDGET!Z53</f>
        <v>0</v>
      </c>
      <c r="Y26" s="397">
        <f>BUDGET!AA53</f>
        <v>0</v>
      </c>
      <c r="Z26" s="397">
        <f>BUDGET!AB53</f>
        <v>0</v>
      </c>
      <c r="AA26" s="397">
        <f>BUDGET!AC53</f>
        <v>0</v>
      </c>
      <c r="AB26" s="397">
        <f>BUDGET!AD53</f>
        <v>0</v>
      </c>
      <c r="AC26" s="156"/>
      <c r="AD26" s="156"/>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216"/>
      <c r="BS26" s="216"/>
      <c r="BT26" s="216"/>
      <c r="BU26" s="216"/>
      <c r="BV26" s="216"/>
      <c r="BW26" s="216"/>
      <c r="BX26" s="216"/>
      <c r="BY26" s="216"/>
      <c r="BZ26" s="216"/>
      <c r="CA26" s="216"/>
      <c r="CB26" s="216"/>
      <c r="CC26" s="216"/>
      <c r="CD26" s="216"/>
      <c r="CE26" s="216"/>
      <c r="CF26" s="216"/>
      <c r="CG26" s="216"/>
      <c r="CH26" s="216"/>
      <c r="CI26" s="216"/>
      <c r="CJ26" s="216"/>
      <c r="CK26" s="216"/>
      <c r="CL26" s="216"/>
      <c r="CM26" s="216"/>
      <c r="CN26" s="216"/>
      <c r="CO26" s="216"/>
      <c r="CP26" s="216"/>
      <c r="CQ26" s="216"/>
      <c r="CR26" s="216"/>
      <c r="CS26" s="216"/>
      <c r="CT26" s="216"/>
      <c r="CU26" s="216"/>
      <c r="CV26" s="216"/>
      <c r="CW26" s="216"/>
      <c r="CX26" s="216"/>
      <c r="CY26" s="216"/>
      <c r="CZ26" s="216"/>
      <c r="DA26" s="216"/>
      <c r="DB26" s="216"/>
      <c r="DC26" s="216"/>
      <c r="DD26" s="216"/>
      <c r="DE26" s="216"/>
      <c r="DF26" s="216"/>
      <c r="DG26" s="216"/>
      <c r="DH26" s="216"/>
      <c r="DI26" s="216"/>
      <c r="DJ26" s="216"/>
      <c r="DK26" s="216"/>
      <c r="DL26" s="216"/>
      <c r="DM26" s="216"/>
      <c r="DN26" s="216"/>
      <c r="DO26" s="216"/>
      <c r="DP26" s="216"/>
      <c r="DQ26" s="216"/>
      <c r="DR26" s="216"/>
      <c r="DS26" s="216"/>
      <c r="DT26" s="216"/>
      <c r="DU26" s="216"/>
      <c r="DV26" s="216"/>
      <c r="DW26" s="216"/>
      <c r="DX26" s="216"/>
      <c r="DY26" s="216"/>
      <c r="DZ26" s="216"/>
      <c r="EA26" s="216"/>
      <c r="EB26" s="216"/>
      <c r="EC26" s="216"/>
      <c r="ED26" s="216"/>
      <c r="EE26" s="216"/>
      <c r="EF26" s="216"/>
      <c r="EG26" s="216"/>
      <c r="EH26" s="216"/>
      <c r="EI26" s="216"/>
      <c r="EJ26" s="216"/>
      <c r="EK26" s="216"/>
      <c r="EL26" s="216"/>
      <c r="EM26" s="216"/>
    </row>
    <row r="27" spans="1:143" s="163" customFormat="1" ht="15.75" hidden="1" customHeight="1" outlineLevel="1">
      <c r="A27" s="386"/>
      <c r="B27" s="387"/>
      <c r="C27" s="388" t="s">
        <v>1099</v>
      </c>
      <c r="D27" s="389" t="s">
        <v>1100</v>
      </c>
      <c r="E27" s="390"/>
      <c r="F27" s="391"/>
      <c r="G27" s="392"/>
      <c r="H27" s="393"/>
      <c r="I27" s="394"/>
      <c r="J27" s="394"/>
      <c r="K27" s="395">
        <f>BUDGET!M57</f>
        <v>0</v>
      </c>
      <c r="L27" s="396">
        <f>BUDGET!N57</f>
        <v>0</v>
      </c>
      <c r="M27" s="87"/>
      <c r="N27" s="397">
        <f>BUDGET!P57</f>
        <v>0</v>
      </c>
      <c r="O27" s="397">
        <f>BUDGET!Q57</f>
        <v>0</v>
      </c>
      <c r="P27" s="397">
        <f>BUDGET!R57</f>
        <v>0</v>
      </c>
      <c r="Q27" s="397">
        <f>BUDGET!S57</f>
        <v>0</v>
      </c>
      <c r="R27" s="397">
        <f>BUDGET!T57</f>
        <v>0</v>
      </c>
      <c r="S27" s="86"/>
      <c r="T27" s="87"/>
      <c r="U27" s="397">
        <f>BUDGET!W57</f>
        <v>0</v>
      </c>
      <c r="V27" s="397">
        <f>BUDGET!X57</f>
        <v>0</v>
      </c>
      <c r="W27" s="397">
        <f>BUDGET!Y57</f>
        <v>0</v>
      </c>
      <c r="X27" s="397">
        <f>BUDGET!Z57</f>
        <v>0</v>
      </c>
      <c r="Y27" s="397">
        <f>BUDGET!AA57</f>
        <v>0</v>
      </c>
      <c r="Z27" s="397">
        <f>BUDGET!AB57</f>
        <v>0</v>
      </c>
      <c r="AA27" s="397">
        <f>BUDGET!AC57</f>
        <v>0</v>
      </c>
      <c r="AB27" s="397">
        <f>BUDGET!AD57</f>
        <v>0</v>
      </c>
      <c r="AC27" s="156"/>
      <c r="AD27" s="156"/>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216"/>
      <c r="BS27" s="216"/>
      <c r="BT27" s="216"/>
      <c r="BU27" s="216"/>
      <c r="BV27" s="216"/>
      <c r="BW27" s="216"/>
      <c r="BX27" s="216"/>
      <c r="BY27" s="216"/>
      <c r="BZ27" s="216"/>
      <c r="CA27" s="216"/>
      <c r="CB27" s="216"/>
      <c r="CC27" s="216"/>
      <c r="CD27" s="216"/>
      <c r="CE27" s="216"/>
      <c r="CF27" s="216"/>
      <c r="CG27" s="216"/>
      <c r="CH27" s="216"/>
      <c r="CI27" s="216"/>
      <c r="CJ27" s="216"/>
      <c r="CK27" s="216"/>
      <c r="CL27" s="216"/>
      <c r="CM27" s="216"/>
      <c r="CN27" s="216"/>
      <c r="CO27" s="216"/>
      <c r="CP27" s="216"/>
      <c r="CQ27" s="216"/>
      <c r="CR27" s="216"/>
      <c r="CS27" s="216"/>
      <c r="CT27" s="216"/>
      <c r="CU27" s="216"/>
      <c r="CV27" s="216"/>
      <c r="CW27" s="216"/>
      <c r="CX27" s="216"/>
      <c r="CY27" s="216"/>
      <c r="CZ27" s="216"/>
      <c r="DA27" s="216"/>
      <c r="DB27" s="216"/>
      <c r="DC27" s="216"/>
      <c r="DD27" s="216"/>
      <c r="DE27" s="216"/>
      <c r="DF27" s="216"/>
      <c r="DG27" s="216"/>
      <c r="DH27" s="216"/>
      <c r="DI27" s="216"/>
      <c r="DJ27" s="216"/>
      <c r="DK27" s="216"/>
      <c r="DL27" s="216"/>
      <c r="DM27" s="216"/>
      <c r="DN27" s="216"/>
      <c r="DO27" s="216"/>
      <c r="DP27" s="216"/>
      <c r="DQ27" s="216"/>
      <c r="DR27" s="216"/>
      <c r="DS27" s="216"/>
      <c r="DT27" s="216"/>
      <c r="DU27" s="216"/>
      <c r="DV27" s="216"/>
      <c r="DW27" s="216"/>
      <c r="DX27" s="216"/>
      <c r="DY27" s="216"/>
      <c r="DZ27" s="216"/>
      <c r="EA27" s="216"/>
      <c r="EB27" s="216"/>
      <c r="EC27" s="216"/>
      <c r="ED27" s="216"/>
      <c r="EE27" s="216"/>
      <c r="EF27" s="216"/>
      <c r="EG27" s="216"/>
      <c r="EH27" s="216"/>
      <c r="EI27" s="216"/>
      <c r="EJ27" s="216"/>
      <c r="EK27" s="216"/>
      <c r="EL27" s="216"/>
      <c r="EM27" s="216"/>
    </row>
    <row r="28" spans="1:143" s="163" customFormat="1" ht="15.75" hidden="1" customHeight="1" outlineLevel="1">
      <c r="A28" s="386"/>
      <c r="B28" s="387"/>
      <c r="C28" s="388" t="s">
        <v>187</v>
      </c>
      <c r="D28" s="389" t="s">
        <v>1975</v>
      </c>
      <c r="E28" s="390"/>
      <c r="F28" s="391"/>
      <c r="G28" s="392"/>
      <c r="H28" s="393"/>
      <c r="I28" s="394"/>
      <c r="J28" s="394"/>
      <c r="K28" s="395">
        <f>BUDGET!M61</f>
        <v>0</v>
      </c>
      <c r="L28" s="396">
        <f>BUDGET!N61</f>
        <v>0</v>
      </c>
      <c r="M28" s="87"/>
      <c r="N28" s="397">
        <f>BUDGET!P61</f>
        <v>0</v>
      </c>
      <c r="O28" s="397">
        <f>BUDGET!Q61</f>
        <v>0</v>
      </c>
      <c r="P28" s="397">
        <f>BUDGET!R61</f>
        <v>0</v>
      </c>
      <c r="Q28" s="397">
        <f>BUDGET!S61</f>
        <v>0</v>
      </c>
      <c r="R28" s="397">
        <f>BUDGET!T61</f>
        <v>0</v>
      </c>
      <c r="S28" s="86"/>
      <c r="T28" s="87"/>
      <c r="U28" s="397">
        <f>BUDGET!W61</f>
        <v>0</v>
      </c>
      <c r="V28" s="397">
        <f>BUDGET!X61</f>
        <v>0</v>
      </c>
      <c r="W28" s="397">
        <f>BUDGET!Y61</f>
        <v>0</v>
      </c>
      <c r="X28" s="397">
        <f>BUDGET!Z61</f>
        <v>0</v>
      </c>
      <c r="Y28" s="397">
        <f>BUDGET!AA61</f>
        <v>0</v>
      </c>
      <c r="Z28" s="397">
        <f>BUDGET!AB61</f>
        <v>0</v>
      </c>
      <c r="AA28" s="397">
        <f>BUDGET!AC61</f>
        <v>0</v>
      </c>
      <c r="AB28" s="397">
        <f>BUDGET!AD61</f>
        <v>0</v>
      </c>
      <c r="AC28" s="156"/>
      <c r="AD28" s="156"/>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216"/>
      <c r="BS28" s="216"/>
      <c r="BT28" s="216"/>
      <c r="BU28" s="216"/>
      <c r="BV28" s="216"/>
      <c r="BW28" s="216"/>
      <c r="BX28" s="216"/>
      <c r="BY28" s="216"/>
      <c r="BZ28" s="216"/>
      <c r="CA28" s="216"/>
      <c r="CB28" s="216"/>
      <c r="CC28" s="216"/>
      <c r="CD28" s="216"/>
      <c r="CE28" s="216"/>
      <c r="CF28" s="216"/>
      <c r="CG28" s="216"/>
      <c r="CH28" s="216"/>
      <c r="CI28" s="216"/>
      <c r="CJ28" s="216"/>
      <c r="CK28" s="216"/>
      <c r="CL28" s="216"/>
      <c r="CM28" s="216"/>
      <c r="CN28" s="216"/>
      <c r="CO28" s="216"/>
      <c r="CP28" s="216"/>
      <c r="CQ28" s="216"/>
      <c r="CR28" s="216"/>
      <c r="CS28" s="216"/>
      <c r="CT28" s="216"/>
      <c r="CU28" s="216"/>
      <c r="CV28" s="216"/>
      <c r="CW28" s="216"/>
      <c r="CX28" s="216"/>
      <c r="CY28" s="216"/>
      <c r="CZ28" s="216"/>
      <c r="DA28" s="216"/>
      <c r="DB28" s="216"/>
      <c r="DC28" s="216"/>
      <c r="DD28" s="216"/>
      <c r="DE28" s="216"/>
      <c r="DF28" s="216"/>
      <c r="DG28" s="216"/>
      <c r="DH28" s="216"/>
      <c r="DI28" s="216"/>
      <c r="DJ28" s="216"/>
      <c r="DK28" s="216"/>
      <c r="DL28" s="216"/>
      <c r="DM28" s="216"/>
      <c r="DN28" s="216"/>
      <c r="DO28" s="216"/>
      <c r="DP28" s="216"/>
      <c r="DQ28" s="216"/>
      <c r="DR28" s="216"/>
      <c r="DS28" s="216"/>
      <c r="DT28" s="216"/>
      <c r="DU28" s="216"/>
      <c r="DV28" s="216"/>
      <c r="DW28" s="216"/>
      <c r="DX28" s="216"/>
      <c r="DY28" s="216"/>
      <c r="DZ28" s="216"/>
      <c r="EA28" s="216"/>
      <c r="EB28" s="216"/>
      <c r="EC28" s="216"/>
      <c r="ED28" s="216"/>
      <c r="EE28" s="216"/>
      <c r="EF28" s="216"/>
      <c r="EG28" s="216"/>
      <c r="EH28" s="216"/>
      <c r="EI28" s="216"/>
      <c r="EJ28" s="216"/>
      <c r="EK28" s="216"/>
      <c r="EL28" s="216"/>
      <c r="EM28" s="216"/>
    </row>
    <row r="29" spans="1:143" s="163" customFormat="1" ht="15.75" hidden="1" customHeight="1" outlineLevel="1">
      <c r="A29" s="386"/>
      <c r="B29" s="387"/>
      <c r="C29" s="388" t="s">
        <v>188</v>
      </c>
      <c r="D29" s="389" t="s">
        <v>518</v>
      </c>
      <c r="E29" s="390"/>
      <c r="F29" s="391"/>
      <c r="G29" s="392"/>
      <c r="H29" s="393"/>
      <c r="I29" s="394"/>
      <c r="J29" s="394"/>
      <c r="K29" s="395">
        <f>BUDGET!M65</f>
        <v>0</v>
      </c>
      <c r="L29" s="396">
        <f>BUDGET!N65</f>
        <v>0</v>
      </c>
      <c r="M29" s="87"/>
      <c r="N29" s="397">
        <f>BUDGET!P65</f>
        <v>0</v>
      </c>
      <c r="O29" s="397">
        <f>BUDGET!Q65</f>
        <v>0</v>
      </c>
      <c r="P29" s="397">
        <f>BUDGET!R65</f>
        <v>0</v>
      </c>
      <c r="Q29" s="397">
        <f>BUDGET!S65</f>
        <v>0</v>
      </c>
      <c r="R29" s="397">
        <f>BUDGET!T65</f>
        <v>0</v>
      </c>
      <c r="S29" s="86"/>
      <c r="T29" s="87"/>
      <c r="U29" s="397">
        <f>BUDGET!W65</f>
        <v>0</v>
      </c>
      <c r="V29" s="397">
        <f>BUDGET!X65</f>
        <v>0</v>
      </c>
      <c r="W29" s="397">
        <f>BUDGET!Y65</f>
        <v>0</v>
      </c>
      <c r="X29" s="397">
        <f>BUDGET!Z65</f>
        <v>0</v>
      </c>
      <c r="Y29" s="397">
        <f>BUDGET!AA65</f>
        <v>0</v>
      </c>
      <c r="Z29" s="397">
        <f>BUDGET!AB65</f>
        <v>0</v>
      </c>
      <c r="AA29" s="397">
        <f>BUDGET!AC65</f>
        <v>0</v>
      </c>
      <c r="AB29" s="397">
        <f>BUDGET!AD65</f>
        <v>0</v>
      </c>
      <c r="AC29" s="156"/>
      <c r="AD29" s="156"/>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216"/>
      <c r="BS29" s="216"/>
      <c r="BT29" s="216"/>
      <c r="BU29" s="216"/>
      <c r="BV29" s="216"/>
      <c r="BW29" s="216"/>
      <c r="BX29" s="216"/>
      <c r="BY29" s="216"/>
      <c r="BZ29" s="216"/>
      <c r="CA29" s="216"/>
      <c r="CB29" s="216"/>
      <c r="CC29" s="216"/>
      <c r="CD29" s="216"/>
      <c r="CE29" s="216"/>
      <c r="CF29" s="216"/>
      <c r="CG29" s="216"/>
      <c r="CH29" s="216"/>
      <c r="CI29" s="216"/>
      <c r="CJ29" s="216"/>
      <c r="CK29" s="216"/>
      <c r="CL29" s="216"/>
      <c r="CM29" s="216"/>
      <c r="CN29" s="216"/>
      <c r="CO29" s="216"/>
      <c r="CP29" s="216"/>
      <c r="CQ29" s="216"/>
      <c r="CR29" s="216"/>
      <c r="CS29" s="216"/>
      <c r="CT29" s="216"/>
      <c r="CU29" s="216"/>
      <c r="CV29" s="216"/>
      <c r="CW29" s="216"/>
      <c r="CX29" s="216"/>
      <c r="CY29" s="216"/>
      <c r="CZ29" s="216"/>
      <c r="DA29" s="216"/>
      <c r="DB29" s="216"/>
      <c r="DC29" s="216"/>
      <c r="DD29" s="216"/>
      <c r="DE29" s="216"/>
      <c r="DF29" s="216"/>
      <c r="DG29" s="216"/>
      <c r="DH29" s="216"/>
      <c r="DI29" s="216"/>
      <c r="DJ29" s="216"/>
      <c r="DK29" s="216"/>
      <c r="DL29" s="216"/>
      <c r="DM29" s="216"/>
      <c r="DN29" s="216"/>
      <c r="DO29" s="216"/>
      <c r="DP29" s="216"/>
      <c r="DQ29" s="216"/>
      <c r="DR29" s="216"/>
      <c r="DS29" s="216"/>
      <c r="DT29" s="216"/>
      <c r="DU29" s="216"/>
      <c r="DV29" s="216"/>
      <c r="DW29" s="216"/>
      <c r="DX29" s="216"/>
      <c r="DY29" s="216"/>
      <c r="DZ29" s="216"/>
      <c r="EA29" s="216"/>
      <c r="EB29" s="216"/>
      <c r="EC29" s="216"/>
      <c r="ED29" s="216"/>
      <c r="EE29" s="216"/>
      <c r="EF29" s="216"/>
      <c r="EG29" s="216"/>
      <c r="EH29" s="216"/>
      <c r="EI29" s="216"/>
      <c r="EJ29" s="216"/>
      <c r="EK29" s="216"/>
      <c r="EL29" s="216"/>
      <c r="EM29" s="216"/>
    </row>
    <row r="30" spans="1:143" s="163" customFormat="1" ht="15.75" hidden="1" customHeight="1" outlineLevel="1">
      <c r="A30" s="386"/>
      <c r="B30" s="387"/>
      <c r="C30" s="388" t="s">
        <v>189</v>
      </c>
      <c r="D30" s="389" t="s">
        <v>522</v>
      </c>
      <c r="E30" s="390"/>
      <c r="F30" s="391"/>
      <c r="G30" s="392"/>
      <c r="H30" s="393"/>
      <c r="I30" s="394"/>
      <c r="J30" s="394"/>
      <c r="K30" s="395">
        <f>BUDGET!M69</f>
        <v>0</v>
      </c>
      <c r="L30" s="396">
        <f>BUDGET!N69</f>
        <v>0</v>
      </c>
      <c r="M30" s="87"/>
      <c r="N30" s="397">
        <f>BUDGET!P69</f>
        <v>0</v>
      </c>
      <c r="O30" s="397">
        <f>BUDGET!Q69</f>
        <v>0</v>
      </c>
      <c r="P30" s="397">
        <f>BUDGET!R69</f>
        <v>0</v>
      </c>
      <c r="Q30" s="397">
        <f>BUDGET!S69</f>
        <v>0</v>
      </c>
      <c r="R30" s="397">
        <f>BUDGET!T69</f>
        <v>0</v>
      </c>
      <c r="S30" s="86"/>
      <c r="T30" s="87"/>
      <c r="U30" s="397">
        <f>BUDGET!W69</f>
        <v>0</v>
      </c>
      <c r="V30" s="397">
        <f>BUDGET!X69</f>
        <v>0</v>
      </c>
      <c r="W30" s="397">
        <f>BUDGET!Y69</f>
        <v>0</v>
      </c>
      <c r="X30" s="397">
        <f>BUDGET!Z69</f>
        <v>0</v>
      </c>
      <c r="Y30" s="397">
        <f>BUDGET!AA69</f>
        <v>0</v>
      </c>
      <c r="Z30" s="397">
        <f>BUDGET!AB69</f>
        <v>0</v>
      </c>
      <c r="AA30" s="397">
        <f>BUDGET!AC69</f>
        <v>0</v>
      </c>
      <c r="AB30" s="397">
        <f>BUDGET!AD69</f>
        <v>0</v>
      </c>
      <c r="AC30" s="156"/>
      <c r="AD30" s="156"/>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216"/>
      <c r="BS30" s="216"/>
      <c r="BT30" s="216"/>
      <c r="BU30" s="216"/>
      <c r="BV30" s="216"/>
      <c r="BW30" s="216"/>
      <c r="BX30" s="216"/>
      <c r="BY30" s="216"/>
      <c r="BZ30" s="216"/>
      <c r="CA30" s="216"/>
      <c r="CB30" s="216"/>
      <c r="CC30" s="216"/>
      <c r="CD30" s="216"/>
      <c r="CE30" s="216"/>
      <c r="CF30" s="216"/>
      <c r="CG30" s="216"/>
      <c r="CH30" s="216"/>
      <c r="CI30" s="216"/>
      <c r="CJ30" s="216"/>
      <c r="CK30" s="216"/>
      <c r="CL30" s="216"/>
      <c r="CM30" s="216"/>
      <c r="CN30" s="216"/>
      <c r="CO30" s="216"/>
      <c r="CP30" s="216"/>
      <c r="CQ30" s="216"/>
      <c r="CR30" s="216"/>
      <c r="CS30" s="216"/>
      <c r="CT30" s="216"/>
      <c r="CU30" s="216"/>
      <c r="CV30" s="216"/>
      <c r="CW30" s="216"/>
      <c r="CX30" s="216"/>
      <c r="CY30" s="216"/>
      <c r="CZ30" s="216"/>
      <c r="DA30" s="216"/>
      <c r="DB30" s="216"/>
      <c r="DC30" s="216"/>
      <c r="DD30" s="216"/>
      <c r="DE30" s="216"/>
      <c r="DF30" s="216"/>
      <c r="DG30" s="216"/>
      <c r="DH30" s="216"/>
      <c r="DI30" s="216"/>
      <c r="DJ30" s="216"/>
      <c r="DK30" s="216"/>
      <c r="DL30" s="216"/>
      <c r="DM30" s="216"/>
      <c r="DN30" s="216"/>
      <c r="DO30" s="216"/>
      <c r="DP30" s="216"/>
      <c r="DQ30" s="216"/>
      <c r="DR30" s="216"/>
      <c r="DS30" s="216"/>
      <c r="DT30" s="216"/>
      <c r="DU30" s="216"/>
      <c r="DV30" s="216"/>
      <c r="DW30" s="216"/>
      <c r="DX30" s="216"/>
      <c r="DY30" s="216"/>
      <c r="DZ30" s="216"/>
      <c r="EA30" s="216"/>
      <c r="EB30" s="216"/>
      <c r="EC30" s="216"/>
      <c r="ED30" s="216"/>
      <c r="EE30" s="216"/>
      <c r="EF30" s="216"/>
      <c r="EG30" s="216"/>
      <c r="EH30" s="216"/>
      <c r="EI30" s="216"/>
      <c r="EJ30" s="216"/>
      <c r="EK30" s="216"/>
      <c r="EL30" s="216"/>
      <c r="EM30" s="216"/>
    </row>
    <row r="31" spans="1:143" s="163" customFormat="1" ht="15.75" hidden="1" customHeight="1" outlineLevel="1">
      <c r="A31" s="386"/>
      <c r="B31" s="387"/>
      <c r="C31" s="388" t="s">
        <v>190</v>
      </c>
      <c r="D31" s="389" t="s">
        <v>526</v>
      </c>
      <c r="E31" s="390"/>
      <c r="F31" s="391"/>
      <c r="G31" s="392"/>
      <c r="H31" s="393"/>
      <c r="I31" s="394"/>
      <c r="J31" s="394"/>
      <c r="K31" s="395">
        <f>BUDGET!M73</f>
        <v>0</v>
      </c>
      <c r="L31" s="396">
        <f>BUDGET!N73</f>
        <v>0</v>
      </c>
      <c r="M31" s="87"/>
      <c r="N31" s="397">
        <f>BUDGET!P73</f>
        <v>0</v>
      </c>
      <c r="O31" s="397">
        <f>BUDGET!Q73</f>
        <v>0</v>
      </c>
      <c r="P31" s="397">
        <f>BUDGET!R73</f>
        <v>0</v>
      </c>
      <c r="Q31" s="397">
        <f>BUDGET!S73</f>
        <v>0</v>
      </c>
      <c r="R31" s="397">
        <f>BUDGET!T73</f>
        <v>0</v>
      </c>
      <c r="S31" s="86"/>
      <c r="T31" s="87"/>
      <c r="U31" s="397">
        <f>BUDGET!W73</f>
        <v>0</v>
      </c>
      <c r="V31" s="397">
        <f>BUDGET!X73</f>
        <v>0</v>
      </c>
      <c r="W31" s="397">
        <f>BUDGET!Y73</f>
        <v>0</v>
      </c>
      <c r="X31" s="397">
        <f>BUDGET!Z73</f>
        <v>0</v>
      </c>
      <c r="Y31" s="397">
        <f>BUDGET!AA73</f>
        <v>0</v>
      </c>
      <c r="Z31" s="397">
        <f>BUDGET!AB73</f>
        <v>0</v>
      </c>
      <c r="AA31" s="397">
        <f>BUDGET!AC73</f>
        <v>0</v>
      </c>
      <c r="AB31" s="397">
        <f>BUDGET!AD73</f>
        <v>0</v>
      </c>
      <c r="AC31" s="156"/>
      <c r="AD31" s="156"/>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216"/>
      <c r="BS31" s="216"/>
      <c r="BT31" s="216"/>
      <c r="BU31" s="216"/>
      <c r="BV31" s="216"/>
      <c r="BW31" s="216"/>
      <c r="BX31" s="216"/>
      <c r="BY31" s="216"/>
      <c r="BZ31" s="216"/>
      <c r="CA31" s="216"/>
      <c r="CB31" s="216"/>
      <c r="CC31" s="216"/>
      <c r="CD31" s="216"/>
      <c r="CE31" s="216"/>
      <c r="CF31" s="216"/>
      <c r="CG31" s="216"/>
      <c r="CH31" s="216"/>
      <c r="CI31" s="216"/>
      <c r="CJ31" s="216"/>
      <c r="CK31" s="216"/>
      <c r="CL31" s="216"/>
      <c r="CM31" s="216"/>
      <c r="CN31" s="216"/>
      <c r="CO31" s="216"/>
      <c r="CP31" s="216"/>
      <c r="CQ31" s="216"/>
      <c r="CR31" s="216"/>
      <c r="CS31" s="216"/>
      <c r="CT31" s="216"/>
      <c r="CU31" s="216"/>
      <c r="CV31" s="216"/>
      <c r="CW31" s="216"/>
      <c r="CX31" s="216"/>
      <c r="CY31" s="216"/>
      <c r="CZ31" s="216"/>
      <c r="DA31" s="216"/>
      <c r="DB31" s="216"/>
      <c r="DC31" s="216"/>
      <c r="DD31" s="216"/>
      <c r="DE31" s="216"/>
      <c r="DF31" s="216"/>
      <c r="DG31" s="216"/>
      <c r="DH31" s="216"/>
      <c r="DI31" s="216"/>
      <c r="DJ31" s="216"/>
      <c r="DK31" s="216"/>
      <c r="DL31" s="216"/>
      <c r="DM31" s="216"/>
      <c r="DN31" s="216"/>
      <c r="DO31" s="216"/>
      <c r="DP31" s="216"/>
      <c r="DQ31" s="216"/>
      <c r="DR31" s="216"/>
      <c r="DS31" s="216"/>
      <c r="DT31" s="216"/>
      <c r="DU31" s="216"/>
      <c r="DV31" s="216"/>
      <c r="DW31" s="216"/>
      <c r="DX31" s="216"/>
      <c r="DY31" s="216"/>
      <c r="DZ31" s="216"/>
      <c r="EA31" s="216"/>
      <c r="EB31" s="216"/>
      <c r="EC31" s="216"/>
      <c r="ED31" s="216"/>
      <c r="EE31" s="216"/>
      <c r="EF31" s="216"/>
      <c r="EG31" s="216"/>
      <c r="EH31" s="216"/>
      <c r="EI31" s="216"/>
      <c r="EJ31" s="216"/>
      <c r="EK31" s="216"/>
      <c r="EL31" s="216"/>
      <c r="EM31" s="216"/>
    </row>
    <row r="32" spans="1:143" s="163" customFormat="1" ht="15.75" hidden="1" customHeight="1" outlineLevel="1">
      <c r="A32" s="386"/>
      <c r="B32" s="387"/>
      <c r="C32" s="388" t="s">
        <v>191</v>
      </c>
      <c r="D32" s="389" t="s">
        <v>530</v>
      </c>
      <c r="E32" s="390"/>
      <c r="F32" s="391"/>
      <c r="G32" s="392"/>
      <c r="H32" s="393"/>
      <c r="I32" s="394"/>
      <c r="J32" s="394"/>
      <c r="K32" s="395">
        <f>BUDGET!M77</f>
        <v>0</v>
      </c>
      <c r="L32" s="396">
        <f>BUDGET!N77</f>
        <v>0</v>
      </c>
      <c r="M32" s="87"/>
      <c r="N32" s="397">
        <f>BUDGET!P77</f>
        <v>0</v>
      </c>
      <c r="O32" s="397">
        <f>BUDGET!Q77</f>
        <v>0</v>
      </c>
      <c r="P32" s="397">
        <f>BUDGET!R77</f>
        <v>0</v>
      </c>
      <c r="Q32" s="397">
        <f>BUDGET!S77</f>
        <v>0</v>
      </c>
      <c r="R32" s="397">
        <f>BUDGET!T77</f>
        <v>0</v>
      </c>
      <c r="S32" s="86"/>
      <c r="T32" s="87"/>
      <c r="U32" s="397">
        <f>BUDGET!W77</f>
        <v>0</v>
      </c>
      <c r="V32" s="397">
        <f>BUDGET!X77</f>
        <v>0</v>
      </c>
      <c r="W32" s="397">
        <f>BUDGET!Y77</f>
        <v>0</v>
      </c>
      <c r="X32" s="397">
        <f>BUDGET!Z77</f>
        <v>0</v>
      </c>
      <c r="Y32" s="397">
        <f>BUDGET!AA77</f>
        <v>0</v>
      </c>
      <c r="Z32" s="397">
        <f>BUDGET!AB77</f>
        <v>0</v>
      </c>
      <c r="AA32" s="397">
        <f>BUDGET!AC77</f>
        <v>0</v>
      </c>
      <c r="AB32" s="397">
        <f>BUDGET!AD77</f>
        <v>0</v>
      </c>
      <c r="AC32" s="156"/>
      <c r="AD32" s="156"/>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216"/>
      <c r="BS32" s="216"/>
      <c r="BT32" s="216"/>
      <c r="BU32" s="216"/>
      <c r="BV32" s="216"/>
      <c r="BW32" s="216"/>
      <c r="BX32" s="216"/>
      <c r="BY32" s="216"/>
      <c r="BZ32" s="216"/>
      <c r="CA32" s="216"/>
      <c r="CB32" s="216"/>
      <c r="CC32" s="216"/>
      <c r="CD32" s="216"/>
      <c r="CE32" s="216"/>
      <c r="CF32" s="216"/>
      <c r="CG32" s="216"/>
      <c r="CH32" s="216"/>
      <c r="CI32" s="216"/>
      <c r="CJ32" s="216"/>
      <c r="CK32" s="216"/>
      <c r="CL32" s="216"/>
      <c r="CM32" s="216"/>
      <c r="CN32" s="216"/>
      <c r="CO32" s="216"/>
      <c r="CP32" s="216"/>
      <c r="CQ32" s="216"/>
      <c r="CR32" s="216"/>
      <c r="CS32" s="216"/>
      <c r="CT32" s="216"/>
      <c r="CU32" s="216"/>
      <c r="CV32" s="216"/>
      <c r="CW32" s="216"/>
      <c r="CX32" s="216"/>
      <c r="CY32" s="216"/>
      <c r="CZ32" s="216"/>
      <c r="DA32" s="216"/>
      <c r="DB32" s="216"/>
      <c r="DC32" s="216"/>
      <c r="DD32" s="216"/>
      <c r="DE32" s="216"/>
      <c r="DF32" s="216"/>
      <c r="DG32" s="216"/>
      <c r="DH32" s="216"/>
      <c r="DI32" s="216"/>
      <c r="DJ32" s="216"/>
      <c r="DK32" s="216"/>
      <c r="DL32" s="216"/>
      <c r="DM32" s="216"/>
      <c r="DN32" s="216"/>
      <c r="DO32" s="216"/>
      <c r="DP32" s="216"/>
      <c r="DQ32" s="216"/>
      <c r="DR32" s="216"/>
      <c r="DS32" s="216"/>
      <c r="DT32" s="216"/>
      <c r="DU32" s="216"/>
      <c r="DV32" s="216"/>
      <c r="DW32" s="216"/>
      <c r="DX32" s="216"/>
      <c r="DY32" s="216"/>
      <c r="DZ32" s="216"/>
      <c r="EA32" s="216"/>
      <c r="EB32" s="216"/>
      <c r="EC32" s="216"/>
      <c r="ED32" s="216"/>
      <c r="EE32" s="216"/>
      <c r="EF32" s="216"/>
      <c r="EG32" s="216"/>
      <c r="EH32" s="216"/>
      <c r="EI32" s="216"/>
      <c r="EJ32" s="216"/>
      <c r="EK32" s="216"/>
      <c r="EL32" s="216"/>
      <c r="EM32" s="216"/>
    </row>
    <row r="33" spans="1:143" s="163" customFormat="1" ht="15.75" hidden="1" customHeight="1" outlineLevel="1">
      <c r="A33" s="386"/>
      <c r="B33" s="387"/>
      <c r="C33" s="388" t="s">
        <v>2132</v>
      </c>
      <c r="D33" s="389" t="s">
        <v>2133</v>
      </c>
      <c r="E33" s="390"/>
      <c r="F33" s="391"/>
      <c r="G33" s="392"/>
      <c r="H33" s="393"/>
      <c r="I33" s="394"/>
      <c r="J33" s="394"/>
      <c r="K33" s="395">
        <f>BUDGET!M81</f>
        <v>0</v>
      </c>
      <c r="L33" s="396">
        <f>BUDGET!N81</f>
        <v>0</v>
      </c>
      <c r="M33" s="87"/>
      <c r="N33" s="397">
        <f>BUDGET!P81</f>
        <v>0</v>
      </c>
      <c r="O33" s="397">
        <f>BUDGET!Q81</f>
        <v>0</v>
      </c>
      <c r="P33" s="397">
        <f>BUDGET!R81</f>
        <v>0</v>
      </c>
      <c r="Q33" s="397">
        <f>BUDGET!S81</f>
        <v>0</v>
      </c>
      <c r="R33" s="397">
        <f>BUDGET!T81</f>
        <v>0</v>
      </c>
      <c r="S33" s="86"/>
      <c r="T33" s="87"/>
      <c r="U33" s="397">
        <f>BUDGET!W81</f>
        <v>0</v>
      </c>
      <c r="V33" s="397">
        <f>BUDGET!X81</f>
        <v>0</v>
      </c>
      <c r="W33" s="397">
        <f>BUDGET!Y81</f>
        <v>0</v>
      </c>
      <c r="X33" s="397">
        <f>BUDGET!Z81</f>
        <v>0</v>
      </c>
      <c r="Y33" s="397">
        <f>BUDGET!AA81</f>
        <v>0</v>
      </c>
      <c r="Z33" s="397">
        <f>BUDGET!AB81</f>
        <v>0</v>
      </c>
      <c r="AA33" s="397">
        <f>BUDGET!AC81</f>
        <v>0</v>
      </c>
      <c r="AB33" s="397">
        <f>BUDGET!AD81</f>
        <v>0</v>
      </c>
      <c r="AC33" s="156"/>
      <c r="AD33" s="156"/>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216"/>
      <c r="BS33" s="216"/>
      <c r="BT33" s="216"/>
      <c r="BU33" s="216"/>
      <c r="BV33" s="216"/>
      <c r="BW33" s="216"/>
      <c r="BX33" s="216"/>
      <c r="BY33" s="216"/>
      <c r="BZ33" s="216"/>
      <c r="CA33" s="216"/>
      <c r="CB33" s="216"/>
      <c r="CC33" s="216"/>
      <c r="CD33" s="216"/>
      <c r="CE33" s="216"/>
      <c r="CF33" s="216"/>
      <c r="CG33" s="216"/>
      <c r="CH33" s="216"/>
      <c r="CI33" s="216"/>
      <c r="CJ33" s="216"/>
      <c r="CK33" s="216"/>
      <c r="CL33" s="216"/>
      <c r="CM33" s="216"/>
      <c r="CN33" s="216"/>
      <c r="CO33" s="216"/>
      <c r="CP33" s="216"/>
      <c r="CQ33" s="216"/>
      <c r="CR33" s="216"/>
      <c r="CS33" s="216"/>
      <c r="CT33" s="216"/>
      <c r="CU33" s="216"/>
      <c r="CV33" s="216"/>
      <c r="CW33" s="216"/>
      <c r="CX33" s="216"/>
      <c r="CY33" s="216"/>
      <c r="CZ33" s="216"/>
      <c r="DA33" s="216"/>
      <c r="DB33" s="216"/>
      <c r="DC33" s="216"/>
      <c r="DD33" s="216"/>
      <c r="DE33" s="216"/>
      <c r="DF33" s="216"/>
      <c r="DG33" s="216"/>
      <c r="DH33" s="216"/>
      <c r="DI33" s="216"/>
      <c r="DJ33" s="216"/>
      <c r="DK33" s="216"/>
      <c r="DL33" s="216"/>
      <c r="DM33" s="216"/>
      <c r="DN33" s="216"/>
      <c r="DO33" s="216"/>
      <c r="DP33" s="216"/>
      <c r="DQ33" s="216"/>
      <c r="DR33" s="216"/>
      <c r="DS33" s="216"/>
      <c r="DT33" s="216"/>
      <c r="DU33" s="216"/>
      <c r="DV33" s="216"/>
      <c r="DW33" s="216"/>
      <c r="DX33" s="216"/>
      <c r="DY33" s="216"/>
      <c r="DZ33" s="216"/>
      <c r="EA33" s="216"/>
      <c r="EB33" s="216"/>
      <c r="EC33" s="216"/>
      <c r="ED33" s="216"/>
      <c r="EE33" s="216"/>
      <c r="EF33" s="216"/>
      <c r="EG33" s="216"/>
      <c r="EH33" s="216"/>
      <c r="EI33" s="216"/>
      <c r="EJ33" s="216"/>
      <c r="EK33" s="216"/>
      <c r="EL33" s="216"/>
      <c r="EM33" s="216"/>
    </row>
    <row r="34" spans="1:143" s="163" customFormat="1" ht="15.75" hidden="1" customHeight="1" outlineLevel="1">
      <c r="A34" s="386"/>
      <c r="B34" s="387"/>
      <c r="C34" s="388" t="s">
        <v>1083</v>
      </c>
      <c r="D34" s="389" t="s">
        <v>1084</v>
      </c>
      <c r="E34" s="390"/>
      <c r="F34" s="391"/>
      <c r="G34" s="392"/>
      <c r="H34" s="393"/>
      <c r="I34" s="394"/>
      <c r="J34" s="394"/>
      <c r="K34" s="395">
        <f>BUDGET!M85</f>
        <v>0</v>
      </c>
      <c r="L34" s="396">
        <f>BUDGET!N85</f>
        <v>0</v>
      </c>
      <c r="M34" s="87"/>
      <c r="N34" s="397">
        <f>BUDGET!P85</f>
        <v>0</v>
      </c>
      <c r="O34" s="397">
        <f>BUDGET!Q85</f>
        <v>0</v>
      </c>
      <c r="P34" s="397">
        <f>BUDGET!R85</f>
        <v>0</v>
      </c>
      <c r="Q34" s="397">
        <f>BUDGET!S85</f>
        <v>0</v>
      </c>
      <c r="R34" s="397">
        <f>BUDGET!T85</f>
        <v>0</v>
      </c>
      <c r="S34" s="86"/>
      <c r="T34" s="87"/>
      <c r="U34" s="397">
        <f>BUDGET!W85</f>
        <v>0</v>
      </c>
      <c r="V34" s="397">
        <f>BUDGET!X85</f>
        <v>0</v>
      </c>
      <c r="W34" s="397">
        <f>BUDGET!Y85</f>
        <v>0</v>
      </c>
      <c r="X34" s="397">
        <f>BUDGET!Z85</f>
        <v>0</v>
      </c>
      <c r="Y34" s="397">
        <f>BUDGET!AA85</f>
        <v>0</v>
      </c>
      <c r="Z34" s="397">
        <f>BUDGET!AB85</f>
        <v>0</v>
      </c>
      <c r="AA34" s="397">
        <f>BUDGET!AC85</f>
        <v>0</v>
      </c>
      <c r="AB34" s="397">
        <f>BUDGET!AD85</f>
        <v>0</v>
      </c>
      <c r="AC34" s="156"/>
      <c r="AD34" s="156"/>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216"/>
      <c r="BS34" s="216"/>
      <c r="BT34" s="216"/>
      <c r="BU34" s="216"/>
      <c r="BV34" s="216"/>
      <c r="BW34" s="216"/>
      <c r="BX34" s="216"/>
      <c r="BY34" s="216"/>
      <c r="BZ34" s="216"/>
      <c r="CA34" s="216"/>
      <c r="CB34" s="216"/>
      <c r="CC34" s="216"/>
      <c r="CD34" s="216"/>
      <c r="CE34" s="216"/>
      <c r="CF34" s="216"/>
      <c r="CG34" s="216"/>
      <c r="CH34" s="216"/>
      <c r="CI34" s="216"/>
      <c r="CJ34" s="216"/>
      <c r="CK34" s="216"/>
      <c r="CL34" s="216"/>
      <c r="CM34" s="216"/>
      <c r="CN34" s="216"/>
      <c r="CO34" s="216"/>
      <c r="CP34" s="216"/>
      <c r="CQ34" s="216"/>
      <c r="CR34" s="216"/>
      <c r="CS34" s="216"/>
      <c r="CT34" s="216"/>
      <c r="CU34" s="216"/>
      <c r="CV34" s="216"/>
      <c r="CW34" s="216"/>
      <c r="CX34" s="216"/>
      <c r="CY34" s="216"/>
      <c r="CZ34" s="216"/>
      <c r="DA34" s="216"/>
      <c r="DB34" s="216"/>
      <c r="DC34" s="216"/>
      <c r="DD34" s="216"/>
      <c r="DE34" s="216"/>
      <c r="DF34" s="216"/>
      <c r="DG34" s="216"/>
      <c r="DH34" s="216"/>
      <c r="DI34" s="216"/>
      <c r="DJ34" s="216"/>
      <c r="DK34" s="216"/>
      <c r="DL34" s="216"/>
      <c r="DM34" s="216"/>
      <c r="DN34" s="216"/>
      <c r="DO34" s="216"/>
      <c r="DP34" s="216"/>
      <c r="DQ34" s="216"/>
      <c r="DR34" s="216"/>
      <c r="DS34" s="216"/>
      <c r="DT34" s="216"/>
      <c r="DU34" s="216"/>
      <c r="DV34" s="216"/>
      <c r="DW34" s="216"/>
      <c r="DX34" s="216"/>
      <c r="DY34" s="216"/>
      <c r="DZ34" s="216"/>
      <c r="EA34" s="216"/>
      <c r="EB34" s="216"/>
      <c r="EC34" s="216"/>
      <c r="ED34" s="216"/>
      <c r="EE34" s="216"/>
      <c r="EF34" s="216"/>
      <c r="EG34" s="216"/>
      <c r="EH34" s="216"/>
      <c r="EI34" s="216"/>
      <c r="EJ34" s="216"/>
      <c r="EK34" s="216"/>
      <c r="EL34" s="216"/>
      <c r="EM34" s="216"/>
    </row>
    <row r="35" spans="1:143" s="163" customFormat="1" ht="15.75" hidden="1" customHeight="1" outlineLevel="1">
      <c r="A35" s="386"/>
      <c r="B35" s="387"/>
      <c r="C35" s="388" t="s">
        <v>192</v>
      </c>
      <c r="D35" s="389" t="s">
        <v>534</v>
      </c>
      <c r="E35" s="390"/>
      <c r="F35" s="391"/>
      <c r="G35" s="392"/>
      <c r="H35" s="393"/>
      <c r="I35" s="394"/>
      <c r="J35" s="394"/>
      <c r="K35" s="395">
        <f>BUDGET!M89</f>
        <v>0</v>
      </c>
      <c r="L35" s="396">
        <f>BUDGET!N89</f>
        <v>0</v>
      </c>
      <c r="M35" s="87"/>
      <c r="N35" s="397">
        <f>BUDGET!P89</f>
        <v>0</v>
      </c>
      <c r="O35" s="397">
        <f>BUDGET!Q89</f>
        <v>0</v>
      </c>
      <c r="P35" s="397">
        <f>BUDGET!R89</f>
        <v>0</v>
      </c>
      <c r="Q35" s="397">
        <f>BUDGET!S89</f>
        <v>0</v>
      </c>
      <c r="R35" s="397">
        <f>BUDGET!T89</f>
        <v>0</v>
      </c>
      <c r="S35" s="86"/>
      <c r="T35" s="87"/>
      <c r="U35" s="397">
        <f>BUDGET!W89</f>
        <v>0</v>
      </c>
      <c r="V35" s="397">
        <f>BUDGET!X89</f>
        <v>0</v>
      </c>
      <c r="W35" s="397">
        <f>BUDGET!Y89</f>
        <v>0</v>
      </c>
      <c r="X35" s="397">
        <f>BUDGET!Z89</f>
        <v>0</v>
      </c>
      <c r="Y35" s="397">
        <f>BUDGET!AA89</f>
        <v>0</v>
      </c>
      <c r="Z35" s="397">
        <f>BUDGET!AB89</f>
        <v>0</v>
      </c>
      <c r="AA35" s="397">
        <f>BUDGET!AC89</f>
        <v>0</v>
      </c>
      <c r="AB35" s="397">
        <f>BUDGET!AD89</f>
        <v>0</v>
      </c>
      <c r="AC35" s="156"/>
      <c r="AD35" s="156"/>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216"/>
      <c r="BS35" s="216"/>
      <c r="BT35" s="216"/>
      <c r="BU35" s="216"/>
      <c r="BV35" s="216"/>
      <c r="BW35" s="216"/>
      <c r="BX35" s="216"/>
      <c r="BY35" s="216"/>
      <c r="BZ35" s="216"/>
      <c r="CA35" s="216"/>
      <c r="CB35" s="216"/>
      <c r="CC35" s="216"/>
      <c r="CD35" s="216"/>
      <c r="CE35" s="216"/>
      <c r="CF35" s="216"/>
      <c r="CG35" s="216"/>
      <c r="CH35" s="216"/>
      <c r="CI35" s="216"/>
      <c r="CJ35" s="216"/>
      <c r="CK35" s="216"/>
      <c r="CL35" s="216"/>
      <c r="CM35" s="216"/>
      <c r="CN35" s="216"/>
      <c r="CO35" s="216"/>
      <c r="CP35" s="216"/>
      <c r="CQ35" s="216"/>
      <c r="CR35" s="216"/>
      <c r="CS35" s="216"/>
      <c r="CT35" s="216"/>
      <c r="CU35" s="216"/>
      <c r="CV35" s="216"/>
      <c r="CW35" s="216"/>
      <c r="CX35" s="216"/>
      <c r="CY35" s="216"/>
      <c r="CZ35" s="216"/>
      <c r="DA35" s="216"/>
      <c r="DB35" s="216"/>
      <c r="DC35" s="216"/>
      <c r="DD35" s="216"/>
      <c r="DE35" s="216"/>
      <c r="DF35" s="216"/>
      <c r="DG35" s="216"/>
      <c r="DH35" s="216"/>
      <c r="DI35" s="216"/>
      <c r="DJ35" s="216"/>
      <c r="DK35" s="216"/>
      <c r="DL35" s="216"/>
      <c r="DM35" s="216"/>
      <c r="DN35" s="216"/>
      <c r="DO35" s="216"/>
      <c r="DP35" s="216"/>
      <c r="DQ35" s="216"/>
      <c r="DR35" s="216"/>
      <c r="DS35" s="216"/>
      <c r="DT35" s="216"/>
      <c r="DU35" s="216"/>
      <c r="DV35" s="216"/>
      <c r="DW35" s="216"/>
      <c r="DX35" s="216"/>
      <c r="DY35" s="216"/>
      <c r="DZ35" s="216"/>
      <c r="EA35" s="216"/>
      <c r="EB35" s="216"/>
      <c r="EC35" s="216"/>
      <c r="ED35" s="216"/>
      <c r="EE35" s="216"/>
      <c r="EF35" s="216"/>
      <c r="EG35" s="216"/>
      <c r="EH35" s="216"/>
      <c r="EI35" s="216"/>
      <c r="EJ35" s="216"/>
      <c r="EK35" s="216"/>
      <c r="EL35" s="216"/>
      <c r="EM35" s="216"/>
    </row>
    <row r="36" spans="1:143" s="163" customFormat="1" ht="15.75" hidden="1" customHeight="1" outlineLevel="1">
      <c r="A36" s="386"/>
      <c r="B36" s="387"/>
      <c r="C36" s="388" t="s">
        <v>193</v>
      </c>
      <c r="D36" s="389" t="s">
        <v>535</v>
      </c>
      <c r="E36" s="390"/>
      <c r="F36" s="391"/>
      <c r="G36" s="392"/>
      <c r="H36" s="393"/>
      <c r="I36" s="394"/>
      <c r="J36" s="394"/>
      <c r="K36" s="395">
        <f>BUDGET!M93</f>
        <v>0</v>
      </c>
      <c r="L36" s="396">
        <f>BUDGET!N93</f>
        <v>0</v>
      </c>
      <c r="M36" s="87"/>
      <c r="N36" s="397">
        <f>BUDGET!P93</f>
        <v>0</v>
      </c>
      <c r="O36" s="397">
        <f>BUDGET!Q93</f>
        <v>0</v>
      </c>
      <c r="P36" s="397">
        <f>BUDGET!R93</f>
        <v>0</v>
      </c>
      <c r="Q36" s="397">
        <f>BUDGET!S93</f>
        <v>0</v>
      </c>
      <c r="R36" s="397">
        <f>BUDGET!T93</f>
        <v>0</v>
      </c>
      <c r="S36" s="86"/>
      <c r="T36" s="87"/>
      <c r="U36" s="397">
        <f>BUDGET!W93</f>
        <v>0</v>
      </c>
      <c r="V36" s="397">
        <f>BUDGET!X93</f>
        <v>0</v>
      </c>
      <c r="W36" s="397">
        <f>BUDGET!Y93</f>
        <v>0</v>
      </c>
      <c r="X36" s="397">
        <f>BUDGET!Z93</f>
        <v>0</v>
      </c>
      <c r="Y36" s="397">
        <f>BUDGET!AA93</f>
        <v>0</v>
      </c>
      <c r="Z36" s="397">
        <f>BUDGET!AB93</f>
        <v>0</v>
      </c>
      <c r="AA36" s="397">
        <f>BUDGET!AC93</f>
        <v>0</v>
      </c>
      <c r="AB36" s="397">
        <f>BUDGET!AD93</f>
        <v>0</v>
      </c>
      <c r="AC36" s="156"/>
      <c r="AD36" s="156"/>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216"/>
      <c r="BS36" s="216"/>
      <c r="BT36" s="216"/>
      <c r="BU36" s="216"/>
      <c r="BV36" s="216"/>
      <c r="BW36" s="216"/>
      <c r="BX36" s="216"/>
      <c r="BY36" s="216"/>
      <c r="BZ36" s="216"/>
      <c r="CA36" s="216"/>
      <c r="CB36" s="216"/>
      <c r="CC36" s="216"/>
      <c r="CD36" s="216"/>
      <c r="CE36" s="216"/>
      <c r="CF36" s="216"/>
      <c r="CG36" s="216"/>
      <c r="CH36" s="216"/>
      <c r="CI36" s="216"/>
      <c r="CJ36" s="216"/>
      <c r="CK36" s="216"/>
      <c r="CL36" s="216"/>
      <c r="CM36" s="216"/>
      <c r="CN36" s="216"/>
      <c r="CO36" s="216"/>
      <c r="CP36" s="216"/>
      <c r="CQ36" s="216"/>
      <c r="CR36" s="216"/>
      <c r="CS36" s="216"/>
      <c r="CT36" s="216"/>
      <c r="CU36" s="216"/>
      <c r="CV36" s="216"/>
      <c r="CW36" s="216"/>
      <c r="CX36" s="216"/>
      <c r="CY36" s="216"/>
      <c r="CZ36" s="216"/>
      <c r="DA36" s="216"/>
      <c r="DB36" s="216"/>
      <c r="DC36" s="216"/>
      <c r="DD36" s="216"/>
      <c r="DE36" s="216"/>
      <c r="DF36" s="216"/>
      <c r="DG36" s="216"/>
      <c r="DH36" s="216"/>
      <c r="DI36" s="216"/>
      <c r="DJ36" s="216"/>
      <c r="DK36" s="216"/>
      <c r="DL36" s="216"/>
      <c r="DM36" s="216"/>
      <c r="DN36" s="216"/>
      <c r="DO36" s="216"/>
      <c r="DP36" s="216"/>
      <c r="DQ36" s="216"/>
      <c r="DR36" s="216"/>
      <c r="DS36" s="216"/>
      <c r="DT36" s="216"/>
      <c r="DU36" s="216"/>
      <c r="DV36" s="216"/>
      <c r="DW36" s="216"/>
      <c r="DX36" s="216"/>
      <c r="DY36" s="216"/>
      <c r="DZ36" s="216"/>
      <c r="EA36" s="216"/>
      <c r="EB36" s="216"/>
      <c r="EC36" s="216"/>
      <c r="ED36" s="216"/>
      <c r="EE36" s="216"/>
      <c r="EF36" s="216"/>
      <c r="EG36" s="216"/>
      <c r="EH36" s="216"/>
      <c r="EI36" s="216"/>
      <c r="EJ36" s="216"/>
      <c r="EK36" s="216"/>
      <c r="EL36" s="216"/>
      <c r="EM36" s="216"/>
    </row>
    <row r="37" spans="1:143" s="163" customFormat="1" ht="15.75" hidden="1" customHeight="1" outlineLevel="1">
      <c r="A37" s="386"/>
      <c r="B37" s="387"/>
      <c r="C37" s="388" t="s">
        <v>194</v>
      </c>
      <c r="D37" s="389" t="s">
        <v>536</v>
      </c>
      <c r="E37" s="390"/>
      <c r="F37" s="391"/>
      <c r="G37" s="392"/>
      <c r="H37" s="393"/>
      <c r="I37" s="394"/>
      <c r="J37" s="394"/>
      <c r="K37" s="395">
        <f>BUDGET!M97</f>
        <v>0</v>
      </c>
      <c r="L37" s="396">
        <f>BUDGET!N97</f>
        <v>0</v>
      </c>
      <c r="M37" s="87"/>
      <c r="N37" s="397">
        <f>BUDGET!P97</f>
        <v>0</v>
      </c>
      <c r="O37" s="397">
        <f>BUDGET!Q97</f>
        <v>0</v>
      </c>
      <c r="P37" s="397">
        <f>BUDGET!R97</f>
        <v>0</v>
      </c>
      <c r="Q37" s="397">
        <f>BUDGET!S97</f>
        <v>0</v>
      </c>
      <c r="R37" s="397">
        <f>BUDGET!T97</f>
        <v>0</v>
      </c>
      <c r="S37" s="86"/>
      <c r="T37" s="87"/>
      <c r="U37" s="397">
        <f>BUDGET!W97</f>
        <v>0</v>
      </c>
      <c r="V37" s="397">
        <f>BUDGET!X97</f>
        <v>0</v>
      </c>
      <c r="W37" s="397">
        <f>BUDGET!Y97</f>
        <v>0</v>
      </c>
      <c r="X37" s="397">
        <f>BUDGET!Z97</f>
        <v>0</v>
      </c>
      <c r="Y37" s="397">
        <f>BUDGET!AA97</f>
        <v>0</v>
      </c>
      <c r="Z37" s="397">
        <f>BUDGET!AB97</f>
        <v>0</v>
      </c>
      <c r="AA37" s="397">
        <f>BUDGET!AC97</f>
        <v>0</v>
      </c>
      <c r="AB37" s="397">
        <f>BUDGET!AD97</f>
        <v>0</v>
      </c>
      <c r="AC37" s="156"/>
      <c r="AD37" s="156"/>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216"/>
      <c r="BS37" s="216"/>
      <c r="BT37" s="216"/>
      <c r="BU37" s="216"/>
      <c r="BV37" s="216"/>
      <c r="BW37" s="216"/>
      <c r="BX37" s="216"/>
      <c r="BY37" s="216"/>
      <c r="BZ37" s="216"/>
      <c r="CA37" s="216"/>
      <c r="CB37" s="216"/>
      <c r="CC37" s="216"/>
      <c r="CD37" s="216"/>
      <c r="CE37" s="216"/>
      <c r="CF37" s="216"/>
      <c r="CG37" s="216"/>
      <c r="CH37" s="216"/>
      <c r="CI37" s="216"/>
      <c r="CJ37" s="216"/>
      <c r="CK37" s="216"/>
      <c r="CL37" s="216"/>
      <c r="CM37" s="216"/>
      <c r="CN37" s="216"/>
      <c r="CO37" s="216"/>
      <c r="CP37" s="216"/>
      <c r="CQ37" s="216"/>
      <c r="CR37" s="216"/>
      <c r="CS37" s="216"/>
      <c r="CT37" s="216"/>
      <c r="CU37" s="216"/>
      <c r="CV37" s="216"/>
      <c r="CW37" s="216"/>
      <c r="CX37" s="216"/>
      <c r="CY37" s="216"/>
      <c r="CZ37" s="216"/>
      <c r="DA37" s="216"/>
      <c r="DB37" s="216"/>
      <c r="DC37" s="216"/>
      <c r="DD37" s="216"/>
      <c r="DE37" s="216"/>
      <c r="DF37" s="216"/>
      <c r="DG37" s="216"/>
      <c r="DH37" s="216"/>
      <c r="DI37" s="216"/>
      <c r="DJ37" s="216"/>
      <c r="DK37" s="216"/>
      <c r="DL37" s="216"/>
      <c r="DM37" s="216"/>
      <c r="DN37" s="216"/>
      <c r="DO37" s="216"/>
      <c r="DP37" s="216"/>
      <c r="DQ37" s="216"/>
      <c r="DR37" s="216"/>
      <c r="DS37" s="216"/>
      <c r="DT37" s="216"/>
      <c r="DU37" s="216"/>
      <c r="DV37" s="216"/>
      <c r="DW37" s="216"/>
      <c r="DX37" s="216"/>
      <c r="DY37" s="216"/>
      <c r="DZ37" s="216"/>
      <c r="EA37" s="216"/>
      <c r="EB37" s="216"/>
      <c r="EC37" s="216"/>
      <c r="ED37" s="216"/>
      <c r="EE37" s="216"/>
      <c r="EF37" s="216"/>
      <c r="EG37" s="216"/>
      <c r="EH37" s="216"/>
      <c r="EI37" s="216"/>
      <c r="EJ37" s="216"/>
      <c r="EK37" s="216"/>
      <c r="EL37" s="216"/>
      <c r="EM37" s="216"/>
    </row>
    <row r="38" spans="1:143" s="10" customFormat="1" ht="15.75" collapsed="1">
      <c r="A38" s="362"/>
      <c r="B38" s="363"/>
      <c r="C38" s="364" t="s">
        <v>1541</v>
      </c>
      <c r="D38" s="365" t="s">
        <v>1542</v>
      </c>
      <c r="E38" s="366"/>
      <c r="F38" s="367"/>
      <c r="G38" s="368"/>
      <c r="H38" s="369"/>
      <c r="I38" s="370"/>
      <c r="J38" s="370"/>
      <c r="K38" s="371">
        <f>BUDGET!M101</f>
        <v>0</v>
      </c>
      <c r="L38" s="372">
        <f>BUDGET!N101</f>
        <v>0</v>
      </c>
      <c r="M38" s="87"/>
      <c r="N38" s="373">
        <f>BUDGET!P101</f>
        <v>0</v>
      </c>
      <c r="O38" s="373">
        <f>BUDGET!Q101</f>
        <v>0</v>
      </c>
      <c r="P38" s="373">
        <f>BUDGET!R101</f>
        <v>0</v>
      </c>
      <c r="Q38" s="373">
        <f>BUDGET!S101</f>
        <v>0</v>
      </c>
      <c r="R38" s="373">
        <f>BUDGET!T101</f>
        <v>0</v>
      </c>
      <c r="S38" s="86"/>
      <c r="T38" s="87"/>
      <c r="U38" s="373">
        <f>BUDGET!W101</f>
        <v>0</v>
      </c>
      <c r="V38" s="373">
        <f>BUDGET!X101</f>
        <v>0</v>
      </c>
      <c r="W38" s="373">
        <f>BUDGET!Y101</f>
        <v>0</v>
      </c>
      <c r="X38" s="373">
        <f>BUDGET!Z101</f>
        <v>0</v>
      </c>
      <c r="Y38" s="373">
        <f>BUDGET!AA101</f>
        <v>0</v>
      </c>
      <c r="Z38" s="373">
        <f>BUDGET!AB101</f>
        <v>0</v>
      </c>
      <c r="AA38" s="373">
        <f>BUDGET!AC101</f>
        <v>0</v>
      </c>
      <c r="AB38" s="373">
        <f>BUDGET!AD101</f>
        <v>0</v>
      </c>
      <c r="AC38" s="156"/>
      <c r="AD38" s="156"/>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217"/>
      <c r="BS38" s="217"/>
      <c r="BT38" s="217"/>
      <c r="BU38" s="217"/>
      <c r="BV38" s="217"/>
      <c r="BW38" s="217"/>
      <c r="BX38" s="217"/>
      <c r="BY38" s="217"/>
      <c r="BZ38" s="217"/>
      <c r="CA38" s="217"/>
      <c r="CB38" s="217"/>
      <c r="CC38" s="217"/>
      <c r="CD38" s="217"/>
      <c r="CE38" s="217"/>
      <c r="CF38" s="217"/>
      <c r="CG38" s="217"/>
      <c r="CH38" s="217"/>
      <c r="CI38" s="217"/>
      <c r="CJ38" s="217"/>
      <c r="CK38" s="217"/>
      <c r="CL38" s="217"/>
      <c r="CM38" s="217"/>
      <c r="CN38" s="217"/>
      <c r="CO38" s="217"/>
      <c r="CP38" s="217"/>
      <c r="CQ38" s="217"/>
      <c r="CR38" s="217"/>
      <c r="CS38" s="217"/>
      <c r="CT38" s="217"/>
      <c r="CU38" s="217"/>
      <c r="CV38" s="217"/>
      <c r="CW38" s="217"/>
      <c r="CX38" s="217"/>
      <c r="CY38" s="217"/>
      <c r="CZ38" s="217"/>
      <c r="DA38" s="217"/>
      <c r="DB38" s="217"/>
      <c r="DC38" s="217"/>
      <c r="DD38" s="217"/>
      <c r="DE38" s="217"/>
      <c r="DF38" s="217"/>
      <c r="DG38" s="217"/>
      <c r="DH38" s="217"/>
      <c r="DI38" s="217"/>
      <c r="DJ38" s="217"/>
      <c r="DK38" s="217"/>
      <c r="DL38" s="217"/>
      <c r="DM38" s="217"/>
      <c r="DN38" s="217"/>
      <c r="DO38" s="217"/>
      <c r="DP38" s="217"/>
      <c r="DQ38" s="217"/>
      <c r="DR38" s="217"/>
      <c r="DS38" s="217"/>
      <c r="DT38" s="217"/>
      <c r="DU38" s="217"/>
      <c r="DV38" s="217"/>
      <c r="DW38" s="217"/>
      <c r="DX38" s="217"/>
      <c r="DY38" s="217"/>
      <c r="DZ38" s="217"/>
      <c r="EA38" s="217"/>
      <c r="EB38" s="217"/>
      <c r="EC38" s="217"/>
      <c r="ED38" s="217"/>
      <c r="EE38" s="217"/>
      <c r="EF38" s="217"/>
      <c r="EG38" s="217"/>
      <c r="EH38" s="217"/>
      <c r="EI38" s="217"/>
      <c r="EJ38" s="217"/>
      <c r="EK38" s="217"/>
      <c r="EL38" s="217"/>
      <c r="EM38" s="217"/>
    </row>
    <row r="39" spans="1:143" s="198" customFormat="1" ht="15.75">
      <c r="A39" s="374"/>
      <c r="B39" s="375"/>
      <c r="C39" s="376" t="s">
        <v>1543</v>
      </c>
      <c r="D39" s="377" t="s">
        <v>1544</v>
      </c>
      <c r="E39" s="378"/>
      <c r="F39" s="379"/>
      <c r="G39" s="380"/>
      <c r="H39" s="381"/>
      <c r="I39" s="382"/>
      <c r="J39" s="382"/>
      <c r="K39" s="383">
        <f>BUDGET!M102</f>
        <v>0</v>
      </c>
      <c r="L39" s="384">
        <f>BUDGET!N102</f>
        <v>0</v>
      </c>
      <c r="M39" s="87"/>
      <c r="N39" s="385">
        <f>BUDGET!P102</f>
        <v>0</v>
      </c>
      <c r="O39" s="385">
        <f>BUDGET!Q102</f>
        <v>0</v>
      </c>
      <c r="P39" s="385">
        <f>BUDGET!R102</f>
        <v>0</v>
      </c>
      <c r="Q39" s="385">
        <f>BUDGET!S102</f>
        <v>0</v>
      </c>
      <c r="R39" s="385">
        <f>BUDGET!T102</f>
        <v>0</v>
      </c>
      <c r="S39" s="86"/>
      <c r="T39" s="87"/>
      <c r="U39" s="385">
        <f>BUDGET!W102</f>
        <v>0</v>
      </c>
      <c r="V39" s="385">
        <f>BUDGET!X102</f>
        <v>0</v>
      </c>
      <c r="W39" s="385">
        <f>BUDGET!Y102</f>
        <v>0</v>
      </c>
      <c r="X39" s="385">
        <f>BUDGET!Z102</f>
        <v>0</v>
      </c>
      <c r="Y39" s="385">
        <f>BUDGET!AA102</f>
        <v>0</v>
      </c>
      <c r="Z39" s="385">
        <f>BUDGET!AB102</f>
        <v>0</v>
      </c>
      <c r="AA39" s="385">
        <f>BUDGET!AC102</f>
        <v>0</v>
      </c>
      <c r="AB39" s="385">
        <f>BUDGET!AD102</f>
        <v>0</v>
      </c>
      <c r="AC39" s="91"/>
      <c r="AD39" s="91"/>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218"/>
      <c r="BS39" s="218"/>
      <c r="BT39" s="218"/>
      <c r="BU39" s="218"/>
      <c r="BV39" s="218"/>
      <c r="BW39" s="218"/>
      <c r="BX39" s="218"/>
      <c r="BY39" s="218"/>
      <c r="BZ39" s="218"/>
      <c r="CA39" s="218"/>
      <c r="CB39" s="218"/>
      <c r="CC39" s="218"/>
      <c r="CD39" s="218"/>
      <c r="CE39" s="218"/>
      <c r="CF39" s="218"/>
      <c r="CG39" s="218"/>
      <c r="CH39" s="218"/>
      <c r="CI39" s="218"/>
      <c r="CJ39" s="218"/>
      <c r="CK39" s="218"/>
      <c r="CL39" s="218"/>
      <c r="CM39" s="218"/>
      <c r="CN39" s="218"/>
      <c r="CO39" s="218"/>
      <c r="CP39" s="218"/>
      <c r="CQ39" s="218"/>
      <c r="CR39" s="218"/>
      <c r="CS39" s="218"/>
      <c r="CT39" s="218"/>
      <c r="CU39" s="218"/>
      <c r="CV39" s="218"/>
      <c r="CW39" s="218"/>
      <c r="CX39" s="218"/>
      <c r="CY39" s="218"/>
      <c r="CZ39" s="218"/>
      <c r="DA39" s="218"/>
      <c r="DB39" s="218"/>
      <c r="DC39" s="218"/>
      <c r="DD39" s="218"/>
      <c r="DE39" s="218"/>
      <c r="DF39" s="218"/>
      <c r="DG39" s="218"/>
      <c r="DH39" s="218"/>
      <c r="DI39" s="218"/>
      <c r="DJ39" s="218"/>
      <c r="DK39" s="218"/>
      <c r="DL39" s="218"/>
      <c r="DM39" s="218"/>
      <c r="DN39" s="218"/>
      <c r="DO39" s="218"/>
      <c r="DP39" s="218"/>
      <c r="DQ39" s="218"/>
      <c r="DR39" s="218"/>
      <c r="DS39" s="218"/>
      <c r="DT39" s="218"/>
      <c r="DU39" s="218"/>
      <c r="DV39" s="218"/>
      <c r="DW39" s="218"/>
      <c r="DX39" s="218"/>
      <c r="DY39" s="218"/>
      <c r="DZ39" s="218"/>
      <c r="EA39" s="218"/>
      <c r="EB39" s="218"/>
      <c r="EC39" s="218"/>
      <c r="ED39" s="218"/>
      <c r="EE39" s="218"/>
      <c r="EF39" s="218"/>
      <c r="EG39" s="218"/>
      <c r="EH39" s="218"/>
      <c r="EI39" s="218"/>
      <c r="EJ39" s="218"/>
      <c r="EK39" s="218"/>
      <c r="EL39" s="218"/>
      <c r="EM39" s="218"/>
    </row>
    <row r="40" spans="1:143" s="163" customFormat="1" ht="15.75" hidden="1" customHeight="1" outlineLevel="1">
      <c r="A40" s="386"/>
      <c r="B40" s="387"/>
      <c r="C40" s="388" t="s">
        <v>40</v>
      </c>
      <c r="D40" s="389" t="s">
        <v>546</v>
      </c>
      <c r="E40" s="390"/>
      <c r="F40" s="391"/>
      <c r="G40" s="392"/>
      <c r="H40" s="393"/>
      <c r="I40" s="394"/>
      <c r="J40" s="394"/>
      <c r="K40" s="395">
        <f>BUDGET!M103</f>
        <v>0</v>
      </c>
      <c r="L40" s="396">
        <f>BUDGET!N103</f>
        <v>0</v>
      </c>
      <c r="M40" s="87"/>
      <c r="N40" s="397">
        <f>BUDGET!P103</f>
        <v>0</v>
      </c>
      <c r="O40" s="397">
        <f>BUDGET!Q103</f>
        <v>0</v>
      </c>
      <c r="P40" s="397">
        <f>BUDGET!R103</f>
        <v>0</v>
      </c>
      <c r="Q40" s="397">
        <f>BUDGET!S103</f>
        <v>0</v>
      </c>
      <c r="R40" s="397">
        <f>BUDGET!T103</f>
        <v>0</v>
      </c>
      <c r="S40" s="86"/>
      <c r="T40" s="87"/>
      <c r="U40" s="397">
        <f>BUDGET!W103</f>
        <v>0</v>
      </c>
      <c r="V40" s="397">
        <f>BUDGET!X103</f>
        <v>0</v>
      </c>
      <c r="W40" s="397">
        <f>BUDGET!Y103</f>
        <v>0</v>
      </c>
      <c r="X40" s="397">
        <f>BUDGET!Z103</f>
        <v>0</v>
      </c>
      <c r="Y40" s="397">
        <f>BUDGET!AA103</f>
        <v>0</v>
      </c>
      <c r="Z40" s="397">
        <f>BUDGET!AB103</f>
        <v>0</v>
      </c>
      <c r="AA40" s="397">
        <f>BUDGET!AC103</f>
        <v>0</v>
      </c>
      <c r="AB40" s="397">
        <f>BUDGET!AD103</f>
        <v>0</v>
      </c>
      <c r="AC40" s="156"/>
      <c r="AD40" s="156"/>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216"/>
      <c r="BS40" s="216"/>
      <c r="BT40" s="216"/>
      <c r="BU40" s="216"/>
      <c r="BV40" s="216"/>
      <c r="BW40" s="216"/>
      <c r="BX40" s="216"/>
      <c r="BY40" s="216"/>
      <c r="BZ40" s="216"/>
      <c r="CA40" s="216"/>
      <c r="CB40" s="216"/>
      <c r="CC40" s="216"/>
      <c r="CD40" s="216"/>
      <c r="CE40" s="216"/>
      <c r="CF40" s="216"/>
      <c r="CG40" s="216"/>
      <c r="CH40" s="216"/>
      <c r="CI40" s="216"/>
      <c r="CJ40" s="216"/>
      <c r="CK40" s="216"/>
      <c r="CL40" s="216"/>
      <c r="CM40" s="216"/>
      <c r="CN40" s="216"/>
      <c r="CO40" s="216"/>
      <c r="CP40" s="216"/>
      <c r="CQ40" s="216"/>
      <c r="CR40" s="216"/>
      <c r="CS40" s="216"/>
      <c r="CT40" s="216"/>
      <c r="CU40" s="216"/>
      <c r="CV40" s="216"/>
      <c r="CW40" s="216"/>
      <c r="CX40" s="216"/>
      <c r="CY40" s="216"/>
      <c r="CZ40" s="216"/>
      <c r="DA40" s="216"/>
      <c r="DB40" s="216"/>
      <c r="DC40" s="216"/>
      <c r="DD40" s="216"/>
      <c r="DE40" s="216"/>
      <c r="DF40" s="216"/>
      <c r="DG40" s="216"/>
      <c r="DH40" s="216"/>
      <c r="DI40" s="216"/>
      <c r="DJ40" s="216"/>
      <c r="DK40" s="216"/>
      <c r="DL40" s="216"/>
      <c r="DM40" s="216"/>
      <c r="DN40" s="216"/>
      <c r="DO40" s="216"/>
      <c r="DP40" s="216"/>
      <c r="DQ40" s="216"/>
      <c r="DR40" s="216"/>
      <c r="DS40" s="216"/>
      <c r="DT40" s="216"/>
      <c r="DU40" s="216"/>
      <c r="DV40" s="216"/>
      <c r="DW40" s="216"/>
      <c r="DX40" s="216"/>
      <c r="DY40" s="216"/>
      <c r="DZ40" s="216"/>
      <c r="EA40" s="216"/>
      <c r="EB40" s="216"/>
      <c r="EC40" s="216"/>
      <c r="ED40" s="216"/>
      <c r="EE40" s="216"/>
      <c r="EF40" s="216"/>
      <c r="EG40" s="216"/>
      <c r="EH40" s="216"/>
      <c r="EI40" s="216"/>
      <c r="EJ40" s="216"/>
      <c r="EK40" s="216"/>
      <c r="EL40" s="216"/>
      <c r="EM40" s="216"/>
    </row>
    <row r="41" spans="1:143" s="163" customFormat="1" ht="15.75" hidden="1" customHeight="1" outlineLevel="1">
      <c r="A41" s="386"/>
      <c r="B41" s="387"/>
      <c r="C41" s="388" t="s">
        <v>195</v>
      </c>
      <c r="D41" s="389" t="s">
        <v>550</v>
      </c>
      <c r="E41" s="390"/>
      <c r="F41" s="391"/>
      <c r="G41" s="392"/>
      <c r="H41" s="393"/>
      <c r="I41" s="394"/>
      <c r="J41" s="394"/>
      <c r="K41" s="395">
        <f>BUDGET!M107</f>
        <v>0</v>
      </c>
      <c r="L41" s="396">
        <f>BUDGET!N107</f>
        <v>0</v>
      </c>
      <c r="M41" s="87"/>
      <c r="N41" s="397">
        <f>BUDGET!P107</f>
        <v>0</v>
      </c>
      <c r="O41" s="397">
        <f>BUDGET!Q107</f>
        <v>0</v>
      </c>
      <c r="P41" s="397">
        <f>BUDGET!R107</f>
        <v>0</v>
      </c>
      <c r="Q41" s="397">
        <f>BUDGET!S107</f>
        <v>0</v>
      </c>
      <c r="R41" s="397">
        <f>BUDGET!T107</f>
        <v>0</v>
      </c>
      <c r="S41" s="86"/>
      <c r="T41" s="87"/>
      <c r="U41" s="397">
        <f>BUDGET!W107</f>
        <v>0</v>
      </c>
      <c r="V41" s="397">
        <f>BUDGET!X107</f>
        <v>0</v>
      </c>
      <c r="W41" s="397">
        <f>BUDGET!Y107</f>
        <v>0</v>
      </c>
      <c r="X41" s="397">
        <f>BUDGET!Z107</f>
        <v>0</v>
      </c>
      <c r="Y41" s="397">
        <f>BUDGET!AA107</f>
        <v>0</v>
      </c>
      <c r="Z41" s="397">
        <f>BUDGET!AB107</f>
        <v>0</v>
      </c>
      <c r="AA41" s="397">
        <f>BUDGET!AC107</f>
        <v>0</v>
      </c>
      <c r="AB41" s="397">
        <f>BUDGET!AD107</f>
        <v>0</v>
      </c>
      <c r="AC41" s="156"/>
      <c r="AD41" s="156"/>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216"/>
      <c r="BS41" s="216"/>
      <c r="BT41" s="216"/>
      <c r="BU41" s="216"/>
      <c r="BV41" s="216"/>
      <c r="BW41" s="216"/>
      <c r="BX41" s="216"/>
      <c r="BY41" s="216"/>
      <c r="BZ41" s="216"/>
      <c r="CA41" s="216"/>
      <c r="CB41" s="216"/>
      <c r="CC41" s="216"/>
      <c r="CD41" s="216"/>
      <c r="CE41" s="216"/>
      <c r="CF41" s="216"/>
      <c r="CG41" s="216"/>
      <c r="CH41" s="216"/>
      <c r="CI41" s="216"/>
      <c r="CJ41" s="216"/>
      <c r="CK41" s="216"/>
      <c r="CL41" s="216"/>
      <c r="CM41" s="216"/>
      <c r="CN41" s="216"/>
      <c r="CO41" s="216"/>
      <c r="CP41" s="216"/>
      <c r="CQ41" s="216"/>
      <c r="CR41" s="216"/>
      <c r="CS41" s="216"/>
      <c r="CT41" s="216"/>
      <c r="CU41" s="216"/>
      <c r="CV41" s="216"/>
      <c r="CW41" s="216"/>
      <c r="CX41" s="216"/>
      <c r="CY41" s="216"/>
      <c r="CZ41" s="216"/>
      <c r="DA41" s="216"/>
      <c r="DB41" s="216"/>
      <c r="DC41" s="216"/>
      <c r="DD41" s="216"/>
      <c r="DE41" s="216"/>
      <c r="DF41" s="216"/>
      <c r="DG41" s="216"/>
      <c r="DH41" s="216"/>
      <c r="DI41" s="216"/>
      <c r="DJ41" s="216"/>
      <c r="DK41" s="216"/>
      <c r="DL41" s="216"/>
      <c r="DM41" s="216"/>
      <c r="DN41" s="216"/>
      <c r="DO41" s="216"/>
      <c r="DP41" s="216"/>
      <c r="DQ41" s="216"/>
      <c r="DR41" s="216"/>
      <c r="DS41" s="216"/>
      <c r="DT41" s="216"/>
      <c r="DU41" s="216"/>
      <c r="DV41" s="216"/>
      <c r="DW41" s="216"/>
      <c r="DX41" s="216"/>
      <c r="DY41" s="216"/>
      <c r="DZ41" s="216"/>
      <c r="EA41" s="216"/>
      <c r="EB41" s="216"/>
      <c r="EC41" s="216"/>
      <c r="ED41" s="216"/>
      <c r="EE41" s="216"/>
      <c r="EF41" s="216"/>
      <c r="EG41" s="216"/>
      <c r="EH41" s="216"/>
      <c r="EI41" s="216"/>
      <c r="EJ41" s="216"/>
      <c r="EK41" s="216"/>
      <c r="EL41" s="216"/>
      <c r="EM41" s="216"/>
    </row>
    <row r="42" spans="1:143" s="163" customFormat="1" ht="15.75" hidden="1" customHeight="1" outlineLevel="1">
      <c r="A42" s="386"/>
      <c r="B42" s="387"/>
      <c r="C42" s="388" t="s">
        <v>196</v>
      </c>
      <c r="D42" s="389" t="s">
        <v>554</v>
      </c>
      <c r="E42" s="390"/>
      <c r="F42" s="391"/>
      <c r="G42" s="392"/>
      <c r="H42" s="393"/>
      <c r="I42" s="394"/>
      <c r="J42" s="394"/>
      <c r="K42" s="395">
        <f>BUDGET!M111</f>
        <v>0</v>
      </c>
      <c r="L42" s="396">
        <f>BUDGET!N111</f>
        <v>0</v>
      </c>
      <c r="M42" s="87"/>
      <c r="N42" s="397">
        <f>BUDGET!P111</f>
        <v>0</v>
      </c>
      <c r="O42" s="397">
        <f>BUDGET!Q111</f>
        <v>0</v>
      </c>
      <c r="P42" s="397">
        <f>BUDGET!R111</f>
        <v>0</v>
      </c>
      <c r="Q42" s="397">
        <f>BUDGET!S111</f>
        <v>0</v>
      </c>
      <c r="R42" s="397">
        <f>BUDGET!T111</f>
        <v>0</v>
      </c>
      <c r="S42" s="86"/>
      <c r="T42" s="87"/>
      <c r="U42" s="397">
        <f>BUDGET!W111</f>
        <v>0</v>
      </c>
      <c r="V42" s="397">
        <f>BUDGET!X111</f>
        <v>0</v>
      </c>
      <c r="W42" s="397">
        <f>BUDGET!Y111</f>
        <v>0</v>
      </c>
      <c r="X42" s="397">
        <f>BUDGET!Z111</f>
        <v>0</v>
      </c>
      <c r="Y42" s="397">
        <f>BUDGET!AA111</f>
        <v>0</v>
      </c>
      <c r="Z42" s="397">
        <f>BUDGET!AB111</f>
        <v>0</v>
      </c>
      <c r="AA42" s="397">
        <f>BUDGET!AC111</f>
        <v>0</v>
      </c>
      <c r="AB42" s="397">
        <f>BUDGET!AD111</f>
        <v>0</v>
      </c>
      <c r="AC42" s="156"/>
      <c r="AD42" s="156"/>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216"/>
      <c r="BS42" s="216"/>
      <c r="BT42" s="216"/>
      <c r="BU42" s="216"/>
      <c r="BV42" s="216"/>
      <c r="BW42" s="216"/>
      <c r="BX42" s="216"/>
      <c r="BY42" s="216"/>
      <c r="BZ42" s="216"/>
      <c r="CA42" s="216"/>
      <c r="CB42" s="216"/>
      <c r="CC42" s="216"/>
      <c r="CD42" s="216"/>
      <c r="CE42" s="216"/>
      <c r="CF42" s="216"/>
      <c r="CG42" s="216"/>
      <c r="CH42" s="216"/>
      <c r="CI42" s="216"/>
      <c r="CJ42" s="216"/>
      <c r="CK42" s="216"/>
      <c r="CL42" s="216"/>
      <c r="CM42" s="216"/>
      <c r="CN42" s="216"/>
      <c r="CO42" s="216"/>
      <c r="CP42" s="216"/>
      <c r="CQ42" s="216"/>
      <c r="CR42" s="216"/>
      <c r="CS42" s="216"/>
      <c r="CT42" s="216"/>
      <c r="CU42" s="216"/>
      <c r="CV42" s="216"/>
      <c r="CW42" s="216"/>
      <c r="CX42" s="216"/>
      <c r="CY42" s="216"/>
      <c r="CZ42" s="216"/>
      <c r="DA42" s="216"/>
      <c r="DB42" s="216"/>
      <c r="DC42" s="216"/>
      <c r="DD42" s="216"/>
      <c r="DE42" s="216"/>
      <c r="DF42" s="216"/>
      <c r="DG42" s="216"/>
      <c r="DH42" s="216"/>
      <c r="DI42" s="216"/>
      <c r="DJ42" s="216"/>
      <c r="DK42" s="216"/>
      <c r="DL42" s="216"/>
      <c r="DM42" s="216"/>
      <c r="DN42" s="216"/>
      <c r="DO42" s="216"/>
      <c r="DP42" s="216"/>
      <c r="DQ42" s="216"/>
      <c r="DR42" s="216"/>
      <c r="DS42" s="216"/>
      <c r="DT42" s="216"/>
      <c r="DU42" s="216"/>
      <c r="DV42" s="216"/>
      <c r="DW42" s="216"/>
      <c r="DX42" s="216"/>
      <c r="DY42" s="216"/>
      <c r="DZ42" s="216"/>
      <c r="EA42" s="216"/>
      <c r="EB42" s="216"/>
      <c r="EC42" s="216"/>
      <c r="ED42" s="216"/>
      <c r="EE42" s="216"/>
      <c r="EF42" s="216"/>
      <c r="EG42" s="216"/>
      <c r="EH42" s="216"/>
      <c r="EI42" s="216"/>
      <c r="EJ42" s="216"/>
      <c r="EK42" s="216"/>
      <c r="EL42" s="216"/>
      <c r="EM42" s="216"/>
    </row>
    <row r="43" spans="1:143" s="163" customFormat="1" ht="15.75" hidden="1" customHeight="1" outlineLevel="1">
      <c r="A43" s="386"/>
      <c r="B43" s="387"/>
      <c r="C43" s="388" t="s">
        <v>197</v>
      </c>
      <c r="D43" s="389" t="s">
        <v>558</v>
      </c>
      <c r="E43" s="390"/>
      <c r="F43" s="391"/>
      <c r="G43" s="392"/>
      <c r="H43" s="393"/>
      <c r="I43" s="394"/>
      <c r="J43" s="394"/>
      <c r="K43" s="395">
        <f>BUDGET!M115</f>
        <v>0</v>
      </c>
      <c r="L43" s="396">
        <f>BUDGET!N115</f>
        <v>0</v>
      </c>
      <c r="M43" s="87"/>
      <c r="N43" s="397">
        <f>BUDGET!P115</f>
        <v>0</v>
      </c>
      <c r="O43" s="397">
        <f>BUDGET!Q115</f>
        <v>0</v>
      </c>
      <c r="P43" s="397">
        <f>BUDGET!R115</f>
        <v>0</v>
      </c>
      <c r="Q43" s="397">
        <f>BUDGET!S115</f>
        <v>0</v>
      </c>
      <c r="R43" s="397">
        <f>BUDGET!T115</f>
        <v>0</v>
      </c>
      <c r="S43" s="86"/>
      <c r="T43" s="87"/>
      <c r="U43" s="397">
        <f>BUDGET!W115</f>
        <v>0</v>
      </c>
      <c r="V43" s="397">
        <f>BUDGET!X115</f>
        <v>0</v>
      </c>
      <c r="W43" s="397">
        <f>BUDGET!Y115</f>
        <v>0</v>
      </c>
      <c r="X43" s="397">
        <f>BUDGET!Z115</f>
        <v>0</v>
      </c>
      <c r="Y43" s="397">
        <f>BUDGET!AA115</f>
        <v>0</v>
      </c>
      <c r="Z43" s="397">
        <f>BUDGET!AB115</f>
        <v>0</v>
      </c>
      <c r="AA43" s="397">
        <f>BUDGET!AC115</f>
        <v>0</v>
      </c>
      <c r="AB43" s="397">
        <f>BUDGET!AD115</f>
        <v>0</v>
      </c>
      <c r="AC43" s="156"/>
      <c r="AD43" s="156"/>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216"/>
      <c r="BS43" s="216"/>
      <c r="BT43" s="216"/>
      <c r="BU43" s="216"/>
      <c r="BV43" s="216"/>
      <c r="BW43" s="216"/>
      <c r="BX43" s="216"/>
      <c r="BY43" s="216"/>
      <c r="BZ43" s="216"/>
      <c r="CA43" s="216"/>
      <c r="CB43" s="216"/>
      <c r="CC43" s="216"/>
      <c r="CD43" s="216"/>
      <c r="CE43" s="216"/>
      <c r="CF43" s="216"/>
      <c r="CG43" s="216"/>
      <c r="CH43" s="216"/>
      <c r="CI43" s="216"/>
      <c r="CJ43" s="216"/>
      <c r="CK43" s="216"/>
      <c r="CL43" s="216"/>
      <c r="CM43" s="216"/>
      <c r="CN43" s="216"/>
      <c r="CO43" s="216"/>
      <c r="CP43" s="216"/>
      <c r="CQ43" s="216"/>
      <c r="CR43" s="216"/>
      <c r="CS43" s="216"/>
      <c r="CT43" s="216"/>
      <c r="CU43" s="216"/>
      <c r="CV43" s="216"/>
      <c r="CW43" s="216"/>
      <c r="CX43" s="216"/>
      <c r="CY43" s="216"/>
      <c r="CZ43" s="216"/>
      <c r="DA43" s="216"/>
      <c r="DB43" s="216"/>
      <c r="DC43" s="216"/>
      <c r="DD43" s="216"/>
      <c r="DE43" s="216"/>
      <c r="DF43" s="216"/>
      <c r="DG43" s="216"/>
      <c r="DH43" s="216"/>
      <c r="DI43" s="216"/>
      <c r="DJ43" s="216"/>
      <c r="DK43" s="216"/>
      <c r="DL43" s="216"/>
      <c r="DM43" s="216"/>
      <c r="DN43" s="216"/>
      <c r="DO43" s="216"/>
      <c r="DP43" s="216"/>
      <c r="DQ43" s="216"/>
      <c r="DR43" s="216"/>
      <c r="DS43" s="216"/>
      <c r="DT43" s="216"/>
      <c r="DU43" s="216"/>
      <c r="DV43" s="216"/>
      <c r="DW43" s="216"/>
      <c r="DX43" s="216"/>
      <c r="DY43" s="216"/>
      <c r="DZ43" s="216"/>
      <c r="EA43" s="216"/>
      <c r="EB43" s="216"/>
      <c r="EC43" s="216"/>
      <c r="ED43" s="216"/>
      <c r="EE43" s="216"/>
      <c r="EF43" s="216"/>
      <c r="EG43" s="216"/>
      <c r="EH43" s="216"/>
      <c r="EI43" s="216"/>
      <c r="EJ43" s="216"/>
      <c r="EK43" s="216"/>
      <c r="EL43" s="216"/>
      <c r="EM43" s="216"/>
    </row>
    <row r="44" spans="1:143" s="198" customFormat="1" ht="15.75" collapsed="1">
      <c r="A44" s="374"/>
      <c r="B44" s="375"/>
      <c r="C44" s="376" t="s">
        <v>1545</v>
      </c>
      <c r="D44" s="377" t="s">
        <v>1546</v>
      </c>
      <c r="E44" s="378"/>
      <c r="F44" s="379"/>
      <c r="G44" s="380"/>
      <c r="H44" s="381"/>
      <c r="I44" s="382"/>
      <c r="J44" s="382"/>
      <c r="K44" s="383">
        <f>BUDGET!M119</f>
        <v>0</v>
      </c>
      <c r="L44" s="384">
        <f>BUDGET!N119</f>
        <v>0</v>
      </c>
      <c r="M44" s="87"/>
      <c r="N44" s="385">
        <f>BUDGET!P119</f>
        <v>0</v>
      </c>
      <c r="O44" s="385">
        <f>BUDGET!Q119</f>
        <v>0</v>
      </c>
      <c r="P44" s="385">
        <f>BUDGET!R119</f>
        <v>0</v>
      </c>
      <c r="Q44" s="385">
        <f>BUDGET!S119</f>
        <v>0</v>
      </c>
      <c r="R44" s="385">
        <f>BUDGET!T119</f>
        <v>0</v>
      </c>
      <c r="S44" s="86"/>
      <c r="T44" s="87"/>
      <c r="U44" s="385">
        <f>BUDGET!W119</f>
        <v>0</v>
      </c>
      <c r="V44" s="385">
        <f>BUDGET!X119</f>
        <v>0</v>
      </c>
      <c r="W44" s="385">
        <f>BUDGET!Y119</f>
        <v>0</v>
      </c>
      <c r="X44" s="385">
        <f>BUDGET!Z119</f>
        <v>0</v>
      </c>
      <c r="Y44" s="385">
        <f>BUDGET!AA119</f>
        <v>0</v>
      </c>
      <c r="Z44" s="385">
        <f>BUDGET!AB119</f>
        <v>0</v>
      </c>
      <c r="AA44" s="385">
        <f>BUDGET!AC119</f>
        <v>0</v>
      </c>
      <c r="AB44" s="385">
        <f>BUDGET!AD119</f>
        <v>0</v>
      </c>
      <c r="AC44" s="91"/>
      <c r="AD44" s="91"/>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218"/>
      <c r="BS44" s="218"/>
      <c r="BT44" s="218"/>
      <c r="BU44" s="218"/>
      <c r="BV44" s="218"/>
      <c r="BW44" s="218"/>
      <c r="BX44" s="218"/>
      <c r="BY44" s="218"/>
      <c r="BZ44" s="218"/>
      <c r="CA44" s="218"/>
      <c r="CB44" s="218"/>
      <c r="CC44" s="218"/>
      <c r="CD44" s="218"/>
      <c r="CE44" s="218"/>
      <c r="CF44" s="218"/>
      <c r="CG44" s="218"/>
      <c r="CH44" s="218"/>
      <c r="CI44" s="218"/>
      <c r="CJ44" s="218"/>
      <c r="CK44" s="218"/>
      <c r="CL44" s="218"/>
      <c r="CM44" s="218"/>
      <c r="CN44" s="218"/>
      <c r="CO44" s="218"/>
      <c r="CP44" s="218"/>
      <c r="CQ44" s="218"/>
      <c r="CR44" s="218"/>
      <c r="CS44" s="218"/>
      <c r="CT44" s="218"/>
      <c r="CU44" s="218"/>
      <c r="CV44" s="218"/>
      <c r="CW44" s="218"/>
      <c r="CX44" s="218"/>
      <c r="CY44" s="218"/>
      <c r="CZ44" s="218"/>
      <c r="DA44" s="218"/>
      <c r="DB44" s="218"/>
      <c r="DC44" s="218"/>
      <c r="DD44" s="218"/>
      <c r="DE44" s="218"/>
      <c r="DF44" s="218"/>
      <c r="DG44" s="218"/>
      <c r="DH44" s="218"/>
      <c r="DI44" s="218"/>
      <c r="DJ44" s="218"/>
      <c r="DK44" s="218"/>
      <c r="DL44" s="218"/>
      <c r="DM44" s="218"/>
      <c r="DN44" s="218"/>
      <c r="DO44" s="218"/>
      <c r="DP44" s="218"/>
      <c r="DQ44" s="218"/>
      <c r="DR44" s="218"/>
      <c r="DS44" s="218"/>
      <c r="DT44" s="218"/>
      <c r="DU44" s="218"/>
      <c r="DV44" s="218"/>
      <c r="DW44" s="218"/>
      <c r="DX44" s="218"/>
      <c r="DY44" s="218"/>
      <c r="DZ44" s="218"/>
      <c r="EA44" s="218"/>
      <c r="EB44" s="218"/>
      <c r="EC44" s="218"/>
      <c r="ED44" s="218"/>
      <c r="EE44" s="218"/>
      <c r="EF44" s="218"/>
      <c r="EG44" s="218"/>
      <c r="EH44" s="218"/>
      <c r="EI44" s="218"/>
      <c r="EJ44" s="218"/>
      <c r="EK44" s="218"/>
      <c r="EL44" s="218"/>
      <c r="EM44" s="218"/>
    </row>
    <row r="45" spans="1:143" s="163" customFormat="1" ht="15.75" hidden="1" customHeight="1" outlineLevel="1">
      <c r="A45" s="386"/>
      <c r="B45" s="387"/>
      <c r="C45" s="388" t="s">
        <v>200</v>
      </c>
      <c r="D45" s="389" t="s">
        <v>562</v>
      </c>
      <c r="E45" s="390"/>
      <c r="F45" s="391"/>
      <c r="G45" s="392"/>
      <c r="H45" s="393"/>
      <c r="I45" s="394"/>
      <c r="J45" s="394"/>
      <c r="K45" s="395">
        <f>BUDGET!M120</f>
        <v>0</v>
      </c>
      <c r="L45" s="396">
        <f>BUDGET!N120</f>
        <v>0</v>
      </c>
      <c r="M45" s="87"/>
      <c r="N45" s="397">
        <f>BUDGET!P120</f>
        <v>0</v>
      </c>
      <c r="O45" s="397">
        <f>BUDGET!Q120</f>
        <v>0</v>
      </c>
      <c r="P45" s="397">
        <f>BUDGET!R120</f>
        <v>0</v>
      </c>
      <c r="Q45" s="397">
        <f>BUDGET!S120</f>
        <v>0</v>
      </c>
      <c r="R45" s="397">
        <f>BUDGET!T120</f>
        <v>0</v>
      </c>
      <c r="S45" s="86"/>
      <c r="T45" s="87"/>
      <c r="U45" s="397">
        <f>BUDGET!W120</f>
        <v>0</v>
      </c>
      <c r="V45" s="397">
        <f>BUDGET!X120</f>
        <v>0</v>
      </c>
      <c r="W45" s="397">
        <f>BUDGET!Y120</f>
        <v>0</v>
      </c>
      <c r="X45" s="397">
        <f>BUDGET!Z120</f>
        <v>0</v>
      </c>
      <c r="Y45" s="397">
        <f>BUDGET!AA120</f>
        <v>0</v>
      </c>
      <c r="Z45" s="397">
        <f>BUDGET!AB120</f>
        <v>0</v>
      </c>
      <c r="AA45" s="397">
        <f>BUDGET!AC120</f>
        <v>0</v>
      </c>
      <c r="AB45" s="397">
        <f>BUDGET!AD120</f>
        <v>0</v>
      </c>
      <c r="AC45" s="156"/>
      <c r="AD45" s="156"/>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216"/>
      <c r="BS45" s="216"/>
      <c r="BT45" s="216"/>
      <c r="BU45" s="216"/>
      <c r="BV45" s="216"/>
      <c r="BW45" s="216"/>
      <c r="BX45" s="216"/>
      <c r="BY45" s="216"/>
      <c r="BZ45" s="216"/>
      <c r="CA45" s="216"/>
      <c r="CB45" s="216"/>
      <c r="CC45" s="216"/>
      <c r="CD45" s="216"/>
      <c r="CE45" s="216"/>
      <c r="CF45" s="216"/>
      <c r="CG45" s="216"/>
      <c r="CH45" s="216"/>
      <c r="CI45" s="216"/>
      <c r="CJ45" s="216"/>
      <c r="CK45" s="216"/>
      <c r="CL45" s="216"/>
      <c r="CM45" s="216"/>
      <c r="CN45" s="216"/>
      <c r="CO45" s="216"/>
      <c r="CP45" s="216"/>
      <c r="CQ45" s="216"/>
      <c r="CR45" s="216"/>
      <c r="CS45" s="216"/>
      <c r="CT45" s="216"/>
      <c r="CU45" s="216"/>
      <c r="CV45" s="216"/>
      <c r="CW45" s="216"/>
      <c r="CX45" s="216"/>
      <c r="CY45" s="216"/>
      <c r="CZ45" s="216"/>
      <c r="DA45" s="216"/>
      <c r="DB45" s="216"/>
      <c r="DC45" s="216"/>
      <c r="DD45" s="216"/>
      <c r="DE45" s="216"/>
      <c r="DF45" s="216"/>
      <c r="DG45" s="216"/>
      <c r="DH45" s="216"/>
      <c r="DI45" s="216"/>
      <c r="DJ45" s="216"/>
      <c r="DK45" s="216"/>
      <c r="DL45" s="216"/>
      <c r="DM45" s="216"/>
      <c r="DN45" s="216"/>
      <c r="DO45" s="216"/>
      <c r="DP45" s="216"/>
      <c r="DQ45" s="216"/>
      <c r="DR45" s="216"/>
      <c r="DS45" s="216"/>
      <c r="DT45" s="216"/>
      <c r="DU45" s="216"/>
      <c r="DV45" s="216"/>
      <c r="DW45" s="216"/>
      <c r="DX45" s="216"/>
      <c r="DY45" s="216"/>
      <c r="DZ45" s="216"/>
      <c r="EA45" s="216"/>
      <c r="EB45" s="216"/>
      <c r="EC45" s="216"/>
      <c r="ED45" s="216"/>
      <c r="EE45" s="216"/>
      <c r="EF45" s="216"/>
      <c r="EG45" s="216"/>
      <c r="EH45" s="216"/>
      <c r="EI45" s="216"/>
      <c r="EJ45" s="216"/>
      <c r="EK45" s="216"/>
      <c r="EL45" s="216"/>
      <c r="EM45" s="216"/>
    </row>
    <row r="46" spans="1:143" s="163" customFormat="1" ht="15.75" hidden="1" customHeight="1" outlineLevel="1">
      <c r="A46" s="386"/>
      <c r="B46" s="387"/>
      <c r="C46" s="388" t="s">
        <v>201</v>
      </c>
      <c r="D46" s="389" t="s">
        <v>566</v>
      </c>
      <c r="E46" s="390"/>
      <c r="F46" s="391"/>
      <c r="G46" s="392"/>
      <c r="H46" s="393"/>
      <c r="I46" s="394"/>
      <c r="J46" s="394"/>
      <c r="K46" s="395">
        <f>BUDGET!M124</f>
        <v>0</v>
      </c>
      <c r="L46" s="396">
        <f>BUDGET!N124</f>
        <v>0</v>
      </c>
      <c r="M46" s="87"/>
      <c r="N46" s="397">
        <f>BUDGET!P124</f>
        <v>0</v>
      </c>
      <c r="O46" s="397">
        <f>BUDGET!Q124</f>
        <v>0</v>
      </c>
      <c r="P46" s="397">
        <f>BUDGET!R124</f>
        <v>0</v>
      </c>
      <c r="Q46" s="397">
        <f>BUDGET!S124</f>
        <v>0</v>
      </c>
      <c r="R46" s="397">
        <f>BUDGET!T124</f>
        <v>0</v>
      </c>
      <c r="S46" s="86"/>
      <c r="T46" s="87"/>
      <c r="U46" s="397">
        <f>BUDGET!W124</f>
        <v>0</v>
      </c>
      <c r="V46" s="397">
        <f>BUDGET!X124</f>
        <v>0</v>
      </c>
      <c r="W46" s="397">
        <f>BUDGET!Y124</f>
        <v>0</v>
      </c>
      <c r="X46" s="397">
        <f>BUDGET!Z124</f>
        <v>0</v>
      </c>
      <c r="Y46" s="397">
        <f>BUDGET!AA124</f>
        <v>0</v>
      </c>
      <c r="Z46" s="397">
        <f>BUDGET!AB124</f>
        <v>0</v>
      </c>
      <c r="AA46" s="397">
        <f>BUDGET!AC124</f>
        <v>0</v>
      </c>
      <c r="AB46" s="397">
        <f>BUDGET!AD124</f>
        <v>0</v>
      </c>
      <c r="AC46" s="156"/>
      <c r="AD46" s="156"/>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216"/>
      <c r="BS46" s="216"/>
      <c r="BT46" s="216"/>
      <c r="BU46" s="216"/>
      <c r="BV46" s="216"/>
      <c r="BW46" s="216"/>
      <c r="BX46" s="216"/>
      <c r="BY46" s="216"/>
      <c r="BZ46" s="216"/>
      <c r="CA46" s="216"/>
      <c r="CB46" s="216"/>
      <c r="CC46" s="216"/>
      <c r="CD46" s="216"/>
      <c r="CE46" s="216"/>
      <c r="CF46" s="216"/>
      <c r="CG46" s="216"/>
      <c r="CH46" s="216"/>
      <c r="CI46" s="216"/>
      <c r="CJ46" s="216"/>
      <c r="CK46" s="216"/>
      <c r="CL46" s="216"/>
      <c r="CM46" s="216"/>
      <c r="CN46" s="216"/>
      <c r="CO46" s="216"/>
      <c r="CP46" s="216"/>
      <c r="CQ46" s="216"/>
      <c r="CR46" s="216"/>
      <c r="CS46" s="216"/>
      <c r="CT46" s="216"/>
      <c r="CU46" s="216"/>
      <c r="CV46" s="216"/>
      <c r="CW46" s="216"/>
      <c r="CX46" s="216"/>
      <c r="CY46" s="216"/>
      <c r="CZ46" s="216"/>
      <c r="DA46" s="216"/>
      <c r="DB46" s="216"/>
      <c r="DC46" s="216"/>
      <c r="DD46" s="216"/>
      <c r="DE46" s="216"/>
      <c r="DF46" s="216"/>
      <c r="DG46" s="216"/>
      <c r="DH46" s="216"/>
      <c r="DI46" s="216"/>
      <c r="DJ46" s="216"/>
      <c r="DK46" s="216"/>
      <c r="DL46" s="216"/>
      <c r="DM46" s="216"/>
      <c r="DN46" s="216"/>
      <c r="DO46" s="216"/>
      <c r="DP46" s="216"/>
      <c r="DQ46" s="216"/>
      <c r="DR46" s="216"/>
      <c r="DS46" s="216"/>
      <c r="DT46" s="216"/>
      <c r="DU46" s="216"/>
      <c r="DV46" s="216"/>
      <c r="DW46" s="216"/>
      <c r="DX46" s="216"/>
      <c r="DY46" s="216"/>
      <c r="DZ46" s="216"/>
      <c r="EA46" s="216"/>
      <c r="EB46" s="216"/>
      <c r="EC46" s="216"/>
      <c r="ED46" s="216"/>
      <c r="EE46" s="216"/>
      <c r="EF46" s="216"/>
      <c r="EG46" s="216"/>
      <c r="EH46" s="216"/>
      <c r="EI46" s="216"/>
      <c r="EJ46" s="216"/>
      <c r="EK46" s="216"/>
      <c r="EL46" s="216"/>
      <c r="EM46" s="216"/>
    </row>
    <row r="47" spans="1:143" s="163" customFormat="1" ht="15.75" hidden="1" customHeight="1" outlineLevel="1">
      <c r="A47" s="386"/>
      <c r="B47" s="387"/>
      <c r="C47" s="388" t="s">
        <v>202</v>
      </c>
      <c r="D47" s="389" t="s">
        <v>570</v>
      </c>
      <c r="E47" s="390"/>
      <c r="F47" s="391"/>
      <c r="G47" s="392"/>
      <c r="H47" s="393"/>
      <c r="I47" s="394"/>
      <c r="J47" s="394"/>
      <c r="K47" s="395">
        <f>BUDGET!M128</f>
        <v>0</v>
      </c>
      <c r="L47" s="396">
        <f>BUDGET!N128</f>
        <v>0</v>
      </c>
      <c r="M47" s="87"/>
      <c r="N47" s="397">
        <f>BUDGET!P128</f>
        <v>0</v>
      </c>
      <c r="O47" s="397">
        <f>BUDGET!Q128</f>
        <v>0</v>
      </c>
      <c r="P47" s="397">
        <f>BUDGET!R128</f>
        <v>0</v>
      </c>
      <c r="Q47" s="397">
        <f>BUDGET!S128</f>
        <v>0</v>
      </c>
      <c r="R47" s="397">
        <f>BUDGET!T128</f>
        <v>0</v>
      </c>
      <c r="S47" s="86"/>
      <c r="T47" s="87"/>
      <c r="U47" s="397">
        <f>BUDGET!W128</f>
        <v>0</v>
      </c>
      <c r="V47" s="397">
        <f>BUDGET!X128</f>
        <v>0</v>
      </c>
      <c r="W47" s="397">
        <f>BUDGET!Y128</f>
        <v>0</v>
      </c>
      <c r="X47" s="397">
        <f>BUDGET!Z128</f>
        <v>0</v>
      </c>
      <c r="Y47" s="397">
        <f>BUDGET!AA128</f>
        <v>0</v>
      </c>
      <c r="Z47" s="397">
        <f>BUDGET!AB128</f>
        <v>0</v>
      </c>
      <c r="AA47" s="397">
        <f>BUDGET!AC128</f>
        <v>0</v>
      </c>
      <c r="AB47" s="397">
        <f>BUDGET!AD128</f>
        <v>0</v>
      </c>
      <c r="AC47" s="156"/>
      <c r="AD47" s="156"/>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216"/>
      <c r="BS47" s="216"/>
      <c r="BT47" s="216"/>
      <c r="BU47" s="216"/>
      <c r="BV47" s="216"/>
      <c r="BW47" s="216"/>
      <c r="BX47" s="216"/>
      <c r="BY47" s="216"/>
      <c r="BZ47" s="216"/>
      <c r="CA47" s="216"/>
      <c r="CB47" s="216"/>
      <c r="CC47" s="216"/>
      <c r="CD47" s="216"/>
      <c r="CE47" s="216"/>
      <c r="CF47" s="216"/>
      <c r="CG47" s="216"/>
      <c r="CH47" s="216"/>
      <c r="CI47" s="216"/>
      <c r="CJ47" s="216"/>
      <c r="CK47" s="216"/>
      <c r="CL47" s="216"/>
      <c r="CM47" s="216"/>
      <c r="CN47" s="216"/>
      <c r="CO47" s="216"/>
      <c r="CP47" s="216"/>
      <c r="CQ47" s="216"/>
      <c r="CR47" s="216"/>
      <c r="CS47" s="216"/>
      <c r="CT47" s="216"/>
      <c r="CU47" s="216"/>
      <c r="CV47" s="216"/>
      <c r="CW47" s="216"/>
      <c r="CX47" s="216"/>
      <c r="CY47" s="216"/>
      <c r="CZ47" s="216"/>
      <c r="DA47" s="216"/>
      <c r="DB47" s="216"/>
      <c r="DC47" s="216"/>
      <c r="DD47" s="216"/>
      <c r="DE47" s="216"/>
      <c r="DF47" s="216"/>
      <c r="DG47" s="216"/>
      <c r="DH47" s="216"/>
      <c r="DI47" s="216"/>
      <c r="DJ47" s="216"/>
      <c r="DK47" s="216"/>
      <c r="DL47" s="216"/>
      <c r="DM47" s="216"/>
      <c r="DN47" s="216"/>
      <c r="DO47" s="216"/>
      <c r="DP47" s="216"/>
      <c r="DQ47" s="216"/>
      <c r="DR47" s="216"/>
      <c r="DS47" s="216"/>
      <c r="DT47" s="216"/>
      <c r="DU47" s="216"/>
      <c r="DV47" s="216"/>
      <c r="DW47" s="216"/>
      <c r="DX47" s="216"/>
      <c r="DY47" s="216"/>
      <c r="DZ47" s="216"/>
      <c r="EA47" s="216"/>
      <c r="EB47" s="216"/>
      <c r="EC47" s="216"/>
      <c r="ED47" s="216"/>
      <c r="EE47" s="216"/>
      <c r="EF47" s="216"/>
      <c r="EG47" s="216"/>
      <c r="EH47" s="216"/>
      <c r="EI47" s="216"/>
      <c r="EJ47" s="216"/>
      <c r="EK47" s="216"/>
      <c r="EL47" s="216"/>
      <c r="EM47" s="216"/>
    </row>
    <row r="48" spans="1:143" s="163" customFormat="1" ht="15.75" hidden="1" customHeight="1" outlineLevel="1">
      <c r="A48" s="386"/>
      <c r="B48" s="387"/>
      <c r="C48" s="388" t="s">
        <v>1094</v>
      </c>
      <c r="D48" s="389" t="s">
        <v>1093</v>
      </c>
      <c r="E48" s="390"/>
      <c r="F48" s="391"/>
      <c r="G48" s="392"/>
      <c r="H48" s="393"/>
      <c r="I48" s="394"/>
      <c r="J48" s="394"/>
      <c r="K48" s="395">
        <f>BUDGET!M132</f>
        <v>0</v>
      </c>
      <c r="L48" s="396">
        <f>BUDGET!N132</f>
        <v>0</v>
      </c>
      <c r="M48" s="87"/>
      <c r="N48" s="397">
        <f>BUDGET!P132</f>
        <v>0</v>
      </c>
      <c r="O48" s="397">
        <f>BUDGET!Q132</f>
        <v>0</v>
      </c>
      <c r="P48" s="397">
        <f>BUDGET!R132</f>
        <v>0</v>
      </c>
      <c r="Q48" s="397">
        <f>BUDGET!S132</f>
        <v>0</v>
      </c>
      <c r="R48" s="397">
        <f>BUDGET!T132</f>
        <v>0</v>
      </c>
      <c r="S48" s="86"/>
      <c r="T48" s="87"/>
      <c r="U48" s="397">
        <f>BUDGET!W132</f>
        <v>0</v>
      </c>
      <c r="V48" s="397">
        <f>BUDGET!X132</f>
        <v>0</v>
      </c>
      <c r="W48" s="397">
        <f>BUDGET!Y132</f>
        <v>0</v>
      </c>
      <c r="X48" s="397">
        <f>BUDGET!Z132</f>
        <v>0</v>
      </c>
      <c r="Y48" s="397">
        <f>BUDGET!AA132</f>
        <v>0</v>
      </c>
      <c r="Z48" s="397">
        <f>BUDGET!AB132</f>
        <v>0</v>
      </c>
      <c r="AA48" s="397">
        <f>BUDGET!AC132</f>
        <v>0</v>
      </c>
      <c r="AB48" s="397">
        <f>BUDGET!AD132</f>
        <v>0</v>
      </c>
      <c r="AC48" s="156"/>
      <c r="AD48" s="156"/>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216"/>
      <c r="BS48" s="216"/>
      <c r="BT48" s="216"/>
      <c r="BU48" s="216"/>
      <c r="BV48" s="216"/>
      <c r="BW48" s="216"/>
      <c r="BX48" s="216"/>
      <c r="BY48" s="216"/>
      <c r="BZ48" s="216"/>
      <c r="CA48" s="216"/>
      <c r="CB48" s="216"/>
      <c r="CC48" s="216"/>
      <c r="CD48" s="216"/>
      <c r="CE48" s="216"/>
      <c r="CF48" s="216"/>
      <c r="CG48" s="216"/>
      <c r="CH48" s="216"/>
      <c r="CI48" s="216"/>
      <c r="CJ48" s="216"/>
      <c r="CK48" s="216"/>
      <c r="CL48" s="216"/>
      <c r="CM48" s="216"/>
      <c r="CN48" s="216"/>
      <c r="CO48" s="216"/>
      <c r="CP48" s="216"/>
      <c r="CQ48" s="216"/>
      <c r="CR48" s="216"/>
      <c r="CS48" s="216"/>
      <c r="CT48" s="216"/>
      <c r="CU48" s="216"/>
      <c r="CV48" s="216"/>
      <c r="CW48" s="216"/>
      <c r="CX48" s="216"/>
      <c r="CY48" s="216"/>
      <c r="CZ48" s="216"/>
      <c r="DA48" s="216"/>
      <c r="DB48" s="216"/>
      <c r="DC48" s="216"/>
      <c r="DD48" s="216"/>
      <c r="DE48" s="216"/>
      <c r="DF48" s="216"/>
      <c r="DG48" s="216"/>
      <c r="DH48" s="216"/>
      <c r="DI48" s="216"/>
      <c r="DJ48" s="216"/>
      <c r="DK48" s="216"/>
      <c r="DL48" s="216"/>
      <c r="DM48" s="216"/>
      <c r="DN48" s="216"/>
      <c r="DO48" s="216"/>
      <c r="DP48" s="216"/>
      <c r="DQ48" s="216"/>
      <c r="DR48" s="216"/>
      <c r="DS48" s="216"/>
      <c r="DT48" s="216"/>
      <c r="DU48" s="216"/>
      <c r="DV48" s="216"/>
      <c r="DW48" s="216"/>
      <c r="DX48" s="216"/>
      <c r="DY48" s="216"/>
      <c r="DZ48" s="216"/>
      <c r="EA48" s="216"/>
      <c r="EB48" s="216"/>
      <c r="EC48" s="216"/>
      <c r="ED48" s="216"/>
      <c r="EE48" s="216"/>
      <c r="EF48" s="216"/>
      <c r="EG48" s="216"/>
      <c r="EH48" s="216"/>
      <c r="EI48" s="216"/>
      <c r="EJ48" s="216"/>
      <c r="EK48" s="216"/>
      <c r="EL48" s="216"/>
      <c r="EM48" s="216"/>
    </row>
    <row r="49" spans="1:143" s="163" customFormat="1" ht="15.75" hidden="1" customHeight="1" outlineLevel="1">
      <c r="A49" s="386"/>
      <c r="B49" s="387"/>
      <c r="C49" s="388" t="s">
        <v>203</v>
      </c>
      <c r="D49" s="389" t="s">
        <v>1990</v>
      </c>
      <c r="E49" s="390"/>
      <c r="F49" s="391"/>
      <c r="G49" s="392"/>
      <c r="H49" s="393"/>
      <c r="I49" s="394"/>
      <c r="J49" s="394"/>
      <c r="K49" s="395">
        <f>BUDGET!M136</f>
        <v>0</v>
      </c>
      <c r="L49" s="396">
        <f>BUDGET!N136</f>
        <v>0</v>
      </c>
      <c r="M49" s="87"/>
      <c r="N49" s="397">
        <f>BUDGET!P136</f>
        <v>0</v>
      </c>
      <c r="O49" s="397">
        <f>BUDGET!Q136</f>
        <v>0</v>
      </c>
      <c r="P49" s="397">
        <f>BUDGET!R136</f>
        <v>0</v>
      </c>
      <c r="Q49" s="397">
        <f>BUDGET!S136</f>
        <v>0</v>
      </c>
      <c r="R49" s="397">
        <f>BUDGET!T136</f>
        <v>0</v>
      </c>
      <c r="S49" s="86"/>
      <c r="T49" s="87"/>
      <c r="U49" s="397">
        <f>BUDGET!W136</f>
        <v>0</v>
      </c>
      <c r="V49" s="397">
        <f>BUDGET!X136</f>
        <v>0</v>
      </c>
      <c r="W49" s="397">
        <f>BUDGET!Y136</f>
        <v>0</v>
      </c>
      <c r="X49" s="397">
        <f>BUDGET!Z136</f>
        <v>0</v>
      </c>
      <c r="Y49" s="397">
        <f>BUDGET!AA136</f>
        <v>0</v>
      </c>
      <c r="Z49" s="397">
        <f>BUDGET!AB136</f>
        <v>0</v>
      </c>
      <c r="AA49" s="397">
        <f>BUDGET!AC136</f>
        <v>0</v>
      </c>
      <c r="AB49" s="397">
        <f>BUDGET!AD136</f>
        <v>0</v>
      </c>
      <c r="AC49" s="156"/>
      <c r="AD49" s="156"/>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216"/>
      <c r="BS49" s="216"/>
      <c r="BT49" s="216"/>
      <c r="BU49" s="216"/>
      <c r="BV49" s="216"/>
      <c r="BW49" s="216"/>
      <c r="BX49" s="216"/>
      <c r="BY49" s="216"/>
      <c r="BZ49" s="216"/>
      <c r="CA49" s="216"/>
      <c r="CB49" s="216"/>
      <c r="CC49" s="216"/>
      <c r="CD49" s="216"/>
      <c r="CE49" s="216"/>
      <c r="CF49" s="216"/>
      <c r="CG49" s="216"/>
      <c r="CH49" s="216"/>
      <c r="CI49" s="216"/>
      <c r="CJ49" s="216"/>
      <c r="CK49" s="216"/>
      <c r="CL49" s="216"/>
      <c r="CM49" s="216"/>
      <c r="CN49" s="216"/>
      <c r="CO49" s="216"/>
      <c r="CP49" s="216"/>
      <c r="CQ49" s="216"/>
      <c r="CR49" s="216"/>
      <c r="CS49" s="216"/>
      <c r="CT49" s="216"/>
      <c r="CU49" s="216"/>
      <c r="CV49" s="216"/>
      <c r="CW49" s="216"/>
      <c r="CX49" s="216"/>
      <c r="CY49" s="216"/>
      <c r="CZ49" s="216"/>
      <c r="DA49" s="216"/>
      <c r="DB49" s="216"/>
      <c r="DC49" s="216"/>
      <c r="DD49" s="216"/>
      <c r="DE49" s="216"/>
      <c r="DF49" s="216"/>
      <c r="DG49" s="216"/>
      <c r="DH49" s="216"/>
      <c r="DI49" s="216"/>
      <c r="DJ49" s="216"/>
      <c r="DK49" s="216"/>
      <c r="DL49" s="216"/>
      <c r="DM49" s="216"/>
      <c r="DN49" s="216"/>
      <c r="DO49" s="216"/>
      <c r="DP49" s="216"/>
      <c r="DQ49" s="216"/>
      <c r="DR49" s="216"/>
      <c r="DS49" s="216"/>
      <c r="DT49" s="216"/>
      <c r="DU49" s="216"/>
      <c r="DV49" s="216"/>
      <c r="DW49" s="216"/>
      <c r="DX49" s="216"/>
      <c r="DY49" s="216"/>
      <c r="DZ49" s="216"/>
      <c r="EA49" s="216"/>
      <c r="EB49" s="216"/>
      <c r="EC49" s="216"/>
      <c r="ED49" s="216"/>
      <c r="EE49" s="216"/>
      <c r="EF49" s="216"/>
      <c r="EG49" s="216"/>
      <c r="EH49" s="216"/>
      <c r="EI49" s="216"/>
      <c r="EJ49" s="216"/>
      <c r="EK49" s="216"/>
      <c r="EL49" s="216"/>
      <c r="EM49" s="216"/>
    </row>
    <row r="50" spans="1:143" s="163" customFormat="1" ht="15.75" hidden="1" customHeight="1" outlineLevel="1">
      <c r="A50" s="386"/>
      <c r="B50" s="387"/>
      <c r="C50" s="388" t="s">
        <v>204</v>
      </c>
      <c r="D50" s="389" t="s">
        <v>577</v>
      </c>
      <c r="E50" s="390"/>
      <c r="F50" s="391"/>
      <c r="G50" s="392"/>
      <c r="H50" s="393"/>
      <c r="I50" s="394"/>
      <c r="J50" s="394"/>
      <c r="K50" s="395">
        <f>BUDGET!M140</f>
        <v>0</v>
      </c>
      <c r="L50" s="396">
        <f>BUDGET!N140</f>
        <v>0</v>
      </c>
      <c r="M50" s="87"/>
      <c r="N50" s="397">
        <f>BUDGET!P140</f>
        <v>0</v>
      </c>
      <c r="O50" s="397">
        <f>BUDGET!Q140</f>
        <v>0</v>
      </c>
      <c r="P50" s="397">
        <f>BUDGET!R140</f>
        <v>0</v>
      </c>
      <c r="Q50" s="397">
        <f>BUDGET!S140</f>
        <v>0</v>
      </c>
      <c r="R50" s="397">
        <f>BUDGET!T140</f>
        <v>0</v>
      </c>
      <c r="S50" s="86"/>
      <c r="T50" s="87"/>
      <c r="U50" s="397">
        <f>BUDGET!W140</f>
        <v>0</v>
      </c>
      <c r="V50" s="397">
        <f>BUDGET!X140</f>
        <v>0</v>
      </c>
      <c r="W50" s="397">
        <f>BUDGET!Y140</f>
        <v>0</v>
      </c>
      <c r="X50" s="397">
        <f>BUDGET!Z140</f>
        <v>0</v>
      </c>
      <c r="Y50" s="397">
        <f>BUDGET!AA140</f>
        <v>0</v>
      </c>
      <c r="Z50" s="397">
        <f>BUDGET!AB140</f>
        <v>0</v>
      </c>
      <c r="AA50" s="397">
        <f>BUDGET!AC140</f>
        <v>0</v>
      </c>
      <c r="AB50" s="397">
        <f>BUDGET!AD140</f>
        <v>0</v>
      </c>
      <c r="AC50" s="156"/>
      <c r="AD50" s="156"/>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216"/>
      <c r="BS50" s="216"/>
      <c r="BT50" s="216"/>
      <c r="BU50" s="216"/>
      <c r="BV50" s="216"/>
      <c r="BW50" s="216"/>
      <c r="BX50" s="216"/>
      <c r="BY50" s="216"/>
      <c r="BZ50" s="216"/>
      <c r="CA50" s="216"/>
      <c r="CB50" s="216"/>
      <c r="CC50" s="216"/>
      <c r="CD50" s="216"/>
      <c r="CE50" s="216"/>
      <c r="CF50" s="216"/>
      <c r="CG50" s="216"/>
      <c r="CH50" s="216"/>
      <c r="CI50" s="216"/>
      <c r="CJ50" s="216"/>
      <c r="CK50" s="216"/>
      <c r="CL50" s="216"/>
      <c r="CM50" s="216"/>
      <c r="CN50" s="216"/>
      <c r="CO50" s="216"/>
      <c r="CP50" s="216"/>
      <c r="CQ50" s="216"/>
      <c r="CR50" s="216"/>
      <c r="CS50" s="216"/>
      <c r="CT50" s="216"/>
      <c r="CU50" s="216"/>
      <c r="CV50" s="216"/>
      <c r="CW50" s="216"/>
      <c r="CX50" s="216"/>
      <c r="CY50" s="216"/>
      <c r="CZ50" s="216"/>
      <c r="DA50" s="216"/>
      <c r="DB50" s="216"/>
      <c r="DC50" s="216"/>
      <c r="DD50" s="216"/>
      <c r="DE50" s="216"/>
      <c r="DF50" s="216"/>
      <c r="DG50" s="216"/>
      <c r="DH50" s="216"/>
      <c r="DI50" s="216"/>
      <c r="DJ50" s="216"/>
      <c r="DK50" s="216"/>
      <c r="DL50" s="216"/>
      <c r="DM50" s="216"/>
      <c r="DN50" s="216"/>
      <c r="DO50" s="216"/>
      <c r="DP50" s="216"/>
      <c r="DQ50" s="216"/>
      <c r="DR50" s="216"/>
      <c r="DS50" s="216"/>
      <c r="DT50" s="216"/>
      <c r="DU50" s="216"/>
      <c r="DV50" s="216"/>
      <c r="DW50" s="216"/>
      <c r="DX50" s="216"/>
      <c r="DY50" s="216"/>
      <c r="DZ50" s="216"/>
      <c r="EA50" s="216"/>
      <c r="EB50" s="216"/>
      <c r="EC50" s="216"/>
      <c r="ED50" s="216"/>
      <c r="EE50" s="216"/>
      <c r="EF50" s="216"/>
      <c r="EG50" s="216"/>
      <c r="EH50" s="216"/>
      <c r="EI50" s="216"/>
      <c r="EJ50" s="216"/>
      <c r="EK50" s="216"/>
      <c r="EL50" s="216"/>
      <c r="EM50" s="216"/>
    </row>
    <row r="51" spans="1:143" s="163" customFormat="1" ht="15.75" hidden="1" customHeight="1" outlineLevel="1">
      <c r="A51" s="386"/>
      <c r="B51" s="387"/>
      <c r="C51" s="388" t="s">
        <v>205</v>
      </c>
      <c r="D51" s="389" t="s">
        <v>581</v>
      </c>
      <c r="E51" s="390"/>
      <c r="F51" s="391"/>
      <c r="G51" s="392"/>
      <c r="H51" s="393"/>
      <c r="I51" s="394"/>
      <c r="J51" s="394"/>
      <c r="K51" s="395">
        <f>BUDGET!M144</f>
        <v>0</v>
      </c>
      <c r="L51" s="396">
        <f>BUDGET!N144</f>
        <v>0</v>
      </c>
      <c r="M51" s="87"/>
      <c r="N51" s="397">
        <f>BUDGET!P144</f>
        <v>0</v>
      </c>
      <c r="O51" s="397">
        <f>BUDGET!Q144</f>
        <v>0</v>
      </c>
      <c r="P51" s="397">
        <f>BUDGET!R144</f>
        <v>0</v>
      </c>
      <c r="Q51" s="397">
        <f>BUDGET!S144</f>
        <v>0</v>
      </c>
      <c r="R51" s="397">
        <f>BUDGET!T144</f>
        <v>0</v>
      </c>
      <c r="S51" s="86"/>
      <c r="T51" s="87"/>
      <c r="U51" s="397">
        <f>BUDGET!W144</f>
        <v>0</v>
      </c>
      <c r="V51" s="397">
        <f>BUDGET!X144</f>
        <v>0</v>
      </c>
      <c r="W51" s="397">
        <f>BUDGET!Y144</f>
        <v>0</v>
      </c>
      <c r="X51" s="397">
        <f>BUDGET!Z144</f>
        <v>0</v>
      </c>
      <c r="Y51" s="397">
        <f>BUDGET!AA144</f>
        <v>0</v>
      </c>
      <c r="Z51" s="397">
        <f>BUDGET!AB144</f>
        <v>0</v>
      </c>
      <c r="AA51" s="397">
        <f>BUDGET!AC144</f>
        <v>0</v>
      </c>
      <c r="AB51" s="397">
        <f>BUDGET!AD144</f>
        <v>0</v>
      </c>
      <c r="AC51" s="156"/>
      <c r="AD51" s="156"/>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216"/>
      <c r="BS51" s="216"/>
      <c r="BT51" s="216"/>
      <c r="BU51" s="216"/>
      <c r="BV51" s="216"/>
      <c r="BW51" s="216"/>
      <c r="BX51" s="216"/>
      <c r="BY51" s="216"/>
      <c r="BZ51" s="216"/>
      <c r="CA51" s="216"/>
      <c r="CB51" s="216"/>
      <c r="CC51" s="216"/>
      <c r="CD51" s="216"/>
      <c r="CE51" s="216"/>
      <c r="CF51" s="216"/>
      <c r="CG51" s="216"/>
      <c r="CH51" s="216"/>
      <c r="CI51" s="216"/>
      <c r="CJ51" s="216"/>
      <c r="CK51" s="216"/>
      <c r="CL51" s="216"/>
      <c r="CM51" s="216"/>
      <c r="CN51" s="216"/>
      <c r="CO51" s="216"/>
      <c r="CP51" s="216"/>
      <c r="CQ51" s="216"/>
      <c r="CR51" s="216"/>
      <c r="CS51" s="216"/>
      <c r="CT51" s="216"/>
      <c r="CU51" s="216"/>
      <c r="CV51" s="216"/>
      <c r="CW51" s="216"/>
      <c r="CX51" s="216"/>
      <c r="CY51" s="216"/>
      <c r="CZ51" s="216"/>
      <c r="DA51" s="216"/>
      <c r="DB51" s="216"/>
      <c r="DC51" s="216"/>
      <c r="DD51" s="216"/>
      <c r="DE51" s="216"/>
      <c r="DF51" s="216"/>
      <c r="DG51" s="216"/>
      <c r="DH51" s="216"/>
      <c r="DI51" s="216"/>
      <c r="DJ51" s="216"/>
      <c r="DK51" s="216"/>
      <c r="DL51" s="216"/>
      <c r="DM51" s="216"/>
      <c r="DN51" s="216"/>
      <c r="DO51" s="216"/>
      <c r="DP51" s="216"/>
      <c r="DQ51" s="216"/>
      <c r="DR51" s="216"/>
      <c r="DS51" s="216"/>
      <c r="DT51" s="216"/>
      <c r="DU51" s="216"/>
      <c r="DV51" s="216"/>
      <c r="DW51" s="216"/>
      <c r="DX51" s="216"/>
      <c r="DY51" s="216"/>
      <c r="DZ51" s="216"/>
      <c r="EA51" s="216"/>
      <c r="EB51" s="216"/>
      <c r="EC51" s="216"/>
      <c r="ED51" s="216"/>
      <c r="EE51" s="216"/>
      <c r="EF51" s="216"/>
      <c r="EG51" s="216"/>
      <c r="EH51" s="216"/>
      <c r="EI51" s="216"/>
      <c r="EJ51" s="216"/>
      <c r="EK51" s="216"/>
      <c r="EL51" s="216"/>
      <c r="EM51" s="216"/>
    </row>
    <row r="52" spans="1:143" s="163" customFormat="1" ht="15.75" hidden="1" customHeight="1" outlineLevel="1">
      <c r="A52" s="386"/>
      <c r="B52" s="387"/>
      <c r="C52" s="388" t="s">
        <v>206</v>
      </c>
      <c r="D52" s="389" t="s">
        <v>585</v>
      </c>
      <c r="E52" s="390"/>
      <c r="F52" s="391"/>
      <c r="G52" s="392"/>
      <c r="H52" s="393"/>
      <c r="I52" s="394"/>
      <c r="J52" s="394"/>
      <c r="K52" s="395">
        <f>BUDGET!M148</f>
        <v>0</v>
      </c>
      <c r="L52" s="396">
        <f>BUDGET!N148</f>
        <v>0</v>
      </c>
      <c r="M52" s="87"/>
      <c r="N52" s="397">
        <f>BUDGET!P148</f>
        <v>0</v>
      </c>
      <c r="O52" s="397">
        <f>BUDGET!Q148</f>
        <v>0</v>
      </c>
      <c r="P52" s="397">
        <f>BUDGET!R148</f>
        <v>0</v>
      </c>
      <c r="Q52" s="397">
        <f>BUDGET!S148</f>
        <v>0</v>
      </c>
      <c r="R52" s="397">
        <f>BUDGET!T148</f>
        <v>0</v>
      </c>
      <c r="S52" s="86"/>
      <c r="T52" s="87"/>
      <c r="U52" s="397">
        <f>BUDGET!W148</f>
        <v>0</v>
      </c>
      <c r="V52" s="397">
        <f>BUDGET!X148</f>
        <v>0</v>
      </c>
      <c r="W52" s="397">
        <f>BUDGET!Y148</f>
        <v>0</v>
      </c>
      <c r="X52" s="397">
        <f>BUDGET!Z148</f>
        <v>0</v>
      </c>
      <c r="Y52" s="397">
        <f>BUDGET!AA148</f>
        <v>0</v>
      </c>
      <c r="Z52" s="397">
        <f>BUDGET!AB148</f>
        <v>0</v>
      </c>
      <c r="AA52" s="397">
        <f>BUDGET!AC148</f>
        <v>0</v>
      </c>
      <c r="AB52" s="397">
        <f>BUDGET!AD148</f>
        <v>0</v>
      </c>
      <c r="AC52" s="156"/>
      <c r="AD52" s="156"/>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216"/>
      <c r="BS52" s="216"/>
      <c r="BT52" s="216"/>
      <c r="BU52" s="216"/>
      <c r="BV52" s="216"/>
      <c r="BW52" s="216"/>
      <c r="BX52" s="216"/>
      <c r="BY52" s="216"/>
      <c r="BZ52" s="216"/>
      <c r="CA52" s="216"/>
      <c r="CB52" s="216"/>
      <c r="CC52" s="216"/>
      <c r="CD52" s="216"/>
      <c r="CE52" s="216"/>
      <c r="CF52" s="216"/>
      <c r="CG52" s="216"/>
      <c r="CH52" s="216"/>
      <c r="CI52" s="216"/>
      <c r="CJ52" s="216"/>
      <c r="CK52" s="216"/>
      <c r="CL52" s="216"/>
      <c r="CM52" s="216"/>
      <c r="CN52" s="216"/>
      <c r="CO52" s="216"/>
      <c r="CP52" s="216"/>
      <c r="CQ52" s="216"/>
      <c r="CR52" s="216"/>
      <c r="CS52" s="216"/>
      <c r="CT52" s="216"/>
      <c r="CU52" s="216"/>
      <c r="CV52" s="216"/>
      <c r="CW52" s="216"/>
      <c r="CX52" s="216"/>
      <c r="CY52" s="216"/>
      <c r="CZ52" s="216"/>
      <c r="DA52" s="216"/>
      <c r="DB52" s="216"/>
      <c r="DC52" s="216"/>
      <c r="DD52" s="216"/>
      <c r="DE52" s="216"/>
      <c r="DF52" s="216"/>
      <c r="DG52" s="216"/>
      <c r="DH52" s="216"/>
      <c r="DI52" s="216"/>
      <c r="DJ52" s="216"/>
      <c r="DK52" s="216"/>
      <c r="DL52" s="216"/>
      <c r="DM52" s="216"/>
      <c r="DN52" s="216"/>
      <c r="DO52" s="216"/>
      <c r="DP52" s="216"/>
      <c r="DQ52" s="216"/>
      <c r="DR52" s="216"/>
      <c r="DS52" s="216"/>
      <c r="DT52" s="216"/>
      <c r="DU52" s="216"/>
      <c r="DV52" s="216"/>
      <c r="DW52" s="216"/>
      <c r="DX52" s="216"/>
      <c r="DY52" s="216"/>
      <c r="DZ52" s="216"/>
      <c r="EA52" s="216"/>
      <c r="EB52" s="216"/>
      <c r="EC52" s="216"/>
      <c r="ED52" s="216"/>
      <c r="EE52" s="216"/>
      <c r="EF52" s="216"/>
      <c r="EG52" s="216"/>
      <c r="EH52" s="216"/>
      <c r="EI52" s="216"/>
      <c r="EJ52" s="216"/>
      <c r="EK52" s="216"/>
      <c r="EL52" s="216"/>
      <c r="EM52" s="216"/>
    </row>
    <row r="53" spans="1:143" s="163" customFormat="1" ht="15.75" hidden="1" customHeight="1" outlineLevel="1">
      <c r="A53" s="386"/>
      <c r="B53" s="387"/>
      <c r="C53" s="388" t="s">
        <v>207</v>
      </c>
      <c r="D53" s="389" t="s">
        <v>589</v>
      </c>
      <c r="E53" s="390"/>
      <c r="F53" s="391"/>
      <c r="G53" s="392"/>
      <c r="H53" s="393"/>
      <c r="I53" s="394"/>
      <c r="J53" s="394"/>
      <c r="K53" s="395">
        <f>BUDGET!M152</f>
        <v>0</v>
      </c>
      <c r="L53" s="396">
        <f>BUDGET!N152</f>
        <v>0</v>
      </c>
      <c r="M53" s="87"/>
      <c r="N53" s="397">
        <f>BUDGET!P152</f>
        <v>0</v>
      </c>
      <c r="O53" s="397">
        <f>BUDGET!Q152</f>
        <v>0</v>
      </c>
      <c r="P53" s="397">
        <f>BUDGET!R152</f>
        <v>0</v>
      </c>
      <c r="Q53" s="397">
        <f>BUDGET!S152</f>
        <v>0</v>
      </c>
      <c r="R53" s="397">
        <f>BUDGET!T152</f>
        <v>0</v>
      </c>
      <c r="S53" s="86"/>
      <c r="T53" s="87"/>
      <c r="U53" s="397">
        <f>BUDGET!W152</f>
        <v>0</v>
      </c>
      <c r="V53" s="397">
        <f>BUDGET!X152</f>
        <v>0</v>
      </c>
      <c r="W53" s="397">
        <f>BUDGET!Y152</f>
        <v>0</v>
      </c>
      <c r="X53" s="397">
        <f>BUDGET!Z152</f>
        <v>0</v>
      </c>
      <c r="Y53" s="397">
        <f>BUDGET!AA152</f>
        <v>0</v>
      </c>
      <c r="Z53" s="397">
        <f>BUDGET!AB152</f>
        <v>0</v>
      </c>
      <c r="AA53" s="397">
        <f>BUDGET!AC152</f>
        <v>0</v>
      </c>
      <c r="AB53" s="397">
        <f>BUDGET!AD152</f>
        <v>0</v>
      </c>
      <c r="AC53" s="156"/>
      <c r="AD53" s="156"/>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216"/>
      <c r="BS53" s="216"/>
      <c r="BT53" s="216"/>
      <c r="BU53" s="216"/>
      <c r="BV53" s="216"/>
      <c r="BW53" s="216"/>
      <c r="BX53" s="216"/>
      <c r="BY53" s="216"/>
      <c r="BZ53" s="216"/>
      <c r="CA53" s="216"/>
      <c r="CB53" s="216"/>
      <c r="CC53" s="216"/>
      <c r="CD53" s="216"/>
      <c r="CE53" s="216"/>
      <c r="CF53" s="216"/>
      <c r="CG53" s="216"/>
      <c r="CH53" s="216"/>
      <c r="CI53" s="216"/>
      <c r="CJ53" s="216"/>
      <c r="CK53" s="216"/>
      <c r="CL53" s="216"/>
      <c r="CM53" s="216"/>
      <c r="CN53" s="216"/>
      <c r="CO53" s="216"/>
      <c r="CP53" s="216"/>
      <c r="CQ53" s="216"/>
      <c r="CR53" s="216"/>
      <c r="CS53" s="216"/>
      <c r="CT53" s="216"/>
      <c r="CU53" s="216"/>
      <c r="CV53" s="216"/>
      <c r="CW53" s="216"/>
      <c r="CX53" s="216"/>
      <c r="CY53" s="216"/>
      <c r="CZ53" s="216"/>
      <c r="DA53" s="216"/>
      <c r="DB53" s="216"/>
      <c r="DC53" s="216"/>
      <c r="DD53" s="216"/>
      <c r="DE53" s="216"/>
      <c r="DF53" s="216"/>
      <c r="DG53" s="216"/>
      <c r="DH53" s="216"/>
      <c r="DI53" s="216"/>
      <c r="DJ53" s="216"/>
      <c r="DK53" s="216"/>
      <c r="DL53" s="216"/>
      <c r="DM53" s="216"/>
      <c r="DN53" s="216"/>
      <c r="DO53" s="216"/>
      <c r="DP53" s="216"/>
      <c r="DQ53" s="216"/>
      <c r="DR53" s="216"/>
      <c r="DS53" s="216"/>
      <c r="DT53" s="216"/>
      <c r="DU53" s="216"/>
      <c r="DV53" s="216"/>
      <c r="DW53" s="216"/>
      <c r="DX53" s="216"/>
      <c r="DY53" s="216"/>
      <c r="DZ53" s="216"/>
      <c r="EA53" s="216"/>
      <c r="EB53" s="216"/>
      <c r="EC53" s="216"/>
      <c r="ED53" s="216"/>
      <c r="EE53" s="216"/>
      <c r="EF53" s="216"/>
      <c r="EG53" s="216"/>
      <c r="EH53" s="216"/>
      <c r="EI53" s="216"/>
      <c r="EJ53" s="216"/>
      <c r="EK53" s="216"/>
      <c r="EL53" s="216"/>
      <c r="EM53" s="216"/>
    </row>
    <row r="54" spans="1:143" s="163" customFormat="1" ht="15.75" hidden="1" customHeight="1" outlineLevel="1">
      <c r="A54" s="386"/>
      <c r="B54" s="387"/>
      <c r="C54" s="388" t="s">
        <v>2134</v>
      </c>
      <c r="D54" s="389" t="s">
        <v>2135</v>
      </c>
      <c r="E54" s="390"/>
      <c r="F54" s="391"/>
      <c r="G54" s="392"/>
      <c r="H54" s="393"/>
      <c r="I54" s="394"/>
      <c r="J54" s="394"/>
      <c r="K54" s="395">
        <f>BUDGET!M156</f>
        <v>0</v>
      </c>
      <c r="L54" s="396">
        <f>BUDGET!N156</f>
        <v>0</v>
      </c>
      <c r="M54" s="87"/>
      <c r="N54" s="397">
        <f>BUDGET!P156</f>
        <v>0</v>
      </c>
      <c r="O54" s="397">
        <f>BUDGET!Q156</f>
        <v>0</v>
      </c>
      <c r="P54" s="397">
        <f>BUDGET!R156</f>
        <v>0</v>
      </c>
      <c r="Q54" s="397">
        <f>BUDGET!S156</f>
        <v>0</v>
      </c>
      <c r="R54" s="397">
        <f>BUDGET!T156</f>
        <v>0</v>
      </c>
      <c r="S54" s="86"/>
      <c r="T54" s="87"/>
      <c r="U54" s="397">
        <f>BUDGET!W156</f>
        <v>0</v>
      </c>
      <c r="V54" s="397">
        <f>BUDGET!X156</f>
        <v>0</v>
      </c>
      <c r="W54" s="397">
        <f>BUDGET!Y156</f>
        <v>0</v>
      </c>
      <c r="X54" s="397">
        <f>BUDGET!Z156</f>
        <v>0</v>
      </c>
      <c r="Y54" s="397">
        <f>BUDGET!AA156</f>
        <v>0</v>
      </c>
      <c r="Z54" s="397">
        <f>BUDGET!AB156</f>
        <v>0</v>
      </c>
      <c r="AA54" s="397">
        <f>BUDGET!AC156</f>
        <v>0</v>
      </c>
      <c r="AB54" s="397">
        <f>BUDGET!AD156</f>
        <v>0</v>
      </c>
      <c r="AC54" s="156"/>
      <c r="AD54" s="156"/>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216"/>
      <c r="BS54" s="216"/>
      <c r="BT54" s="216"/>
      <c r="BU54" s="216"/>
      <c r="BV54" s="216"/>
      <c r="BW54" s="216"/>
      <c r="BX54" s="216"/>
      <c r="BY54" s="216"/>
      <c r="BZ54" s="216"/>
      <c r="CA54" s="216"/>
      <c r="CB54" s="216"/>
      <c r="CC54" s="216"/>
      <c r="CD54" s="216"/>
      <c r="CE54" s="216"/>
      <c r="CF54" s="216"/>
      <c r="CG54" s="216"/>
      <c r="CH54" s="216"/>
      <c r="CI54" s="216"/>
      <c r="CJ54" s="216"/>
      <c r="CK54" s="216"/>
      <c r="CL54" s="216"/>
      <c r="CM54" s="216"/>
      <c r="CN54" s="216"/>
      <c r="CO54" s="216"/>
      <c r="CP54" s="216"/>
      <c r="CQ54" s="216"/>
      <c r="CR54" s="216"/>
      <c r="CS54" s="216"/>
      <c r="CT54" s="216"/>
      <c r="CU54" s="216"/>
      <c r="CV54" s="216"/>
      <c r="CW54" s="216"/>
      <c r="CX54" s="216"/>
      <c r="CY54" s="216"/>
      <c r="CZ54" s="216"/>
      <c r="DA54" s="216"/>
      <c r="DB54" s="216"/>
      <c r="DC54" s="216"/>
      <c r="DD54" s="216"/>
      <c r="DE54" s="216"/>
      <c r="DF54" s="216"/>
      <c r="DG54" s="216"/>
      <c r="DH54" s="216"/>
      <c r="DI54" s="216"/>
      <c r="DJ54" s="216"/>
      <c r="DK54" s="216"/>
      <c r="DL54" s="216"/>
      <c r="DM54" s="216"/>
      <c r="DN54" s="216"/>
      <c r="DO54" s="216"/>
      <c r="DP54" s="216"/>
      <c r="DQ54" s="216"/>
      <c r="DR54" s="216"/>
      <c r="DS54" s="216"/>
      <c r="DT54" s="216"/>
      <c r="DU54" s="216"/>
      <c r="DV54" s="216"/>
      <c r="DW54" s="216"/>
      <c r="DX54" s="216"/>
      <c r="DY54" s="216"/>
      <c r="DZ54" s="216"/>
      <c r="EA54" s="216"/>
      <c r="EB54" s="216"/>
      <c r="EC54" s="216"/>
      <c r="ED54" s="216"/>
      <c r="EE54" s="216"/>
      <c r="EF54" s="216"/>
      <c r="EG54" s="216"/>
      <c r="EH54" s="216"/>
      <c r="EI54" s="216"/>
      <c r="EJ54" s="216"/>
      <c r="EK54" s="216"/>
      <c r="EL54" s="216"/>
      <c r="EM54" s="216"/>
    </row>
    <row r="55" spans="1:143" s="163" customFormat="1" ht="15.75" hidden="1" customHeight="1" outlineLevel="1">
      <c r="A55" s="386"/>
      <c r="B55" s="387"/>
      <c r="C55" s="388" t="s">
        <v>1086</v>
      </c>
      <c r="D55" s="389" t="s">
        <v>1085</v>
      </c>
      <c r="E55" s="390"/>
      <c r="F55" s="391"/>
      <c r="G55" s="392"/>
      <c r="H55" s="393"/>
      <c r="I55" s="394"/>
      <c r="J55" s="394"/>
      <c r="K55" s="395">
        <f>BUDGET!M160</f>
        <v>0</v>
      </c>
      <c r="L55" s="396">
        <f>BUDGET!N160</f>
        <v>0</v>
      </c>
      <c r="M55" s="87"/>
      <c r="N55" s="397">
        <f>BUDGET!P160</f>
        <v>0</v>
      </c>
      <c r="O55" s="397">
        <f>BUDGET!Q160</f>
        <v>0</v>
      </c>
      <c r="P55" s="397">
        <f>BUDGET!R160</f>
        <v>0</v>
      </c>
      <c r="Q55" s="397">
        <f>BUDGET!S160</f>
        <v>0</v>
      </c>
      <c r="R55" s="397">
        <f>BUDGET!T160</f>
        <v>0</v>
      </c>
      <c r="S55" s="86"/>
      <c r="T55" s="87"/>
      <c r="U55" s="397">
        <f>BUDGET!W160</f>
        <v>0</v>
      </c>
      <c r="V55" s="397">
        <f>BUDGET!X160</f>
        <v>0</v>
      </c>
      <c r="W55" s="397">
        <f>BUDGET!Y160</f>
        <v>0</v>
      </c>
      <c r="X55" s="397">
        <f>BUDGET!Z160</f>
        <v>0</v>
      </c>
      <c r="Y55" s="397">
        <f>BUDGET!AA160</f>
        <v>0</v>
      </c>
      <c r="Z55" s="397">
        <f>BUDGET!AB160</f>
        <v>0</v>
      </c>
      <c r="AA55" s="397">
        <f>BUDGET!AC160</f>
        <v>0</v>
      </c>
      <c r="AB55" s="397">
        <f>BUDGET!AD160</f>
        <v>0</v>
      </c>
      <c r="AC55" s="156"/>
      <c r="AD55" s="156"/>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216"/>
      <c r="BS55" s="216"/>
      <c r="BT55" s="216"/>
      <c r="BU55" s="216"/>
      <c r="BV55" s="216"/>
      <c r="BW55" s="216"/>
      <c r="BX55" s="216"/>
      <c r="BY55" s="216"/>
      <c r="BZ55" s="216"/>
      <c r="CA55" s="216"/>
      <c r="CB55" s="216"/>
      <c r="CC55" s="216"/>
      <c r="CD55" s="216"/>
      <c r="CE55" s="216"/>
      <c r="CF55" s="216"/>
      <c r="CG55" s="216"/>
      <c r="CH55" s="216"/>
      <c r="CI55" s="216"/>
      <c r="CJ55" s="216"/>
      <c r="CK55" s="216"/>
      <c r="CL55" s="216"/>
      <c r="CM55" s="216"/>
      <c r="CN55" s="216"/>
      <c r="CO55" s="216"/>
      <c r="CP55" s="216"/>
      <c r="CQ55" s="216"/>
      <c r="CR55" s="216"/>
      <c r="CS55" s="216"/>
      <c r="CT55" s="216"/>
      <c r="CU55" s="216"/>
      <c r="CV55" s="216"/>
      <c r="CW55" s="216"/>
      <c r="CX55" s="216"/>
      <c r="CY55" s="216"/>
      <c r="CZ55" s="216"/>
      <c r="DA55" s="216"/>
      <c r="DB55" s="216"/>
      <c r="DC55" s="216"/>
      <c r="DD55" s="216"/>
      <c r="DE55" s="216"/>
      <c r="DF55" s="216"/>
      <c r="DG55" s="216"/>
      <c r="DH55" s="216"/>
      <c r="DI55" s="216"/>
      <c r="DJ55" s="216"/>
      <c r="DK55" s="216"/>
      <c r="DL55" s="216"/>
      <c r="DM55" s="216"/>
      <c r="DN55" s="216"/>
      <c r="DO55" s="216"/>
      <c r="DP55" s="216"/>
      <c r="DQ55" s="216"/>
      <c r="DR55" s="216"/>
      <c r="DS55" s="216"/>
      <c r="DT55" s="216"/>
      <c r="DU55" s="216"/>
      <c r="DV55" s="216"/>
      <c r="DW55" s="216"/>
      <c r="DX55" s="216"/>
      <c r="DY55" s="216"/>
      <c r="DZ55" s="216"/>
      <c r="EA55" s="216"/>
      <c r="EB55" s="216"/>
      <c r="EC55" s="216"/>
      <c r="ED55" s="216"/>
      <c r="EE55" s="216"/>
      <c r="EF55" s="216"/>
      <c r="EG55" s="216"/>
      <c r="EH55" s="216"/>
      <c r="EI55" s="216"/>
      <c r="EJ55" s="216"/>
      <c r="EK55" s="216"/>
      <c r="EL55" s="216"/>
      <c r="EM55" s="216"/>
    </row>
    <row r="56" spans="1:143" s="163" customFormat="1" ht="15.75" hidden="1" customHeight="1" outlineLevel="1">
      <c r="A56" s="386"/>
      <c r="B56" s="387"/>
      <c r="C56" s="388" t="s">
        <v>1413</v>
      </c>
      <c r="D56" s="389" t="s">
        <v>1414</v>
      </c>
      <c r="E56" s="390"/>
      <c r="F56" s="391"/>
      <c r="G56" s="392"/>
      <c r="H56" s="393"/>
      <c r="I56" s="394"/>
      <c r="J56" s="394"/>
      <c r="K56" s="395">
        <f>BUDGET!M164</f>
        <v>0</v>
      </c>
      <c r="L56" s="396">
        <f>BUDGET!N164</f>
        <v>0</v>
      </c>
      <c r="M56" s="87"/>
      <c r="N56" s="397">
        <f>BUDGET!P164</f>
        <v>0</v>
      </c>
      <c r="O56" s="397">
        <f>BUDGET!Q164</f>
        <v>0</v>
      </c>
      <c r="P56" s="397">
        <f>BUDGET!R164</f>
        <v>0</v>
      </c>
      <c r="Q56" s="397">
        <f>BUDGET!S164</f>
        <v>0</v>
      </c>
      <c r="R56" s="397">
        <f>BUDGET!T164</f>
        <v>0</v>
      </c>
      <c r="S56" s="86"/>
      <c r="T56" s="87"/>
      <c r="U56" s="397">
        <f>BUDGET!W164</f>
        <v>0</v>
      </c>
      <c r="V56" s="397">
        <f>BUDGET!X164</f>
        <v>0</v>
      </c>
      <c r="W56" s="397">
        <f>BUDGET!Y164</f>
        <v>0</v>
      </c>
      <c r="X56" s="397">
        <f>BUDGET!Z164</f>
        <v>0</v>
      </c>
      <c r="Y56" s="397">
        <f>BUDGET!AA164</f>
        <v>0</v>
      </c>
      <c r="Z56" s="397">
        <f>BUDGET!AB164</f>
        <v>0</v>
      </c>
      <c r="AA56" s="397">
        <f>BUDGET!AC164</f>
        <v>0</v>
      </c>
      <c r="AB56" s="397">
        <f>BUDGET!AD164</f>
        <v>0</v>
      </c>
      <c r="AC56" s="156"/>
      <c r="AD56" s="156"/>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216"/>
      <c r="BS56" s="216"/>
      <c r="BT56" s="216"/>
      <c r="BU56" s="216"/>
      <c r="BV56" s="216"/>
      <c r="BW56" s="216"/>
      <c r="BX56" s="216"/>
      <c r="BY56" s="216"/>
      <c r="BZ56" s="216"/>
      <c r="CA56" s="216"/>
      <c r="CB56" s="216"/>
      <c r="CC56" s="216"/>
      <c r="CD56" s="216"/>
      <c r="CE56" s="216"/>
      <c r="CF56" s="216"/>
      <c r="CG56" s="216"/>
      <c r="CH56" s="216"/>
      <c r="CI56" s="216"/>
      <c r="CJ56" s="216"/>
      <c r="CK56" s="216"/>
      <c r="CL56" s="216"/>
      <c r="CM56" s="216"/>
      <c r="CN56" s="216"/>
      <c r="CO56" s="216"/>
      <c r="CP56" s="216"/>
      <c r="CQ56" s="216"/>
      <c r="CR56" s="216"/>
      <c r="CS56" s="216"/>
      <c r="CT56" s="216"/>
      <c r="CU56" s="216"/>
      <c r="CV56" s="216"/>
      <c r="CW56" s="216"/>
      <c r="CX56" s="216"/>
      <c r="CY56" s="216"/>
      <c r="CZ56" s="216"/>
      <c r="DA56" s="216"/>
      <c r="DB56" s="216"/>
      <c r="DC56" s="216"/>
      <c r="DD56" s="216"/>
      <c r="DE56" s="216"/>
      <c r="DF56" s="216"/>
      <c r="DG56" s="216"/>
      <c r="DH56" s="216"/>
      <c r="DI56" s="216"/>
      <c r="DJ56" s="216"/>
      <c r="DK56" s="216"/>
      <c r="DL56" s="216"/>
      <c r="DM56" s="216"/>
      <c r="DN56" s="216"/>
      <c r="DO56" s="216"/>
      <c r="DP56" s="216"/>
      <c r="DQ56" s="216"/>
      <c r="DR56" s="216"/>
      <c r="DS56" s="216"/>
      <c r="DT56" s="216"/>
      <c r="DU56" s="216"/>
      <c r="DV56" s="216"/>
      <c r="DW56" s="216"/>
      <c r="DX56" s="216"/>
      <c r="DY56" s="216"/>
      <c r="DZ56" s="216"/>
      <c r="EA56" s="216"/>
      <c r="EB56" s="216"/>
      <c r="EC56" s="216"/>
      <c r="ED56" s="216"/>
      <c r="EE56" s="216"/>
      <c r="EF56" s="216"/>
      <c r="EG56" s="216"/>
      <c r="EH56" s="216"/>
      <c r="EI56" s="216"/>
      <c r="EJ56" s="216"/>
      <c r="EK56" s="216"/>
      <c r="EL56" s="216"/>
      <c r="EM56" s="216"/>
    </row>
    <row r="57" spans="1:143" s="163" customFormat="1" ht="15.75" hidden="1" customHeight="1" outlineLevel="1">
      <c r="A57" s="386"/>
      <c r="B57" s="387"/>
      <c r="C57" s="388" t="s">
        <v>1414</v>
      </c>
      <c r="D57" s="389" t="s">
        <v>1414</v>
      </c>
      <c r="E57" s="390"/>
      <c r="F57" s="391"/>
      <c r="G57" s="392"/>
      <c r="H57" s="393"/>
      <c r="I57" s="394"/>
      <c r="J57" s="394"/>
      <c r="K57" s="395">
        <f>BUDGET!M168</f>
        <v>0</v>
      </c>
      <c r="L57" s="396">
        <f>BUDGET!N168</f>
        <v>0</v>
      </c>
      <c r="M57" s="87"/>
      <c r="N57" s="397">
        <f>BUDGET!P168</f>
        <v>0</v>
      </c>
      <c r="O57" s="397">
        <f>BUDGET!Q168</f>
        <v>0</v>
      </c>
      <c r="P57" s="397">
        <f>BUDGET!R168</f>
        <v>0</v>
      </c>
      <c r="Q57" s="397">
        <f>BUDGET!S168</f>
        <v>0</v>
      </c>
      <c r="R57" s="397">
        <f>BUDGET!T168</f>
        <v>0</v>
      </c>
      <c r="S57" s="86"/>
      <c r="T57" s="87"/>
      <c r="U57" s="397">
        <f>BUDGET!W168</f>
        <v>0</v>
      </c>
      <c r="V57" s="397">
        <f>BUDGET!X168</f>
        <v>0</v>
      </c>
      <c r="W57" s="397">
        <f>BUDGET!Y168</f>
        <v>0</v>
      </c>
      <c r="X57" s="397">
        <f>BUDGET!Z168</f>
        <v>0</v>
      </c>
      <c r="Y57" s="397">
        <f>BUDGET!AA168</f>
        <v>0</v>
      </c>
      <c r="Z57" s="397">
        <f>BUDGET!AB168</f>
        <v>0</v>
      </c>
      <c r="AA57" s="397">
        <f>BUDGET!AC168</f>
        <v>0</v>
      </c>
      <c r="AB57" s="397">
        <f>BUDGET!AD168</f>
        <v>0</v>
      </c>
      <c r="AC57" s="156"/>
      <c r="AD57" s="156"/>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216"/>
      <c r="BS57" s="216"/>
      <c r="BT57" s="216"/>
      <c r="BU57" s="216"/>
      <c r="BV57" s="216"/>
      <c r="BW57" s="216"/>
      <c r="BX57" s="216"/>
      <c r="BY57" s="216"/>
      <c r="BZ57" s="216"/>
      <c r="CA57" s="216"/>
      <c r="CB57" s="216"/>
      <c r="CC57" s="216"/>
      <c r="CD57" s="216"/>
      <c r="CE57" s="216"/>
      <c r="CF57" s="216"/>
      <c r="CG57" s="216"/>
      <c r="CH57" s="216"/>
      <c r="CI57" s="216"/>
      <c r="CJ57" s="216"/>
      <c r="CK57" s="216"/>
      <c r="CL57" s="216"/>
      <c r="CM57" s="216"/>
      <c r="CN57" s="216"/>
      <c r="CO57" s="216"/>
      <c r="CP57" s="216"/>
      <c r="CQ57" s="216"/>
      <c r="CR57" s="216"/>
      <c r="CS57" s="216"/>
      <c r="CT57" s="216"/>
      <c r="CU57" s="216"/>
      <c r="CV57" s="216"/>
      <c r="CW57" s="216"/>
      <c r="CX57" s="216"/>
      <c r="CY57" s="216"/>
      <c r="CZ57" s="216"/>
      <c r="DA57" s="216"/>
      <c r="DB57" s="216"/>
      <c r="DC57" s="216"/>
      <c r="DD57" s="216"/>
      <c r="DE57" s="216"/>
      <c r="DF57" s="216"/>
      <c r="DG57" s="216"/>
      <c r="DH57" s="216"/>
      <c r="DI57" s="216"/>
      <c r="DJ57" s="216"/>
      <c r="DK57" s="216"/>
      <c r="DL57" s="216"/>
      <c r="DM57" s="216"/>
      <c r="DN57" s="216"/>
      <c r="DO57" s="216"/>
      <c r="DP57" s="216"/>
      <c r="DQ57" s="216"/>
      <c r="DR57" s="216"/>
      <c r="DS57" s="216"/>
      <c r="DT57" s="216"/>
      <c r="DU57" s="216"/>
      <c r="DV57" s="216"/>
      <c r="DW57" s="216"/>
      <c r="DX57" s="216"/>
      <c r="DY57" s="216"/>
      <c r="DZ57" s="216"/>
      <c r="EA57" s="216"/>
      <c r="EB57" s="216"/>
      <c r="EC57" s="216"/>
      <c r="ED57" s="216"/>
      <c r="EE57" s="216"/>
      <c r="EF57" s="216"/>
      <c r="EG57" s="216"/>
      <c r="EH57" s="216"/>
      <c r="EI57" s="216"/>
      <c r="EJ57" s="216"/>
      <c r="EK57" s="216"/>
      <c r="EL57" s="216"/>
      <c r="EM57" s="216"/>
    </row>
    <row r="58" spans="1:143" s="163" customFormat="1" ht="15.75" hidden="1" customHeight="1" outlineLevel="1">
      <c r="A58" s="386"/>
      <c r="B58" s="387"/>
      <c r="C58" s="388" t="s">
        <v>198</v>
      </c>
      <c r="D58" s="389" t="s">
        <v>593</v>
      </c>
      <c r="E58" s="390"/>
      <c r="F58" s="391"/>
      <c r="G58" s="392"/>
      <c r="H58" s="393"/>
      <c r="I58" s="394"/>
      <c r="J58" s="394"/>
      <c r="K58" s="395">
        <f>BUDGET!M172</f>
        <v>0</v>
      </c>
      <c r="L58" s="396">
        <f>BUDGET!N172</f>
        <v>0</v>
      </c>
      <c r="M58" s="87"/>
      <c r="N58" s="397">
        <f>BUDGET!P172</f>
        <v>0</v>
      </c>
      <c r="O58" s="397">
        <f>BUDGET!Q172</f>
        <v>0</v>
      </c>
      <c r="P58" s="397">
        <f>BUDGET!R172</f>
        <v>0</v>
      </c>
      <c r="Q58" s="397">
        <f>BUDGET!S172</f>
        <v>0</v>
      </c>
      <c r="R58" s="397">
        <f>BUDGET!T172</f>
        <v>0</v>
      </c>
      <c r="S58" s="86"/>
      <c r="T58" s="87"/>
      <c r="U58" s="397">
        <f>BUDGET!W172</f>
        <v>0</v>
      </c>
      <c r="V58" s="397">
        <f>BUDGET!X172</f>
        <v>0</v>
      </c>
      <c r="W58" s="397">
        <f>BUDGET!Y172</f>
        <v>0</v>
      </c>
      <c r="X58" s="397">
        <f>BUDGET!Z172</f>
        <v>0</v>
      </c>
      <c r="Y58" s="397">
        <f>BUDGET!AA172</f>
        <v>0</v>
      </c>
      <c r="Z58" s="397">
        <f>BUDGET!AB172</f>
        <v>0</v>
      </c>
      <c r="AA58" s="397">
        <f>BUDGET!AC172</f>
        <v>0</v>
      </c>
      <c r="AB58" s="397">
        <f>BUDGET!AD172</f>
        <v>0</v>
      </c>
      <c r="AC58" s="156"/>
      <c r="AD58" s="156"/>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216"/>
      <c r="BS58" s="216"/>
      <c r="BT58" s="216"/>
      <c r="BU58" s="216"/>
      <c r="BV58" s="216"/>
      <c r="BW58" s="216"/>
      <c r="BX58" s="216"/>
      <c r="BY58" s="216"/>
      <c r="BZ58" s="216"/>
      <c r="CA58" s="216"/>
      <c r="CB58" s="216"/>
      <c r="CC58" s="216"/>
      <c r="CD58" s="216"/>
      <c r="CE58" s="216"/>
      <c r="CF58" s="216"/>
      <c r="CG58" s="216"/>
      <c r="CH58" s="216"/>
      <c r="CI58" s="216"/>
      <c r="CJ58" s="216"/>
      <c r="CK58" s="216"/>
      <c r="CL58" s="216"/>
      <c r="CM58" s="216"/>
      <c r="CN58" s="216"/>
      <c r="CO58" s="216"/>
      <c r="CP58" s="216"/>
      <c r="CQ58" s="216"/>
      <c r="CR58" s="216"/>
      <c r="CS58" s="216"/>
      <c r="CT58" s="216"/>
      <c r="CU58" s="216"/>
      <c r="CV58" s="216"/>
      <c r="CW58" s="216"/>
      <c r="CX58" s="216"/>
      <c r="CY58" s="216"/>
      <c r="CZ58" s="216"/>
      <c r="DA58" s="216"/>
      <c r="DB58" s="216"/>
      <c r="DC58" s="216"/>
      <c r="DD58" s="216"/>
      <c r="DE58" s="216"/>
      <c r="DF58" s="216"/>
      <c r="DG58" s="216"/>
      <c r="DH58" s="216"/>
      <c r="DI58" s="216"/>
      <c r="DJ58" s="216"/>
      <c r="DK58" s="216"/>
      <c r="DL58" s="216"/>
      <c r="DM58" s="216"/>
      <c r="DN58" s="216"/>
      <c r="DO58" s="216"/>
      <c r="DP58" s="216"/>
      <c r="DQ58" s="216"/>
      <c r="DR58" s="216"/>
      <c r="DS58" s="216"/>
      <c r="DT58" s="216"/>
      <c r="DU58" s="216"/>
      <c r="DV58" s="216"/>
      <c r="DW58" s="216"/>
      <c r="DX58" s="216"/>
      <c r="DY58" s="216"/>
      <c r="DZ58" s="216"/>
      <c r="EA58" s="216"/>
      <c r="EB58" s="216"/>
      <c r="EC58" s="216"/>
      <c r="ED58" s="216"/>
      <c r="EE58" s="216"/>
      <c r="EF58" s="216"/>
      <c r="EG58" s="216"/>
      <c r="EH58" s="216"/>
      <c r="EI58" s="216"/>
      <c r="EJ58" s="216"/>
      <c r="EK58" s="216"/>
      <c r="EL58" s="216"/>
      <c r="EM58" s="216"/>
    </row>
    <row r="59" spans="1:143" s="163" customFormat="1" ht="15.75" hidden="1" customHeight="1" outlineLevel="1">
      <c r="A59" s="386"/>
      <c r="B59" s="387"/>
      <c r="C59" s="388" t="s">
        <v>199</v>
      </c>
      <c r="D59" s="389" t="s">
        <v>594</v>
      </c>
      <c r="E59" s="390"/>
      <c r="F59" s="391"/>
      <c r="G59" s="392"/>
      <c r="H59" s="393"/>
      <c r="I59" s="394"/>
      <c r="J59" s="394"/>
      <c r="K59" s="395">
        <f>BUDGET!M176</f>
        <v>0</v>
      </c>
      <c r="L59" s="396">
        <f>BUDGET!N176</f>
        <v>0</v>
      </c>
      <c r="M59" s="87"/>
      <c r="N59" s="397">
        <f>BUDGET!P176</f>
        <v>0</v>
      </c>
      <c r="O59" s="397">
        <f>BUDGET!Q176</f>
        <v>0</v>
      </c>
      <c r="P59" s="397">
        <f>BUDGET!R176</f>
        <v>0</v>
      </c>
      <c r="Q59" s="397">
        <f>BUDGET!S176</f>
        <v>0</v>
      </c>
      <c r="R59" s="397">
        <f>BUDGET!T176</f>
        <v>0</v>
      </c>
      <c r="S59" s="86"/>
      <c r="T59" s="87"/>
      <c r="U59" s="397">
        <f>BUDGET!W176</f>
        <v>0</v>
      </c>
      <c r="V59" s="397">
        <f>BUDGET!X176</f>
        <v>0</v>
      </c>
      <c r="W59" s="397">
        <f>BUDGET!Y176</f>
        <v>0</v>
      </c>
      <c r="X59" s="397">
        <f>BUDGET!Z176</f>
        <v>0</v>
      </c>
      <c r="Y59" s="397">
        <f>BUDGET!AA176</f>
        <v>0</v>
      </c>
      <c r="Z59" s="397">
        <f>BUDGET!AB176</f>
        <v>0</v>
      </c>
      <c r="AA59" s="397">
        <f>BUDGET!AC176</f>
        <v>0</v>
      </c>
      <c r="AB59" s="397">
        <f>BUDGET!AD176</f>
        <v>0</v>
      </c>
      <c r="AC59" s="156"/>
      <c r="AD59" s="156"/>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216"/>
      <c r="BS59" s="216"/>
      <c r="BT59" s="216"/>
      <c r="BU59" s="216"/>
      <c r="BV59" s="216"/>
      <c r="BW59" s="216"/>
      <c r="BX59" s="216"/>
      <c r="BY59" s="216"/>
      <c r="BZ59" s="216"/>
      <c r="CA59" s="216"/>
      <c r="CB59" s="216"/>
      <c r="CC59" s="216"/>
      <c r="CD59" s="216"/>
      <c r="CE59" s="216"/>
      <c r="CF59" s="216"/>
      <c r="CG59" s="216"/>
      <c r="CH59" s="216"/>
      <c r="CI59" s="216"/>
      <c r="CJ59" s="216"/>
      <c r="CK59" s="216"/>
      <c r="CL59" s="216"/>
      <c r="CM59" s="216"/>
      <c r="CN59" s="216"/>
      <c r="CO59" s="216"/>
      <c r="CP59" s="216"/>
      <c r="CQ59" s="216"/>
      <c r="CR59" s="216"/>
      <c r="CS59" s="216"/>
      <c r="CT59" s="216"/>
      <c r="CU59" s="216"/>
      <c r="CV59" s="216"/>
      <c r="CW59" s="216"/>
      <c r="CX59" s="216"/>
      <c r="CY59" s="216"/>
      <c r="CZ59" s="216"/>
      <c r="DA59" s="216"/>
      <c r="DB59" s="216"/>
      <c r="DC59" s="216"/>
      <c r="DD59" s="216"/>
      <c r="DE59" s="216"/>
      <c r="DF59" s="216"/>
      <c r="DG59" s="216"/>
      <c r="DH59" s="216"/>
      <c r="DI59" s="216"/>
      <c r="DJ59" s="216"/>
      <c r="DK59" s="216"/>
      <c r="DL59" s="216"/>
      <c r="DM59" s="216"/>
      <c r="DN59" s="216"/>
      <c r="DO59" s="216"/>
      <c r="DP59" s="216"/>
      <c r="DQ59" s="216"/>
      <c r="DR59" s="216"/>
      <c r="DS59" s="216"/>
      <c r="DT59" s="216"/>
      <c r="DU59" s="216"/>
      <c r="DV59" s="216"/>
      <c r="DW59" s="216"/>
      <c r="DX59" s="216"/>
      <c r="DY59" s="216"/>
      <c r="DZ59" s="216"/>
      <c r="EA59" s="216"/>
      <c r="EB59" s="216"/>
      <c r="EC59" s="216"/>
      <c r="ED59" s="216"/>
      <c r="EE59" s="216"/>
      <c r="EF59" s="216"/>
      <c r="EG59" s="216"/>
      <c r="EH59" s="216"/>
      <c r="EI59" s="216"/>
      <c r="EJ59" s="216"/>
      <c r="EK59" s="216"/>
      <c r="EL59" s="216"/>
      <c r="EM59" s="216"/>
    </row>
    <row r="60" spans="1:143" s="10" customFormat="1" ht="15.75" collapsed="1">
      <c r="A60" s="350"/>
      <c r="B60" s="351"/>
      <c r="C60" s="352" t="s">
        <v>1148</v>
      </c>
      <c r="D60" s="353" t="s">
        <v>1149</v>
      </c>
      <c r="E60" s="354"/>
      <c r="F60" s="355"/>
      <c r="G60" s="356"/>
      <c r="H60" s="357"/>
      <c r="I60" s="358"/>
      <c r="J60" s="358"/>
      <c r="K60" s="359">
        <f>BUDGET!M180</f>
        <v>0</v>
      </c>
      <c r="L60" s="360">
        <f>BUDGET!N180</f>
        <v>0</v>
      </c>
      <c r="M60" s="87"/>
      <c r="N60" s="361">
        <f>BUDGET!P180</f>
        <v>0</v>
      </c>
      <c r="O60" s="361">
        <f>BUDGET!Q180</f>
        <v>0</v>
      </c>
      <c r="P60" s="361">
        <f>BUDGET!R180</f>
        <v>0</v>
      </c>
      <c r="Q60" s="361">
        <f>BUDGET!S180</f>
        <v>0</v>
      </c>
      <c r="R60" s="361">
        <f>BUDGET!T180</f>
        <v>0</v>
      </c>
      <c r="S60" s="86"/>
      <c r="T60" s="87"/>
      <c r="U60" s="361">
        <f>BUDGET!W180</f>
        <v>0</v>
      </c>
      <c r="V60" s="361">
        <f>BUDGET!X180</f>
        <v>0</v>
      </c>
      <c r="W60" s="361">
        <f>BUDGET!Y180</f>
        <v>0</v>
      </c>
      <c r="X60" s="361">
        <f>BUDGET!Z180</f>
        <v>0</v>
      </c>
      <c r="Y60" s="361">
        <f>BUDGET!AA180</f>
        <v>0</v>
      </c>
      <c r="Z60" s="361">
        <f>BUDGET!AB180</f>
        <v>0</v>
      </c>
      <c r="AA60" s="361">
        <f>BUDGET!AC180</f>
        <v>0</v>
      </c>
      <c r="AB60" s="361">
        <f>BUDGET!AD180</f>
        <v>0</v>
      </c>
      <c r="AC60" s="156"/>
      <c r="AD60" s="156"/>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217"/>
      <c r="BS60" s="217"/>
      <c r="BT60" s="217"/>
      <c r="BU60" s="217"/>
      <c r="BV60" s="217"/>
      <c r="BW60" s="217"/>
      <c r="BX60" s="217"/>
      <c r="BY60" s="217"/>
      <c r="BZ60" s="217"/>
      <c r="CA60" s="217"/>
      <c r="CB60" s="217"/>
      <c r="CC60" s="217"/>
      <c r="CD60" s="217"/>
      <c r="CE60" s="217"/>
      <c r="CF60" s="217"/>
      <c r="CG60" s="217"/>
      <c r="CH60" s="217"/>
      <c r="CI60" s="217"/>
      <c r="CJ60" s="217"/>
      <c r="CK60" s="217"/>
      <c r="CL60" s="217"/>
      <c r="CM60" s="217"/>
      <c r="CN60" s="217"/>
      <c r="CO60" s="217"/>
      <c r="CP60" s="217"/>
      <c r="CQ60" s="217"/>
      <c r="CR60" s="217"/>
      <c r="CS60" s="217"/>
      <c r="CT60" s="217"/>
      <c r="CU60" s="217"/>
      <c r="CV60" s="217"/>
      <c r="CW60" s="217"/>
      <c r="CX60" s="217"/>
      <c r="CY60" s="217"/>
      <c r="CZ60" s="217"/>
      <c r="DA60" s="217"/>
      <c r="DB60" s="217"/>
      <c r="DC60" s="217"/>
      <c r="DD60" s="217"/>
      <c r="DE60" s="217"/>
      <c r="DF60" s="217"/>
      <c r="DG60" s="217"/>
      <c r="DH60" s="217"/>
      <c r="DI60" s="217"/>
      <c r="DJ60" s="217"/>
      <c r="DK60" s="217"/>
      <c r="DL60" s="217"/>
      <c r="DM60" s="217"/>
      <c r="DN60" s="217"/>
      <c r="DO60" s="217"/>
      <c r="DP60" s="217"/>
      <c r="DQ60" s="217"/>
      <c r="DR60" s="217"/>
      <c r="DS60" s="217"/>
      <c r="DT60" s="217"/>
      <c r="DU60" s="217"/>
      <c r="DV60" s="217"/>
      <c r="DW60" s="217"/>
      <c r="DX60" s="217"/>
      <c r="DY60" s="217"/>
      <c r="DZ60" s="217"/>
      <c r="EA60" s="217"/>
      <c r="EB60" s="217"/>
      <c r="EC60" s="217"/>
      <c r="ED60" s="217"/>
      <c r="EE60" s="217"/>
      <c r="EF60" s="217"/>
      <c r="EG60" s="217"/>
      <c r="EH60" s="217"/>
      <c r="EI60" s="217"/>
      <c r="EJ60" s="217"/>
      <c r="EK60" s="217"/>
      <c r="EL60" s="217"/>
      <c r="EM60" s="217"/>
    </row>
    <row r="61" spans="1:143" s="163" customFormat="1" ht="15.75" hidden="1" customHeight="1" outlineLevel="1">
      <c r="A61" s="386"/>
      <c r="B61" s="387"/>
      <c r="C61" s="388" t="s">
        <v>1337</v>
      </c>
      <c r="D61" s="389" t="s">
        <v>1338</v>
      </c>
      <c r="E61" s="390"/>
      <c r="F61" s="391"/>
      <c r="G61" s="392"/>
      <c r="H61" s="393"/>
      <c r="I61" s="394"/>
      <c r="J61" s="394"/>
      <c r="K61" s="395">
        <f>BUDGET!M181</f>
        <v>0</v>
      </c>
      <c r="L61" s="396">
        <f>BUDGET!N181</f>
        <v>0</v>
      </c>
      <c r="M61" s="87"/>
      <c r="N61" s="397">
        <f>BUDGET!P181</f>
        <v>0</v>
      </c>
      <c r="O61" s="397">
        <f>BUDGET!Q181</f>
        <v>0</v>
      </c>
      <c r="P61" s="397">
        <f>BUDGET!R181</f>
        <v>0</v>
      </c>
      <c r="Q61" s="397">
        <f>BUDGET!S181</f>
        <v>0</v>
      </c>
      <c r="R61" s="397">
        <f>BUDGET!T181</f>
        <v>0</v>
      </c>
      <c r="S61" s="86"/>
      <c r="T61" s="87"/>
      <c r="U61" s="397">
        <f>BUDGET!W181</f>
        <v>0</v>
      </c>
      <c r="V61" s="397">
        <f>BUDGET!X181</f>
        <v>0</v>
      </c>
      <c r="W61" s="397">
        <f>BUDGET!Y181</f>
        <v>0</v>
      </c>
      <c r="X61" s="397">
        <f>BUDGET!Z181</f>
        <v>0</v>
      </c>
      <c r="Y61" s="397">
        <f>BUDGET!AA181</f>
        <v>0</v>
      </c>
      <c r="Z61" s="397">
        <f>BUDGET!AB181</f>
        <v>0</v>
      </c>
      <c r="AA61" s="397">
        <f>BUDGET!AC181</f>
        <v>0</v>
      </c>
      <c r="AB61" s="397">
        <f>BUDGET!AD181</f>
        <v>0</v>
      </c>
      <c r="AC61" s="156"/>
      <c r="AD61" s="156"/>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216"/>
      <c r="BS61" s="216"/>
      <c r="BT61" s="216"/>
      <c r="BU61" s="216"/>
      <c r="BV61" s="216"/>
      <c r="BW61" s="216"/>
      <c r="BX61" s="216"/>
      <c r="BY61" s="216"/>
      <c r="BZ61" s="216"/>
      <c r="CA61" s="216"/>
      <c r="CB61" s="216"/>
      <c r="CC61" s="216"/>
      <c r="CD61" s="216"/>
      <c r="CE61" s="216"/>
      <c r="CF61" s="216"/>
      <c r="CG61" s="216"/>
      <c r="CH61" s="216"/>
      <c r="CI61" s="216"/>
      <c r="CJ61" s="216"/>
      <c r="CK61" s="216"/>
      <c r="CL61" s="216"/>
      <c r="CM61" s="216"/>
      <c r="CN61" s="216"/>
      <c r="CO61" s="216"/>
      <c r="CP61" s="216"/>
      <c r="CQ61" s="216"/>
      <c r="CR61" s="216"/>
      <c r="CS61" s="216"/>
      <c r="CT61" s="216"/>
      <c r="CU61" s="216"/>
      <c r="CV61" s="216"/>
      <c r="CW61" s="216"/>
      <c r="CX61" s="216"/>
      <c r="CY61" s="216"/>
      <c r="CZ61" s="216"/>
      <c r="DA61" s="216"/>
      <c r="DB61" s="216"/>
      <c r="DC61" s="216"/>
      <c r="DD61" s="216"/>
      <c r="DE61" s="216"/>
      <c r="DF61" s="216"/>
      <c r="DG61" s="216"/>
      <c r="DH61" s="216"/>
      <c r="DI61" s="216"/>
      <c r="DJ61" s="216"/>
      <c r="DK61" s="216"/>
      <c r="DL61" s="216"/>
      <c r="DM61" s="216"/>
      <c r="DN61" s="216"/>
      <c r="DO61" s="216"/>
      <c r="DP61" s="216"/>
      <c r="DQ61" s="216"/>
      <c r="DR61" s="216"/>
      <c r="DS61" s="216"/>
      <c r="DT61" s="216"/>
      <c r="DU61" s="216"/>
      <c r="DV61" s="216"/>
      <c r="DW61" s="216"/>
      <c r="DX61" s="216"/>
      <c r="DY61" s="216"/>
      <c r="DZ61" s="216"/>
      <c r="EA61" s="216"/>
      <c r="EB61" s="216"/>
      <c r="EC61" s="216"/>
      <c r="ED61" s="216"/>
      <c r="EE61" s="216"/>
      <c r="EF61" s="216"/>
      <c r="EG61" s="216"/>
      <c r="EH61" s="216"/>
      <c r="EI61" s="216"/>
      <c r="EJ61" s="216"/>
      <c r="EK61" s="216"/>
      <c r="EL61" s="216"/>
      <c r="EM61" s="216"/>
    </row>
    <row r="62" spans="1:143" s="163" customFormat="1" ht="15.75" hidden="1" customHeight="1" outlineLevel="1">
      <c r="A62" s="386"/>
      <c r="B62" s="387"/>
      <c r="C62" s="388" t="s">
        <v>1345</v>
      </c>
      <c r="D62" s="389" t="s">
        <v>1346</v>
      </c>
      <c r="E62" s="390"/>
      <c r="F62" s="391"/>
      <c r="G62" s="392"/>
      <c r="H62" s="393"/>
      <c r="I62" s="394"/>
      <c r="J62" s="394"/>
      <c r="K62" s="395">
        <f>BUDGET!M185</f>
        <v>0</v>
      </c>
      <c r="L62" s="396">
        <f>BUDGET!N185</f>
        <v>0</v>
      </c>
      <c r="M62" s="87"/>
      <c r="N62" s="397">
        <f>BUDGET!P185</f>
        <v>0</v>
      </c>
      <c r="O62" s="397">
        <f>BUDGET!Q185</f>
        <v>0</v>
      </c>
      <c r="P62" s="397">
        <f>BUDGET!R185</f>
        <v>0</v>
      </c>
      <c r="Q62" s="397">
        <f>BUDGET!S185</f>
        <v>0</v>
      </c>
      <c r="R62" s="397">
        <f>BUDGET!T185</f>
        <v>0</v>
      </c>
      <c r="S62" s="86"/>
      <c r="T62" s="87"/>
      <c r="U62" s="397">
        <f>BUDGET!W185</f>
        <v>0</v>
      </c>
      <c r="V62" s="397">
        <f>BUDGET!X185</f>
        <v>0</v>
      </c>
      <c r="W62" s="397">
        <f>BUDGET!Y185</f>
        <v>0</v>
      </c>
      <c r="X62" s="397">
        <f>BUDGET!Z185</f>
        <v>0</v>
      </c>
      <c r="Y62" s="397">
        <f>BUDGET!AA185</f>
        <v>0</v>
      </c>
      <c r="Z62" s="397">
        <f>BUDGET!AB185</f>
        <v>0</v>
      </c>
      <c r="AA62" s="397">
        <f>BUDGET!AC185</f>
        <v>0</v>
      </c>
      <c r="AB62" s="397">
        <f>BUDGET!AD185</f>
        <v>0</v>
      </c>
      <c r="AC62" s="156"/>
      <c r="AD62" s="156"/>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216"/>
      <c r="BS62" s="216"/>
      <c r="BT62" s="216"/>
      <c r="BU62" s="216"/>
      <c r="BV62" s="216"/>
      <c r="BW62" s="216"/>
      <c r="BX62" s="216"/>
      <c r="BY62" s="216"/>
      <c r="BZ62" s="216"/>
      <c r="CA62" s="216"/>
      <c r="CB62" s="216"/>
      <c r="CC62" s="216"/>
      <c r="CD62" s="216"/>
      <c r="CE62" s="216"/>
      <c r="CF62" s="216"/>
      <c r="CG62" s="216"/>
      <c r="CH62" s="216"/>
      <c r="CI62" s="216"/>
      <c r="CJ62" s="216"/>
      <c r="CK62" s="216"/>
      <c r="CL62" s="216"/>
      <c r="CM62" s="216"/>
      <c r="CN62" s="216"/>
      <c r="CO62" s="216"/>
      <c r="CP62" s="216"/>
      <c r="CQ62" s="216"/>
      <c r="CR62" s="216"/>
      <c r="CS62" s="216"/>
      <c r="CT62" s="216"/>
      <c r="CU62" s="216"/>
      <c r="CV62" s="216"/>
      <c r="CW62" s="216"/>
      <c r="CX62" s="216"/>
      <c r="CY62" s="216"/>
      <c r="CZ62" s="216"/>
      <c r="DA62" s="216"/>
      <c r="DB62" s="216"/>
      <c r="DC62" s="216"/>
      <c r="DD62" s="216"/>
      <c r="DE62" s="216"/>
      <c r="DF62" s="216"/>
      <c r="DG62" s="216"/>
      <c r="DH62" s="216"/>
      <c r="DI62" s="216"/>
      <c r="DJ62" s="216"/>
      <c r="DK62" s="216"/>
      <c r="DL62" s="216"/>
      <c r="DM62" s="216"/>
      <c r="DN62" s="216"/>
      <c r="DO62" s="216"/>
      <c r="DP62" s="216"/>
      <c r="DQ62" s="216"/>
      <c r="DR62" s="216"/>
      <c r="DS62" s="216"/>
      <c r="DT62" s="216"/>
      <c r="DU62" s="216"/>
      <c r="DV62" s="216"/>
      <c r="DW62" s="216"/>
      <c r="DX62" s="216"/>
      <c r="DY62" s="216"/>
      <c r="DZ62" s="216"/>
      <c r="EA62" s="216"/>
      <c r="EB62" s="216"/>
      <c r="EC62" s="216"/>
      <c r="ED62" s="216"/>
      <c r="EE62" s="216"/>
      <c r="EF62" s="216"/>
      <c r="EG62" s="216"/>
      <c r="EH62" s="216"/>
      <c r="EI62" s="216"/>
      <c r="EJ62" s="216"/>
      <c r="EK62" s="216"/>
      <c r="EL62" s="216"/>
      <c r="EM62" s="216"/>
    </row>
    <row r="63" spans="1:143" s="163" customFormat="1" ht="15.75" hidden="1" customHeight="1" outlineLevel="1">
      <c r="A63" s="386"/>
      <c r="B63" s="387"/>
      <c r="C63" s="388" t="s">
        <v>1353</v>
      </c>
      <c r="D63" s="389" t="s">
        <v>1354</v>
      </c>
      <c r="E63" s="390"/>
      <c r="F63" s="391"/>
      <c r="G63" s="392"/>
      <c r="H63" s="393"/>
      <c r="I63" s="394"/>
      <c r="J63" s="394"/>
      <c r="K63" s="395">
        <f>BUDGET!M189</f>
        <v>0</v>
      </c>
      <c r="L63" s="396">
        <f>BUDGET!N189</f>
        <v>0</v>
      </c>
      <c r="M63" s="87"/>
      <c r="N63" s="397">
        <f>BUDGET!P189</f>
        <v>0</v>
      </c>
      <c r="O63" s="397">
        <f>BUDGET!Q189</f>
        <v>0</v>
      </c>
      <c r="P63" s="397">
        <f>BUDGET!R189</f>
        <v>0</v>
      </c>
      <c r="Q63" s="397">
        <f>BUDGET!S189</f>
        <v>0</v>
      </c>
      <c r="R63" s="397">
        <f>BUDGET!T189</f>
        <v>0</v>
      </c>
      <c r="S63" s="86"/>
      <c r="T63" s="87"/>
      <c r="U63" s="397">
        <f>BUDGET!W189</f>
        <v>0</v>
      </c>
      <c r="V63" s="397">
        <f>BUDGET!X189</f>
        <v>0</v>
      </c>
      <c r="W63" s="397">
        <f>BUDGET!Y189</f>
        <v>0</v>
      </c>
      <c r="X63" s="397">
        <f>BUDGET!Z189</f>
        <v>0</v>
      </c>
      <c r="Y63" s="397">
        <f>BUDGET!AA189</f>
        <v>0</v>
      </c>
      <c r="Z63" s="397">
        <f>BUDGET!AB189</f>
        <v>0</v>
      </c>
      <c r="AA63" s="397">
        <f>BUDGET!AC189</f>
        <v>0</v>
      </c>
      <c r="AB63" s="397">
        <f>BUDGET!AD189</f>
        <v>0</v>
      </c>
      <c r="AC63" s="156"/>
      <c r="AD63" s="156"/>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216"/>
      <c r="BS63" s="216"/>
      <c r="BT63" s="216"/>
      <c r="BU63" s="216"/>
      <c r="BV63" s="216"/>
      <c r="BW63" s="216"/>
      <c r="BX63" s="216"/>
      <c r="BY63" s="216"/>
      <c r="BZ63" s="216"/>
      <c r="CA63" s="216"/>
      <c r="CB63" s="216"/>
      <c r="CC63" s="216"/>
      <c r="CD63" s="216"/>
      <c r="CE63" s="216"/>
      <c r="CF63" s="216"/>
      <c r="CG63" s="216"/>
      <c r="CH63" s="216"/>
      <c r="CI63" s="216"/>
      <c r="CJ63" s="216"/>
      <c r="CK63" s="216"/>
      <c r="CL63" s="216"/>
      <c r="CM63" s="216"/>
      <c r="CN63" s="216"/>
      <c r="CO63" s="216"/>
      <c r="CP63" s="216"/>
      <c r="CQ63" s="216"/>
      <c r="CR63" s="216"/>
      <c r="CS63" s="216"/>
      <c r="CT63" s="216"/>
      <c r="CU63" s="216"/>
      <c r="CV63" s="216"/>
      <c r="CW63" s="216"/>
      <c r="CX63" s="216"/>
      <c r="CY63" s="216"/>
      <c r="CZ63" s="216"/>
      <c r="DA63" s="216"/>
      <c r="DB63" s="216"/>
      <c r="DC63" s="216"/>
      <c r="DD63" s="216"/>
      <c r="DE63" s="216"/>
      <c r="DF63" s="216"/>
      <c r="DG63" s="216"/>
      <c r="DH63" s="216"/>
      <c r="DI63" s="216"/>
      <c r="DJ63" s="216"/>
      <c r="DK63" s="216"/>
      <c r="DL63" s="216"/>
      <c r="DM63" s="216"/>
      <c r="DN63" s="216"/>
      <c r="DO63" s="216"/>
      <c r="DP63" s="216"/>
      <c r="DQ63" s="216"/>
      <c r="DR63" s="216"/>
      <c r="DS63" s="216"/>
      <c r="DT63" s="216"/>
      <c r="DU63" s="216"/>
      <c r="DV63" s="216"/>
      <c r="DW63" s="216"/>
      <c r="DX63" s="216"/>
      <c r="DY63" s="216"/>
      <c r="DZ63" s="216"/>
      <c r="EA63" s="216"/>
      <c r="EB63" s="216"/>
      <c r="EC63" s="216"/>
      <c r="ED63" s="216"/>
      <c r="EE63" s="216"/>
      <c r="EF63" s="216"/>
      <c r="EG63" s="216"/>
      <c r="EH63" s="216"/>
      <c r="EI63" s="216"/>
      <c r="EJ63" s="216"/>
      <c r="EK63" s="216"/>
      <c r="EL63" s="216"/>
      <c r="EM63" s="216"/>
    </row>
    <row r="64" spans="1:143" s="163" customFormat="1" ht="15.75" hidden="1" customHeight="1" outlineLevel="1">
      <c r="A64" s="386"/>
      <c r="B64" s="387"/>
      <c r="C64" s="388" t="s">
        <v>1519</v>
      </c>
      <c r="D64" s="389" t="s">
        <v>1520</v>
      </c>
      <c r="E64" s="390"/>
      <c r="F64" s="391"/>
      <c r="G64" s="392"/>
      <c r="H64" s="393"/>
      <c r="I64" s="394"/>
      <c r="J64" s="394"/>
      <c r="K64" s="395">
        <f>BUDGET!M193</f>
        <v>0</v>
      </c>
      <c r="L64" s="396">
        <f>BUDGET!N193</f>
        <v>0</v>
      </c>
      <c r="M64" s="87"/>
      <c r="N64" s="397">
        <f>BUDGET!P193</f>
        <v>0</v>
      </c>
      <c r="O64" s="397">
        <f>BUDGET!Q193</f>
        <v>0</v>
      </c>
      <c r="P64" s="397">
        <f>BUDGET!R193</f>
        <v>0</v>
      </c>
      <c r="Q64" s="397">
        <f>BUDGET!S193</f>
        <v>0</v>
      </c>
      <c r="R64" s="397">
        <f>BUDGET!T193</f>
        <v>0</v>
      </c>
      <c r="S64" s="86"/>
      <c r="T64" s="87"/>
      <c r="U64" s="397">
        <f>BUDGET!W193</f>
        <v>0</v>
      </c>
      <c r="V64" s="397">
        <f>BUDGET!X193</f>
        <v>0</v>
      </c>
      <c r="W64" s="397">
        <f>BUDGET!Y193</f>
        <v>0</v>
      </c>
      <c r="X64" s="397">
        <f>BUDGET!Z193</f>
        <v>0</v>
      </c>
      <c r="Y64" s="397">
        <f>BUDGET!AA193</f>
        <v>0</v>
      </c>
      <c r="Z64" s="397">
        <f>BUDGET!AB193</f>
        <v>0</v>
      </c>
      <c r="AA64" s="397">
        <f>BUDGET!AC193</f>
        <v>0</v>
      </c>
      <c r="AB64" s="397">
        <f>BUDGET!AD193</f>
        <v>0</v>
      </c>
      <c r="AC64" s="156"/>
      <c r="AD64" s="156"/>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216"/>
      <c r="BS64" s="216"/>
      <c r="BT64" s="216"/>
      <c r="BU64" s="216"/>
      <c r="BV64" s="216"/>
      <c r="BW64" s="216"/>
      <c r="BX64" s="216"/>
      <c r="BY64" s="216"/>
      <c r="BZ64" s="216"/>
      <c r="CA64" s="216"/>
      <c r="CB64" s="216"/>
      <c r="CC64" s="216"/>
      <c r="CD64" s="216"/>
      <c r="CE64" s="216"/>
      <c r="CF64" s="216"/>
      <c r="CG64" s="216"/>
      <c r="CH64" s="216"/>
      <c r="CI64" s="216"/>
      <c r="CJ64" s="216"/>
      <c r="CK64" s="216"/>
      <c r="CL64" s="216"/>
      <c r="CM64" s="216"/>
      <c r="CN64" s="216"/>
      <c r="CO64" s="216"/>
      <c r="CP64" s="216"/>
      <c r="CQ64" s="216"/>
      <c r="CR64" s="216"/>
      <c r="CS64" s="216"/>
      <c r="CT64" s="216"/>
      <c r="CU64" s="216"/>
      <c r="CV64" s="216"/>
      <c r="CW64" s="216"/>
      <c r="CX64" s="216"/>
      <c r="CY64" s="216"/>
      <c r="CZ64" s="216"/>
      <c r="DA64" s="216"/>
      <c r="DB64" s="216"/>
      <c r="DC64" s="216"/>
      <c r="DD64" s="216"/>
      <c r="DE64" s="216"/>
      <c r="DF64" s="216"/>
      <c r="DG64" s="216"/>
      <c r="DH64" s="216"/>
      <c r="DI64" s="216"/>
      <c r="DJ64" s="216"/>
      <c r="DK64" s="216"/>
      <c r="DL64" s="216"/>
      <c r="DM64" s="216"/>
      <c r="DN64" s="216"/>
      <c r="DO64" s="216"/>
      <c r="DP64" s="216"/>
      <c r="DQ64" s="216"/>
      <c r="DR64" s="216"/>
      <c r="DS64" s="216"/>
      <c r="DT64" s="216"/>
      <c r="DU64" s="216"/>
      <c r="DV64" s="216"/>
      <c r="DW64" s="216"/>
      <c r="DX64" s="216"/>
      <c r="DY64" s="216"/>
      <c r="DZ64" s="216"/>
      <c r="EA64" s="216"/>
      <c r="EB64" s="216"/>
      <c r="EC64" s="216"/>
      <c r="ED64" s="216"/>
      <c r="EE64" s="216"/>
      <c r="EF64" s="216"/>
      <c r="EG64" s="216"/>
      <c r="EH64" s="216"/>
      <c r="EI64" s="216"/>
      <c r="EJ64" s="216"/>
      <c r="EK64" s="216"/>
      <c r="EL64" s="216"/>
      <c r="EM64" s="216"/>
    </row>
    <row r="65" spans="1:143" s="163" customFormat="1" ht="15.75" hidden="1" customHeight="1" outlineLevel="1">
      <c r="A65" s="386"/>
      <c r="B65" s="387"/>
      <c r="C65" s="388" t="s">
        <v>1521</v>
      </c>
      <c r="D65" s="389" t="s">
        <v>1522</v>
      </c>
      <c r="E65" s="390"/>
      <c r="F65" s="391"/>
      <c r="G65" s="392"/>
      <c r="H65" s="393"/>
      <c r="I65" s="394"/>
      <c r="J65" s="394"/>
      <c r="K65" s="395">
        <f>BUDGET!M197</f>
        <v>0</v>
      </c>
      <c r="L65" s="396">
        <f>BUDGET!N197</f>
        <v>0</v>
      </c>
      <c r="M65" s="87"/>
      <c r="N65" s="397">
        <f>BUDGET!P197</f>
        <v>0</v>
      </c>
      <c r="O65" s="397">
        <f>BUDGET!Q197</f>
        <v>0</v>
      </c>
      <c r="P65" s="397">
        <f>BUDGET!R197</f>
        <v>0</v>
      </c>
      <c r="Q65" s="397">
        <f>BUDGET!S197</f>
        <v>0</v>
      </c>
      <c r="R65" s="397">
        <f>BUDGET!T197</f>
        <v>0</v>
      </c>
      <c r="S65" s="86"/>
      <c r="T65" s="87"/>
      <c r="U65" s="397">
        <f>BUDGET!W197</f>
        <v>0</v>
      </c>
      <c r="V65" s="397">
        <f>BUDGET!X197</f>
        <v>0</v>
      </c>
      <c r="W65" s="397">
        <f>BUDGET!Y197</f>
        <v>0</v>
      </c>
      <c r="X65" s="397">
        <f>BUDGET!Z197</f>
        <v>0</v>
      </c>
      <c r="Y65" s="397">
        <f>BUDGET!AA197</f>
        <v>0</v>
      </c>
      <c r="Z65" s="397">
        <f>BUDGET!AB197</f>
        <v>0</v>
      </c>
      <c r="AA65" s="397">
        <f>BUDGET!AC197</f>
        <v>0</v>
      </c>
      <c r="AB65" s="397">
        <f>BUDGET!AD197</f>
        <v>0</v>
      </c>
      <c r="AC65" s="156"/>
      <c r="AD65" s="156"/>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216"/>
      <c r="BS65" s="216"/>
      <c r="BT65" s="216"/>
      <c r="BU65" s="216"/>
      <c r="BV65" s="216"/>
      <c r="BW65" s="216"/>
      <c r="BX65" s="216"/>
      <c r="BY65" s="216"/>
      <c r="BZ65" s="216"/>
      <c r="CA65" s="216"/>
      <c r="CB65" s="216"/>
      <c r="CC65" s="216"/>
      <c r="CD65" s="216"/>
      <c r="CE65" s="216"/>
      <c r="CF65" s="216"/>
      <c r="CG65" s="216"/>
      <c r="CH65" s="216"/>
      <c r="CI65" s="216"/>
      <c r="CJ65" s="216"/>
      <c r="CK65" s="216"/>
      <c r="CL65" s="216"/>
      <c r="CM65" s="216"/>
      <c r="CN65" s="216"/>
      <c r="CO65" s="216"/>
      <c r="CP65" s="216"/>
      <c r="CQ65" s="216"/>
      <c r="CR65" s="216"/>
      <c r="CS65" s="216"/>
      <c r="CT65" s="216"/>
      <c r="CU65" s="216"/>
      <c r="CV65" s="216"/>
      <c r="CW65" s="216"/>
      <c r="CX65" s="216"/>
      <c r="CY65" s="216"/>
      <c r="CZ65" s="216"/>
      <c r="DA65" s="216"/>
      <c r="DB65" s="216"/>
      <c r="DC65" s="216"/>
      <c r="DD65" s="216"/>
      <c r="DE65" s="216"/>
      <c r="DF65" s="216"/>
      <c r="DG65" s="216"/>
      <c r="DH65" s="216"/>
      <c r="DI65" s="216"/>
      <c r="DJ65" s="216"/>
      <c r="DK65" s="216"/>
      <c r="DL65" s="216"/>
      <c r="DM65" s="216"/>
      <c r="DN65" s="216"/>
      <c r="DO65" s="216"/>
      <c r="DP65" s="216"/>
      <c r="DQ65" s="216"/>
      <c r="DR65" s="216"/>
      <c r="DS65" s="216"/>
      <c r="DT65" s="216"/>
      <c r="DU65" s="216"/>
      <c r="DV65" s="216"/>
      <c r="DW65" s="216"/>
      <c r="DX65" s="216"/>
      <c r="DY65" s="216"/>
      <c r="DZ65" s="216"/>
      <c r="EA65" s="216"/>
      <c r="EB65" s="216"/>
      <c r="EC65" s="216"/>
      <c r="ED65" s="216"/>
      <c r="EE65" s="216"/>
      <c r="EF65" s="216"/>
      <c r="EG65" s="216"/>
      <c r="EH65" s="216"/>
      <c r="EI65" s="216"/>
      <c r="EJ65" s="216"/>
      <c r="EK65" s="216"/>
      <c r="EL65" s="216"/>
      <c r="EM65" s="216"/>
    </row>
    <row r="66" spans="1:143" s="163" customFormat="1" ht="15.75" hidden="1" customHeight="1" outlineLevel="1">
      <c r="A66" s="386"/>
      <c r="B66" s="387"/>
      <c r="C66" s="388" t="s">
        <v>1355</v>
      </c>
      <c r="D66" s="389" t="s">
        <v>1356</v>
      </c>
      <c r="E66" s="390"/>
      <c r="F66" s="391"/>
      <c r="G66" s="392"/>
      <c r="H66" s="393"/>
      <c r="I66" s="394"/>
      <c r="J66" s="394"/>
      <c r="K66" s="395">
        <f>BUDGET!M201</f>
        <v>0</v>
      </c>
      <c r="L66" s="396">
        <f>BUDGET!N201</f>
        <v>0</v>
      </c>
      <c r="M66" s="87"/>
      <c r="N66" s="397">
        <f>BUDGET!P201</f>
        <v>0</v>
      </c>
      <c r="O66" s="397">
        <f>BUDGET!Q201</f>
        <v>0</v>
      </c>
      <c r="P66" s="397">
        <f>BUDGET!R201</f>
        <v>0</v>
      </c>
      <c r="Q66" s="397">
        <f>BUDGET!S201</f>
        <v>0</v>
      </c>
      <c r="R66" s="397">
        <f>BUDGET!T201</f>
        <v>0</v>
      </c>
      <c r="S66" s="86"/>
      <c r="T66" s="87"/>
      <c r="U66" s="397">
        <f>BUDGET!W201</f>
        <v>0</v>
      </c>
      <c r="V66" s="397">
        <f>BUDGET!X201</f>
        <v>0</v>
      </c>
      <c r="W66" s="397">
        <f>BUDGET!Y201</f>
        <v>0</v>
      </c>
      <c r="X66" s="397">
        <f>BUDGET!Z201</f>
        <v>0</v>
      </c>
      <c r="Y66" s="397">
        <f>BUDGET!AA201</f>
        <v>0</v>
      </c>
      <c r="Z66" s="397">
        <f>BUDGET!AB201</f>
        <v>0</v>
      </c>
      <c r="AA66" s="397">
        <f>BUDGET!AC201</f>
        <v>0</v>
      </c>
      <c r="AB66" s="397">
        <f>BUDGET!AD201</f>
        <v>0</v>
      </c>
      <c r="AC66" s="156"/>
      <c r="AD66" s="156"/>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216"/>
      <c r="BS66" s="216"/>
      <c r="BT66" s="216"/>
      <c r="BU66" s="216"/>
      <c r="BV66" s="216"/>
      <c r="BW66" s="216"/>
      <c r="BX66" s="216"/>
      <c r="BY66" s="216"/>
      <c r="BZ66" s="216"/>
      <c r="CA66" s="216"/>
      <c r="CB66" s="216"/>
      <c r="CC66" s="216"/>
      <c r="CD66" s="216"/>
      <c r="CE66" s="216"/>
      <c r="CF66" s="216"/>
      <c r="CG66" s="216"/>
      <c r="CH66" s="216"/>
      <c r="CI66" s="216"/>
      <c r="CJ66" s="216"/>
      <c r="CK66" s="216"/>
      <c r="CL66" s="216"/>
      <c r="CM66" s="216"/>
      <c r="CN66" s="216"/>
      <c r="CO66" s="216"/>
      <c r="CP66" s="216"/>
      <c r="CQ66" s="216"/>
      <c r="CR66" s="216"/>
      <c r="CS66" s="216"/>
      <c r="CT66" s="216"/>
      <c r="CU66" s="216"/>
      <c r="CV66" s="216"/>
      <c r="CW66" s="216"/>
      <c r="CX66" s="216"/>
      <c r="CY66" s="216"/>
      <c r="CZ66" s="216"/>
      <c r="DA66" s="216"/>
      <c r="DB66" s="216"/>
      <c r="DC66" s="216"/>
      <c r="DD66" s="216"/>
      <c r="DE66" s="216"/>
      <c r="DF66" s="216"/>
      <c r="DG66" s="216"/>
      <c r="DH66" s="216"/>
      <c r="DI66" s="216"/>
      <c r="DJ66" s="216"/>
      <c r="DK66" s="216"/>
      <c r="DL66" s="216"/>
      <c r="DM66" s="216"/>
      <c r="DN66" s="216"/>
      <c r="DO66" s="216"/>
      <c r="DP66" s="216"/>
      <c r="DQ66" s="216"/>
      <c r="DR66" s="216"/>
      <c r="DS66" s="216"/>
      <c r="DT66" s="216"/>
      <c r="DU66" s="216"/>
      <c r="DV66" s="216"/>
      <c r="DW66" s="216"/>
      <c r="DX66" s="216"/>
      <c r="DY66" s="216"/>
      <c r="DZ66" s="216"/>
      <c r="EA66" s="216"/>
      <c r="EB66" s="216"/>
      <c r="EC66" s="216"/>
      <c r="ED66" s="216"/>
      <c r="EE66" s="216"/>
      <c r="EF66" s="216"/>
      <c r="EG66" s="216"/>
      <c r="EH66" s="216"/>
      <c r="EI66" s="216"/>
      <c r="EJ66" s="216"/>
      <c r="EK66" s="216"/>
      <c r="EL66" s="216"/>
      <c r="EM66" s="216"/>
    </row>
    <row r="67" spans="1:143" s="163" customFormat="1" ht="15.75" hidden="1" customHeight="1" outlineLevel="1">
      <c r="A67" s="386"/>
      <c r="B67" s="387"/>
      <c r="C67" s="388" t="s">
        <v>1363</v>
      </c>
      <c r="D67" s="389" t="s">
        <v>1364</v>
      </c>
      <c r="E67" s="390"/>
      <c r="F67" s="391"/>
      <c r="G67" s="392"/>
      <c r="H67" s="393"/>
      <c r="I67" s="394"/>
      <c r="J67" s="394"/>
      <c r="K67" s="395">
        <f>BUDGET!M205</f>
        <v>0</v>
      </c>
      <c r="L67" s="396">
        <f>BUDGET!N205</f>
        <v>0</v>
      </c>
      <c r="M67" s="87"/>
      <c r="N67" s="397">
        <f>BUDGET!P205</f>
        <v>0</v>
      </c>
      <c r="O67" s="397">
        <f>BUDGET!Q205</f>
        <v>0</v>
      </c>
      <c r="P67" s="397">
        <f>BUDGET!R205</f>
        <v>0</v>
      </c>
      <c r="Q67" s="397">
        <f>BUDGET!S205</f>
        <v>0</v>
      </c>
      <c r="R67" s="397">
        <f>BUDGET!T205</f>
        <v>0</v>
      </c>
      <c r="S67" s="86"/>
      <c r="T67" s="87"/>
      <c r="U67" s="397">
        <f>BUDGET!W205</f>
        <v>0</v>
      </c>
      <c r="V67" s="397">
        <f>BUDGET!X205</f>
        <v>0</v>
      </c>
      <c r="W67" s="397">
        <f>BUDGET!Y205</f>
        <v>0</v>
      </c>
      <c r="X67" s="397">
        <f>BUDGET!Z205</f>
        <v>0</v>
      </c>
      <c r="Y67" s="397">
        <f>BUDGET!AA205</f>
        <v>0</v>
      </c>
      <c r="Z67" s="397">
        <f>BUDGET!AB205</f>
        <v>0</v>
      </c>
      <c r="AA67" s="397">
        <f>BUDGET!AC205</f>
        <v>0</v>
      </c>
      <c r="AB67" s="397">
        <f>BUDGET!AD205</f>
        <v>0</v>
      </c>
      <c r="AC67" s="156"/>
      <c r="AD67" s="156"/>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216"/>
      <c r="BS67" s="216"/>
      <c r="BT67" s="216"/>
      <c r="BU67" s="216"/>
      <c r="BV67" s="216"/>
      <c r="BW67" s="216"/>
      <c r="BX67" s="216"/>
      <c r="BY67" s="216"/>
      <c r="BZ67" s="216"/>
      <c r="CA67" s="216"/>
      <c r="CB67" s="216"/>
      <c r="CC67" s="216"/>
      <c r="CD67" s="216"/>
      <c r="CE67" s="216"/>
      <c r="CF67" s="216"/>
      <c r="CG67" s="216"/>
      <c r="CH67" s="216"/>
      <c r="CI67" s="216"/>
      <c r="CJ67" s="216"/>
      <c r="CK67" s="216"/>
      <c r="CL67" s="216"/>
      <c r="CM67" s="216"/>
      <c r="CN67" s="216"/>
      <c r="CO67" s="216"/>
      <c r="CP67" s="216"/>
      <c r="CQ67" s="216"/>
      <c r="CR67" s="216"/>
      <c r="CS67" s="216"/>
      <c r="CT67" s="216"/>
      <c r="CU67" s="216"/>
      <c r="CV67" s="216"/>
      <c r="CW67" s="216"/>
      <c r="CX67" s="216"/>
      <c r="CY67" s="216"/>
      <c r="CZ67" s="216"/>
      <c r="DA67" s="216"/>
      <c r="DB67" s="216"/>
      <c r="DC67" s="216"/>
      <c r="DD67" s="216"/>
      <c r="DE67" s="216"/>
      <c r="DF67" s="216"/>
      <c r="DG67" s="216"/>
      <c r="DH67" s="216"/>
      <c r="DI67" s="216"/>
      <c r="DJ67" s="216"/>
      <c r="DK67" s="216"/>
      <c r="DL67" s="216"/>
      <c r="DM67" s="216"/>
      <c r="DN67" s="216"/>
      <c r="DO67" s="216"/>
      <c r="DP67" s="216"/>
      <c r="DQ67" s="216"/>
      <c r="DR67" s="216"/>
      <c r="DS67" s="216"/>
      <c r="DT67" s="216"/>
      <c r="DU67" s="216"/>
      <c r="DV67" s="216"/>
      <c r="DW67" s="216"/>
      <c r="DX67" s="216"/>
      <c r="DY67" s="216"/>
      <c r="DZ67" s="216"/>
      <c r="EA67" s="216"/>
      <c r="EB67" s="216"/>
      <c r="EC67" s="216"/>
      <c r="ED67" s="216"/>
      <c r="EE67" s="216"/>
      <c r="EF67" s="216"/>
      <c r="EG67" s="216"/>
      <c r="EH67" s="216"/>
      <c r="EI67" s="216"/>
      <c r="EJ67" s="216"/>
      <c r="EK67" s="216"/>
      <c r="EL67" s="216"/>
      <c r="EM67" s="216"/>
    </row>
    <row r="68" spans="1:143" s="163" customFormat="1" ht="15.75" hidden="1" customHeight="1" outlineLevel="1">
      <c r="A68" s="386"/>
      <c r="B68" s="387"/>
      <c r="C68" s="388" t="s">
        <v>2071</v>
      </c>
      <c r="D68" s="389" t="s">
        <v>2072</v>
      </c>
      <c r="E68" s="390"/>
      <c r="F68" s="391"/>
      <c r="G68" s="392"/>
      <c r="H68" s="393"/>
      <c r="I68" s="394"/>
      <c r="J68" s="394"/>
      <c r="K68" s="395">
        <f>BUDGET!M209</f>
        <v>0</v>
      </c>
      <c r="L68" s="396">
        <f>BUDGET!N209</f>
        <v>0</v>
      </c>
      <c r="M68" s="87"/>
      <c r="N68" s="397">
        <f>BUDGET!P209</f>
        <v>0</v>
      </c>
      <c r="O68" s="397">
        <f>BUDGET!Q209</f>
        <v>0</v>
      </c>
      <c r="P68" s="397">
        <f>BUDGET!R209</f>
        <v>0</v>
      </c>
      <c r="Q68" s="397">
        <f>BUDGET!S209</f>
        <v>0</v>
      </c>
      <c r="R68" s="397">
        <f>BUDGET!T209</f>
        <v>0</v>
      </c>
      <c r="S68" s="86"/>
      <c r="T68" s="87"/>
      <c r="U68" s="397">
        <f>BUDGET!W209</f>
        <v>0</v>
      </c>
      <c r="V68" s="397">
        <f>BUDGET!X209</f>
        <v>0</v>
      </c>
      <c r="W68" s="397">
        <f>BUDGET!Y209</f>
        <v>0</v>
      </c>
      <c r="X68" s="397">
        <f>BUDGET!Z209</f>
        <v>0</v>
      </c>
      <c r="Y68" s="397">
        <f>BUDGET!AA209</f>
        <v>0</v>
      </c>
      <c r="Z68" s="397">
        <f>BUDGET!AB209</f>
        <v>0</v>
      </c>
      <c r="AA68" s="397">
        <f>BUDGET!AC209</f>
        <v>0</v>
      </c>
      <c r="AB68" s="397">
        <f>BUDGET!AD209</f>
        <v>0</v>
      </c>
      <c r="AC68" s="156"/>
      <c r="AD68" s="156"/>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216"/>
      <c r="BS68" s="216"/>
      <c r="BT68" s="216"/>
      <c r="BU68" s="216"/>
      <c r="BV68" s="216"/>
      <c r="BW68" s="216"/>
      <c r="BX68" s="216"/>
      <c r="BY68" s="216"/>
      <c r="BZ68" s="216"/>
      <c r="CA68" s="216"/>
      <c r="CB68" s="216"/>
      <c r="CC68" s="216"/>
      <c r="CD68" s="216"/>
      <c r="CE68" s="216"/>
      <c r="CF68" s="216"/>
      <c r="CG68" s="216"/>
      <c r="CH68" s="216"/>
      <c r="CI68" s="216"/>
      <c r="CJ68" s="216"/>
      <c r="CK68" s="216"/>
      <c r="CL68" s="216"/>
      <c r="CM68" s="216"/>
      <c r="CN68" s="216"/>
      <c r="CO68" s="216"/>
      <c r="CP68" s="216"/>
      <c r="CQ68" s="216"/>
      <c r="CR68" s="216"/>
      <c r="CS68" s="216"/>
      <c r="CT68" s="216"/>
      <c r="CU68" s="216"/>
      <c r="CV68" s="216"/>
      <c r="CW68" s="216"/>
      <c r="CX68" s="216"/>
      <c r="CY68" s="216"/>
      <c r="CZ68" s="216"/>
      <c r="DA68" s="216"/>
      <c r="DB68" s="216"/>
      <c r="DC68" s="216"/>
      <c r="DD68" s="216"/>
      <c r="DE68" s="216"/>
      <c r="DF68" s="216"/>
      <c r="DG68" s="216"/>
      <c r="DH68" s="216"/>
      <c r="DI68" s="216"/>
      <c r="DJ68" s="216"/>
      <c r="DK68" s="216"/>
      <c r="DL68" s="216"/>
      <c r="DM68" s="216"/>
      <c r="DN68" s="216"/>
      <c r="DO68" s="216"/>
      <c r="DP68" s="216"/>
      <c r="DQ68" s="216"/>
      <c r="DR68" s="216"/>
      <c r="DS68" s="216"/>
      <c r="DT68" s="216"/>
      <c r="DU68" s="216"/>
      <c r="DV68" s="216"/>
      <c r="DW68" s="216"/>
      <c r="DX68" s="216"/>
      <c r="DY68" s="216"/>
      <c r="DZ68" s="216"/>
      <c r="EA68" s="216"/>
      <c r="EB68" s="216"/>
      <c r="EC68" s="216"/>
      <c r="ED68" s="216"/>
      <c r="EE68" s="216"/>
      <c r="EF68" s="216"/>
      <c r="EG68" s="216"/>
      <c r="EH68" s="216"/>
      <c r="EI68" s="216"/>
      <c r="EJ68" s="216"/>
      <c r="EK68" s="216"/>
      <c r="EL68" s="216"/>
      <c r="EM68" s="216"/>
    </row>
    <row r="69" spans="1:143" s="163" customFormat="1" ht="15.75" hidden="1" customHeight="1" outlineLevel="1">
      <c r="A69" s="386"/>
      <c r="B69" s="387"/>
      <c r="C69" s="388" t="s">
        <v>1371</v>
      </c>
      <c r="D69" s="389" t="s">
        <v>1372</v>
      </c>
      <c r="E69" s="390"/>
      <c r="F69" s="391"/>
      <c r="G69" s="392"/>
      <c r="H69" s="393"/>
      <c r="I69" s="394"/>
      <c r="J69" s="394"/>
      <c r="K69" s="395">
        <f>BUDGET!M213</f>
        <v>0</v>
      </c>
      <c r="L69" s="396">
        <f>BUDGET!N213</f>
        <v>0</v>
      </c>
      <c r="M69" s="87"/>
      <c r="N69" s="397">
        <f>BUDGET!P213</f>
        <v>0</v>
      </c>
      <c r="O69" s="397">
        <f>BUDGET!Q213</f>
        <v>0</v>
      </c>
      <c r="P69" s="397">
        <f>BUDGET!R213</f>
        <v>0</v>
      </c>
      <c r="Q69" s="397">
        <f>BUDGET!S213</f>
        <v>0</v>
      </c>
      <c r="R69" s="397">
        <f>BUDGET!T213</f>
        <v>0</v>
      </c>
      <c r="S69" s="86"/>
      <c r="T69" s="87"/>
      <c r="U69" s="397">
        <f>BUDGET!W213</f>
        <v>0</v>
      </c>
      <c r="V69" s="397">
        <f>BUDGET!X213</f>
        <v>0</v>
      </c>
      <c r="W69" s="397">
        <f>BUDGET!Y213</f>
        <v>0</v>
      </c>
      <c r="X69" s="397">
        <f>BUDGET!Z213</f>
        <v>0</v>
      </c>
      <c r="Y69" s="397">
        <f>BUDGET!AA213</f>
        <v>0</v>
      </c>
      <c r="Z69" s="397">
        <f>BUDGET!AB213</f>
        <v>0</v>
      </c>
      <c r="AA69" s="397">
        <f>BUDGET!AC213</f>
        <v>0</v>
      </c>
      <c r="AB69" s="397">
        <f>BUDGET!AD213</f>
        <v>0</v>
      </c>
      <c r="AC69" s="156"/>
      <c r="AD69" s="156"/>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216"/>
      <c r="BS69" s="216"/>
      <c r="BT69" s="216"/>
      <c r="BU69" s="216"/>
      <c r="BV69" s="216"/>
      <c r="BW69" s="216"/>
      <c r="BX69" s="216"/>
      <c r="BY69" s="216"/>
      <c r="BZ69" s="216"/>
      <c r="CA69" s="216"/>
      <c r="CB69" s="216"/>
      <c r="CC69" s="216"/>
      <c r="CD69" s="216"/>
      <c r="CE69" s="216"/>
      <c r="CF69" s="216"/>
      <c r="CG69" s="216"/>
      <c r="CH69" s="216"/>
      <c r="CI69" s="216"/>
      <c r="CJ69" s="216"/>
      <c r="CK69" s="216"/>
      <c r="CL69" s="216"/>
      <c r="CM69" s="216"/>
      <c r="CN69" s="216"/>
      <c r="CO69" s="216"/>
      <c r="CP69" s="216"/>
      <c r="CQ69" s="216"/>
      <c r="CR69" s="216"/>
      <c r="CS69" s="216"/>
      <c r="CT69" s="216"/>
      <c r="CU69" s="216"/>
      <c r="CV69" s="216"/>
      <c r="CW69" s="216"/>
      <c r="CX69" s="216"/>
      <c r="CY69" s="216"/>
      <c r="CZ69" s="216"/>
      <c r="DA69" s="216"/>
      <c r="DB69" s="216"/>
      <c r="DC69" s="216"/>
      <c r="DD69" s="216"/>
      <c r="DE69" s="216"/>
      <c r="DF69" s="216"/>
      <c r="DG69" s="216"/>
      <c r="DH69" s="216"/>
      <c r="DI69" s="216"/>
      <c r="DJ69" s="216"/>
      <c r="DK69" s="216"/>
      <c r="DL69" s="216"/>
      <c r="DM69" s="216"/>
      <c r="DN69" s="216"/>
      <c r="DO69" s="216"/>
      <c r="DP69" s="216"/>
      <c r="DQ69" s="216"/>
      <c r="DR69" s="216"/>
      <c r="DS69" s="216"/>
      <c r="DT69" s="216"/>
      <c r="DU69" s="216"/>
      <c r="DV69" s="216"/>
      <c r="DW69" s="216"/>
      <c r="DX69" s="216"/>
      <c r="DY69" s="216"/>
      <c r="DZ69" s="216"/>
      <c r="EA69" s="216"/>
      <c r="EB69" s="216"/>
      <c r="EC69" s="216"/>
      <c r="ED69" s="216"/>
      <c r="EE69" s="216"/>
      <c r="EF69" s="216"/>
      <c r="EG69" s="216"/>
      <c r="EH69" s="216"/>
      <c r="EI69" s="216"/>
      <c r="EJ69" s="216"/>
      <c r="EK69" s="216"/>
      <c r="EL69" s="216"/>
      <c r="EM69" s="216"/>
    </row>
    <row r="70" spans="1:143" s="163" customFormat="1" ht="15.75" hidden="1" customHeight="1" outlineLevel="1">
      <c r="A70" s="386"/>
      <c r="B70" s="387"/>
      <c r="C70" s="388" t="s">
        <v>1379</v>
      </c>
      <c r="D70" s="389" t="s">
        <v>1380</v>
      </c>
      <c r="E70" s="390"/>
      <c r="F70" s="391"/>
      <c r="G70" s="392"/>
      <c r="H70" s="393"/>
      <c r="I70" s="394"/>
      <c r="J70" s="394"/>
      <c r="K70" s="395">
        <f>BUDGET!M217</f>
        <v>0</v>
      </c>
      <c r="L70" s="396">
        <f>BUDGET!N217</f>
        <v>0</v>
      </c>
      <c r="M70" s="87"/>
      <c r="N70" s="397">
        <f>BUDGET!P217</f>
        <v>0</v>
      </c>
      <c r="O70" s="397">
        <f>BUDGET!Q217</f>
        <v>0</v>
      </c>
      <c r="P70" s="397">
        <f>BUDGET!R217</f>
        <v>0</v>
      </c>
      <c r="Q70" s="397">
        <f>BUDGET!S217</f>
        <v>0</v>
      </c>
      <c r="R70" s="397">
        <f>BUDGET!T217</f>
        <v>0</v>
      </c>
      <c r="S70" s="86"/>
      <c r="T70" s="87"/>
      <c r="U70" s="397">
        <f>BUDGET!W217</f>
        <v>0</v>
      </c>
      <c r="V70" s="397">
        <f>BUDGET!X217</f>
        <v>0</v>
      </c>
      <c r="W70" s="397">
        <f>BUDGET!Y217</f>
        <v>0</v>
      </c>
      <c r="X70" s="397">
        <f>BUDGET!Z217</f>
        <v>0</v>
      </c>
      <c r="Y70" s="397">
        <f>BUDGET!AA217</f>
        <v>0</v>
      </c>
      <c r="Z70" s="397">
        <f>BUDGET!AB217</f>
        <v>0</v>
      </c>
      <c r="AA70" s="397">
        <f>BUDGET!AC217</f>
        <v>0</v>
      </c>
      <c r="AB70" s="397">
        <f>BUDGET!AD217</f>
        <v>0</v>
      </c>
      <c r="AC70" s="156"/>
      <c r="AD70" s="156"/>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216"/>
      <c r="BS70" s="216"/>
      <c r="BT70" s="216"/>
      <c r="BU70" s="216"/>
      <c r="BV70" s="216"/>
      <c r="BW70" s="216"/>
      <c r="BX70" s="216"/>
      <c r="BY70" s="216"/>
      <c r="BZ70" s="216"/>
      <c r="CA70" s="216"/>
      <c r="CB70" s="216"/>
      <c r="CC70" s="216"/>
      <c r="CD70" s="216"/>
      <c r="CE70" s="216"/>
      <c r="CF70" s="216"/>
      <c r="CG70" s="216"/>
      <c r="CH70" s="216"/>
      <c r="CI70" s="216"/>
      <c r="CJ70" s="216"/>
      <c r="CK70" s="216"/>
      <c r="CL70" s="216"/>
      <c r="CM70" s="216"/>
      <c r="CN70" s="216"/>
      <c r="CO70" s="216"/>
      <c r="CP70" s="216"/>
      <c r="CQ70" s="216"/>
      <c r="CR70" s="216"/>
      <c r="CS70" s="216"/>
      <c r="CT70" s="216"/>
      <c r="CU70" s="216"/>
      <c r="CV70" s="216"/>
      <c r="CW70" s="216"/>
      <c r="CX70" s="216"/>
      <c r="CY70" s="216"/>
      <c r="CZ70" s="216"/>
      <c r="DA70" s="216"/>
      <c r="DB70" s="216"/>
      <c r="DC70" s="216"/>
      <c r="DD70" s="216"/>
      <c r="DE70" s="216"/>
      <c r="DF70" s="216"/>
      <c r="DG70" s="216"/>
      <c r="DH70" s="216"/>
      <c r="DI70" s="216"/>
      <c r="DJ70" s="216"/>
      <c r="DK70" s="216"/>
      <c r="DL70" s="216"/>
      <c r="DM70" s="216"/>
      <c r="DN70" s="216"/>
      <c r="DO70" s="216"/>
      <c r="DP70" s="216"/>
      <c r="DQ70" s="216"/>
      <c r="DR70" s="216"/>
      <c r="DS70" s="216"/>
      <c r="DT70" s="216"/>
      <c r="DU70" s="216"/>
      <c r="DV70" s="216"/>
      <c r="DW70" s="216"/>
      <c r="DX70" s="216"/>
      <c r="DY70" s="216"/>
      <c r="DZ70" s="216"/>
      <c r="EA70" s="216"/>
      <c r="EB70" s="216"/>
      <c r="EC70" s="216"/>
      <c r="ED70" s="216"/>
      <c r="EE70" s="216"/>
      <c r="EF70" s="216"/>
      <c r="EG70" s="216"/>
      <c r="EH70" s="216"/>
      <c r="EI70" s="216"/>
      <c r="EJ70" s="216"/>
      <c r="EK70" s="216"/>
      <c r="EL70" s="216"/>
      <c r="EM70" s="216"/>
    </row>
    <row r="71" spans="1:143" s="163" customFormat="1" ht="15.75" hidden="1" customHeight="1" outlineLevel="1">
      <c r="A71" s="386"/>
      <c r="B71" s="387"/>
      <c r="C71" s="388" t="s">
        <v>1387</v>
      </c>
      <c r="D71" s="389" t="s">
        <v>1388</v>
      </c>
      <c r="E71" s="390"/>
      <c r="F71" s="391"/>
      <c r="G71" s="392"/>
      <c r="H71" s="393"/>
      <c r="I71" s="394"/>
      <c r="J71" s="394"/>
      <c r="K71" s="395">
        <f>BUDGET!M221</f>
        <v>0</v>
      </c>
      <c r="L71" s="396">
        <f>BUDGET!N221</f>
        <v>0</v>
      </c>
      <c r="M71" s="87"/>
      <c r="N71" s="397">
        <f>BUDGET!P221</f>
        <v>0</v>
      </c>
      <c r="O71" s="397">
        <f>BUDGET!Q221</f>
        <v>0</v>
      </c>
      <c r="P71" s="397">
        <f>BUDGET!R221</f>
        <v>0</v>
      </c>
      <c r="Q71" s="397">
        <f>BUDGET!S221</f>
        <v>0</v>
      </c>
      <c r="R71" s="397">
        <f>BUDGET!T221</f>
        <v>0</v>
      </c>
      <c r="S71" s="86"/>
      <c r="T71" s="87"/>
      <c r="U71" s="397">
        <f>BUDGET!W221</f>
        <v>0</v>
      </c>
      <c r="V71" s="397">
        <f>BUDGET!X221</f>
        <v>0</v>
      </c>
      <c r="W71" s="397">
        <f>BUDGET!Y221</f>
        <v>0</v>
      </c>
      <c r="X71" s="397">
        <f>BUDGET!Z221</f>
        <v>0</v>
      </c>
      <c r="Y71" s="397">
        <f>BUDGET!AA221</f>
        <v>0</v>
      </c>
      <c r="Z71" s="397">
        <f>BUDGET!AB221</f>
        <v>0</v>
      </c>
      <c r="AA71" s="397">
        <f>BUDGET!AC221</f>
        <v>0</v>
      </c>
      <c r="AB71" s="397">
        <f>BUDGET!AD221</f>
        <v>0</v>
      </c>
      <c r="AC71" s="156"/>
      <c r="AD71" s="156"/>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216"/>
      <c r="BS71" s="216"/>
      <c r="BT71" s="216"/>
      <c r="BU71" s="216"/>
      <c r="BV71" s="216"/>
      <c r="BW71" s="216"/>
      <c r="BX71" s="216"/>
      <c r="BY71" s="216"/>
      <c r="BZ71" s="216"/>
      <c r="CA71" s="216"/>
      <c r="CB71" s="216"/>
      <c r="CC71" s="216"/>
      <c r="CD71" s="216"/>
      <c r="CE71" s="216"/>
      <c r="CF71" s="216"/>
      <c r="CG71" s="216"/>
      <c r="CH71" s="216"/>
      <c r="CI71" s="216"/>
      <c r="CJ71" s="216"/>
      <c r="CK71" s="216"/>
      <c r="CL71" s="216"/>
      <c r="CM71" s="216"/>
      <c r="CN71" s="216"/>
      <c r="CO71" s="216"/>
      <c r="CP71" s="216"/>
      <c r="CQ71" s="216"/>
      <c r="CR71" s="216"/>
      <c r="CS71" s="216"/>
      <c r="CT71" s="216"/>
      <c r="CU71" s="216"/>
      <c r="CV71" s="216"/>
      <c r="CW71" s="216"/>
      <c r="CX71" s="216"/>
      <c r="CY71" s="216"/>
      <c r="CZ71" s="216"/>
      <c r="DA71" s="216"/>
      <c r="DB71" s="216"/>
      <c r="DC71" s="216"/>
      <c r="DD71" s="216"/>
      <c r="DE71" s="216"/>
      <c r="DF71" s="216"/>
      <c r="DG71" s="216"/>
      <c r="DH71" s="216"/>
      <c r="DI71" s="216"/>
      <c r="DJ71" s="216"/>
      <c r="DK71" s="216"/>
      <c r="DL71" s="216"/>
      <c r="DM71" s="216"/>
      <c r="DN71" s="216"/>
      <c r="DO71" s="216"/>
      <c r="DP71" s="216"/>
      <c r="DQ71" s="216"/>
      <c r="DR71" s="216"/>
      <c r="DS71" s="216"/>
      <c r="DT71" s="216"/>
      <c r="DU71" s="216"/>
      <c r="DV71" s="216"/>
      <c r="DW71" s="216"/>
      <c r="DX71" s="216"/>
      <c r="DY71" s="216"/>
      <c r="DZ71" s="216"/>
      <c r="EA71" s="216"/>
      <c r="EB71" s="216"/>
      <c r="EC71" s="216"/>
      <c r="ED71" s="216"/>
      <c r="EE71" s="216"/>
      <c r="EF71" s="216"/>
      <c r="EG71" s="216"/>
      <c r="EH71" s="216"/>
      <c r="EI71" s="216"/>
      <c r="EJ71" s="216"/>
      <c r="EK71" s="216"/>
      <c r="EL71" s="216"/>
      <c r="EM71" s="216"/>
    </row>
    <row r="72" spans="1:143" s="163" customFormat="1" ht="15.75" hidden="1" customHeight="1" outlineLevel="1">
      <c r="A72" s="386"/>
      <c r="B72" s="387"/>
      <c r="C72" s="388" t="s">
        <v>1395</v>
      </c>
      <c r="D72" s="389" t="s">
        <v>1388</v>
      </c>
      <c r="E72" s="390"/>
      <c r="F72" s="391"/>
      <c r="G72" s="392"/>
      <c r="H72" s="393"/>
      <c r="I72" s="394"/>
      <c r="J72" s="394"/>
      <c r="K72" s="395">
        <f>BUDGET!M225</f>
        <v>0</v>
      </c>
      <c r="L72" s="396">
        <f>BUDGET!N225</f>
        <v>0</v>
      </c>
      <c r="M72" s="87"/>
      <c r="N72" s="397">
        <f>BUDGET!P225</f>
        <v>0</v>
      </c>
      <c r="O72" s="397">
        <f>BUDGET!Q225</f>
        <v>0</v>
      </c>
      <c r="P72" s="397">
        <f>BUDGET!R225</f>
        <v>0</v>
      </c>
      <c r="Q72" s="397">
        <f>BUDGET!S225</f>
        <v>0</v>
      </c>
      <c r="R72" s="397">
        <f>BUDGET!T225</f>
        <v>0</v>
      </c>
      <c r="S72" s="86"/>
      <c r="T72" s="87"/>
      <c r="U72" s="397">
        <f>BUDGET!W225</f>
        <v>0</v>
      </c>
      <c r="V72" s="397">
        <f>BUDGET!X225</f>
        <v>0</v>
      </c>
      <c r="W72" s="397">
        <f>BUDGET!Y225</f>
        <v>0</v>
      </c>
      <c r="X72" s="397">
        <f>BUDGET!Z225</f>
        <v>0</v>
      </c>
      <c r="Y72" s="397">
        <f>BUDGET!AA225</f>
        <v>0</v>
      </c>
      <c r="Z72" s="397">
        <f>BUDGET!AB225</f>
        <v>0</v>
      </c>
      <c r="AA72" s="397">
        <f>BUDGET!AC225</f>
        <v>0</v>
      </c>
      <c r="AB72" s="397">
        <f>BUDGET!AD225</f>
        <v>0</v>
      </c>
      <c r="AC72" s="156"/>
      <c r="AD72" s="156"/>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216"/>
      <c r="BS72" s="216"/>
      <c r="BT72" s="216"/>
      <c r="BU72" s="216"/>
      <c r="BV72" s="216"/>
      <c r="BW72" s="216"/>
      <c r="BX72" s="216"/>
      <c r="BY72" s="216"/>
      <c r="BZ72" s="216"/>
      <c r="CA72" s="216"/>
      <c r="CB72" s="216"/>
      <c r="CC72" s="216"/>
      <c r="CD72" s="216"/>
      <c r="CE72" s="216"/>
      <c r="CF72" s="216"/>
      <c r="CG72" s="216"/>
      <c r="CH72" s="216"/>
      <c r="CI72" s="216"/>
      <c r="CJ72" s="216"/>
      <c r="CK72" s="216"/>
      <c r="CL72" s="216"/>
      <c r="CM72" s="216"/>
      <c r="CN72" s="216"/>
      <c r="CO72" s="216"/>
      <c r="CP72" s="216"/>
      <c r="CQ72" s="216"/>
      <c r="CR72" s="216"/>
      <c r="CS72" s="216"/>
      <c r="CT72" s="216"/>
      <c r="CU72" s="216"/>
      <c r="CV72" s="216"/>
      <c r="CW72" s="216"/>
      <c r="CX72" s="216"/>
      <c r="CY72" s="216"/>
      <c r="CZ72" s="216"/>
      <c r="DA72" s="216"/>
      <c r="DB72" s="216"/>
      <c r="DC72" s="216"/>
      <c r="DD72" s="216"/>
      <c r="DE72" s="216"/>
      <c r="DF72" s="216"/>
      <c r="DG72" s="216"/>
      <c r="DH72" s="216"/>
      <c r="DI72" s="216"/>
      <c r="DJ72" s="216"/>
      <c r="DK72" s="216"/>
      <c r="DL72" s="216"/>
      <c r="DM72" s="216"/>
      <c r="DN72" s="216"/>
      <c r="DO72" s="216"/>
      <c r="DP72" s="216"/>
      <c r="DQ72" s="216"/>
      <c r="DR72" s="216"/>
      <c r="DS72" s="216"/>
      <c r="DT72" s="216"/>
      <c r="DU72" s="216"/>
      <c r="DV72" s="216"/>
      <c r="DW72" s="216"/>
      <c r="DX72" s="216"/>
      <c r="DY72" s="216"/>
      <c r="DZ72" s="216"/>
      <c r="EA72" s="216"/>
      <c r="EB72" s="216"/>
      <c r="EC72" s="216"/>
      <c r="ED72" s="216"/>
      <c r="EE72" s="216"/>
      <c r="EF72" s="216"/>
      <c r="EG72" s="216"/>
      <c r="EH72" s="216"/>
      <c r="EI72" s="216"/>
      <c r="EJ72" s="216"/>
      <c r="EK72" s="216"/>
      <c r="EL72" s="216"/>
      <c r="EM72" s="216"/>
    </row>
    <row r="73" spans="1:143" s="10" customFormat="1" ht="15.75" collapsed="1">
      <c r="A73" s="350"/>
      <c r="B73" s="351"/>
      <c r="C73" s="352" t="s">
        <v>1146</v>
      </c>
      <c r="D73" s="353" t="s">
        <v>1147</v>
      </c>
      <c r="E73" s="354"/>
      <c r="F73" s="355"/>
      <c r="G73" s="356"/>
      <c r="H73" s="357"/>
      <c r="I73" s="358"/>
      <c r="J73" s="358"/>
      <c r="K73" s="359">
        <f>BUDGET!M229</f>
        <v>0</v>
      </c>
      <c r="L73" s="360">
        <f>BUDGET!N229</f>
        <v>0</v>
      </c>
      <c r="M73" s="87"/>
      <c r="N73" s="361">
        <f>BUDGET!P229</f>
        <v>0</v>
      </c>
      <c r="O73" s="361">
        <f>BUDGET!Q229</f>
        <v>0</v>
      </c>
      <c r="P73" s="361">
        <f>BUDGET!R229</f>
        <v>0</v>
      </c>
      <c r="Q73" s="361">
        <f>BUDGET!S229</f>
        <v>0</v>
      </c>
      <c r="R73" s="361">
        <f>BUDGET!T229</f>
        <v>0</v>
      </c>
      <c r="S73" s="86"/>
      <c r="T73" s="87"/>
      <c r="U73" s="361">
        <f>BUDGET!W229</f>
        <v>0</v>
      </c>
      <c r="V73" s="361">
        <f>BUDGET!X229</f>
        <v>0</v>
      </c>
      <c r="W73" s="361">
        <f>BUDGET!Y229</f>
        <v>0</v>
      </c>
      <c r="X73" s="361">
        <f>BUDGET!Z229</f>
        <v>0</v>
      </c>
      <c r="Y73" s="361">
        <f>BUDGET!AA229</f>
        <v>0</v>
      </c>
      <c r="Z73" s="361">
        <f>BUDGET!AB229</f>
        <v>0</v>
      </c>
      <c r="AA73" s="361">
        <f>BUDGET!AC229</f>
        <v>0</v>
      </c>
      <c r="AB73" s="361">
        <f>BUDGET!AD229</f>
        <v>0</v>
      </c>
      <c r="AC73" s="156"/>
      <c r="AD73" s="156"/>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217"/>
      <c r="BS73" s="217"/>
      <c r="BT73" s="217"/>
      <c r="BU73" s="217"/>
      <c r="BV73" s="217"/>
      <c r="BW73" s="217"/>
      <c r="BX73" s="217"/>
      <c r="BY73" s="217"/>
      <c r="BZ73" s="217"/>
      <c r="CA73" s="217"/>
      <c r="CB73" s="217"/>
      <c r="CC73" s="217"/>
      <c r="CD73" s="217"/>
      <c r="CE73" s="217"/>
      <c r="CF73" s="217"/>
      <c r="CG73" s="217"/>
      <c r="CH73" s="217"/>
      <c r="CI73" s="217"/>
      <c r="CJ73" s="217"/>
      <c r="CK73" s="217"/>
      <c r="CL73" s="217"/>
      <c r="CM73" s="217"/>
      <c r="CN73" s="217"/>
      <c r="CO73" s="217"/>
      <c r="CP73" s="217"/>
      <c r="CQ73" s="217"/>
      <c r="CR73" s="217"/>
      <c r="CS73" s="217"/>
      <c r="CT73" s="217"/>
      <c r="CU73" s="217"/>
      <c r="CV73" s="217"/>
      <c r="CW73" s="217"/>
      <c r="CX73" s="217"/>
      <c r="CY73" s="217"/>
      <c r="CZ73" s="217"/>
      <c r="DA73" s="217"/>
      <c r="DB73" s="217"/>
      <c r="DC73" s="217"/>
      <c r="DD73" s="217"/>
      <c r="DE73" s="217"/>
      <c r="DF73" s="217"/>
      <c r="DG73" s="217"/>
      <c r="DH73" s="217"/>
      <c r="DI73" s="217"/>
      <c r="DJ73" s="217"/>
      <c r="DK73" s="217"/>
      <c r="DL73" s="217"/>
      <c r="DM73" s="217"/>
      <c r="DN73" s="217"/>
      <c r="DO73" s="217"/>
      <c r="DP73" s="217"/>
      <c r="DQ73" s="217"/>
      <c r="DR73" s="217"/>
      <c r="DS73" s="217"/>
      <c r="DT73" s="217"/>
      <c r="DU73" s="217"/>
      <c r="DV73" s="217"/>
      <c r="DW73" s="217"/>
      <c r="DX73" s="217"/>
      <c r="DY73" s="217"/>
      <c r="DZ73" s="217"/>
      <c r="EA73" s="217"/>
      <c r="EB73" s="217"/>
      <c r="EC73" s="217"/>
      <c r="ED73" s="217"/>
      <c r="EE73" s="217"/>
      <c r="EF73" s="217"/>
      <c r="EG73" s="217"/>
      <c r="EH73" s="217"/>
      <c r="EI73" s="217"/>
      <c r="EJ73" s="217"/>
      <c r="EK73" s="217"/>
      <c r="EL73" s="217"/>
      <c r="EM73" s="217"/>
    </row>
    <row r="74" spans="1:143" s="163" customFormat="1" ht="15.75" hidden="1" customHeight="1" outlineLevel="1">
      <c r="A74" s="386"/>
      <c r="B74" s="387"/>
      <c r="C74" s="388" t="s">
        <v>41</v>
      </c>
      <c r="D74" s="389" t="s">
        <v>601</v>
      </c>
      <c r="E74" s="390"/>
      <c r="F74" s="391"/>
      <c r="G74" s="392"/>
      <c r="H74" s="393"/>
      <c r="I74" s="394"/>
      <c r="J74" s="394"/>
      <c r="K74" s="395">
        <f>BUDGET!M230</f>
        <v>0</v>
      </c>
      <c r="L74" s="396">
        <f>BUDGET!N230</f>
        <v>0</v>
      </c>
      <c r="M74" s="87"/>
      <c r="N74" s="397">
        <f>BUDGET!P230</f>
        <v>0</v>
      </c>
      <c r="O74" s="397">
        <f>BUDGET!Q230</f>
        <v>0</v>
      </c>
      <c r="P74" s="397">
        <f>BUDGET!R230</f>
        <v>0</v>
      </c>
      <c r="Q74" s="397">
        <f>BUDGET!S230</f>
        <v>0</v>
      </c>
      <c r="R74" s="397">
        <f>BUDGET!T230</f>
        <v>0</v>
      </c>
      <c r="S74" s="86"/>
      <c r="T74" s="87"/>
      <c r="U74" s="397">
        <f>BUDGET!W230</f>
        <v>0</v>
      </c>
      <c r="V74" s="397">
        <f>BUDGET!X230</f>
        <v>0</v>
      </c>
      <c r="W74" s="397">
        <f>BUDGET!Y230</f>
        <v>0</v>
      </c>
      <c r="X74" s="397">
        <f>BUDGET!Z230</f>
        <v>0</v>
      </c>
      <c r="Y74" s="397">
        <f>BUDGET!AA230</f>
        <v>0</v>
      </c>
      <c r="Z74" s="397">
        <f>BUDGET!AB230</f>
        <v>0</v>
      </c>
      <c r="AA74" s="397">
        <f>BUDGET!AC230</f>
        <v>0</v>
      </c>
      <c r="AB74" s="397">
        <f>BUDGET!AD230</f>
        <v>0</v>
      </c>
      <c r="AC74" s="156"/>
      <c r="AD74" s="156"/>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216"/>
      <c r="BS74" s="216"/>
      <c r="BT74" s="216"/>
      <c r="BU74" s="216"/>
      <c r="BV74" s="216"/>
      <c r="BW74" s="216"/>
      <c r="BX74" s="216"/>
      <c r="BY74" s="216"/>
      <c r="BZ74" s="216"/>
      <c r="CA74" s="216"/>
      <c r="CB74" s="216"/>
      <c r="CC74" s="216"/>
      <c r="CD74" s="216"/>
      <c r="CE74" s="216"/>
      <c r="CF74" s="216"/>
      <c r="CG74" s="216"/>
      <c r="CH74" s="216"/>
      <c r="CI74" s="216"/>
      <c r="CJ74" s="216"/>
      <c r="CK74" s="216"/>
      <c r="CL74" s="216"/>
      <c r="CM74" s="216"/>
      <c r="CN74" s="216"/>
      <c r="CO74" s="216"/>
      <c r="CP74" s="216"/>
      <c r="CQ74" s="216"/>
      <c r="CR74" s="216"/>
      <c r="CS74" s="216"/>
      <c r="CT74" s="216"/>
      <c r="CU74" s="216"/>
      <c r="CV74" s="216"/>
      <c r="CW74" s="216"/>
      <c r="CX74" s="216"/>
      <c r="CY74" s="216"/>
      <c r="CZ74" s="216"/>
      <c r="DA74" s="216"/>
      <c r="DB74" s="216"/>
      <c r="DC74" s="216"/>
      <c r="DD74" s="216"/>
      <c r="DE74" s="216"/>
      <c r="DF74" s="216"/>
      <c r="DG74" s="216"/>
      <c r="DH74" s="216"/>
      <c r="DI74" s="216"/>
      <c r="DJ74" s="216"/>
      <c r="DK74" s="216"/>
      <c r="DL74" s="216"/>
      <c r="DM74" s="216"/>
      <c r="DN74" s="216"/>
      <c r="DO74" s="216"/>
      <c r="DP74" s="216"/>
      <c r="DQ74" s="216"/>
      <c r="DR74" s="216"/>
      <c r="DS74" s="216"/>
      <c r="DT74" s="216"/>
      <c r="DU74" s="216"/>
      <c r="DV74" s="216"/>
      <c r="DW74" s="216"/>
      <c r="DX74" s="216"/>
      <c r="DY74" s="216"/>
      <c r="DZ74" s="216"/>
      <c r="EA74" s="216"/>
      <c r="EB74" s="216"/>
      <c r="EC74" s="216"/>
      <c r="ED74" s="216"/>
      <c r="EE74" s="216"/>
      <c r="EF74" s="216"/>
      <c r="EG74" s="216"/>
      <c r="EH74" s="216"/>
      <c r="EI74" s="216"/>
      <c r="EJ74" s="216"/>
      <c r="EK74" s="216"/>
      <c r="EL74" s="216"/>
      <c r="EM74" s="216"/>
    </row>
    <row r="75" spans="1:143" s="10" customFormat="1" ht="15.75" collapsed="1">
      <c r="A75" s="350"/>
      <c r="B75" s="351"/>
      <c r="C75" s="352" t="s">
        <v>668</v>
      </c>
      <c r="D75" s="353" t="s">
        <v>387</v>
      </c>
      <c r="E75" s="354"/>
      <c r="F75" s="355"/>
      <c r="G75" s="356"/>
      <c r="H75" s="357"/>
      <c r="I75" s="358"/>
      <c r="J75" s="358"/>
      <c r="K75" s="359">
        <f>BUDGET!M245</f>
        <v>0</v>
      </c>
      <c r="L75" s="360">
        <f>BUDGET!N245</f>
        <v>0</v>
      </c>
      <c r="M75" s="87"/>
      <c r="N75" s="361">
        <f>BUDGET!P245</f>
        <v>0</v>
      </c>
      <c r="O75" s="361">
        <f>BUDGET!Q245</f>
        <v>0</v>
      </c>
      <c r="P75" s="361">
        <f>BUDGET!R245</f>
        <v>0</v>
      </c>
      <c r="Q75" s="361">
        <f>BUDGET!S245</f>
        <v>0</v>
      </c>
      <c r="R75" s="361">
        <f>BUDGET!T245</f>
        <v>0</v>
      </c>
      <c r="S75" s="86"/>
      <c r="T75" s="87"/>
      <c r="U75" s="361">
        <f>BUDGET!W245</f>
        <v>0</v>
      </c>
      <c r="V75" s="361">
        <f>BUDGET!X245</f>
        <v>0</v>
      </c>
      <c r="W75" s="361">
        <f>BUDGET!Y245</f>
        <v>0</v>
      </c>
      <c r="X75" s="361">
        <f>BUDGET!Z245</f>
        <v>0</v>
      </c>
      <c r="Y75" s="361">
        <f>BUDGET!AA245</f>
        <v>0</v>
      </c>
      <c r="Z75" s="361">
        <f>BUDGET!AB245</f>
        <v>0</v>
      </c>
      <c r="AA75" s="361">
        <f>BUDGET!AC245</f>
        <v>0</v>
      </c>
      <c r="AB75" s="361">
        <f>BUDGET!AD245</f>
        <v>0</v>
      </c>
      <c r="AC75" s="156"/>
      <c r="AD75" s="156"/>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217"/>
      <c r="BS75" s="217"/>
      <c r="BT75" s="217"/>
      <c r="BU75" s="217"/>
      <c r="BV75" s="217"/>
      <c r="BW75" s="217"/>
      <c r="BX75" s="217"/>
      <c r="BY75" s="217"/>
      <c r="BZ75" s="217"/>
      <c r="CA75" s="217"/>
      <c r="CB75" s="217"/>
      <c r="CC75" s="217"/>
      <c r="CD75" s="217"/>
      <c r="CE75" s="217"/>
      <c r="CF75" s="217"/>
      <c r="CG75" s="217"/>
      <c r="CH75" s="217"/>
      <c r="CI75" s="217"/>
      <c r="CJ75" s="217"/>
      <c r="CK75" s="217"/>
      <c r="CL75" s="217"/>
      <c r="CM75" s="217"/>
      <c r="CN75" s="217"/>
      <c r="CO75" s="217"/>
      <c r="CP75" s="217"/>
      <c r="CQ75" s="217"/>
      <c r="CR75" s="217"/>
      <c r="CS75" s="217"/>
      <c r="CT75" s="217"/>
      <c r="CU75" s="217"/>
      <c r="CV75" s="217"/>
      <c r="CW75" s="217"/>
      <c r="CX75" s="217"/>
      <c r="CY75" s="217"/>
      <c r="CZ75" s="217"/>
      <c r="DA75" s="217"/>
      <c r="DB75" s="217"/>
      <c r="DC75" s="217"/>
      <c r="DD75" s="217"/>
      <c r="DE75" s="217"/>
      <c r="DF75" s="217"/>
      <c r="DG75" s="217"/>
      <c r="DH75" s="217"/>
      <c r="DI75" s="217"/>
      <c r="DJ75" s="217"/>
      <c r="DK75" s="217"/>
      <c r="DL75" s="217"/>
      <c r="DM75" s="217"/>
      <c r="DN75" s="217"/>
      <c r="DO75" s="217"/>
      <c r="DP75" s="217"/>
      <c r="DQ75" s="217"/>
      <c r="DR75" s="217"/>
      <c r="DS75" s="217"/>
      <c r="DT75" s="217"/>
      <c r="DU75" s="217"/>
      <c r="DV75" s="217"/>
      <c r="DW75" s="217"/>
      <c r="DX75" s="217"/>
      <c r="DY75" s="217"/>
      <c r="DZ75" s="217"/>
      <c r="EA75" s="217"/>
      <c r="EB75" s="217"/>
      <c r="EC75" s="217"/>
      <c r="ED75" s="217"/>
      <c r="EE75" s="217"/>
      <c r="EF75" s="217"/>
      <c r="EG75" s="217"/>
      <c r="EH75" s="217"/>
      <c r="EI75" s="217"/>
      <c r="EJ75" s="217"/>
      <c r="EK75" s="217"/>
      <c r="EL75" s="217"/>
      <c r="EM75" s="217"/>
    </row>
    <row r="76" spans="1:143" s="10" customFormat="1" ht="15.75">
      <c r="A76" s="362"/>
      <c r="B76" s="363"/>
      <c r="C76" s="364" t="s">
        <v>302</v>
      </c>
      <c r="D76" s="365" t="s">
        <v>386</v>
      </c>
      <c r="E76" s="366"/>
      <c r="F76" s="367"/>
      <c r="G76" s="368"/>
      <c r="H76" s="369"/>
      <c r="I76" s="370"/>
      <c r="J76" s="370"/>
      <c r="K76" s="371">
        <f>BUDGET!M246</f>
        <v>0</v>
      </c>
      <c r="L76" s="372">
        <f>BUDGET!N246</f>
        <v>0</v>
      </c>
      <c r="M76" s="87"/>
      <c r="N76" s="373">
        <f>BUDGET!P246</f>
        <v>0</v>
      </c>
      <c r="O76" s="373">
        <f>BUDGET!Q246</f>
        <v>0</v>
      </c>
      <c r="P76" s="373">
        <f>BUDGET!R246</f>
        <v>0</v>
      </c>
      <c r="Q76" s="373">
        <f>BUDGET!S246</f>
        <v>0</v>
      </c>
      <c r="R76" s="373">
        <f>BUDGET!T246</f>
        <v>0</v>
      </c>
      <c r="S76" s="86"/>
      <c r="T76" s="87"/>
      <c r="U76" s="373">
        <f>BUDGET!W246</f>
        <v>0</v>
      </c>
      <c r="V76" s="373">
        <f>BUDGET!X246</f>
        <v>0</v>
      </c>
      <c r="W76" s="373">
        <f>BUDGET!Y246</f>
        <v>0</v>
      </c>
      <c r="X76" s="373">
        <f>BUDGET!Z246</f>
        <v>0</v>
      </c>
      <c r="Y76" s="373">
        <f>BUDGET!AA246</f>
        <v>0</v>
      </c>
      <c r="Z76" s="373">
        <f>BUDGET!AB246</f>
        <v>0</v>
      </c>
      <c r="AA76" s="373">
        <f>BUDGET!AC246</f>
        <v>0</v>
      </c>
      <c r="AB76" s="373">
        <f>BUDGET!AD246</f>
        <v>0</v>
      </c>
      <c r="AC76" s="156"/>
      <c r="AD76" s="156"/>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217"/>
      <c r="BS76" s="217"/>
      <c r="BT76" s="217"/>
      <c r="BU76" s="217"/>
      <c r="BV76" s="217"/>
      <c r="BW76" s="217"/>
      <c r="BX76" s="217"/>
      <c r="BY76" s="217"/>
      <c r="BZ76" s="217"/>
      <c r="CA76" s="217"/>
      <c r="CB76" s="217"/>
      <c r="CC76" s="217"/>
      <c r="CD76" s="217"/>
      <c r="CE76" s="217"/>
      <c r="CF76" s="217"/>
      <c r="CG76" s="217"/>
      <c r="CH76" s="217"/>
      <c r="CI76" s="217"/>
      <c r="CJ76" s="217"/>
      <c r="CK76" s="217"/>
      <c r="CL76" s="217"/>
      <c r="CM76" s="217"/>
      <c r="CN76" s="217"/>
      <c r="CO76" s="217"/>
      <c r="CP76" s="217"/>
      <c r="CQ76" s="217"/>
      <c r="CR76" s="217"/>
      <c r="CS76" s="217"/>
      <c r="CT76" s="217"/>
      <c r="CU76" s="217"/>
      <c r="CV76" s="217"/>
      <c r="CW76" s="217"/>
      <c r="CX76" s="217"/>
      <c r="CY76" s="217"/>
      <c r="CZ76" s="217"/>
      <c r="DA76" s="217"/>
      <c r="DB76" s="217"/>
      <c r="DC76" s="217"/>
      <c r="DD76" s="217"/>
      <c r="DE76" s="217"/>
      <c r="DF76" s="217"/>
      <c r="DG76" s="217"/>
      <c r="DH76" s="217"/>
      <c r="DI76" s="217"/>
      <c r="DJ76" s="217"/>
      <c r="DK76" s="217"/>
      <c r="DL76" s="217"/>
      <c r="DM76" s="217"/>
      <c r="DN76" s="217"/>
      <c r="DO76" s="217"/>
      <c r="DP76" s="217"/>
      <c r="DQ76" s="217"/>
      <c r="DR76" s="217"/>
      <c r="DS76" s="217"/>
      <c r="DT76" s="217"/>
      <c r="DU76" s="217"/>
      <c r="DV76" s="217"/>
      <c r="DW76" s="217"/>
      <c r="DX76" s="217"/>
      <c r="DY76" s="217"/>
      <c r="DZ76" s="217"/>
      <c r="EA76" s="217"/>
      <c r="EB76" s="217"/>
      <c r="EC76" s="217"/>
      <c r="ED76" s="217"/>
      <c r="EE76" s="217"/>
      <c r="EF76" s="217"/>
      <c r="EG76" s="217"/>
      <c r="EH76" s="217"/>
      <c r="EI76" s="217"/>
      <c r="EJ76" s="217"/>
      <c r="EK76" s="217"/>
      <c r="EL76" s="217"/>
      <c r="EM76" s="217"/>
    </row>
    <row r="77" spans="1:143" s="10" customFormat="1" ht="15.75">
      <c r="A77" s="362"/>
      <c r="B77" s="363"/>
      <c r="C77" s="364" t="s">
        <v>1582</v>
      </c>
      <c r="D77" s="365" t="s">
        <v>1583</v>
      </c>
      <c r="E77" s="366"/>
      <c r="F77" s="367"/>
      <c r="G77" s="368"/>
      <c r="H77" s="369"/>
      <c r="I77" s="370"/>
      <c r="J77" s="370"/>
      <c r="K77" s="371">
        <f>BUDGET!M268</f>
        <v>0</v>
      </c>
      <c r="L77" s="372">
        <f>BUDGET!N268</f>
        <v>0</v>
      </c>
      <c r="M77" s="87"/>
      <c r="N77" s="373">
        <f>BUDGET!P268</f>
        <v>0</v>
      </c>
      <c r="O77" s="373">
        <f>BUDGET!Q268</f>
        <v>0</v>
      </c>
      <c r="P77" s="373">
        <f>BUDGET!R268</f>
        <v>0</v>
      </c>
      <c r="Q77" s="373">
        <f>BUDGET!S268</f>
        <v>0</v>
      </c>
      <c r="R77" s="373">
        <f>BUDGET!T268</f>
        <v>0</v>
      </c>
      <c r="S77" s="86"/>
      <c r="T77" s="87"/>
      <c r="U77" s="373">
        <f>BUDGET!W268</f>
        <v>0</v>
      </c>
      <c r="V77" s="373">
        <f>BUDGET!X268</f>
        <v>0</v>
      </c>
      <c r="W77" s="373">
        <f>BUDGET!Y268</f>
        <v>0</v>
      </c>
      <c r="X77" s="373">
        <f>BUDGET!Z268</f>
        <v>0</v>
      </c>
      <c r="Y77" s="373">
        <f>BUDGET!AA268</f>
        <v>0</v>
      </c>
      <c r="Z77" s="373">
        <f>BUDGET!AB268</f>
        <v>0</v>
      </c>
      <c r="AA77" s="373">
        <f>BUDGET!AC268</f>
        <v>0</v>
      </c>
      <c r="AB77" s="373">
        <f>BUDGET!AD268</f>
        <v>0</v>
      </c>
      <c r="AC77" s="156"/>
      <c r="AD77" s="156"/>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217"/>
      <c r="BS77" s="217"/>
      <c r="BT77" s="217"/>
      <c r="BU77" s="217"/>
      <c r="BV77" s="217"/>
      <c r="BW77" s="217"/>
      <c r="BX77" s="217"/>
      <c r="BY77" s="217"/>
      <c r="BZ77" s="217"/>
      <c r="CA77" s="217"/>
      <c r="CB77" s="217"/>
      <c r="CC77" s="217"/>
      <c r="CD77" s="217"/>
      <c r="CE77" s="217"/>
      <c r="CF77" s="217"/>
      <c r="CG77" s="217"/>
      <c r="CH77" s="217"/>
      <c r="CI77" s="217"/>
      <c r="CJ77" s="217"/>
      <c r="CK77" s="217"/>
      <c r="CL77" s="217"/>
      <c r="CM77" s="217"/>
      <c r="CN77" s="217"/>
      <c r="CO77" s="217"/>
      <c r="CP77" s="217"/>
      <c r="CQ77" s="217"/>
      <c r="CR77" s="217"/>
      <c r="CS77" s="217"/>
      <c r="CT77" s="217"/>
      <c r="CU77" s="217"/>
      <c r="CV77" s="217"/>
      <c r="CW77" s="217"/>
      <c r="CX77" s="217"/>
      <c r="CY77" s="217"/>
      <c r="CZ77" s="217"/>
      <c r="DA77" s="217"/>
      <c r="DB77" s="217"/>
      <c r="DC77" s="217"/>
      <c r="DD77" s="217"/>
      <c r="DE77" s="217"/>
      <c r="DF77" s="217"/>
      <c r="DG77" s="217"/>
      <c r="DH77" s="217"/>
      <c r="DI77" s="217"/>
      <c r="DJ77" s="217"/>
      <c r="DK77" s="217"/>
      <c r="DL77" s="217"/>
      <c r="DM77" s="217"/>
      <c r="DN77" s="217"/>
      <c r="DO77" s="217"/>
      <c r="DP77" s="217"/>
      <c r="DQ77" s="217"/>
      <c r="DR77" s="217"/>
      <c r="DS77" s="217"/>
      <c r="DT77" s="217"/>
      <c r="DU77" s="217"/>
      <c r="DV77" s="217"/>
      <c r="DW77" s="217"/>
      <c r="DX77" s="217"/>
      <c r="DY77" s="217"/>
      <c r="DZ77" s="217"/>
      <c r="EA77" s="217"/>
      <c r="EB77" s="217"/>
      <c r="EC77" s="217"/>
      <c r="ED77" s="217"/>
      <c r="EE77" s="217"/>
      <c r="EF77" s="217"/>
      <c r="EG77" s="217"/>
      <c r="EH77" s="217"/>
      <c r="EI77" s="217"/>
      <c r="EJ77" s="217"/>
      <c r="EK77" s="217"/>
      <c r="EL77" s="217"/>
      <c r="EM77" s="217"/>
    </row>
    <row r="78" spans="1:143" s="10" customFormat="1" ht="15.75" hidden="1" outlineLevel="1">
      <c r="A78" s="374"/>
      <c r="B78" s="375"/>
      <c r="C78" s="376" t="s">
        <v>1584</v>
      </c>
      <c r="D78" s="377" t="s">
        <v>1585</v>
      </c>
      <c r="E78" s="378"/>
      <c r="F78" s="379"/>
      <c r="G78" s="380"/>
      <c r="H78" s="381"/>
      <c r="I78" s="382"/>
      <c r="J78" s="382"/>
      <c r="K78" s="383">
        <f>BUDGET!M269</f>
        <v>0</v>
      </c>
      <c r="L78" s="384">
        <f>BUDGET!N269</f>
        <v>0</v>
      </c>
      <c r="M78" s="87"/>
      <c r="N78" s="385">
        <f>BUDGET!P269</f>
        <v>0</v>
      </c>
      <c r="O78" s="385">
        <f>BUDGET!Q269</f>
        <v>0</v>
      </c>
      <c r="P78" s="385">
        <f>BUDGET!R269</f>
        <v>0</v>
      </c>
      <c r="Q78" s="385">
        <f>BUDGET!S269</f>
        <v>0</v>
      </c>
      <c r="R78" s="385">
        <f>BUDGET!T269</f>
        <v>0</v>
      </c>
      <c r="S78" s="86"/>
      <c r="T78" s="87"/>
      <c r="U78" s="385">
        <f>BUDGET!W269</f>
        <v>0</v>
      </c>
      <c r="V78" s="385">
        <f>BUDGET!X269</f>
        <v>0</v>
      </c>
      <c r="W78" s="385">
        <f>BUDGET!Y269</f>
        <v>0</v>
      </c>
      <c r="X78" s="385">
        <f>BUDGET!Z269</f>
        <v>0</v>
      </c>
      <c r="Y78" s="385">
        <f>BUDGET!AA269</f>
        <v>0</v>
      </c>
      <c r="Z78" s="385">
        <f>BUDGET!AB269</f>
        <v>0</v>
      </c>
      <c r="AA78" s="385">
        <f>BUDGET!AC269</f>
        <v>0</v>
      </c>
      <c r="AB78" s="385">
        <f>BUDGET!AD269</f>
        <v>0</v>
      </c>
      <c r="AC78" s="156"/>
      <c r="AD78" s="156"/>
      <c r="AE78" s="217"/>
      <c r="AF78" s="217"/>
      <c r="AG78" s="217"/>
      <c r="AH78" s="217"/>
      <c r="AI78" s="217"/>
      <c r="AJ78" s="217"/>
      <c r="AK78" s="217"/>
      <c r="AL78" s="217"/>
      <c r="AM78" s="217"/>
      <c r="AN78" s="217"/>
      <c r="AO78" s="217"/>
      <c r="AP78" s="217"/>
      <c r="AQ78" s="217"/>
      <c r="AR78" s="217"/>
      <c r="AS78" s="217"/>
      <c r="AT78" s="217"/>
      <c r="AU78" s="217"/>
      <c r="AV78" s="217"/>
      <c r="AW78" s="217"/>
      <c r="AX78" s="217"/>
      <c r="AY78" s="217"/>
      <c r="AZ78" s="217"/>
      <c r="BA78" s="217"/>
      <c r="BB78" s="217"/>
      <c r="BC78" s="217"/>
      <c r="BD78" s="217"/>
      <c r="BE78" s="217"/>
      <c r="BF78" s="217"/>
      <c r="BG78" s="217"/>
      <c r="BH78" s="217"/>
      <c r="BI78" s="217"/>
      <c r="BJ78" s="217"/>
      <c r="BK78" s="217"/>
      <c r="BL78" s="217"/>
      <c r="BM78" s="217"/>
      <c r="BN78" s="217"/>
      <c r="BO78" s="217"/>
      <c r="BP78" s="217"/>
      <c r="BQ78" s="217"/>
      <c r="BR78" s="217"/>
      <c r="BS78" s="217"/>
      <c r="BT78" s="217"/>
      <c r="BU78" s="217"/>
      <c r="BV78" s="217"/>
      <c r="BW78" s="217"/>
      <c r="BX78" s="217"/>
      <c r="BY78" s="217"/>
      <c r="BZ78" s="217"/>
      <c r="CA78" s="217"/>
      <c r="CB78" s="217"/>
      <c r="CC78" s="217"/>
      <c r="CD78" s="217"/>
      <c r="CE78" s="217"/>
      <c r="CF78" s="217"/>
      <c r="CG78" s="217"/>
      <c r="CH78" s="217"/>
      <c r="CI78" s="217"/>
      <c r="CJ78" s="217"/>
      <c r="CK78" s="217"/>
      <c r="CL78" s="217"/>
      <c r="CM78" s="217"/>
      <c r="CN78" s="217"/>
      <c r="CO78" s="217"/>
      <c r="CP78" s="217"/>
      <c r="CQ78" s="217"/>
      <c r="CR78" s="217"/>
      <c r="CS78" s="217"/>
      <c r="CT78" s="217"/>
      <c r="CU78" s="217"/>
      <c r="CV78" s="217"/>
      <c r="CW78" s="217"/>
      <c r="CX78" s="217"/>
      <c r="CY78" s="217"/>
      <c r="CZ78" s="217"/>
      <c r="DA78" s="217"/>
      <c r="DB78" s="217"/>
      <c r="DC78" s="217"/>
      <c r="DD78" s="217"/>
      <c r="DE78" s="217"/>
      <c r="DF78" s="217"/>
      <c r="DG78" s="217"/>
      <c r="DH78" s="217"/>
      <c r="DI78" s="217"/>
      <c r="DJ78" s="217"/>
      <c r="DK78" s="217"/>
      <c r="DL78" s="217"/>
      <c r="DM78" s="217"/>
      <c r="DN78" s="217"/>
      <c r="DO78" s="217"/>
      <c r="DP78" s="217"/>
      <c r="DQ78" s="217"/>
      <c r="DR78" s="217"/>
      <c r="DS78" s="217"/>
      <c r="DT78" s="217"/>
      <c r="DU78" s="217"/>
      <c r="DV78" s="217"/>
      <c r="DW78" s="217"/>
      <c r="DX78" s="217"/>
      <c r="DY78" s="217"/>
      <c r="DZ78" s="217"/>
      <c r="EA78" s="217"/>
      <c r="EB78" s="217"/>
      <c r="EC78" s="217"/>
      <c r="ED78" s="217"/>
      <c r="EE78" s="217"/>
      <c r="EF78" s="217"/>
      <c r="EG78" s="217"/>
      <c r="EH78" s="217"/>
      <c r="EI78" s="217"/>
      <c r="EJ78" s="217"/>
      <c r="EK78" s="217"/>
      <c r="EL78" s="217"/>
      <c r="EM78" s="217"/>
    </row>
    <row r="79" spans="1:143" s="10" customFormat="1" ht="15.75" hidden="1" outlineLevel="1">
      <c r="A79" s="374"/>
      <c r="B79" s="375"/>
      <c r="C79" s="376" t="s">
        <v>1586</v>
      </c>
      <c r="D79" s="377" t="s">
        <v>1587</v>
      </c>
      <c r="E79" s="378"/>
      <c r="F79" s="379"/>
      <c r="G79" s="380"/>
      <c r="H79" s="381"/>
      <c r="I79" s="382"/>
      <c r="J79" s="382"/>
      <c r="K79" s="383">
        <f>BUDGET!M282</f>
        <v>0</v>
      </c>
      <c r="L79" s="384">
        <f>BUDGET!N282</f>
        <v>0</v>
      </c>
      <c r="M79" s="87"/>
      <c r="N79" s="385">
        <f>BUDGET!P282</f>
        <v>0</v>
      </c>
      <c r="O79" s="385">
        <f>BUDGET!Q282</f>
        <v>0</v>
      </c>
      <c r="P79" s="385">
        <f>BUDGET!R282</f>
        <v>0</v>
      </c>
      <c r="Q79" s="385">
        <f>BUDGET!S282</f>
        <v>0</v>
      </c>
      <c r="R79" s="385">
        <f>BUDGET!T282</f>
        <v>0</v>
      </c>
      <c r="S79" s="86"/>
      <c r="T79" s="87"/>
      <c r="U79" s="385">
        <f>BUDGET!W282</f>
        <v>0</v>
      </c>
      <c r="V79" s="385">
        <f>BUDGET!X282</f>
        <v>0</v>
      </c>
      <c r="W79" s="385">
        <f>BUDGET!Y282</f>
        <v>0</v>
      </c>
      <c r="X79" s="385">
        <f>BUDGET!Z282</f>
        <v>0</v>
      </c>
      <c r="Y79" s="385">
        <f>BUDGET!AA282</f>
        <v>0</v>
      </c>
      <c r="Z79" s="385">
        <f>BUDGET!AB282</f>
        <v>0</v>
      </c>
      <c r="AA79" s="385">
        <f>BUDGET!AC282</f>
        <v>0</v>
      </c>
      <c r="AB79" s="385">
        <f>BUDGET!AD282</f>
        <v>0</v>
      </c>
      <c r="AC79" s="156"/>
      <c r="AD79" s="156"/>
      <c r="AE79" s="217"/>
      <c r="AF79" s="217"/>
      <c r="AG79" s="217"/>
      <c r="AH79" s="217"/>
      <c r="AI79" s="217"/>
      <c r="AJ79" s="217"/>
      <c r="AK79" s="217"/>
      <c r="AL79" s="217"/>
      <c r="AM79" s="217"/>
      <c r="AN79" s="217"/>
      <c r="AO79" s="217"/>
      <c r="AP79" s="217"/>
      <c r="AQ79" s="217"/>
      <c r="AR79" s="217"/>
      <c r="AS79" s="217"/>
      <c r="AT79" s="217"/>
      <c r="AU79" s="217"/>
      <c r="AV79" s="217"/>
      <c r="AW79" s="217"/>
      <c r="AX79" s="217"/>
      <c r="AY79" s="217"/>
      <c r="AZ79" s="217"/>
      <c r="BA79" s="217"/>
      <c r="BB79" s="217"/>
      <c r="BC79" s="217"/>
      <c r="BD79" s="217"/>
      <c r="BE79" s="217"/>
      <c r="BF79" s="217"/>
      <c r="BG79" s="217"/>
      <c r="BH79" s="217"/>
      <c r="BI79" s="217"/>
      <c r="BJ79" s="217"/>
      <c r="BK79" s="217"/>
      <c r="BL79" s="217"/>
      <c r="BM79" s="217"/>
      <c r="BN79" s="217"/>
      <c r="BO79" s="217"/>
      <c r="BP79" s="217"/>
      <c r="BQ79" s="217"/>
      <c r="BR79" s="217"/>
      <c r="BS79" s="217"/>
      <c r="BT79" s="217"/>
      <c r="BU79" s="217"/>
      <c r="BV79" s="217"/>
      <c r="BW79" s="217"/>
      <c r="BX79" s="217"/>
      <c r="BY79" s="217"/>
      <c r="BZ79" s="217"/>
      <c r="CA79" s="217"/>
      <c r="CB79" s="217"/>
      <c r="CC79" s="217"/>
      <c r="CD79" s="217"/>
      <c r="CE79" s="217"/>
      <c r="CF79" s="217"/>
      <c r="CG79" s="217"/>
      <c r="CH79" s="217"/>
      <c r="CI79" s="217"/>
      <c r="CJ79" s="217"/>
      <c r="CK79" s="217"/>
      <c r="CL79" s="217"/>
      <c r="CM79" s="217"/>
      <c r="CN79" s="217"/>
      <c r="CO79" s="217"/>
      <c r="CP79" s="217"/>
      <c r="CQ79" s="217"/>
      <c r="CR79" s="217"/>
      <c r="CS79" s="217"/>
      <c r="CT79" s="217"/>
      <c r="CU79" s="217"/>
      <c r="CV79" s="217"/>
      <c r="CW79" s="217"/>
      <c r="CX79" s="217"/>
      <c r="CY79" s="217"/>
      <c r="CZ79" s="217"/>
      <c r="DA79" s="217"/>
      <c r="DB79" s="217"/>
      <c r="DC79" s="217"/>
      <c r="DD79" s="217"/>
      <c r="DE79" s="217"/>
      <c r="DF79" s="217"/>
      <c r="DG79" s="217"/>
      <c r="DH79" s="217"/>
      <c r="DI79" s="217"/>
      <c r="DJ79" s="217"/>
      <c r="DK79" s="217"/>
      <c r="DL79" s="217"/>
      <c r="DM79" s="217"/>
      <c r="DN79" s="217"/>
      <c r="DO79" s="217"/>
      <c r="DP79" s="217"/>
      <c r="DQ79" s="217"/>
      <c r="DR79" s="217"/>
      <c r="DS79" s="217"/>
      <c r="DT79" s="217"/>
      <c r="DU79" s="217"/>
      <c r="DV79" s="217"/>
      <c r="DW79" s="217"/>
      <c r="DX79" s="217"/>
      <c r="DY79" s="217"/>
      <c r="DZ79" s="217"/>
      <c r="EA79" s="217"/>
      <c r="EB79" s="217"/>
      <c r="EC79" s="217"/>
      <c r="ED79" s="217"/>
      <c r="EE79" s="217"/>
      <c r="EF79" s="217"/>
      <c r="EG79" s="217"/>
      <c r="EH79" s="217"/>
      <c r="EI79" s="217"/>
      <c r="EJ79" s="217"/>
      <c r="EK79" s="217"/>
      <c r="EL79" s="217"/>
      <c r="EM79" s="217"/>
    </row>
    <row r="80" spans="1:143" s="10" customFormat="1" ht="15.75" hidden="1" outlineLevel="1">
      <c r="A80" s="374"/>
      <c r="B80" s="375"/>
      <c r="C80" s="376" t="s">
        <v>1589</v>
      </c>
      <c r="D80" s="377" t="s">
        <v>1588</v>
      </c>
      <c r="E80" s="378"/>
      <c r="F80" s="379"/>
      <c r="G80" s="380"/>
      <c r="H80" s="381"/>
      <c r="I80" s="382"/>
      <c r="J80" s="382"/>
      <c r="K80" s="383">
        <f>BUDGET!M295</f>
        <v>0</v>
      </c>
      <c r="L80" s="384">
        <f>BUDGET!N295</f>
        <v>0</v>
      </c>
      <c r="M80" s="87"/>
      <c r="N80" s="385">
        <f>BUDGET!P295</f>
        <v>0</v>
      </c>
      <c r="O80" s="385">
        <f>BUDGET!Q295</f>
        <v>0</v>
      </c>
      <c r="P80" s="385">
        <f>BUDGET!R295</f>
        <v>0</v>
      </c>
      <c r="Q80" s="385">
        <f>BUDGET!S295</f>
        <v>0</v>
      </c>
      <c r="R80" s="385">
        <f>BUDGET!T295</f>
        <v>0</v>
      </c>
      <c r="S80" s="86"/>
      <c r="T80" s="87"/>
      <c r="U80" s="385">
        <f>BUDGET!W295</f>
        <v>0</v>
      </c>
      <c r="V80" s="385">
        <f>BUDGET!X295</f>
        <v>0</v>
      </c>
      <c r="W80" s="385">
        <f>BUDGET!Y295</f>
        <v>0</v>
      </c>
      <c r="X80" s="385">
        <f>BUDGET!Z295</f>
        <v>0</v>
      </c>
      <c r="Y80" s="385">
        <f>BUDGET!AA295</f>
        <v>0</v>
      </c>
      <c r="Z80" s="385">
        <f>BUDGET!AB295</f>
        <v>0</v>
      </c>
      <c r="AA80" s="385">
        <f>BUDGET!AC295</f>
        <v>0</v>
      </c>
      <c r="AB80" s="385">
        <f>BUDGET!AD295</f>
        <v>0</v>
      </c>
      <c r="AC80" s="156"/>
      <c r="AD80" s="156"/>
      <c r="AE80" s="217"/>
      <c r="AF80" s="217"/>
      <c r="AG80" s="217"/>
      <c r="AH80" s="217"/>
      <c r="AI80" s="217"/>
      <c r="AJ80" s="217"/>
      <c r="AK80" s="217"/>
      <c r="AL80" s="217"/>
      <c r="AM80" s="217"/>
      <c r="AN80" s="217"/>
      <c r="AO80" s="217"/>
      <c r="AP80" s="217"/>
      <c r="AQ80" s="217"/>
      <c r="AR80" s="217"/>
      <c r="AS80" s="217"/>
      <c r="AT80" s="217"/>
      <c r="AU80" s="217"/>
      <c r="AV80" s="217"/>
      <c r="AW80" s="217"/>
      <c r="AX80" s="217"/>
      <c r="AY80" s="217"/>
      <c r="AZ80" s="217"/>
      <c r="BA80" s="217"/>
      <c r="BB80" s="217"/>
      <c r="BC80" s="217"/>
      <c r="BD80" s="217"/>
      <c r="BE80" s="217"/>
      <c r="BF80" s="217"/>
      <c r="BG80" s="217"/>
      <c r="BH80" s="217"/>
      <c r="BI80" s="217"/>
      <c r="BJ80" s="217"/>
      <c r="BK80" s="217"/>
      <c r="BL80" s="217"/>
      <c r="BM80" s="217"/>
      <c r="BN80" s="217"/>
      <c r="BO80" s="217"/>
      <c r="BP80" s="217"/>
      <c r="BQ80" s="217"/>
      <c r="BR80" s="217"/>
      <c r="BS80" s="217"/>
      <c r="BT80" s="217"/>
      <c r="BU80" s="217"/>
      <c r="BV80" s="217"/>
      <c r="BW80" s="217"/>
      <c r="BX80" s="217"/>
      <c r="BY80" s="217"/>
      <c r="BZ80" s="217"/>
      <c r="CA80" s="217"/>
      <c r="CB80" s="217"/>
      <c r="CC80" s="217"/>
      <c r="CD80" s="217"/>
      <c r="CE80" s="217"/>
      <c r="CF80" s="217"/>
      <c r="CG80" s="217"/>
      <c r="CH80" s="217"/>
      <c r="CI80" s="217"/>
      <c r="CJ80" s="217"/>
      <c r="CK80" s="217"/>
      <c r="CL80" s="217"/>
      <c r="CM80" s="217"/>
      <c r="CN80" s="217"/>
      <c r="CO80" s="217"/>
      <c r="CP80" s="217"/>
      <c r="CQ80" s="217"/>
      <c r="CR80" s="217"/>
      <c r="CS80" s="217"/>
      <c r="CT80" s="217"/>
      <c r="CU80" s="217"/>
      <c r="CV80" s="217"/>
      <c r="CW80" s="217"/>
      <c r="CX80" s="217"/>
      <c r="CY80" s="217"/>
      <c r="CZ80" s="217"/>
      <c r="DA80" s="217"/>
      <c r="DB80" s="217"/>
      <c r="DC80" s="217"/>
      <c r="DD80" s="217"/>
      <c r="DE80" s="217"/>
      <c r="DF80" s="217"/>
      <c r="DG80" s="217"/>
      <c r="DH80" s="217"/>
      <c r="DI80" s="217"/>
      <c r="DJ80" s="217"/>
      <c r="DK80" s="217"/>
      <c r="DL80" s="217"/>
      <c r="DM80" s="217"/>
      <c r="DN80" s="217"/>
      <c r="DO80" s="217"/>
      <c r="DP80" s="217"/>
      <c r="DQ80" s="217"/>
      <c r="DR80" s="217"/>
      <c r="DS80" s="217"/>
      <c r="DT80" s="217"/>
      <c r="DU80" s="217"/>
      <c r="DV80" s="217"/>
      <c r="DW80" s="217"/>
      <c r="DX80" s="217"/>
      <c r="DY80" s="217"/>
      <c r="DZ80" s="217"/>
      <c r="EA80" s="217"/>
      <c r="EB80" s="217"/>
      <c r="EC80" s="217"/>
      <c r="ED80" s="217"/>
      <c r="EE80" s="217"/>
      <c r="EF80" s="217"/>
      <c r="EG80" s="217"/>
      <c r="EH80" s="217"/>
      <c r="EI80" s="217"/>
      <c r="EJ80" s="217"/>
      <c r="EK80" s="217"/>
      <c r="EL80" s="217"/>
      <c r="EM80" s="217"/>
    </row>
    <row r="81" spans="1:143" s="10" customFormat="1" ht="15.75" collapsed="1">
      <c r="A81" s="362"/>
      <c r="B81" s="363"/>
      <c r="C81" s="364" t="s">
        <v>46</v>
      </c>
      <c r="D81" s="365" t="s">
        <v>385</v>
      </c>
      <c r="E81" s="366"/>
      <c r="F81" s="367"/>
      <c r="G81" s="368"/>
      <c r="H81" s="369"/>
      <c r="I81" s="370"/>
      <c r="J81" s="370"/>
      <c r="K81" s="371">
        <f>BUDGET!M308</f>
        <v>0</v>
      </c>
      <c r="L81" s="372">
        <f>BUDGET!N308</f>
        <v>0</v>
      </c>
      <c r="M81" s="87"/>
      <c r="N81" s="373">
        <f>BUDGET!P308</f>
        <v>0</v>
      </c>
      <c r="O81" s="373">
        <f>BUDGET!Q308</f>
        <v>0</v>
      </c>
      <c r="P81" s="373">
        <f>BUDGET!R308</f>
        <v>0</v>
      </c>
      <c r="Q81" s="373">
        <f>BUDGET!S308</f>
        <v>0</v>
      </c>
      <c r="R81" s="373">
        <f>BUDGET!T308</f>
        <v>0</v>
      </c>
      <c r="S81" s="86"/>
      <c r="T81" s="87"/>
      <c r="U81" s="373">
        <f>BUDGET!W308</f>
        <v>0</v>
      </c>
      <c r="V81" s="373">
        <f>BUDGET!X308</f>
        <v>0</v>
      </c>
      <c r="W81" s="373">
        <f>BUDGET!Y308</f>
        <v>0</v>
      </c>
      <c r="X81" s="373">
        <f>BUDGET!Z308</f>
        <v>0</v>
      </c>
      <c r="Y81" s="373">
        <f>BUDGET!AA308</f>
        <v>0</v>
      </c>
      <c r="Z81" s="373">
        <f>BUDGET!AB308</f>
        <v>0</v>
      </c>
      <c r="AA81" s="373">
        <f>BUDGET!AC308</f>
        <v>0</v>
      </c>
      <c r="AB81" s="373">
        <f>BUDGET!AD308</f>
        <v>0</v>
      </c>
      <c r="AC81" s="156"/>
      <c r="AD81" s="156"/>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217"/>
      <c r="BS81" s="217"/>
      <c r="BT81" s="217"/>
      <c r="BU81" s="217"/>
      <c r="BV81" s="217"/>
      <c r="BW81" s="217"/>
      <c r="BX81" s="217"/>
      <c r="BY81" s="217"/>
      <c r="BZ81" s="217"/>
      <c r="CA81" s="217"/>
      <c r="CB81" s="217"/>
      <c r="CC81" s="217"/>
      <c r="CD81" s="217"/>
      <c r="CE81" s="217"/>
      <c r="CF81" s="217"/>
      <c r="CG81" s="217"/>
      <c r="CH81" s="217"/>
      <c r="CI81" s="217"/>
      <c r="CJ81" s="217"/>
      <c r="CK81" s="217"/>
      <c r="CL81" s="217"/>
      <c r="CM81" s="217"/>
      <c r="CN81" s="217"/>
      <c r="CO81" s="217"/>
      <c r="CP81" s="217"/>
      <c r="CQ81" s="217"/>
      <c r="CR81" s="217"/>
      <c r="CS81" s="217"/>
      <c r="CT81" s="217"/>
      <c r="CU81" s="217"/>
      <c r="CV81" s="217"/>
      <c r="CW81" s="217"/>
      <c r="CX81" s="217"/>
      <c r="CY81" s="217"/>
      <c r="CZ81" s="217"/>
      <c r="DA81" s="217"/>
      <c r="DB81" s="217"/>
      <c r="DC81" s="217"/>
      <c r="DD81" s="217"/>
      <c r="DE81" s="217"/>
      <c r="DF81" s="217"/>
      <c r="DG81" s="217"/>
      <c r="DH81" s="217"/>
      <c r="DI81" s="217"/>
      <c r="DJ81" s="217"/>
      <c r="DK81" s="217"/>
      <c r="DL81" s="217"/>
      <c r="DM81" s="217"/>
      <c r="DN81" s="217"/>
      <c r="DO81" s="217"/>
      <c r="DP81" s="217"/>
      <c r="DQ81" s="217"/>
      <c r="DR81" s="217"/>
      <c r="DS81" s="217"/>
      <c r="DT81" s="217"/>
      <c r="DU81" s="217"/>
      <c r="DV81" s="217"/>
      <c r="DW81" s="217"/>
      <c r="DX81" s="217"/>
      <c r="DY81" s="217"/>
      <c r="DZ81" s="217"/>
      <c r="EA81" s="217"/>
      <c r="EB81" s="217"/>
      <c r="EC81" s="217"/>
      <c r="ED81" s="217"/>
      <c r="EE81" s="217"/>
      <c r="EF81" s="217"/>
      <c r="EG81" s="217"/>
      <c r="EH81" s="217"/>
      <c r="EI81" s="217"/>
      <c r="EJ81" s="217"/>
      <c r="EK81" s="217"/>
      <c r="EL81" s="217"/>
      <c r="EM81" s="217"/>
    </row>
    <row r="82" spans="1:143" s="10" customFormat="1" ht="15.75" hidden="1" outlineLevel="1">
      <c r="A82" s="374"/>
      <c r="B82" s="375"/>
      <c r="C82" s="376" t="s">
        <v>1569</v>
      </c>
      <c r="D82" s="377" t="s">
        <v>1570</v>
      </c>
      <c r="E82" s="378"/>
      <c r="F82" s="379"/>
      <c r="G82" s="380"/>
      <c r="H82" s="381"/>
      <c r="I82" s="382"/>
      <c r="J82" s="382"/>
      <c r="K82" s="383">
        <f>BUDGET!M309</f>
        <v>0</v>
      </c>
      <c r="L82" s="384">
        <f>BUDGET!N309</f>
        <v>0</v>
      </c>
      <c r="M82" s="87"/>
      <c r="N82" s="385">
        <f>BUDGET!P309</f>
        <v>0</v>
      </c>
      <c r="O82" s="385">
        <f>BUDGET!Q309</f>
        <v>0</v>
      </c>
      <c r="P82" s="385">
        <f>BUDGET!R309</f>
        <v>0</v>
      </c>
      <c r="Q82" s="385">
        <f>BUDGET!S309</f>
        <v>0</v>
      </c>
      <c r="R82" s="385">
        <f>BUDGET!T309</f>
        <v>0</v>
      </c>
      <c r="S82" s="86"/>
      <c r="T82" s="87"/>
      <c r="U82" s="385">
        <f>BUDGET!W309</f>
        <v>0</v>
      </c>
      <c r="V82" s="385">
        <f>BUDGET!X309</f>
        <v>0</v>
      </c>
      <c r="W82" s="385">
        <f>BUDGET!Y309</f>
        <v>0</v>
      </c>
      <c r="X82" s="385">
        <f>BUDGET!Z309</f>
        <v>0</v>
      </c>
      <c r="Y82" s="385">
        <f>BUDGET!AA309</f>
        <v>0</v>
      </c>
      <c r="Z82" s="385">
        <f>BUDGET!AB309</f>
        <v>0</v>
      </c>
      <c r="AA82" s="385">
        <f>BUDGET!AC309</f>
        <v>0</v>
      </c>
      <c r="AB82" s="385">
        <f>BUDGET!AD309</f>
        <v>0</v>
      </c>
      <c r="AC82" s="156"/>
      <c r="AD82" s="156"/>
      <c r="AE82" s="217"/>
      <c r="AF82" s="217"/>
      <c r="AG82" s="217"/>
      <c r="AH82" s="217"/>
      <c r="AI82" s="217"/>
      <c r="AJ82" s="217"/>
      <c r="AK82" s="217"/>
      <c r="AL82" s="217"/>
      <c r="AM82" s="217"/>
      <c r="AN82" s="217"/>
      <c r="AO82" s="217"/>
      <c r="AP82" s="217"/>
      <c r="AQ82" s="217"/>
      <c r="AR82" s="217"/>
      <c r="AS82" s="217"/>
      <c r="AT82" s="217"/>
      <c r="AU82" s="217"/>
      <c r="AV82" s="217"/>
      <c r="AW82" s="217"/>
      <c r="AX82" s="217"/>
      <c r="AY82" s="217"/>
      <c r="AZ82" s="217"/>
      <c r="BA82" s="217"/>
      <c r="BB82" s="217"/>
      <c r="BC82" s="217"/>
      <c r="BD82" s="217"/>
      <c r="BE82" s="217"/>
      <c r="BF82" s="217"/>
      <c r="BG82" s="217"/>
      <c r="BH82" s="217"/>
      <c r="BI82" s="217"/>
      <c r="BJ82" s="217"/>
      <c r="BK82" s="217"/>
      <c r="BL82" s="217"/>
      <c r="BM82" s="217"/>
      <c r="BN82" s="217"/>
      <c r="BO82" s="217"/>
      <c r="BP82" s="217"/>
      <c r="BQ82" s="217"/>
      <c r="BR82" s="217"/>
      <c r="BS82" s="217"/>
      <c r="BT82" s="217"/>
      <c r="BU82" s="217"/>
      <c r="BV82" s="217"/>
      <c r="BW82" s="217"/>
      <c r="BX82" s="217"/>
      <c r="BY82" s="217"/>
      <c r="BZ82" s="217"/>
      <c r="CA82" s="217"/>
      <c r="CB82" s="217"/>
      <c r="CC82" s="217"/>
      <c r="CD82" s="217"/>
      <c r="CE82" s="217"/>
      <c r="CF82" s="217"/>
      <c r="CG82" s="217"/>
      <c r="CH82" s="217"/>
      <c r="CI82" s="217"/>
      <c r="CJ82" s="217"/>
      <c r="CK82" s="217"/>
      <c r="CL82" s="217"/>
      <c r="CM82" s="217"/>
      <c r="CN82" s="217"/>
      <c r="CO82" s="217"/>
      <c r="CP82" s="217"/>
      <c r="CQ82" s="217"/>
      <c r="CR82" s="217"/>
      <c r="CS82" s="217"/>
      <c r="CT82" s="217"/>
      <c r="CU82" s="217"/>
      <c r="CV82" s="217"/>
      <c r="CW82" s="217"/>
      <c r="CX82" s="217"/>
      <c r="CY82" s="217"/>
      <c r="CZ82" s="217"/>
      <c r="DA82" s="217"/>
      <c r="DB82" s="217"/>
      <c r="DC82" s="217"/>
      <c r="DD82" s="217"/>
      <c r="DE82" s="217"/>
      <c r="DF82" s="217"/>
      <c r="DG82" s="217"/>
      <c r="DH82" s="217"/>
      <c r="DI82" s="217"/>
      <c r="DJ82" s="217"/>
      <c r="DK82" s="217"/>
      <c r="DL82" s="217"/>
      <c r="DM82" s="217"/>
      <c r="DN82" s="217"/>
      <c r="DO82" s="217"/>
      <c r="DP82" s="217"/>
      <c r="DQ82" s="217"/>
      <c r="DR82" s="217"/>
      <c r="DS82" s="217"/>
      <c r="DT82" s="217"/>
      <c r="DU82" s="217"/>
      <c r="DV82" s="217"/>
      <c r="DW82" s="217"/>
      <c r="DX82" s="217"/>
      <c r="DY82" s="217"/>
      <c r="DZ82" s="217"/>
      <c r="EA82" s="217"/>
      <c r="EB82" s="217"/>
      <c r="EC82" s="217"/>
      <c r="ED82" s="217"/>
      <c r="EE82" s="217"/>
      <c r="EF82" s="217"/>
      <c r="EG82" s="217"/>
      <c r="EH82" s="217"/>
      <c r="EI82" s="217"/>
      <c r="EJ82" s="217"/>
      <c r="EK82" s="217"/>
      <c r="EL82" s="217"/>
      <c r="EM82" s="217"/>
    </row>
    <row r="83" spans="1:143" s="10" customFormat="1" ht="15.75" hidden="1" outlineLevel="1">
      <c r="A83" s="374"/>
      <c r="B83" s="375"/>
      <c r="C83" s="376" t="s">
        <v>1571</v>
      </c>
      <c r="D83" s="377" t="s">
        <v>1572</v>
      </c>
      <c r="E83" s="378"/>
      <c r="F83" s="379"/>
      <c r="G83" s="380"/>
      <c r="H83" s="381"/>
      <c r="I83" s="382"/>
      <c r="J83" s="382"/>
      <c r="K83" s="383">
        <f>BUDGET!M315</f>
        <v>0</v>
      </c>
      <c r="L83" s="384">
        <f>BUDGET!N315</f>
        <v>0</v>
      </c>
      <c r="M83" s="87"/>
      <c r="N83" s="385">
        <f>BUDGET!P315</f>
        <v>0</v>
      </c>
      <c r="O83" s="385">
        <f>BUDGET!Q315</f>
        <v>0</v>
      </c>
      <c r="P83" s="385">
        <f>BUDGET!R315</f>
        <v>0</v>
      </c>
      <c r="Q83" s="385">
        <f>BUDGET!S315</f>
        <v>0</v>
      </c>
      <c r="R83" s="385">
        <f>BUDGET!T315</f>
        <v>0</v>
      </c>
      <c r="S83" s="86"/>
      <c r="T83" s="87"/>
      <c r="U83" s="385">
        <f>BUDGET!W315</f>
        <v>0</v>
      </c>
      <c r="V83" s="385">
        <f>BUDGET!X315</f>
        <v>0</v>
      </c>
      <c r="W83" s="385">
        <f>BUDGET!Y315</f>
        <v>0</v>
      </c>
      <c r="X83" s="385">
        <f>BUDGET!Z315</f>
        <v>0</v>
      </c>
      <c r="Y83" s="385">
        <f>BUDGET!AA315</f>
        <v>0</v>
      </c>
      <c r="Z83" s="385">
        <f>BUDGET!AB315</f>
        <v>0</v>
      </c>
      <c r="AA83" s="385">
        <f>BUDGET!AC315</f>
        <v>0</v>
      </c>
      <c r="AB83" s="385">
        <f>BUDGET!AD315</f>
        <v>0</v>
      </c>
      <c r="AC83" s="156"/>
      <c r="AD83" s="156"/>
      <c r="AE83" s="217"/>
      <c r="AF83" s="217"/>
      <c r="AG83" s="217"/>
      <c r="AH83" s="217"/>
      <c r="AI83" s="217"/>
      <c r="AJ83" s="217"/>
      <c r="AK83" s="217"/>
      <c r="AL83" s="217"/>
      <c r="AM83" s="217"/>
      <c r="AN83" s="217"/>
      <c r="AO83" s="217"/>
      <c r="AP83" s="217"/>
      <c r="AQ83" s="217"/>
      <c r="AR83" s="217"/>
      <c r="AS83" s="217"/>
      <c r="AT83" s="217"/>
      <c r="AU83" s="217"/>
      <c r="AV83" s="217"/>
      <c r="AW83" s="217"/>
      <c r="AX83" s="217"/>
      <c r="AY83" s="217"/>
      <c r="AZ83" s="217"/>
      <c r="BA83" s="217"/>
      <c r="BB83" s="217"/>
      <c r="BC83" s="217"/>
      <c r="BD83" s="217"/>
      <c r="BE83" s="217"/>
      <c r="BF83" s="217"/>
      <c r="BG83" s="217"/>
      <c r="BH83" s="217"/>
      <c r="BI83" s="217"/>
      <c r="BJ83" s="217"/>
      <c r="BK83" s="217"/>
      <c r="BL83" s="217"/>
      <c r="BM83" s="217"/>
      <c r="BN83" s="217"/>
      <c r="BO83" s="217"/>
      <c r="BP83" s="217"/>
      <c r="BQ83" s="217"/>
      <c r="BR83" s="217"/>
      <c r="BS83" s="217"/>
      <c r="BT83" s="217"/>
      <c r="BU83" s="217"/>
      <c r="BV83" s="217"/>
      <c r="BW83" s="217"/>
      <c r="BX83" s="217"/>
      <c r="BY83" s="217"/>
      <c r="BZ83" s="217"/>
      <c r="CA83" s="217"/>
      <c r="CB83" s="217"/>
      <c r="CC83" s="217"/>
      <c r="CD83" s="217"/>
      <c r="CE83" s="217"/>
      <c r="CF83" s="217"/>
      <c r="CG83" s="217"/>
      <c r="CH83" s="217"/>
      <c r="CI83" s="217"/>
      <c r="CJ83" s="217"/>
      <c r="CK83" s="217"/>
      <c r="CL83" s="217"/>
      <c r="CM83" s="217"/>
      <c r="CN83" s="217"/>
      <c r="CO83" s="217"/>
      <c r="CP83" s="217"/>
      <c r="CQ83" s="217"/>
      <c r="CR83" s="217"/>
      <c r="CS83" s="217"/>
      <c r="CT83" s="217"/>
      <c r="CU83" s="217"/>
      <c r="CV83" s="217"/>
      <c r="CW83" s="217"/>
      <c r="CX83" s="217"/>
      <c r="CY83" s="217"/>
      <c r="CZ83" s="217"/>
      <c r="DA83" s="217"/>
      <c r="DB83" s="217"/>
      <c r="DC83" s="217"/>
      <c r="DD83" s="217"/>
      <c r="DE83" s="217"/>
      <c r="DF83" s="217"/>
      <c r="DG83" s="217"/>
      <c r="DH83" s="217"/>
      <c r="DI83" s="217"/>
      <c r="DJ83" s="217"/>
      <c r="DK83" s="217"/>
      <c r="DL83" s="217"/>
      <c r="DM83" s="217"/>
      <c r="DN83" s="217"/>
      <c r="DO83" s="217"/>
      <c r="DP83" s="217"/>
      <c r="DQ83" s="217"/>
      <c r="DR83" s="217"/>
      <c r="DS83" s="217"/>
      <c r="DT83" s="217"/>
      <c r="DU83" s="217"/>
      <c r="DV83" s="217"/>
      <c r="DW83" s="217"/>
      <c r="DX83" s="217"/>
      <c r="DY83" s="217"/>
      <c r="DZ83" s="217"/>
      <c r="EA83" s="217"/>
      <c r="EB83" s="217"/>
      <c r="EC83" s="217"/>
      <c r="ED83" s="217"/>
      <c r="EE83" s="217"/>
      <c r="EF83" s="217"/>
      <c r="EG83" s="217"/>
      <c r="EH83" s="217"/>
      <c r="EI83" s="217"/>
      <c r="EJ83" s="217"/>
      <c r="EK83" s="217"/>
      <c r="EL83" s="217"/>
      <c r="EM83" s="217"/>
    </row>
    <row r="84" spans="1:143" s="10" customFormat="1" ht="15.75" hidden="1" outlineLevel="1">
      <c r="A84" s="374"/>
      <c r="B84" s="375"/>
      <c r="C84" s="376" t="s">
        <v>1573</v>
      </c>
      <c r="D84" s="377" t="s">
        <v>1574</v>
      </c>
      <c r="E84" s="378"/>
      <c r="F84" s="379"/>
      <c r="G84" s="380"/>
      <c r="H84" s="381"/>
      <c r="I84" s="382"/>
      <c r="J84" s="382"/>
      <c r="K84" s="383">
        <f>BUDGET!M321</f>
        <v>0</v>
      </c>
      <c r="L84" s="384">
        <f>BUDGET!N321</f>
        <v>0</v>
      </c>
      <c r="M84" s="87"/>
      <c r="N84" s="385">
        <f>BUDGET!P321</f>
        <v>0</v>
      </c>
      <c r="O84" s="385">
        <f>BUDGET!Q321</f>
        <v>0</v>
      </c>
      <c r="P84" s="385">
        <f>BUDGET!R321</f>
        <v>0</v>
      </c>
      <c r="Q84" s="385">
        <f>BUDGET!S321</f>
        <v>0</v>
      </c>
      <c r="R84" s="385">
        <f>BUDGET!T321</f>
        <v>0</v>
      </c>
      <c r="S84" s="86"/>
      <c r="T84" s="87"/>
      <c r="U84" s="385">
        <f>BUDGET!W321</f>
        <v>0</v>
      </c>
      <c r="V84" s="385">
        <f>BUDGET!X321</f>
        <v>0</v>
      </c>
      <c r="W84" s="385">
        <f>BUDGET!Y321</f>
        <v>0</v>
      </c>
      <c r="X84" s="385">
        <f>BUDGET!Z321</f>
        <v>0</v>
      </c>
      <c r="Y84" s="385">
        <f>BUDGET!AA321</f>
        <v>0</v>
      </c>
      <c r="Z84" s="385">
        <f>BUDGET!AB321</f>
        <v>0</v>
      </c>
      <c r="AA84" s="385">
        <f>BUDGET!AC321</f>
        <v>0</v>
      </c>
      <c r="AB84" s="385">
        <f>BUDGET!AD321</f>
        <v>0</v>
      </c>
      <c r="AC84" s="156"/>
      <c r="AD84" s="156"/>
      <c r="AE84" s="217"/>
      <c r="AF84" s="217"/>
      <c r="AG84" s="217"/>
      <c r="AH84" s="217"/>
      <c r="AI84" s="217"/>
      <c r="AJ84" s="217"/>
      <c r="AK84" s="217"/>
      <c r="AL84" s="217"/>
      <c r="AM84" s="217"/>
      <c r="AN84" s="217"/>
      <c r="AO84" s="217"/>
      <c r="AP84" s="217"/>
      <c r="AQ84" s="217"/>
      <c r="AR84" s="217"/>
      <c r="AS84" s="217"/>
      <c r="AT84" s="217"/>
      <c r="AU84" s="217"/>
      <c r="AV84" s="217"/>
      <c r="AW84" s="217"/>
      <c r="AX84" s="217"/>
      <c r="AY84" s="217"/>
      <c r="AZ84" s="217"/>
      <c r="BA84" s="217"/>
      <c r="BB84" s="217"/>
      <c r="BC84" s="217"/>
      <c r="BD84" s="217"/>
      <c r="BE84" s="217"/>
      <c r="BF84" s="217"/>
      <c r="BG84" s="217"/>
      <c r="BH84" s="217"/>
      <c r="BI84" s="217"/>
      <c r="BJ84" s="217"/>
      <c r="BK84" s="217"/>
      <c r="BL84" s="217"/>
      <c r="BM84" s="217"/>
      <c r="BN84" s="217"/>
      <c r="BO84" s="217"/>
      <c r="BP84" s="217"/>
      <c r="BQ84" s="217"/>
      <c r="BR84" s="217"/>
      <c r="BS84" s="217"/>
      <c r="BT84" s="217"/>
      <c r="BU84" s="217"/>
      <c r="BV84" s="217"/>
      <c r="BW84" s="217"/>
      <c r="BX84" s="217"/>
      <c r="BY84" s="217"/>
      <c r="BZ84" s="217"/>
      <c r="CA84" s="217"/>
      <c r="CB84" s="217"/>
      <c r="CC84" s="217"/>
      <c r="CD84" s="217"/>
      <c r="CE84" s="217"/>
      <c r="CF84" s="217"/>
      <c r="CG84" s="217"/>
      <c r="CH84" s="217"/>
      <c r="CI84" s="217"/>
      <c r="CJ84" s="217"/>
      <c r="CK84" s="217"/>
      <c r="CL84" s="217"/>
      <c r="CM84" s="217"/>
      <c r="CN84" s="217"/>
      <c r="CO84" s="217"/>
      <c r="CP84" s="217"/>
      <c r="CQ84" s="217"/>
      <c r="CR84" s="217"/>
      <c r="CS84" s="217"/>
      <c r="CT84" s="217"/>
      <c r="CU84" s="217"/>
      <c r="CV84" s="217"/>
      <c r="CW84" s="217"/>
      <c r="CX84" s="217"/>
      <c r="CY84" s="217"/>
      <c r="CZ84" s="217"/>
      <c r="DA84" s="217"/>
      <c r="DB84" s="217"/>
      <c r="DC84" s="217"/>
      <c r="DD84" s="217"/>
      <c r="DE84" s="217"/>
      <c r="DF84" s="217"/>
      <c r="DG84" s="217"/>
      <c r="DH84" s="217"/>
      <c r="DI84" s="217"/>
      <c r="DJ84" s="217"/>
      <c r="DK84" s="217"/>
      <c r="DL84" s="217"/>
      <c r="DM84" s="217"/>
      <c r="DN84" s="217"/>
      <c r="DO84" s="217"/>
      <c r="DP84" s="217"/>
      <c r="DQ84" s="217"/>
      <c r="DR84" s="217"/>
      <c r="DS84" s="217"/>
      <c r="DT84" s="217"/>
      <c r="DU84" s="217"/>
      <c r="DV84" s="217"/>
      <c r="DW84" s="217"/>
      <c r="DX84" s="217"/>
      <c r="DY84" s="217"/>
      <c r="DZ84" s="217"/>
      <c r="EA84" s="217"/>
      <c r="EB84" s="217"/>
      <c r="EC84" s="217"/>
      <c r="ED84" s="217"/>
      <c r="EE84" s="217"/>
      <c r="EF84" s="217"/>
      <c r="EG84" s="217"/>
      <c r="EH84" s="217"/>
      <c r="EI84" s="217"/>
      <c r="EJ84" s="217"/>
      <c r="EK84" s="217"/>
      <c r="EL84" s="217"/>
      <c r="EM84" s="217"/>
    </row>
    <row r="85" spans="1:143" s="10" customFormat="1" ht="15.75" hidden="1" outlineLevel="1">
      <c r="A85" s="374"/>
      <c r="B85" s="375"/>
      <c r="C85" s="376" t="s">
        <v>1575</v>
      </c>
      <c r="D85" s="377" t="s">
        <v>1576</v>
      </c>
      <c r="E85" s="378"/>
      <c r="F85" s="379"/>
      <c r="G85" s="380"/>
      <c r="H85" s="381"/>
      <c r="I85" s="382"/>
      <c r="J85" s="382"/>
      <c r="K85" s="383">
        <f>BUDGET!M327</f>
        <v>0</v>
      </c>
      <c r="L85" s="384">
        <f>BUDGET!N327</f>
        <v>0</v>
      </c>
      <c r="M85" s="87"/>
      <c r="N85" s="385">
        <f>BUDGET!P327</f>
        <v>0</v>
      </c>
      <c r="O85" s="385">
        <f>BUDGET!Q327</f>
        <v>0</v>
      </c>
      <c r="P85" s="385">
        <f>BUDGET!R327</f>
        <v>0</v>
      </c>
      <c r="Q85" s="385">
        <f>BUDGET!S327</f>
        <v>0</v>
      </c>
      <c r="R85" s="385">
        <f>BUDGET!T327</f>
        <v>0</v>
      </c>
      <c r="S85" s="86"/>
      <c r="T85" s="87"/>
      <c r="U85" s="385">
        <f>BUDGET!W327</f>
        <v>0</v>
      </c>
      <c r="V85" s="385">
        <f>BUDGET!X327</f>
        <v>0</v>
      </c>
      <c r="W85" s="385">
        <f>BUDGET!Y327</f>
        <v>0</v>
      </c>
      <c r="X85" s="385">
        <f>BUDGET!Z327</f>
        <v>0</v>
      </c>
      <c r="Y85" s="385">
        <f>BUDGET!AA327</f>
        <v>0</v>
      </c>
      <c r="Z85" s="385">
        <f>BUDGET!AB327</f>
        <v>0</v>
      </c>
      <c r="AA85" s="385">
        <f>BUDGET!AC327</f>
        <v>0</v>
      </c>
      <c r="AB85" s="385">
        <f>BUDGET!AD327</f>
        <v>0</v>
      </c>
      <c r="AC85" s="156"/>
      <c r="AD85" s="156"/>
      <c r="AE85" s="217"/>
      <c r="AF85" s="217"/>
      <c r="AG85" s="217"/>
      <c r="AH85" s="217"/>
      <c r="AI85" s="217"/>
      <c r="AJ85" s="217"/>
      <c r="AK85" s="217"/>
      <c r="AL85" s="217"/>
      <c r="AM85" s="217"/>
      <c r="AN85" s="217"/>
      <c r="AO85" s="217"/>
      <c r="AP85" s="217"/>
      <c r="AQ85" s="217"/>
      <c r="AR85" s="217"/>
      <c r="AS85" s="217"/>
      <c r="AT85" s="217"/>
      <c r="AU85" s="217"/>
      <c r="AV85" s="217"/>
      <c r="AW85" s="217"/>
      <c r="AX85" s="217"/>
      <c r="AY85" s="217"/>
      <c r="AZ85" s="217"/>
      <c r="BA85" s="217"/>
      <c r="BB85" s="217"/>
      <c r="BC85" s="217"/>
      <c r="BD85" s="217"/>
      <c r="BE85" s="217"/>
      <c r="BF85" s="217"/>
      <c r="BG85" s="217"/>
      <c r="BH85" s="217"/>
      <c r="BI85" s="217"/>
      <c r="BJ85" s="217"/>
      <c r="BK85" s="217"/>
      <c r="BL85" s="217"/>
      <c r="BM85" s="217"/>
      <c r="BN85" s="217"/>
      <c r="BO85" s="217"/>
      <c r="BP85" s="217"/>
      <c r="BQ85" s="217"/>
      <c r="BR85" s="217"/>
      <c r="BS85" s="217"/>
      <c r="BT85" s="217"/>
      <c r="BU85" s="217"/>
      <c r="BV85" s="217"/>
      <c r="BW85" s="217"/>
      <c r="BX85" s="217"/>
      <c r="BY85" s="217"/>
      <c r="BZ85" s="217"/>
      <c r="CA85" s="217"/>
      <c r="CB85" s="217"/>
      <c r="CC85" s="217"/>
      <c r="CD85" s="217"/>
      <c r="CE85" s="217"/>
      <c r="CF85" s="217"/>
      <c r="CG85" s="217"/>
      <c r="CH85" s="217"/>
      <c r="CI85" s="217"/>
      <c r="CJ85" s="217"/>
      <c r="CK85" s="217"/>
      <c r="CL85" s="217"/>
      <c r="CM85" s="217"/>
      <c r="CN85" s="217"/>
      <c r="CO85" s="217"/>
      <c r="CP85" s="217"/>
      <c r="CQ85" s="217"/>
      <c r="CR85" s="217"/>
      <c r="CS85" s="217"/>
      <c r="CT85" s="217"/>
      <c r="CU85" s="217"/>
      <c r="CV85" s="217"/>
      <c r="CW85" s="217"/>
      <c r="CX85" s="217"/>
      <c r="CY85" s="217"/>
      <c r="CZ85" s="217"/>
      <c r="DA85" s="217"/>
      <c r="DB85" s="217"/>
      <c r="DC85" s="217"/>
      <c r="DD85" s="217"/>
      <c r="DE85" s="217"/>
      <c r="DF85" s="217"/>
      <c r="DG85" s="217"/>
      <c r="DH85" s="217"/>
      <c r="DI85" s="217"/>
      <c r="DJ85" s="217"/>
      <c r="DK85" s="217"/>
      <c r="DL85" s="217"/>
      <c r="DM85" s="217"/>
      <c r="DN85" s="217"/>
      <c r="DO85" s="217"/>
      <c r="DP85" s="217"/>
      <c r="DQ85" s="217"/>
      <c r="DR85" s="217"/>
      <c r="DS85" s="217"/>
      <c r="DT85" s="217"/>
      <c r="DU85" s="217"/>
      <c r="DV85" s="217"/>
      <c r="DW85" s="217"/>
      <c r="DX85" s="217"/>
      <c r="DY85" s="217"/>
      <c r="DZ85" s="217"/>
      <c r="EA85" s="217"/>
      <c r="EB85" s="217"/>
      <c r="EC85" s="217"/>
      <c r="ED85" s="217"/>
      <c r="EE85" s="217"/>
      <c r="EF85" s="217"/>
      <c r="EG85" s="217"/>
      <c r="EH85" s="217"/>
      <c r="EI85" s="217"/>
      <c r="EJ85" s="217"/>
      <c r="EK85" s="217"/>
      <c r="EL85" s="217"/>
      <c r="EM85" s="217"/>
    </row>
    <row r="86" spans="1:143" s="10" customFormat="1" ht="15.75" collapsed="1">
      <c r="A86" s="362"/>
      <c r="B86" s="363"/>
      <c r="C86" s="364" t="s">
        <v>54</v>
      </c>
      <c r="D86" s="365" t="s">
        <v>384</v>
      </c>
      <c r="E86" s="366"/>
      <c r="F86" s="367"/>
      <c r="G86" s="368"/>
      <c r="H86" s="369"/>
      <c r="I86" s="370"/>
      <c r="J86" s="370"/>
      <c r="K86" s="371">
        <f>BUDGET!M333</f>
        <v>0</v>
      </c>
      <c r="L86" s="372">
        <f>BUDGET!N333</f>
        <v>0</v>
      </c>
      <c r="M86" s="87"/>
      <c r="N86" s="373">
        <f>BUDGET!P333</f>
        <v>0</v>
      </c>
      <c r="O86" s="373">
        <f>BUDGET!Q333</f>
        <v>0</v>
      </c>
      <c r="P86" s="373">
        <f>BUDGET!R333</f>
        <v>0</v>
      </c>
      <c r="Q86" s="373">
        <f>BUDGET!S333</f>
        <v>0</v>
      </c>
      <c r="R86" s="373">
        <f>BUDGET!T333</f>
        <v>0</v>
      </c>
      <c r="S86" s="86"/>
      <c r="T86" s="87"/>
      <c r="U86" s="373">
        <f>BUDGET!W333</f>
        <v>0</v>
      </c>
      <c r="V86" s="373">
        <f>BUDGET!X333</f>
        <v>0</v>
      </c>
      <c r="W86" s="373">
        <f>BUDGET!Y333</f>
        <v>0</v>
      </c>
      <c r="X86" s="373">
        <f>BUDGET!Z333</f>
        <v>0</v>
      </c>
      <c r="Y86" s="373">
        <f>BUDGET!AA333</f>
        <v>0</v>
      </c>
      <c r="Z86" s="373">
        <f>BUDGET!AB333</f>
        <v>0</v>
      </c>
      <c r="AA86" s="373">
        <f>BUDGET!AC333</f>
        <v>0</v>
      </c>
      <c r="AB86" s="373">
        <f>BUDGET!AD333</f>
        <v>0</v>
      </c>
      <c r="AC86" s="156"/>
      <c r="AD86" s="156"/>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217"/>
      <c r="BS86" s="217"/>
      <c r="BT86" s="217"/>
      <c r="BU86" s="217"/>
      <c r="BV86" s="217"/>
      <c r="BW86" s="217"/>
      <c r="BX86" s="217"/>
      <c r="BY86" s="217"/>
      <c r="BZ86" s="217"/>
      <c r="CA86" s="217"/>
      <c r="CB86" s="217"/>
      <c r="CC86" s="217"/>
      <c r="CD86" s="217"/>
      <c r="CE86" s="217"/>
      <c r="CF86" s="217"/>
      <c r="CG86" s="217"/>
      <c r="CH86" s="217"/>
      <c r="CI86" s="217"/>
      <c r="CJ86" s="217"/>
      <c r="CK86" s="217"/>
      <c r="CL86" s="217"/>
      <c r="CM86" s="217"/>
      <c r="CN86" s="217"/>
      <c r="CO86" s="217"/>
      <c r="CP86" s="217"/>
      <c r="CQ86" s="217"/>
      <c r="CR86" s="217"/>
      <c r="CS86" s="217"/>
      <c r="CT86" s="217"/>
      <c r="CU86" s="217"/>
      <c r="CV86" s="217"/>
      <c r="CW86" s="217"/>
      <c r="CX86" s="217"/>
      <c r="CY86" s="217"/>
      <c r="CZ86" s="217"/>
      <c r="DA86" s="217"/>
      <c r="DB86" s="217"/>
      <c r="DC86" s="217"/>
      <c r="DD86" s="217"/>
      <c r="DE86" s="217"/>
      <c r="DF86" s="217"/>
      <c r="DG86" s="217"/>
      <c r="DH86" s="217"/>
      <c r="DI86" s="217"/>
      <c r="DJ86" s="217"/>
      <c r="DK86" s="217"/>
      <c r="DL86" s="217"/>
      <c r="DM86" s="217"/>
      <c r="DN86" s="217"/>
      <c r="DO86" s="217"/>
      <c r="DP86" s="217"/>
      <c r="DQ86" s="217"/>
      <c r="DR86" s="217"/>
      <c r="DS86" s="217"/>
      <c r="DT86" s="217"/>
      <c r="DU86" s="217"/>
      <c r="DV86" s="217"/>
      <c r="DW86" s="217"/>
      <c r="DX86" s="217"/>
      <c r="DY86" s="217"/>
      <c r="DZ86" s="217"/>
      <c r="EA86" s="217"/>
      <c r="EB86" s="217"/>
      <c r="EC86" s="217"/>
      <c r="ED86" s="217"/>
      <c r="EE86" s="217"/>
      <c r="EF86" s="217"/>
      <c r="EG86" s="217"/>
      <c r="EH86" s="217"/>
      <c r="EI86" s="217"/>
      <c r="EJ86" s="217"/>
      <c r="EK86" s="217"/>
      <c r="EL86" s="217"/>
      <c r="EM86" s="217"/>
    </row>
    <row r="87" spans="1:143" s="10" customFormat="1" ht="15.75" hidden="1" outlineLevel="1">
      <c r="A87" s="374"/>
      <c r="B87" s="375"/>
      <c r="C87" s="376" t="s">
        <v>47</v>
      </c>
      <c r="D87" s="377" t="s">
        <v>630</v>
      </c>
      <c r="E87" s="378"/>
      <c r="F87" s="379"/>
      <c r="G87" s="380"/>
      <c r="H87" s="381"/>
      <c r="I87" s="382"/>
      <c r="J87" s="382"/>
      <c r="K87" s="383">
        <f>BUDGET!M334</f>
        <v>0</v>
      </c>
      <c r="L87" s="384">
        <f>BUDGET!N334</f>
        <v>0</v>
      </c>
      <c r="M87" s="87"/>
      <c r="N87" s="385">
        <f>BUDGET!P334</f>
        <v>0</v>
      </c>
      <c r="O87" s="385">
        <f>BUDGET!Q334</f>
        <v>0</v>
      </c>
      <c r="P87" s="385">
        <f>BUDGET!R334</f>
        <v>0</v>
      </c>
      <c r="Q87" s="385">
        <f>BUDGET!S334</f>
        <v>0</v>
      </c>
      <c r="R87" s="385">
        <f>BUDGET!T334</f>
        <v>0</v>
      </c>
      <c r="S87" s="86"/>
      <c r="T87" s="87"/>
      <c r="U87" s="385">
        <f>BUDGET!W334</f>
        <v>0</v>
      </c>
      <c r="V87" s="385">
        <f>BUDGET!X334</f>
        <v>0</v>
      </c>
      <c r="W87" s="385">
        <f>BUDGET!Y334</f>
        <v>0</v>
      </c>
      <c r="X87" s="385">
        <f>BUDGET!Z334</f>
        <v>0</v>
      </c>
      <c r="Y87" s="385">
        <f>BUDGET!AA334</f>
        <v>0</v>
      </c>
      <c r="Z87" s="385">
        <f>BUDGET!AB334</f>
        <v>0</v>
      </c>
      <c r="AA87" s="385">
        <f>BUDGET!AC334</f>
        <v>0</v>
      </c>
      <c r="AB87" s="385">
        <f>BUDGET!AD334</f>
        <v>0</v>
      </c>
      <c r="AC87" s="156"/>
      <c r="AD87" s="156"/>
      <c r="AE87" s="217"/>
      <c r="AF87" s="217"/>
      <c r="AG87" s="217"/>
      <c r="AH87" s="217"/>
      <c r="AI87" s="217"/>
      <c r="AJ87" s="217"/>
      <c r="AK87" s="217"/>
      <c r="AL87" s="217"/>
      <c r="AM87" s="217"/>
      <c r="AN87" s="217"/>
      <c r="AO87" s="217"/>
      <c r="AP87" s="217"/>
      <c r="AQ87" s="217"/>
      <c r="AR87" s="217"/>
      <c r="AS87" s="217"/>
      <c r="AT87" s="217"/>
      <c r="AU87" s="217"/>
      <c r="AV87" s="217"/>
      <c r="AW87" s="217"/>
      <c r="AX87" s="217"/>
      <c r="AY87" s="217"/>
      <c r="AZ87" s="217"/>
      <c r="BA87" s="217"/>
      <c r="BB87" s="217"/>
      <c r="BC87" s="217"/>
      <c r="BD87" s="217"/>
      <c r="BE87" s="217"/>
      <c r="BF87" s="217"/>
      <c r="BG87" s="217"/>
      <c r="BH87" s="217"/>
      <c r="BI87" s="217"/>
      <c r="BJ87" s="217"/>
      <c r="BK87" s="217"/>
      <c r="BL87" s="217"/>
      <c r="BM87" s="217"/>
      <c r="BN87" s="217"/>
      <c r="BO87" s="217"/>
      <c r="BP87" s="217"/>
      <c r="BQ87" s="217"/>
      <c r="BR87" s="217"/>
      <c r="BS87" s="217"/>
      <c r="BT87" s="217"/>
      <c r="BU87" s="217"/>
      <c r="BV87" s="217"/>
      <c r="BW87" s="217"/>
      <c r="BX87" s="217"/>
      <c r="BY87" s="217"/>
      <c r="BZ87" s="217"/>
      <c r="CA87" s="217"/>
      <c r="CB87" s="217"/>
      <c r="CC87" s="217"/>
      <c r="CD87" s="217"/>
      <c r="CE87" s="217"/>
      <c r="CF87" s="217"/>
      <c r="CG87" s="217"/>
      <c r="CH87" s="217"/>
      <c r="CI87" s="217"/>
      <c r="CJ87" s="217"/>
      <c r="CK87" s="217"/>
      <c r="CL87" s="217"/>
      <c r="CM87" s="217"/>
      <c r="CN87" s="217"/>
      <c r="CO87" s="217"/>
      <c r="CP87" s="217"/>
      <c r="CQ87" s="217"/>
      <c r="CR87" s="217"/>
      <c r="CS87" s="217"/>
      <c r="CT87" s="217"/>
      <c r="CU87" s="217"/>
      <c r="CV87" s="217"/>
      <c r="CW87" s="217"/>
      <c r="CX87" s="217"/>
      <c r="CY87" s="217"/>
      <c r="CZ87" s="217"/>
      <c r="DA87" s="217"/>
      <c r="DB87" s="217"/>
      <c r="DC87" s="217"/>
      <c r="DD87" s="217"/>
      <c r="DE87" s="217"/>
      <c r="DF87" s="217"/>
      <c r="DG87" s="217"/>
      <c r="DH87" s="217"/>
      <c r="DI87" s="217"/>
      <c r="DJ87" s="217"/>
      <c r="DK87" s="217"/>
      <c r="DL87" s="217"/>
      <c r="DM87" s="217"/>
      <c r="DN87" s="217"/>
      <c r="DO87" s="217"/>
      <c r="DP87" s="217"/>
      <c r="DQ87" s="217"/>
      <c r="DR87" s="217"/>
      <c r="DS87" s="217"/>
      <c r="DT87" s="217"/>
      <c r="DU87" s="217"/>
      <c r="DV87" s="217"/>
      <c r="DW87" s="217"/>
      <c r="DX87" s="217"/>
      <c r="DY87" s="217"/>
      <c r="DZ87" s="217"/>
      <c r="EA87" s="217"/>
      <c r="EB87" s="217"/>
      <c r="EC87" s="217"/>
      <c r="ED87" s="217"/>
      <c r="EE87" s="217"/>
      <c r="EF87" s="217"/>
      <c r="EG87" s="217"/>
      <c r="EH87" s="217"/>
      <c r="EI87" s="217"/>
      <c r="EJ87" s="217"/>
      <c r="EK87" s="217"/>
      <c r="EL87" s="217"/>
      <c r="EM87" s="217"/>
    </row>
    <row r="88" spans="1:143" s="10" customFormat="1" ht="15.75" hidden="1" outlineLevel="1">
      <c r="A88" s="374"/>
      <c r="B88" s="375"/>
      <c r="C88" s="376" t="s">
        <v>1643</v>
      </c>
      <c r="D88" s="377" t="s">
        <v>1644</v>
      </c>
      <c r="E88" s="378"/>
      <c r="F88" s="379"/>
      <c r="G88" s="380"/>
      <c r="H88" s="381"/>
      <c r="I88" s="382"/>
      <c r="J88" s="382"/>
      <c r="K88" s="383">
        <f>BUDGET!M336</f>
        <v>0</v>
      </c>
      <c r="L88" s="384">
        <f>BUDGET!N336</f>
        <v>0</v>
      </c>
      <c r="M88" s="87"/>
      <c r="N88" s="385">
        <f>BUDGET!P336</f>
        <v>0</v>
      </c>
      <c r="O88" s="385">
        <f>BUDGET!Q336</f>
        <v>0</v>
      </c>
      <c r="P88" s="385">
        <f>BUDGET!R336</f>
        <v>0</v>
      </c>
      <c r="Q88" s="385">
        <f>BUDGET!S336</f>
        <v>0</v>
      </c>
      <c r="R88" s="385">
        <f>BUDGET!T336</f>
        <v>0</v>
      </c>
      <c r="S88" s="86"/>
      <c r="T88" s="87"/>
      <c r="U88" s="385">
        <f>BUDGET!W336</f>
        <v>0</v>
      </c>
      <c r="V88" s="385">
        <f>BUDGET!X336</f>
        <v>0</v>
      </c>
      <c r="W88" s="385">
        <f>BUDGET!Y336</f>
        <v>0</v>
      </c>
      <c r="X88" s="385">
        <f>BUDGET!Z336</f>
        <v>0</v>
      </c>
      <c r="Y88" s="385">
        <f>BUDGET!AA336</f>
        <v>0</v>
      </c>
      <c r="Z88" s="385">
        <f>BUDGET!AB336</f>
        <v>0</v>
      </c>
      <c r="AA88" s="385">
        <f>BUDGET!AC336</f>
        <v>0</v>
      </c>
      <c r="AB88" s="385">
        <f>BUDGET!AD336</f>
        <v>0</v>
      </c>
      <c r="AC88" s="156"/>
      <c r="AD88" s="156"/>
      <c r="AE88" s="217"/>
      <c r="AF88" s="217"/>
      <c r="AG88" s="217"/>
      <c r="AH88" s="217"/>
      <c r="AI88" s="217"/>
      <c r="AJ88" s="217"/>
      <c r="AK88" s="217"/>
      <c r="AL88" s="217"/>
      <c r="AM88" s="217"/>
      <c r="AN88" s="217"/>
      <c r="AO88" s="217"/>
      <c r="AP88" s="217"/>
      <c r="AQ88" s="217"/>
      <c r="AR88" s="217"/>
      <c r="AS88" s="217"/>
      <c r="AT88" s="217"/>
      <c r="AU88" s="217"/>
      <c r="AV88" s="217"/>
      <c r="AW88" s="217"/>
      <c r="AX88" s="217"/>
      <c r="AY88" s="217"/>
      <c r="AZ88" s="217"/>
      <c r="BA88" s="217"/>
      <c r="BB88" s="217"/>
      <c r="BC88" s="217"/>
      <c r="BD88" s="217"/>
      <c r="BE88" s="217"/>
      <c r="BF88" s="217"/>
      <c r="BG88" s="217"/>
      <c r="BH88" s="217"/>
      <c r="BI88" s="217"/>
      <c r="BJ88" s="217"/>
      <c r="BK88" s="217"/>
      <c r="BL88" s="217"/>
      <c r="BM88" s="217"/>
      <c r="BN88" s="217"/>
      <c r="BO88" s="217"/>
      <c r="BP88" s="217"/>
      <c r="BQ88" s="217"/>
      <c r="BR88" s="217"/>
      <c r="BS88" s="217"/>
      <c r="BT88" s="217"/>
      <c r="BU88" s="217"/>
      <c r="BV88" s="217"/>
      <c r="BW88" s="217"/>
      <c r="BX88" s="217"/>
      <c r="BY88" s="217"/>
      <c r="BZ88" s="217"/>
      <c r="CA88" s="217"/>
      <c r="CB88" s="217"/>
      <c r="CC88" s="217"/>
      <c r="CD88" s="217"/>
      <c r="CE88" s="217"/>
      <c r="CF88" s="217"/>
      <c r="CG88" s="217"/>
      <c r="CH88" s="217"/>
      <c r="CI88" s="217"/>
      <c r="CJ88" s="217"/>
      <c r="CK88" s="217"/>
      <c r="CL88" s="217"/>
      <c r="CM88" s="217"/>
      <c r="CN88" s="217"/>
      <c r="CO88" s="217"/>
      <c r="CP88" s="217"/>
      <c r="CQ88" s="217"/>
      <c r="CR88" s="217"/>
      <c r="CS88" s="217"/>
      <c r="CT88" s="217"/>
      <c r="CU88" s="217"/>
      <c r="CV88" s="217"/>
      <c r="CW88" s="217"/>
      <c r="CX88" s="217"/>
      <c r="CY88" s="217"/>
      <c r="CZ88" s="217"/>
      <c r="DA88" s="217"/>
      <c r="DB88" s="217"/>
      <c r="DC88" s="217"/>
      <c r="DD88" s="217"/>
      <c r="DE88" s="217"/>
      <c r="DF88" s="217"/>
      <c r="DG88" s="217"/>
      <c r="DH88" s="217"/>
      <c r="DI88" s="217"/>
      <c r="DJ88" s="217"/>
      <c r="DK88" s="217"/>
      <c r="DL88" s="217"/>
      <c r="DM88" s="217"/>
      <c r="DN88" s="217"/>
      <c r="DO88" s="217"/>
      <c r="DP88" s="217"/>
      <c r="DQ88" s="217"/>
      <c r="DR88" s="217"/>
      <c r="DS88" s="217"/>
      <c r="DT88" s="217"/>
      <c r="DU88" s="217"/>
      <c r="DV88" s="217"/>
      <c r="DW88" s="217"/>
      <c r="DX88" s="217"/>
      <c r="DY88" s="217"/>
      <c r="DZ88" s="217"/>
      <c r="EA88" s="217"/>
      <c r="EB88" s="217"/>
      <c r="EC88" s="217"/>
      <c r="ED88" s="217"/>
      <c r="EE88" s="217"/>
      <c r="EF88" s="217"/>
      <c r="EG88" s="217"/>
      <c r="EH88" s="217"/>
      <c r="EI88" s="217"/>
      <c r="EJ88" s="217"/>
      <c r="EK88" s="217"/>
      <c r="EL88" s="217"/>
      <c r="EM88" s="217"/>
    </row>
    <row r="89" spans="1:143" s="10" customFormat="1" ht="15.75" hidden="1" outlineLevel="1">
      <c r="A89" s="374"/>
      <c r="B89" s="375"/>
      <c r="C89" s="376" t="s">
        <v>49</v>
      </c>
      <c r="D89" s="377" t="s">
        <v>637</v>
      </c>
      <c r="E89" s="378"/>
      <c r="F89" s="379"/>
      <c r="G89" s="380"/>
      <c r="H89" s="381"/>
      <c r="I89" s="382"/>
      <c r="J89" s="382"/>
      <c r="K89" s="383">
        <f>BUDGET!M345</f>
        <v>0</v>
      </c>
      <c r="L89" s="384">
        <f>BUDGET!N345</f>
        <v>0</v>
      </c>
      <c r="M89" s="87"/>
      <c r="N89" s="385">
        <f>BUDGET!P345</f>
        <v>0</v>
      </c>
      <c r="O89" s="385">
        <f>BUDGET!Q345</f>
        <v>0</v>
      </c>
      <c r="P89" s="385">
        <f>BUDGET!R345</f>
        <v>0</v>
      </c>
      <c r="Q89" s="385">
        <f>BUDGET!S345</f>
        <v>0</v>
      </c>
      <c r="R89" s="385">
        <f>BUDGET!T345</f>
        <v>0</v>
      </c>
      <c r="S89" s="86"/>
      <c r="T89" s="87"/>
      <c r="U89" s="385">
        <f>BUDGET!W345</f>
        <v>0</v>
      </c>
      <c r="V89" s="385">
        <f>BUDGET!X345</f>
        <v>0</v>
      </c>
      <c r="W89" s="385">
        <f>BUDGET!Y345</f>
        <v>0</v>
      </c>
      <c r="X89" s="385">
        <f>BUDGET!Z345</f>
        <v>0</v>
      </c>
      <c r="Y89" s="385">
        <f>BUDGET!AA345</f>
        <v>0</v>
      </c>
      <c r="Z89" s="385">
        <f>BUDGET!AB345</f>
        <v>0</v>
      </c>
      <c r="AA89" s="385">
        <f>BUDGET!AC345</f>
        <v>0</v>
      </c>
      <c r="AB89" s="385">
        <f>BUDGET!AD345</f>
        <v>0</v>
      </c>
      <c r="AC89" s="156"/>
      <c r="AD89" s="156"/>
      <c r="AE89" s="217"/>
      <c r="AF89" s="217"/>
      <c r="AG89" s="217"/>
      <c r="AH89" s="217"/>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217"/>
      <c r="BE89" s="217"/>
      <c r="BF89" s="217"/>
      <c r="BG89" s="217"/>
      <c r="BH89" s="217"/>
      <c r="BI89" s="217"/>
      <c r="BJ89" s="217"/>
      <c r="BK89" s="217"/>
      <c r="BL89" s="217"/>
      <c r="BM89" s="217"/>
      <c r="BN89" s="217"/>
      <c r="BO89" s="217"/>
      <c r="BP89" s="217"/>
      <c r="BQ89" s="217"/>
      <c r="BR89" s="217"/>
      <c r="BS89" s="217"/>
      <c r="BT89" s="217"/>
      <c r="BU89" s="217"/>
      <c r="BV89" s="217"/>
      <c r="BW89" s="217"/>
      <c r="BX89" s="217"/>
      <c r="BY89" s="217"/>
      <c r="BZ89" s="217"/>
      <c r="CA89" s="217"/>
      <c r="CB89" s="217"/>
      <c r="CC89" s="217"/>
      <c r="CD89" s="217"/>
      <c r="CE89" s="217"/>
      <c r="CF89" s="217"/>
      <c r="CG89" s="217"/>
      <c r="CH89" s="217"/>
      <c r="CI89" s="217"/>
      <c r="CJ89" s="217"/>
      <c r="CK89" s="217"/>
      <c r="CL89" s="217"/>
      <c r="CM89" s="217"/>
      <c r="CN89" s="217"/>
      <c r="CO89" s="217"/>
      <c r="CP89" s="217"/>
      <c r="CQ89" s="217"/>
      <c r="CR89" s="217"/>
      <c r="CS89" s="217"/>
      <c r="CT89" s="217"/>
      <c r="CU89" s="217"/>
      <c r="CV89" s="217"/>
      <c r="CW89" s="217"/>
      <c r="CX89" s="217"/>
      <c r="CY89" s="217"/>
      <c r="CZ89" s="217"/>
      <c r="DA89" s="217"/>
      <c r="DB89" s="217"/>
      <c r="DC89" s="217"/>
      <c r="DD89" s="217"/>
      <c r="DE89" s="217"/>
      <c r="DF89" s="217"/>
      <c r="DG89" s="217"/>
      <c r="DH89" s="217"/>
      <c r="DI89" s="217"/>
      <c r="DJ89" s="217"/>
      <c r="DK89" s="217"/>
      <c r="DL89" s="217"/>
      <c r="DM89" s="217"/>
      <c r="DN89" s="217"/>
      <c r="DO89" s="217"/>
      <c r="DP89" s="217"/>
      <c r="DQ89" s="217"/>
      <c r="DR89" s="217"/>
      <c r="DS89" s="217"/>
      <c r="DT89" s="217"/>
      <c r="DU89" s="217"/>
      <c r="DV89" s="217"/>
      <c r="DW89" s="217"/>
      <c r="DX89" s="217"/>
      <c r="DY89" s="217"/>
      <c r="DZ89" s="217"/>
      <c r="EA89" s="217"/>
      <c r="EB89" s="217"/>
      <c r="EC89" s="217"/>
      <c r="ED89" s="217"/>
      <c r="EE89" s="217"/>
      <c r="EF89" s="217"/>
      <c r="EG89" s="217"/>
      <c r="EH89" s="217"/>
      <c r="EI89" s="217"/>
      <c r="EJ89" s="217"/>
      <c r="EK89" s="217"/>
      <c r="EL89" s="217"/>
      <c r="EM89" s="217"/>
    </row>
    <row r="90" spans="1:143" s="10" customFormat="1" ht="15.75" hidden="1" outlineLevel="1">
      <c r="A90" s="374"/>
      <c r="B90" s="375"/>
      <c r="C90" s="376" t="s">
        <v>1091</v>
      </c>
      <c r="D90" s="377" t="s">
        <v>1092</v>
      </c>
      <c r="E90" s="378"/>
      <c r="F90" s="379"/>
      <c r="G90" s="380"/>
      <c r="H90" s="381"/>
      <c r="I90" s="382"/>
      <c r="J90" s="382"/>
      <c r="K90" s="383">
        <f>BUDGET!M347</f>
        <v>0</v>
      </c>
      <c r="L90" s="384">
        <f>BUDGET!N347</f>
        <v>0</v>
      </c>
      <c r="M90" s="87"/>
      <c r="N90" s="385">
        <f>BUDGET!P347</f>
        <v>0</v>
      </c>
      <c r="O90" s="385">
        <f>BUDGET!Q347</f>
        <v>0</v>
      </c>
      <c r="P90" s="385">
        <f>BUDGET!R347</f>
        <v>0</v>
      </c>
      <c r="Q90" s="385">
        <f>BUDGET!S347</f>
        <v>0</v>
      </c>
      <c r="R90" s="385">
        <f>BUDGET!T347</f>
        <v>0</v>
      </c>
      <c r="S90" s="86"/>
      <c r="T90" s="87"/>
      <c r="U90" s="385">
        <f>BUDGET!W347</f>
        <v>0</v>
      </c>
      <c r="V90" s="385">
        <f>BUDGET!X347</f>
        <v>0</v>
      </c>
      <c r="W90" s="385">
        <f>BUDGET!Y347</f>
        <v>0</v>
      </c>
      <c r="X90" s="385">
        <f>BUDGET!Z347</f>
        <v>0</v>
      </c>
      <c r="Y90" s="385">
        <f>BUDGET!AA347</f>
        <v>0</v>
      </c>
      <c r="Z90" s="385">
        <f>BUDGET!AB347</f>
        <v>0</v>
      </c>
      <c r="AA90" s="385">
        <f>BUDGET!AC347</f>
        <v>0</v>
      </c>
      <c r="AB90" s="385">
        <f>BUDGET!AD347</f>
        <v>0</v>
      </c>
      <c r="AC90" s="156"/>
      <c r="AD90" s="156"/>
      <c r="AE90" s="217"/>
      <c r="AF90" s="217"/>
      <c r="AG90" s="217"/>
      <c r="AH90" s="217"/>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217"/>
      <c r="BE90" s="217"/>
      <c r="BF90" s="217"/>
      <c r="BG90" s="217"/>
      <c r="BH90" s="217"/>
      <c r="BI90" s="217"/>
      <c r="BJ90" s="217"/>
      <c r="BK90" s="217"/>
      <c r="BL90" s="217"/>
      <c r="BM90" s="217"/>
      <c r="BN90" s="217"/>
      <c r="BO90" s="217"/>
      <c r="BP90" s="217"/>
      <c r="BQ90" s="217"/>
      <c r="BR90" s="217"/>
      <c r="BS90" s="217"/>
      <c r="BT90" s="217"/>
      <c r="BU90" s="217"/>
      <c r="BV90" s="217"/>
      <c r="BW90" s="217"/>
      <c r="BX90" s="217"/>
      <c r="BY90" s="217"/>
      <c r="BZ90" s="217"/>
      <c r="CA90" s="217"/>
      <c r="CB90" s="217"/>
      <c r="CC90" s="217"/>
      <c r="CD90" s="217"/>
      <c r="CE90" s="217"/>
      <c r="CF90" s="217"/>
      <c r="CG90" s="217"/>
      <c r="CH90" s="217"/>
      <c r="CI90" s="217"/>
      <c r="CJ90" s="217"/>
      <c r="CK90" s="217"/>
      <c r="CL90" s="217"/>
      <c r="CM90" s="217"/>
      <c r="CN90" s="217"/>
      <c r="CO90" s="217"/>
      <c r="CP90" s="217"/>
      <c r="CQ90" s="217"/>
      <c r="CR90" s="217"/>
      <c r="CS90" s="217"/>
      <c r="CT90" s="217"/>
      <c r="CU90" s="217"/>
      <c r="CV90" s="217"/>
      <c r="CW90" s="217"/>
      <c r="CX90" s="217"/>
      <c r="CY90" s="217"/>
      <c r="CZ90" s="217"/>
      <c r="DA90" s="217"/>
      <c r="DB90" s="217"/>
      <c r="DC90" s="217"/>
      <c r="DD90" s="217"/>
      <c r="DE90" s="217"/>
      <c r="DF90" s="217"/>
      <c r="DG90" s="217"/>
      <c r="DH90" s="217"/>
      <c r="DI90" s="217"/>
      <c r="DJ90" s="217"/>
      <c r="DK90" s="217"/>
      <c r="DL90" s="217"/>
      <c r="DM90" s="217"/>
      <c r="DN90" s="217"/>
      <c r="DO90" s="217"/>
      <c r="DP90" s="217"/>
      <c r="DQ90" s="217"/>
      <c r="DR90" s="217"/>
      <c r="DS90" s="217"/>
      <c r="DT90" s="217"/>
      <c r="DU90" s="217"/>
      <c r="DV90" s="217"/>
      <c r="DW90" s="217"/>
      <c r="DX90" s="217"/>
      <c r="DY90" s="217"/>
      <c r="DZ90" s="217"/>
      <c r="EA90" s="217"/>
      <c r="EB90" s="217"/>
      <c r="EC90" s="217"/>
      <c r="ED90" s="217"/>
      <c r="EE90" s="217"/>
      <c r="EF90" s="217"/>
      <c r="EG90" s="217"/>
      <c r="EH90" s="217"/>
      <c r="EI90" s="217"/>
      <c r="EJ90" s="217"/>
      <c r="EK90" s="217"/>
      <c r="EL90" s="217"/>
      <c r="EM90" s="217"/>
    </row>
    <row r="91" spans="1:143" s="10" customFormat="1" ht="15.75" hidden="1" outlineLevel="1">
      <c r="A91" s="374"/>
      <c r="B91" s="375"/>
      <c r="C91" s="376" t="s">
        <v>48</v>
      </c>
      <c r="D91" s="377" t="s">
        <v>1988</v>
      </c>
      <c r="E91" s="378"/>
      <c r="F91" s="379"/>
      <c r="G91" s="380"/>
      <c r="H91" s="381"/>
      <c r="I91" s="382"/>
      <c r="J91" s="382"/>
      <c r="K91" s="383">
        <f>BUDGET!M361</f>
        <v>0</v>
      </c>
      <c r="L91" s="384">
        <f>BUDGET!N361</f>
        <v>0</v>
      </c>
      <c r="M91" s="87"/>
      <c r="N91" s="385">
        <f>BUDGET!P361</f>
        <v>0</v>
      </c>
      <c r="O91" s="385">
        <f>BUDGET!Q361</f>
        <v>0</v>
      </c>
      <c r="P91" s="385">
        <f>BUDGET!R361</f>
        <v>0</v>
      </c>
      <c r="Q91" s="385">
        <f>BUDGET!S361</f>
        <v>0</v>
      </c>
      <c r="R91" s="385">
        <f>BUDGET!T361</f>
        <v>0</v>
      </c>
      <c r="S91" s="86"/>
      <c r="T91" s="87"/>
      <c r="U91" s="385">
        <f>BUDGET!W361</f>
        <v>0</v>
      </c>
      <c r="V91" s="385">
        <f>BUDGET!X361</f>
        <v>0</v>
      </c>
      <c r="W91" s="385">
        <f>BUDGET!Y361</f>
        <v>0</v>
      </c>
      <c r="X91" s="385">
        <f>BUDGET!Z361</f>
        <v>0</v>
      </c>
      <c r="Y91" s="385">
        <f>BUDGET!AA361</f>
        <v>0</v>
      </c>
      <c r="Z91" s="385">
        <f>BUDGET!AB361</f>
        <v>0</v>
      </c>
      <c r="AA91" s="385">
        <f>BUDGET!AC361</f>
        <v>0</v>
      </c>
      <c r="AB91" s="385">
        <f>BUDGET!AD361</f>
        <v>0</v>
      </c>
      <c r="AC91" s="156"/>
      <c r="AD91" s="156"/>
      <c r="AE91" s="217"/>
      <c r="AF91" s="217"/>
      <c r="AG91" s="217"/>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217"/>
      <c r="BE91" s="217"/>
      <c r="BF91" s="217"/>
      <c r="BG91" s="217"/>
      <c r="BH91" s="217"/>
      <c r="BI91" s="217"/>
      <c r="BJ91" s="217"/>
      <c r="BK91" s="217"/>
      <c r="BL91" s="217"/>
      <c r="BM91" s="217"/>
      <c r="BN91" s="217"/>
      <c r="BO91" s="217"/>
      <c r="BP91" s="217"/>
      <c r="BQ91" s="217"/>
      <c r="BR91" s="217"/>
      <c r="BS91" s="217"/>
      <c r="BT91" s="217"/>
      <c r="BU91" s="217"/>
      <c r="BV91" s="217"/>
      <c r="BW91" s="217"/>
      <c r="BX91" s="217"/>
      <c r="BY91" s="217"/>
      <c r="BZ91" s="217"/>
      <c r="CA91" s="217"/>
      <c r="CB91" s="217"/>
      <c r="CC91" s="217"/>
      <c r="CD91" s="217"/>
      <c r="CE91" s="217"/>
      <c r="CF91" s="217"/>
      <c r="CG91" s="217"/>
      <c r="CH91" s="217"/>
      <c r="CI91" s="217"/>
      <c r="CJ91" s="217"/>
      <c r="CK91" s="217"/>
      <c r="CL91" s="217"/>
      <c r="CM91" s="217"/>
      <c r="CN91" s="217"/>
      <c r="CO91" s="217"/>
      <c r="CP91" s="217"/>
      <c r="CQ91" s="217"/>
      <c r="CR91" s="217"/>
      <c r="CS91" s="217"/>
      <c r="CT91" s="217"/>
      <c r="CU91" s="217"/>
      <c r="CV91" s="217"/>
      <c r="CW91" s="217"/>
      <c r="CX91" s="217"/>
      <c r="CY91" s="217"/>
      <c r="CZ91" s="217"/>
      <c r="DA91" s="217"/>
      <c r="DB91" s="217"/>
      <c r="DC91" s="217"/>
      <c r="DD91" s="217"/>
      <c r="DE91" s="217"/>
      <c r="DF91" s="217"/>
      <c r="DG91" s="217"/>
      <c r="DH91" s="217"/>
      <c r="DI91" s="217"/>
      <c r="DJ91" s="217"/>
      <c r="DK91" s="217"/>
      <c r="DL91" s="217"/>
      <c r="DM91" s="217"/>
      <c r="DN91" s="217"/>
      <c r="DO91" s="217"/>
      <c r="DP91" s="217"/>
      <c r="DQ91" s="217"/>
      <c r="DR91" s="217"/>
      <c r="DS91" s="217"/>
      <c r="DT91" s="217"/>
      <c r="DU91" s="217"/>
      <c r="DV91" s="217"/>
      <c r="DW91" s="217"/>
      <c r="DX91" s="217"/>
      <c r="DY91" s="217"/>
      <c r="DZ91" s="217"/>
      <c r="EA91" s="217"/>
      <c r="EB91" s="217"/>
      <c r="EC91" s="217"/>
      <c r="ED91" s="217"/>
      <c r="EE91" s="217"/>
      <c r="EF91" s="217"/>
      <c r="EG91" s="217"/>
      <c r="EH91" s="217"/>
      <c r="EI91" s="217"/>
      <c r="EJ91" s="217"/>
      <c r="EK91" s="217"/>
      <c r="EL91" s="217"/>
      <c r="EM91" s="217"/>
    </row>
    <row r="92" spans="1:143" s="10" customFormat="1" ht="15.75" hidden="1" outlineLevel="1">
      <c r="A92" s="374"/>
      <c r="B92" s="375"/>
      <c r="C92" s="376" t="s">
        <v>55</v>
      </c>
      <c r="D92" s="377" t="s">
        <v>636</v>
      </c>
      <c r="E92" s="378"/>
      <c r="F92" s="379"/>
      <c r="G92" s="380"/>
      <c r="H92" s="381"/>
      <c r="I92" s="382"/>
      <c r="J92" s="382"/>
      <c r="K92" s="383">
        <f>BUDGET!M363</f>
        <v>0</v>
      </c>
      <c r="L92" s="384">
        <f>BUDGET!N363</f>
        <v>0</v>
      </c>
      <c r="M92" s="87"/>
      <c r="N92" s="385">
        <f>BUDGET!P363</f>
        <v>0</v>
      </c>
      <c r="O92" s="385">
        <f>BUDGET!Q363</f>
        <v>0</v>
      </c>
      <c r="P92" s="385">
        <f>BUDGET!R363</f>
        <v>0</v>
      </c>
      <c r="Q92" s="385">
        <f>BUDGET!S363</f>
        <v>0</v>
      </c>
      <c r="R92" s="385">
        <f>BUDGET!T363</f>
        <v>0</v>
      </c>
      <c r="S92" s="86"/>
      <c r="T92" s="87"/>
      <c r="U92" s="385">
        <f>BUDGET!W363</f>
        <v>0</v>
      </c>
      <c r="V92" s="385">
        <f>BUDGET!X363</f>
        <v>0</v>
      </c>
      <c r="W92" s="385">
        <f>BUDGET!Y363</f>
        <v>0</v>
      </c>
      <c r="X92" s="385">
        <f>BUDGET!Z363</f>
        <v>0</v>
      </c>
      <c r="Y92" s="385">
        <f>BUDGET!AA363</f>
        <v>0</v>
      </c>
      <c r="Z92" s="385">
        <f>BUDGET!AB363</f>
        <v>0</v>
      </c>
      <c r="AA92" s="385">
        <f>BUDGET!AC363</f>
        <v>0</v>
      </c>
      <c r="AB92" s="385">
        <f>BUDGET!AD363</f>
        <v>0</v>
      </c>
      <c r="AC92" s="156"/>
      <c r="AD92" s="156"/>
      <c r="AE92" s="217"/>
      <c r="AF92" s="217"/>
      <c r="AG92" s="217"/>
      <c r="AH92" s="217"/>
      <c r="AI92" s="217"/>
      <c r="AJ92" s="217"/>
      <c r="AK92" s="217"/>
      <c r="AL92" s="217"/>
      <c r="AM92" s="217"/>
      <c r="AN92" s="217"/>
      <c r="AO92" s="217"/>
      <c r="AP92" s="217"/>
      <c r="AQ92" s="217"/>
      <c r="AR92" s="217"/>
      <c r="AS92" s="217"/>
      <c r="AT92" s="217"/>
      <c r="AU92" s="217"/>
      <c r="AV92" s="217"/>
      <c r="AW92" s="217"/>
      <c r="AX92" s="217"/>
      <c r="AY92" s="217"/>
      <c r="AZ92" s="217"/>
      <c r="BA92" s="217"/>
      <c r="BB92" s="217"/>
      <c r="BC92" s="217"/>
      <c r="BD92" s="217"/>
      <c r="BE92" s="217"/>
      <c r="BF92" s="217"/>
      <c r="BG92" s="217"/>
      <c r="BH92" s="217"/>
      <c r="BI92" s="217"/>
      <c r="BJ92" s="217"/>
      <c r="BK92" s="217"/>
      <c r="BL92" s="217"/>
      <c r="BM92" s="217"/>
      <c r="BN92" s="217"/>
      <c r="BO92" s="217"/>
      <c r="BP92" s="217"/>
      <c r="BQ92" s="217"/>
      <c r="BR92" s="217"/>
      <c r="BS92" s="217"/>
      <c r="BT92" s="217"/>
      <c r="BU92" s="217"/>
      <c r="BV92" s="217"/>
      <c r="BW92" s="217"/>
      <c r="BX92" s="217"/>
      <c r="BY92" s="217"/>
      <c r="BZ92" s="217"/>
      <c r="CA92" s="217"/>
      <c r="CB92" s="217"/>
      <c r="CC92" s="217"/>
      <c r="CD92" s="217"/>
      <c r="CE92" s="217"/>
      <c r="CF92" s="217"/>
      <c r="CG92" s="217"/>
      <c r="CH92" s="217"/>
      <c r="CI92" s="217"/>
      <c r="CJ92" s="217"/>
      <c r="CK92" s="217"/>
      <c r="CL92" s="217"/>
      <c r="CM92" s="217"/>
      <c r="CN92" s="217"/>
      <c r="CO92" s="217"/>
      <c r="CP92" s="217"/>
      <c r="CQ92" s="217"/>
      <c r="CR92" s="217"/>
      <c r="CS92" s="217"/>
      <c r="CT92" s="217"/>
      <c r="CU92" s="217"/>
      <c r="CV92" s="217"/>
      <c r="CW92" s="217"/>
      <c r="CX92" s="217"/>
      <c r="CY92" s="217"/>
      <c r="CZ92" s="217"/>
      <c r="DA92" s="217"/>
      <c r="DB92" s="217"/>
      <c r="DC92" s="217"/>
      <c r="DD92" s="217"/>
      <c r="DE92" s="217"/>
      <c r="DF92" s="217"/>
      <c r="DG92" s="217"/>
      <c r="DH92" s="217"/>
      <c r="DI92" s="217"/>
      <c r="DJ92" s="217"/>
      <c r="DK92" s="217"/>
      <c r="DL92" s="217"/>
      <c r="DM92" s="217"/>
      <c r="DN92" s="217"/>
      <c r="DO92" s="217"/>
      <c r="DP92" s="217"/>
      <c r="DQ92" s="217"/>
      <c r="DR92" s="217"/>
      <c r="DS92" s="217"/>
      <c r="DT92" s="217"/>
      <c r="DU92" s="217"/>
      <c r="DV92" s="217"/>
      <c r="DW92" s="217"/>
      <c r="DX92" s="217"/>
      <c r="DY92" s="217"/>
      <c r="DZ92" s="217"/>
      <c r="EA92" s="217"/>
      <c r="EB92" s="217"/>
      <c r="EC92" s="217"/>
      <c r="ED92" s="217"/>
      <c r="EE92" s="217"/>
      <c r="EF92" s="217"/>
      <c r="EG92" s="217"/>
      <c r="EH92" s="217"/>
      <c r="EI92" s="217"/>
      <c r="EJ92" s="217"/>
      <c r="EK92" s="217"/>
      <c r="EL92" s="217"/>
      <c r="EM92" s="217"/>
    </row>
    <row r="93" spans="1:143" s="10" customFormat="1" ht="15.75" hidden="1" outlineLevel="1">
      <c r="A93" s="374"/>
      <c r="B93" s="375"/>
      <c r="C93" s="376" t="s">
        <v>50</v>
      </c>
      <c r="D93" s="377" t="s">
        <v>631</v>
      </c>
      <c r="E93" s="378"/>
      <c r="F93" s="379"/>
      <c r="G93" s="380"/>
      <c r="H93" s="381"/>
      <c r="I93" s="382"/>
      <c r="J93" s="382"/>
      <c r="K93" s="383">
        <f>BUDGET!M365</f>
        <v>0</v>
      </c>
      <c r="L93" s="384">
        <f>BUDGET!N365</f>
        <v>0</v>
      </c>
      <c r="M93" s="87"/>
      <c r="N93" s="385">
        <f>BUDGET!P365</f>
        <v>0</v>
      </c>
      <c r="O93" s="385">
        <f>BUDGET!Q365</f>
        <v>0</v>
      </c>
      <c r="P93" s="385">
        <f>BUDGET!R365</f>
        <v>0</v>
      </c>
      <c r="Q93" s="385">
        <f>BUDGET!S365</f>
        <v>0</v>
      </c>
      <c r="R93" s="385">
        <f>BUDGET!T365</f>
        <v>0</v>
      </c>
      <c r="S93" s="86"/>
      <c r="T93" s="87"/>
      <c r="U93" s="385">
        <f>BUDGET!W365</f>
        <v>0</v>
      </c>
      <c r="V93" s="385">
        <f>BUDGET!X365</f>
        <v>0</v>
      </c>
      <c r="W93" s="385">
        <f>BUDGET!Y365</f>
        <v>0</v>
      </c>
      <c r="X93" s="385">
        <f>BUDGET!Z365</f>
        <v>0</v>
      </c>
      <c r="Y93" s="385">
        <f>BUDGET!AA365</f>
        <v>0</v>
      </c>
      <c r="Z93" s="385">
        <f>BUDGET!AB365</f>
        <v>0</v>
      </c>
      <c r="AA93" s="385">
        <f>BUDGET!AC365</f>
        <v>0</v>
      </c>
      <c r="AB93" s="385">
        <f>BUDGET!AD365</f>
        <v>0</v>
      </c>
      <c r="AC93" s="156"/>
      <c r="AD93" s="156"/>
      <c r="AE93" s="217"/>
      <c r="AF93" s="217"/>
      <c r="AG93" s="217"/>
      <c r="AH93" s="217"/>
      <c r="AI93" s="217"/>
      <c r="AJ93" s="217"/>
      <c r="AK93" s="217"/>
      <c r="AL93" s="217"/>
      <c r="AM93" s="217"/>
      <c r="AN93" s="217"/>
      <c r="AO93" s="217"/>
      <c r="AP93" s="217"/>
      <c r="AQ93" s="217"/>
      <c r="AR93" s="217"/>
      <c r="AS93" s="217"/>
      <c r="AT93" s="217"/>
      <c r="AU93" s="217"/>
      <c r="AV93" s="217"/>
      <c r="AW93" s="217"/>
      <c r="AX93" s="217"/>
      <c r="AY93" s="217"/>
      <c r="AZ93" s="217"/>
      <c r="BA93" s="217"/>
      <c r="BB93" s="217"/>
      <c r="BC93" s="217"/>
      <c r="BD93" s="217"/>
      <c r="BE93" s="217"/>
      <c r="BF93" s="217"/>
      <c r="BG93" s="217"/>
      <c r="BH93" s="217"/>
      <c r="BI93" s="217"/>
      <c r="BJ93" s="217"/>
      <c r="BK93" s="217"/>
      <c r="BL93" s="217"/>
      <c r="BM93" s="217"/>
      <c r="BN93" s="217"/>
      <c r="BO93" s="217"/>
      <c r="BP93" s="217"/>
      <c r="BQ93" s="217"/>
      <c r="BR93" s="217"/>
      <c r="BS93" s="217"/>
      <c r="BT93" s="217"/>
      <c r="BU93" s="217"/>
      <c r="BV93" s="217"/>
      <c r="BW93" s="217"/>
      <c r="BX93" s="217"/>
      <c r="BY93" s="217"/>
      <c r="BZ93" s="217"/>
      <c r="CA93" s="217"/>
      <c r="CB93" s="217"/>
      <c r="CC93" s="217"/>
      <c r="CD93" s="217"/>
      <c r="CE93" s="217"/>
      <c r="CF93" s="217"/>
      <c r="CG93" s="217"/>
      <c r="CH93" s="217"/>
      <c r="CI93" s="217"/>
      <c r="CJ93" s="217"/>
      <c r="CK93" s="217"/>
      <c r="CL93" s="217"/>
      <c r="CM93" s="217"/>
      <c r="CN93" s="217"/>
      <c r="CO93" s="217"/>
      <c r="CP93" s="217"/>
      <c r="CQ93" s="217"/>
      <c r="CR93" s="217"/>
      <c r="CS93" s="217"/>
      <c r="CT93" s="217"/>
      <c r="CU93" s="217"/>
      <c r="CV93" s="217"/>
      <c r="CW93" s="217"/>
      <c r="CX93" s="217"/>
      <c r="CY93" s="217"/>
      <c r="CZ93" s="217"/>
      <c r="DA93" s="217"/>
      <c r="DB93" s="217"/>
      <c r="DC93" s="217"/>
      <c r="DD93" s="217"/>
      <c r="DE93" s="217"/>
      <c r="DF93" s="217"/>
      <c r="DG93" s="217"/>
      <c r="DH93" s="217"/>
      <c r="DI93" s="217"/>
      <c r="DJ93" s="217"/>
      <c r="DK93" s="217"/>
      <c r="DL93" s="217"/>
      <c r="DM93" s="217"/>
      <c r="DN93" s="217"/>
      <c r="DO93" s="217"/>
      <c r="DP93" s="217"/>
      <c r="DQ93" s="217"/>
      <c r="DR93" s="217"/>
      <c r="DS93" s="217"/>
      <c r="DT93" s="217"/>
      <c r="DU93" s="217"/>
      <c r="DV93" s="217"/>
      <c r="DW93" s="217"/>
      <c r="DX93" s="217"/>
      <c r="DY93" s="217"/>
      <c r="DZ93" s="217"/>
      <c r="EA93" s="217"/>
      <c r="EB93" s="217"/>
      <c r="EC93" s="217"/>
      <c r="ED93" s="217"/>
      <c r="EE93" s="217"/>
      <c r="EF93" s="217"/>
      <c r="EG93" s="217"/>
      <c r="EH93" s="217"/>
      <c r="EI93" s="217"/>
      <c r="EJ93" s="217"/>
      <c r="EK93" s="217"/>
      <c r="EL93" s="217"/>
      <c r="EM93" s="217"/>
    </row>
    <row r="94" spans="1:143" s="10" customFormat="1" ht="15.75" hidden="1" outlineLevel="1">
      <c r="A94" s="374"/>
      <c r="B94" s="375"/>
      <c r="C94" s="376" t="s">
        <v>51</v>
      </c>
      <c r="D94" s="377" t="s">
        <v>632</v>
      </c>
      <c r="E94" s="378"/>
      <c r="F94" s="379"/>
      <c r="G94" s="380"/>
      <c r="H94" s="381"/>
      <c r="I94" s="382"/>
      <c r="J94" s="382"/>
      <c r="K94" s="383">
        <f>BUDGET!M367</f>
        <v>0</v>
      </c>
      <c r="L94" s="384">
        <f>BUDGET!N367</f>
        <v>0</v>
      </c>
      <c r="M94" s="87"/>
      <c r="N94" s="385">
        <f>BUDGET!P367</f>
        <v>0</v>
      </c>
      <c r="O94" s="385">
        <f>BUDGET!Q367</f>
        <v>0</v>
      </c>
      <c r="P94" s="385">
        <f>BUDGET!R367</f>
        <v>0</v>
      </c>
      <c r="Q94" s="385">
        <f>BUDGET!S367</f>
        <v>0</v>
      </c>
      <c r="R94" s="385">
        <f>BUDGET!T367</f>
        <v>0</v>
      </c>
      <c r="S94" s="86"/>
      <c r="T94" s="87"/>
      <c r="U94" s="385">
        <f>BUDGET!W367</f>
        <v>0</v>
      </c>
      <c r="V94" s="385">
        <f>BUDGET!X367</f>
        <v>0</v>
      </c>
      <c r="W94" s="385">
        <f>BUDGET!Y367</f>
        <v>0</v>
      </c>
      <c r="X94" s="385">
        <f>BUDGET!Z367</f>
        <v>0</v>
      </c>
      <c r="Y94" s="385">
        <f>BUDGET!AA367</f>
        <v>0</v>
      </c>
      <c r="Z94" s="385">
        <f>BUDGET!AB367</f>
        <v>0</v>
      </c>
      <c r="AA94" s="385">
        <f>BUDGET!AC367</f>
        <v>0</v>
      </c>
      <c r="AB94" s="385">
        <f>BUDGET!AD367</f>
        <v>0</v>
      </c>
      <c r="AC94" s="156"/>
      <c r="AD94" s="156"/>
      <c r="AE94" s="217"/>
      <c r="AF94" s="217"/>
      <c r="AG94" s="217"/>
      <c r="AH94" s="217"/>
      <c r="AI94" s="217"/>
      <c r="AJ94" s="217"/>
      <c r="AK94" s="217"/>
      <c r="AL94" s="217"/>
      <c r="AM94" s="217"/>
      <c r="AN94" s="217"/>
      <c r="AO94" s="217"/>
      <c r="AP94" s="217"/>
      <c r="AQ94" s="217"/>
      <c r="AR94" s="217"/>
      <c r="AS94" s="217"/>
      <c r="AT94" s="217"/>
      <c r="AU94" s="217"/>
      <c r="AV94" s="217"/>
      <c r="AW94" s="217"/>
      <c r="AX94" s="217"/>
      <c r="AY94" s="217"/>
      <c r="AZ94" s="217"/>
      <c r="BA94" s="217"/>
      <c r="BB94" s="217"/>
      <c r="BC94" s="217"/>
      <c r="BD94" s="217"/>
      <c r="BE94" s="217"/>
      <c r="BF94" s="217"/>
      <c r="BG94" s="217"/>
      <c r="BH94" s="217"/>
      <c r="BI94" s="217"/>
      <c r="BJ94" s="217"/>
      <c r="BK94" s="217"/>
      <c r="BL94" s="217"/>
      <c r="BM94" s="217"/>
      <c r="BN94" s="217"/>
      <c r="BO94" s="217"/>
      <c r="BP94" s="217"/>
      <c r="BQ94" s="217"/>
      <c r="BR94" s="217"/>
      <c r="BS94" s="217"/>
      <c r="BT94" s="217"/>
      <c r="BU94" s="217"/>
      <c r="BV94" s="217"/>
      <c r="BW94" s="217"/>
      <c r="BX94" s="217"/>
      <c r="BY94" s="217"/>
      <c r="BZ94" s="217"/>
      <c r="CA94" s="217"/>
      <c r="CB94" s="217"/>
      <c r="CC94" s="217"/>
      <c r="CD94" s="217"/>
      <c r="CE94" s="217"/>
      <c r="CF94" s="217"/>
      <c r="CG94" s="217"/>
      <c r="CH94" s="217"/>
      <c r="CI94" s="217"/>
      <c r="CJ94" s="217"/>
      <c r="CK94" s="217"/>
      <c r="CL94" s="217"/>
      <c r="CM94" s="217"/>
      <c r="CN94" s="217"/>
      <c r="CO94" s="217"/>
      <c r="CP94" s="217"/>
      <c r="CQ94" s="217"/>
      <c r="CR94" s="217"/>
      <c r="CS94" s="217"/>
      <c r="CT94" s="217"/>
      <c r="CU94" s="217"/>
      <c r="CV94" s="217"/>
      <c r="CW94" s="217"/>
      <c r="CX94" s="217"/>
      <c r="CY94" s="217"/>
      <c r="CZ94" s="217"/>
      <c r="DA94" s="217"/>
      <c r="DB94" s="217"/>
      <c r="DC94" s="217"/>
      <c r="DD94" s="217"/>
      <c r="DE94" s="217"/>
      <c r="DF94" s="217"/>
      <c r="DG94" s="217"/>
      <c r="DH94" s="217"/>
      <c r="DI94" s="217"/>
      <c r="DJ94" s="217"/>
      <c r="DK94" s="217"/>
      <c r="DL94" s="217"/>
      <c r="DM94" s="217"/>
      <c r="DN94" s="217"/>
      <c r="DO94" s="217"/>
      <c r="DP94" s="217"/>
      <c r="DQ94" s="217"/>
      <c r="DR94" s="217"/>
      <c r="DS94" s="217"/>
      <c r="DT94" s="217"/>
      <c r="DU94" s="217"/>
      <c r="DV94" s="217"/>
      <c r="DW94" s="217"/>
      <c r="DX94" s="217"/>
      <c r="DY94" s="217"/>
      <c r="DZ94" s="217"/>
      <c r="EA94" s="217"/>
      <c r="EB94" s="217"/>
      <c r="EC94" s="217"/>
      <c r="ED94" s="217"/>
      <c r="EE94" s="217"/>
      <c r="EF94" s="217"/>
      <c r="EG94" s="217"/>
      <c r="EH94" s="217"/>
      <c r="EI94" s="217"/>
      <c r="EJ94" s="217"/>
      <c r="EK94" s="217"/>
      <c r="EL94" s="217"/>
      <c r="EM94" s="217"/>
    </row>
    <row r="95" spans="1:143" s="10" customFormat="1" ht="15.75" hidden="1" outlineLevel="1">
      <c r="A95" s="374"/>
      <c r="B95" s="375"/>
      <c r="C95" s="376" t="s">
        <v>52</v>
      </c>
      <c r="D95" s="377" t="s">
        <v>633</v>
      </c>
      <c r="E95" s="378"/>
      <c r="F95" s="379"/>
      <c r="G95" s="380"/>
      <c r="H95" s="381"/>
      <c r="I95" s="382"/>
      <c r="J95" s="382"/>
      <c r="K95" s="383">
        <f>BUDGET!M369</f>
        <v>0</v>
      </c>
      <c r="L95" s="384">
        <f>BUDGET!N369</f>
        <v>0</v>
      </c>
      <c r="M95" s="87"/>
      <c r="N95" s="385">
        <f>BUDGET!P369</f>
        <v>0</v>
      </c>
      <c r="O95" s="385">
        <f>BUDGET!Q369</f>
        <v>0</v>
      </c>
      <c r="P95" s="385">
        <f>BUDGET!R369</f>
        <v>0</v>
      </c>
      <c r="Q95" s="385">
        <f>BUDGET!S369</f>
        <v>0</v>
      </c>
      <c r="R95" s="385">
        <f>BUDGET!T369</f>
        <v>0</v>
      </c>
      <c r="S95" s="86"/>
      <c r="T95" s="87"/>
      <c r="U95" s="385">
        <f>BUDGET!W369</f>
        <v>0</v>
      </c>
      <c r="V95" s="385">
        <f>BUDGET!X369</f>
        <v>0</v>
      </c>
      <c r="W95" s="385">
        <f>BUDGET!Y369</f>
        <v>0</v>
      </c>
      <c r="X95" s="385">
        <f>BUDGET!Z369</f>
        <v>0</v>
      </c>
      <c r="Y95" s="385">
        <f>BUDGET!AA369</f>
        <v>0</v>
      </c>
      <c r="Z95" s="385">
        <f>BUDGET!AB369</f>
        <v>0</v>
      </c>
      <c r="AA95" s="385">
        <f>BUDGET!AC369</f>
        <v>0</v>
      </c>
      <c r="AB95" s="385">
        <f>BUDGET!AD369</f>
        <v>0</v>
      </c>
      <c r="AC95" s="156"/>
      <c r="AD95" s="156"/>
      <c r="AE95" s="217"/>
      <c r="AF95" s="217"/>
      <c r="AG95" s="217"/>
      <c r="AH95" s="217"/>
      <c r="AI95" s="217"/>
      <c r="AJ95" s="217"/>
      <c r="AK95" s="217"/>
      <c r="AL95" s="217"/>
      <c r="AM95" s="217"/>
      <c r="AN95" s="217"/>
      <c r="AO95" s="217"/>
      <c r="AP95" s="217"/>
      <c r="AQ95" s="217"/>
      <c r="AR95" s="217"/>
      <c r="AS95" s="217"/>
      <c r="AT95" s="217"/>
      <c r="AU95" s="217"/>
      <c r="AV95" s="217"/>
      <c r="AW95" s="217"/>
      <c r="AX95" s="217"/>
      <c r="AY95" s="217"/>
      <c r="AZ95" s="217"/>
      <c r="BA95" s="217"/>
      <c r="BB95" s="217"/>
      <c r="BC95" s="217"/>
      <c r="BD95" s="217"/>
      <c r="BE95" s="217"/>
      <c r="BF95" s="217"/>
      <c r="BG95" s="217"/>
      <c r="BH95" s="217"/>
      <c r="BI95" s="217"/>
      <c r="BJ95" s="217"/>
      <c r="BK95" s="217"/>
      <c r="BL95" s="217"/>
      <c r="BM95" s="217"/>
      <c r="BN95" s="217"/>
      <c r="BO95" s="217"/>
      <c r="BP95" s="217"/>
      <c r="BQ95" s="217"/>
      <c r="BR95" s="217"/>
      <c r="BS95" s="217"/>
      <c r="BT95" s="217"/>
      <c r="BU95" s="217"/>
      <c r="BV95" s="217"/>
      <c r="BW95" s="217"/>
      <c r="BX95" s="217"/>
      <c r="BY95" s="217"/>
      <c r="BZ95" s="217"/>
      <c r="CA95" s="217"/>
      <c r="CB95" s="217"/>
      <c r="CC95" s="217"/>
      <c r="CD95" s="217"/>
      <c r="CE95" s="217"/>
      <c r="CF95" s="217"/>
      <c r="CG95" s="217"/>
      <c r="CH95" s="217"/>
      <c r="CI95" s="217"/>
      <c r="CJ95" s="217"/>
      <c r="CK95" s="217"/>
      <c r="CL95" s="217"/>
      <c r="CM95" s="217"/>
      <c r="CN95" s="217"/>
      <c r="CO95" s="217"/>
      <c r="CP95" s="217"/>
      <c r="CQ95" s="217"/>
      <c r="CR95" s="217"/>
      <c r="CS95" s="217"/>
      <c r="CT95" s="217"/>
      <c r="CU95" s="217"/>
      <c r="CV95" s="217"/>
      <c r="CW95" s="217"/>
      <c r="CX95" s="217"/>
      <c r="CY95" s="217"/>
      <c r="CZ95" s="217"/>
      <c r="DA95" s="217"/>
      <c r="DB95" s="217"/>
      <c r="DC95" s="217"/>
      <c r="DD95" s="217"/>
      <c r="DE95" s="217"/>
      <c r="DF95" s="217"/>
      <c r="DG95" s="217"/>
      <c r="DH95" s="217"/>
      <c r="DI95" s="217"/>
      <c r="DJ95" s="217"/>
      <c r="DK95" s="217"/>
      <c r="DL95" s="217"/>
      <c r="DM95" s="217"/>
      <c r="DN95" s="217"/>
      <c r="DO95" s="217"/>
      <c r="DP95" s="217"/>
      <c r="DQ95" s="217"/>
      <c r="DR95" s="217"/>
      <c r="DS95" s="217"/>
      <c r="DT95" s="217"/>
      <c r="DU95" s="217"/>
      <c r="DV95" s="217"/>
      <c r="DW95" s="217"/>
      <c r="DX95" s="217"/>
      <c r="DY95" s="217"/>
      <c r="DZ95" s="217"/>
      <c r="EA95" s="217"/>
      <c r="EB95" s="217"/>
      <c r="EC95" s="217"/>
      <c r="ED95" s="217"/>
      <c r="EE95" s="217"/>
      <c r="EF95" s="217"/>
      <c r="EG95" s="217"/>
      <c r="EH95" s="217"/>
      <c r="EI95" s="217"/>
      <c r="EJ95" s="217"/>
      <c r="EK95" s="217"/>
      <c r="EL95" s="217"/>
      <c r="EM95" s="217"/>
    </row>
    <row r="96" spans="1:143" s="10" customFormat="1" ht="15.75" hidden="1" outlineLevel="1">
      <c r="A96" s="374"/>
      <c r="B96" s="375"/>
      <c r="C96" s="376" t="s">
        <v>325</v>
      </c>
      <c r="D96" s="377" t="s">
        <v>635</v>
      </c>
      <c r="E96" s="378"/>
      <c r="F96" s="379"/>
      <c r="G96" s="380"/>
      <c r="H96" s="381"/>
      <c r="I96" s="382"/>
      <c r="J96" s="382"/>
      <c r="K96" s="383">
        <f>BUDGET!M371</f>
        <v>0</v>
      </c>
      <c r="L96" s="384">
        <f>BUDGET!N371</f>
        <v>0</v>
      </c>
      <c r="M96" s="87"/>
      <c r="N96" s="385">
        <f>BUDGET!P371</f>
        <v>0</v>
      </c>
      <c r="O96" s="385">
        <f>BUDGET!Q371</f>
        <v>0</v>
      </c>
      <c r="P96" s="385">
        <f>BUDGET!R371</f>
        <v>0</v>
      </c>
      <c r="Q96" s="385">
        <f>BUDGET!S371</f>
        <v>0</v>
      </c>
      <c r="R96" s="385">
        <f>BUDGET!T371</f>
        <v>0</v>
      </c>
      <c r="S96" s="86"/>
      <c r="T96" s="87"/>
      <c r="U96" s="385">
        <f>BUDGET!W371</f>
        <v>0</v>
      </c>
      <c r="V96" s="385">
        <f>BUDGET!X371</f>
        <v>0</v>
      </c>
      <c r="W96" s="385">
        <f>BUDGET!Y371</f>
        <v>0</v>
      </c>
      <c r="X96" s="385">
        <f>BUDGET!Z371</f>
        <v>0</v>
      </c>
      <c r="Y96" s="385">
        <f>BUDGET!AA371</f>
        <v>0</v>
      </c>
      <c r="Z96" s="385">
        <f>BUDGET!AB371</f>
        <v>0</v>
      </c>
      <c r="AA96" s="385">
        <f>BUDGET!AC371</f>
        <v>0</v>
      </c>
      <c r="AB96" s="385">
        <f>BUDGET!AD371</f>
        <v>0</v>
      </c>
      <c r="AC96" s="156"/>
      <c r="AD96" s="156"/>
      <c r="AE96" s="217"/>
      <c r="AF96" s="217"/>
      <c r="AG96" s="217"/>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217"/>
      <c r="BE96" s="217"/>
      <c r="BF96" s="217"/>
      <c r="BG96" s="217"/>
      <c r="BH96" s="217"/>
      <c r="BI96" s="217"/>
      <c r="BJ96" s="217"/>
      <c r="BK96" s="217"/>
      <c r="BL96" s="217"/>
      <c r="BM96" s="217"/>
      <c r="BN96" s="217"/>
      <c r="BO96" s="217"/>
      <c r="BP96" s="217"/>
      <c r="BQ96" s="217"/>
      <c r="BR96" s="217"/>
      <c r="BS96" s="217"/>
      <c r="BT96" s="217"/>
      <c r="BU96" s="217"/>
      <c r="BV96" s="217"/>
      <c r="BW96" s="217"/>
      <c r="BX96" s="217"/>
      <c r="BY96" s="217"/>
      <c r="BZ96" s="217"/>
      <c r="CA96" s="217"/>
      <c r="CB96" s="217"/>
      <c r="CC96" s="217"/>
      <c r="CD96" s="217"/>
      <c r="CE96" s="217"/>
      <c r="CF96" s="217"/>
      <c r="CG96" s="217"/>
      <c r="CH96" s="217"/>
      <c r="CI96" s="217"/>
      <c r="CJ96" s="217"/>
      <c r="CK96" s="217"/>
      <c r="CL96" s="217"/>
      <c r="CM96" s="217"/>
      <c r="CN96" s="217"/>
      <c r="CO96" s="217"/>
      <c r="CP96" s="217"/>
      <c r="CQ96" s="217"/>
      <c r="CR96" s="217"/>
      <c r="CS96" s="217"/>
      <c r="CT96" s="217"/>
      <c r="CU96" s="217"/>
      <c r="CV96" s="217"/>
      <c r="CW96" s="217"/>
      <c r="CX96" s="217"/>
      <c r="CY96" s="217"/>
      <c r="CZ96" s="217"/>
      <c r="DA96" s="217"/>
      <c r="DB96" s="217"/>
      <c r="DC96" s="217"/>
      <c r="DD96" s="217"/>
      <c r="DE96" s="217"/>
      <c r="DF96" s="217"/>
      <c r="DG96" s="217"/>
      <c r="DH96" s="217"/>
      <c r="DI96" s="217"/>
      <c r="DJ96" s="217"/>
      <c r="DK96" s="217"/>
      <c r="DL96" s="217"/>
      <c r="DM96" s="217"/>
      <c r="DN96" s="217"/>
      <c r="DO96" s="217"/>
      <c r="DP96" s="217"/>
      <c r="DQ96" s="217"/>
      <c r="DR96" s="217"/>
      <c r="DS96" s="217"/>
      <c r="DT96" s="217"/>
      <c r="DU96" s="217"/>
      <c r="DV96" s="217"/>
      <c r="DW96" s="217"/>
      <c r="DX96" s="217"/>
      <c r="DY96" s="217"/>
      <c r="DZ96" s="217"/>
      <c r="EA96" s="217"/>
      <c r="EB96" s="217"/>
      <c r="EC96" s="217"/>
      <c r="ED96" s="217"/>
      <c r="EE96" s="217"/>
      <c r="EF96" s="217"/>
      <c r="EG96" s="217"/>
      <c r="EH96" s="217"/>
      <c r="EI96" s="217"/>
      <c r="EJ96" s="217"/>
      <c r="EK96" s="217"/>
      <c r="EL96" s="217"/>
      <c r="EM96" s="217"/>
    </row>
    <row r="97" spans="1:143" s="10" customFormat="1" ht="15.75" hidden="1" outlineLevel="1">
      <c r="A97" s="374"/>
      <c r="B97" s="375"/>
      <c r="C97" s="376" t="s">
        <v>1087</v>
      </c>
      <c r="D97" s="377" t="s">
        <v>1088</v>
      </c>
      <c r="E97" s="378"/>
      <c r="F97" s="379"/>
      <c r="G97" s="380"/>
      <c r="H97" s="381"/>
      <c r="I97" s="382"/>
      <c r="J97" s="382"/>
      <c r="K97" s="383">
        <f>BUDGET!M373</f>
        <v>0</v>
      </c>
      <c r="L97" s="384">
        <f>BUDGET!N373</f>
        <v>0</v>
      </c>
      <c r="M97" s="87"/>
      <c r="N97" s="385">
        <f>BUDGET!P373</f>
        <v>0</v>
      </c>
      <c r="O97" s="385">
        <f>BUDGET!Q373</f>
        <v>0</v>
      </c>
      <c r="P97" s="385">
        <f>BUDGET!R373</f>
        <v>0</v>
      </c>
      <c r="Q97" s="385">
        <f>BUDGET!S373</f>
        <v>0</v>
      </c>
      <c r="R97" s="385">
        <f>BUDGET!T373</f>
        <v>0</v>
      </c>
      <c r="S97" s="86"/>
      <c r="T97" s="87"/>
      <c r="U97" s="385">
        <f>BUDGET!W373</f>
        <v>0</v>
      </c>
      <c r="V97" s="385">
        <f>BUDGET!X373</f>
        <v>0</v>
      </c>
      <c r="W97" s="385">
        <f>BUDGET!Y373</f>
        <v>0</v>
      </c>
      <c r="X97" s="385">
        <f>BUDGET!Z373</f>
        <v>0</v>
      </c>
      <c r="Y97" s="385">
        <f>BUDGET!AA373</f>
        <v>0</v>
      </c>
      <c r="Z97" s="385">
        <f>BUDGET!AB373</f>
        <v>0</v>
      </c>
      <c r="AA97" s="385">
        <f>BUDGET!AC373</f>
        <v>0</v>
      </c>
      <c r="AB97" s="385">
        <f>BUDGET!AD373</f>
        <v>0</v>
      </c>
      <c r="AC97" s="156"/>
      <c r="AD97" s="156"/>
      <c r="AE97" s="217"/>
      <c r="AF97" s="217"/>
      <c r="AG97" s="217"/>
      <c r="AH97" s="217"/>
      <c r="AI97" s="217"/>
      <c r="AJ97" s="217"/>
      <c r="AK97" s="217"/>
      <c r="AL97" s="217"/>
      <c r="AM97" s="217"/>
      <c r="AN97" s="217"/>
      <c r="AO97" s="217"/>
      <c r="AP97" s="217"/>
      <c r="AQ97" s="217"/>
      <c r="AR97" s="217"/>
      <c r="AS97" s="217"/>
      <c r="AT97" s="217"/>
      <c r="AU97" s="217"/>
      <c r="AV97" s="217"/>
      <c r="AW97" s="217"/>
      <c r="AX97" s="217"/>
      <c r="AY97" s="217"/>
      <c r="AZ97" s="217"/>
      <c r="BA97" s="217"/>
      <c r="BB97" s="217"/>
      <c r="BC97" s="217"/>
      <c r="BD97" s="217"/>
      <c r="BE97" s="217"/>
      <c r="BF97" s="217"/>
      <c r="BG97" s="217"/>
      <c r="BH97" s="217"/>
      <c r="BI97" s="217"/>
      <c r="BJ97" s="217"/>
      <c r="BK97" s="217"/>
      <c r="BL97" s="217"/>
      <c r="BM97" s="217"/>
      <c r="BN97" s="217"/>
      <c r="BO97" s="217"/>
      <c r="BP97" s="217"/>
      <c r="BQ97" s="217"/>
      <c r="BR97" s="217"/>
      <c r="BS97" s="217"/>
      <c r="BT97" s="217"/>
      <c r="BU97" s="217"/>
      <c r="BV97" s="217"/>
      <c r="BW97" s="217"/>
      <c r="BX97" s="217"/>
      <c r="BY97" s="217"/>
      <c r="BZ97" s="217"/>
      <c r="CA97" s="217"/>
      <c r="CB97" s="217"/>
      <c r="CC97" s="217"/>
      <c r="CD97" s="217"/>
      <c r="CE97" s="217"/>
      <c r="CF97" s="217"/>
      <c r="CG97" s="217"/>
      <c r="CH97" s="217"/>
      <c r="CI97" s="217"/>
      <c r="CJ97" s="217"/>
      <c r="CK97" s="217"/>
      <c r="CL97" s="217"/>
      <c r="CM97" s="217"/>
      <c r="CN97" s="217"/>
      <c r="CO97" s="217"/>
      <c r="CP97" s="217"/>
      <c r="CQ97" s="217"/>
      <c r="CR97" s="217"/>
      <c r="CS97" s="217"/>
      <c r="CT97" s="217"/>
      <c r="CU97" s="217"/>
      <c r="CV97" s="217"/>
      <c r="CW97" s="217"/>
      <c r="CX97" s="217"/>
      <c r="CY97" s="217"/>
      <c r="CZ97" s="217"/>
      <c r="DA97" s="217"/>
      <c r="DB97" s="217"/>
      <c r="DC97" s="217"/>
      <c r="DD97" s="217"/>
      <c r="DE97" s="217"/>
      <c r="DF97" s="217"/>
      <c r="DG97" s="217"/>
      <c r="DH97" s="217"/>
      <c r="DI97" s="217"/>
      <c r="DJ97" s="217"/>
      <c r="DK97" s="217"/>
      <c r="DL97" s="217"/>
      <c r="DM97" s="217"/>
      <c r="DN97" s="217"/>
      <c r="DO97" s="217"/>
      <c r="DP97" s="217"/>
      <c r="DQ97" s="217"/>
      <c r="DR97" s="217"/>
      <c r="DS97" s="217"/>
      <c r="DT97" s="217"/>
      <c r="DU97" s="217"/>
      <c r="DV97" s="217"/>
      <c r="DW97" s="217"/>
      <c r="DX97" s="217"/>
      <c r="DY97" s="217"/>
      <c r="DZ97" s="217"/>
      <c r="EA97" s="217"/>
      <c r="EB97" s="217"/>
      <c r="EC97" s="217"/>
      <c r="ED97" s="217"/>
      <c r="EE97" s="217"/>
      <c r="EF97" s="217"/>
      <c r="EG97" s="217"/>
      <c r="EH97" s="217"/>
      <c r="EI97" s="217"/>
      <c r="EJ97" s="217"/>
      <c r="EK97" s="217"/>
      <c r="EL97" s="217"/>
      <c r="EM97" s="217"/>
    </row>
    <row r="98" spans="1:143" s="10" customFormat="1" ht="15.75" hidden="1" outlineLevel="1">
      <c r="A98" s="374"/>
      <c r="B98" s="375"/>
      <c r="C98" s="376" t="s">
        <v>1559</v>
      </c>
      <c r="D98" s="377" t="s">
        <v>1560</v>
      </c>
      <c r="E98" s="378"/>
      <c r="F98" s="379"/>
      <c r="G98" s="380"/>
      <c r="H98" s="381"/>
      <c r="I98" s="382"/>
      <c r="J98" s="382"/>
      <c r="K98" s="383" t="e">
        <f>BUDGET!#REF!</f>
        <v>#REF!</v>
      </c>
      <c r="L98" s="384" t="e">
        <f>BUDGET!#REF!</f>
        <v>#REF!</v>
      </c>
      <c r="M98" s="87"/>
      <c r="N98" s="385" t="e">
        <f>BUDGET!#REF!</f>
        <v>#REF!</v>
      </c>
      <c r="O98" s="385" t="e">
        <f>BUDGET!#REF!</f>
        <v>#REF!</v>
      </c>
      <c r="P98" s="385" t="e">
        <f>BUDGET!#REF!</f>
        <v>#REF!</v>
      </c>
      <c r="Q98" s="385" t="e">
        <f>BUDGET!#REF!</f>
        <v>#REF!</v>
      </c>
      <c r="R98" s="385" t="e">
        <f>BUDGET!#REF!</f>
        <v>#REF!</v>
      </c>
      <c r="S98" s="86"/>
      <c r="T98" s="87"/>
      <c r="U98" s="385" t="e">
        <f>BUDGET!#REF!</f>
        <v>#REF!</v>
      </c>
      <c r="V98" s="385" t="e">
        <f>BUDGET!#REF!</f>
        <v>#REF!</v>
      </c>
      <c r="W98" s="385" t="e">
        <f>BUDGET!#REF!</f>
        <v>#REF!</v>
      </c>
      <c r="X98" s="385" t="e">
        <f>BUDGET!#REF!</f>
        <v>#REF!</v>
      </c>
      <c r="Y98" s="385" t="e">
        <f>BUDGET!#REF!</f>
        <v>#REF!</v>
      </c>
      <c r="Z98" s="385" t="e">
        <f>BUDGET!#REF!</f>
        <v>#REF!</v>
      </c>
      <c r="AA98" s="385" t="e">
        <f>BUDGET!#REF!</f>
        <v>#REF!</v>
      </c>
      <c r="AB98" s="385" t="e">
        <f>BUDGET!#REF!</f>
        <v>#REF!</v>
      </c>
      <c r="AC98" s="156"/>
      <c r="AD98" s="156"/>
      <c r="AE98" s="217"/>
      <c r="AF98" s="217"/>
      <c r="AG98" s="217"/>
      <c r="AH98" s="217"/>
      <c r="AI98" s="217"/>
      <c r="AJ98" s="217"/>
      <c r="AK98" s="217"/>
      <c r="AL98" s="217"/>
      <c r="AM98" s="217"/>
      <c r="AN98" s="217"/>
      <c r="AO98" s="217"/>
      <c r="AP98" s="217"/>
      <c r="AQ98" s="217"/>
      <c r="AR98" s="217"/>
      <c r="AS98" s="217"/>
      <c r="AT98" s="217"/>
      <c r="AU98" s="217"/>
      <c r="AV98" s="217"/>
      <c r="AW98" s="217"/>
      <c r="AX98" s="217"/>
      <c r="AY98" s="217"/>
      <c r="AZ98" s="217"/>
      <c r="BA98" s="217"/>
      <c r="BB98" s="217"/>
      <c r="BC98" s="217"/>
      <c r="BD98" s="217"/>
      <c r="BE98" s="217"/>
      <c r="BF98" s="217"/>
      <c r="BG98" s="217"/>
      <c r="BH98" s="217"/>
      <c r="BI98" s="217"/>
      <c r="BJ98" s="217"/>
      <c r="BK98" s="217"/>
      <c r="BL98" s="217"/>
      <c r="BM98" s="217"/>
      <c r="BN98" s="217"/>
      <c r="BO98" s="217"/>
      <c r="BP98" s="217"/>
      <c r="BQ98" s="217"/>
      <c r="BR98" s="217"/>
      <c r="BS98" s="217"/>
      <c r="BT98" s="217"/>
      <c r="BU98" s="217"/>
      <c r="BV98" s="217"/>
      <c r="BW98" s="217"/>
      <c r="BX98" s="217"/>
      <c r="BY98" s="217"/>
      <c r="BZ98" s="217"/>
      <c r="CA98" s="217"/>
      <c r="CB98" s="217"/>
      <c r="CC98" s="217"/>
      <c r="CD98" s="217"/>
      <c r="CE98" s="217"/>
      <c r="CF98" s="217"/>
      <c r="CG98" s="217"/>
      <c r="CH98" s="217"/>
      <c r="CI98" s="217"/>
      <c r="CJ98" s="217"/>
      <c r="CK98" s="217"/>
      <c r="CL98" s="217"/>
      <c r="CM98" s="217"/>
      <c r="CN98" s="217"/>
      <c r="CO98" s="217"/>
      <c r="CP98" s="217"/>
      <c r="CQ98" s="217"/>
      <c r="CR98" s="217"/>
      <c r="CS98" s="217"/>
      <c r="CT98" s="217"/>
      <c r="CU98" s="217"/>
      <c r="CV98" s="217"/>
      <c r="CW98" s="217"/>
      <c r="CX98" s="217"/>
      <c r="CY98" s="217"/>
      <c r="CZ98" s="217"/>
      <c r="DA98" s="217"/>
      <c r="DB98" s="217"/>
      <c r="DC98" s="217"/>
      <c r="DD98" s="217"/>
      <c r="DE98" s="217"/>
      <c r="DF98" s="217"/>
      <c r="DG98" s="217"/>
      <c r="DH98" s="217"/>
      <c r="DI98" s="217"/>
      <c r="DJ98" s="217"/>
      <c r="DK98" s="217"/>
      <c r="DL98" s="217"/>
      <c r="DM98" s="217"/>
      <c r="DN98" s="217"/>
      <c r="DO98" s="217"/>
      <c r="DP98" s="217"/>
      <c r="DQ98" s="217"/>
      <c r="DR98" s="217"/>
      <c r="DS98" s="217"/>
      <c r="DT98" s="217"/>
      <c r="DU98" s="217"/>
      <c r="DV98" s="217"/>
      <c r="DW98" s="217"/>
      <c r="DX98" s="217"/>
      <c r="DY98" s="217"/>
      <c r="DZ98" s="217"/>
      <c r="EA98" s="217"/>
      <c r="EB98" s="217"/>
      <c r="EC98" s="217"/>
      <c r="ED98" s="217"/>
      <c r="EE98" s="217"/>
      <c r="EF98" s="217"/>
      <c r="EG98" s="217"/>
      <c r="EH98" s="217"/>
      <c r="EI98" s="217"/>
      <c r="EJ98" s="217"/>
      <c r="EK98" s="217"/>
      <c r="EL98" s="217"/>
      <c r="EM98" s="217"/>
    </row>
    <row r="99" spans="1:143" s="10" customFormat="1" ht="15.75" hidden="1" outlineLevel="1">
      <c r="A99" s="374"/>
      <c r="B99" s="375"/>
      <c r="C99" s="376" t="s">
        <v>1561</v>
      </c>
      <c r="D99" s="377" t="s">
        <v>1562</v>
      </c>
      <c r="E99" s="378"/>
      <c r="F99" s="379"/>
      <c r="G99" s="380"/>
      <c r="H99" s="381"/>
      <c r="I99" s="382"/>
      <c r="J99" s="382"/>
      <c r="K99" s="383" t="e">
        <f>BUDGET!#REF!</f>
        <v>#REF!</v>
      </c>
      <c r="L99" s="384" t="e">
        <f>BUDGET!#REF!</f>
        <v>#REF!</v>
      </c>
      <c r="M99" s="87"/>
      <c r="N99" s="385" t="e">
        <f>BUDGET!#REF!</f>
        <v>#REF!</v>
      </c>
      <c r="O99" s="385" t="e">
        <f>BUDGET!#REF!</f>
        <v>#REF!</v>
      </c>
      <c r="P99" s="385" t="e">
        <f>BUDGET!#REF!</f>
        <v>#REF!</v>
      </c>
      <c r="Q99" s="385" t="e">
        <f>BUDGET!#REF!</f>
        <v>#REF!</v>
      </c>
      <c r="R99" s="385" t="e">
        <f>BUDGET!#REF!</f>
        <v>#REF!</v>
      </c>
      <c r="S99" s="86"/>
      <c r="T99" s="87"/>
      <c r="U99" s="385" t="e">
        <f>BUDGET!#REF!</f>
        <v>#REF!</v>
      </c>
      <c r="V99" s="385" t="e">
        <f>BUDGET!#REF!</f>
        <v>#REF!</v>
      </c>
      <c r="W99" s="385" t="e">
        <f>BUDGET!#REF!</f>
        <v>#REF!</v>
      </c>
      <c r="X99" s="385" t="e">
        <f>BUDGET!#REF!</f>
        <v>#REF!</v>
      </c>
      <c r="Y99" s="385" t="e">
        <f>BUDGET!#REF!</f>
        <v>#REF!</v>
      </c>
      <c r="Z99" s="385" t="e">
        <f>BUDGET!#REF!</f>
        <v>#REF!</v>
      </c>
      <c r="AA99" s="385" t="e">
        <f>BUDGET!#REF!</f>
        <v>#REF!</v>
      </c>
      <c r="AB99" s="385" t="e">
        <f>BUDGET!#REF!</f>
        <v>#REF!</v>
      </c>
      <c r="AC99" s="156"/>
      <c r="AD99" s="156"/>
      <c r="AE99" s="217"/>
      <c r="AF99" s="217"/>
      <c r="AG99" s="217"/>
      <c r="AH99" s="217"/>
      <c r="AI99" s="217"/>
      <c r="AJ99" s="217"/>
      <c r="AK99" s="217"/>
      <c r="AL99" s="217"/>
      <c r="AM99" s="217"/>
      <c r="AN99" s="217"/>
      <c r="AO99" s="217"/>
      <c r="AP99" s="217"/>
      <c r="AQ99" s="217"/>
      <c r="AR99" s="217"/>
      <c r="AS99" s="217"/>
      <c r="AT99" s="217"/>
      <c r="AU99" s="217"/>
      <c r="AV99" s="217"/>
      <c r="AW99" s="217"/>
      <c r="AX99" s="217"/>
      <c r="AY99" s="217"/>
      <c r="AZ99" s="217"/>
      <c r="BA99" s="217"/>
      <c r="BB99" s="217"/>
      <c r="BC99" s="217"/>
      <c r="BD99" s="217"/>
      <c r="BE99" s="217"/>
      <c r="BF99" s="217"/>
      <c r="BG99" s="217"/>
      <c r="BH99" s="217"/>
      <c r="BI99" s="217"/>
      <c r="BJ99" s="217"/>
      <c r="BK99" s="217"/>
      <c r="BL99" s="217"/>
      <c r="BM99" s="217"/>
      <c r="BN99" s="217"/>
      <c r="BO99" s="217"/>
      <c r="BP99" s="217"/>
      <c r="BQ99" s="217"/>
      <c r="BR99" s="217"/>
      <c r="BS99" s="217"/>
      <c r="BT99" s="217"/>
      <c r="BU99" s="217"/>
      <c r="BV99" s="217"/>
      <c r="BW99" s="217"/>
      <c r="BX99" s="217"/>
      <c r="BY99" s="217"/>
      <c r="BZ99" s="217"/>
      <c r="CA99" s="217"/>
      <c r="CB99" s="217"/>
      <c r="CC99" s="217"/>
      <c r="CD99" s="217"/>
      <c r="CE99" s="217"/>
      <c r="CF99" s="217"/>
      <c r="CG99" s="217"/>
      <c r="CH99" s="217"/>
      <c r="CI99" s="217"/>
      <c r="CJ99" s="217"/>
      <c r="CK99" s="217"/>
      <c r="CL99" s="217"/>
      <c r="CM99" s="217"/>
      <c r="CN99" s="217"/>
      <c r="CO99" s="217"/>
      <c r="CP99" s="217"/>
      <c r="CQ99" s="217"/>
      <c r="CR99" s="217"/>
      <c r="CS99" s="217"/>
      <c r="CT99" s="217"/>
      <c r="CU99" s="217"/>
      <c r="CV99" s="217"/>
      <c r="CW99" s="217"/>
      <c r="CX99" s="217"/>
      <c r="CY99" s="217"/>
      <c r="CZ99" s="217"/>
      <c r="DA99" s="217"/>
      <c r="DB99" s="217"/>
      <c r="DC99" s="217"/>
      <c r="DD99" s="217"/>
      <c r="DE99" s="217"/>
      <c r="DF99" s="217"/>
      <c r="DG99" s="217"/>
      <c r="DH99" s="217"/>
      <c r="DI99" s="217"/>
      <c r="DJ99" s="217"/>
      <c r="DK99" s="217"/>
      <c r="DL99" s="217"/>
      <c r="DM99" s="217"/>
      <c r="DN99" s="217"/>
      <c r="DO99" s="217"/>
      <c r="DP99" s="217"/>
      <c r="DQ99" s="217"/>
      <c r="DR99" s="217"/>
      <c r="DS99" s="217"/>
      <c r="DT99" s="217"/>
      <c r="DU99" s="217"/>
      <c r="DV99" s="217"/>
      <c r="DW99" s="217"/>
      <c r="DX99" s="217"/>
      <c r="DY99" s="217"/>
      <c r="DZ99" s="217"/>
      <c r="EA99" s="217"/>
      <c r="EB99" s="217"/>
      <c r="EC99" s="217"/>
      <c r="ED99" s="217"/>
      <c r="EE99" s="217"/>
      <c r="EF99" s="217"/>
      <c r="EG99" s="217"/>
      <c r="EH99" s="217"/>
      <c r="EI99" s="217"/>
      <c r="EJ99" s="217"/>
      <c r="EK99" s="217"/>
      <c r="EL99" s="217"/>
      <c r="EM99" s="217"/>
    </row>
    <row r="100" spans="1:143" s="10" customFormat="1" ht="15.75" hidden="1" outlineLevel="1">
      <c r="A100" s="374"/>
      <c r="B100" s="375"/>
      <c r="C100" s="376" t="s">
        <v>1563</v>
      </c>
      <c r="D100" s="377" t="s">
        <v>1565</v>
      </c>
      <c r="E100" s="378"/>
      <c r="F100" s="379"/>
      <c r="G100" s="380"/>
      <c r="H100" s="381"/>
      <c r="I100" s="382"/>
      <c r="J100" s="382"/>
      <c r="K100" s="383">
        <f>BUDGET!M382</f>
        <v>0</v>
      </c>
      <c r="L100" s="384">
        <f>BUDGET!N382</f>
        <v>0</v>
      </c>
      <c r="M100" s="87"/>
      <c r="N100" s="385">
        <f>BUDGET!P382</f>
        <v>0</v>
      </c>
      <c r="O100" s="385">
        <f>BUDGET!Q382</f>
        <v>0</v>
      </c>
      <c r="P100" s="385">
        <f>BUDGET!R382</f>
        <v>0</v>
      </c>
      <c r="Q100" s="385">
        <f>BUDGET!S382</f>
        <v>0</v>
      </c>
      <c r="R100" s="385">
        <f>BUDGET!T382</f>
        <v>0</v>
      </c>
      <c r="S100" s="86"/>
      <c r="T100" s="87"/>
      <c r="U100" s="385">
        <f>BUDGET!W382</f>
        <v>0</v>
      </c>
      <c r="V100" s="385">
        <f>BUDGET!X382</f>
        <v>0</v>
      </c>
      <c r="W100" s="385">
        <f>BUDGET!Y382</f>
        <v>0</v>
      </c>
      <c r="X100" s="385">
        <f>BUDGET!Z382</f>
        <v>0</v>
      </c>
      <c r="Y100" s="385">
        <f>BUDGET!AA382</f>
        <v>0</v>
      </c>
      <c r="Z100" s="385">
        <f>BUDGET!AB382</f>
        <v>0</v>
      </c>
      <c r="AA100" s="385">
        <f>BUDGET!AC382</f>
        <v>0</v>
      </c>
      <c r="AB100" s="385">
        <f>BUDGET!AD382</f>
        <v>0</v>
      </c>
      <c r="AC100" s="156"/>
      <c r="AD100" s="156"/>
      <c r="AE100" s="217"/>
      <c r="AF100" s="217"/>
      <c r="AG100" s="217"/>
      <c r="AH100" s="217"/>
      <c r="AI100" s="217"/>
      <c r="AJ100" s="217"/>
      <c r="AK100" s="217"/>
      <c r="AL100" s="217"/>
      <c r="AM100" s="217"/>
      <c r="AN100" s="217"/>
      <c r="AO100" s="217"/>
      <c r="AP100" s="217"/>
      <c r="AQ100" s="217"/>
      <c r="AR100" s="217"/>
      <c r="AS100" s="217"/>
      <c r="AT100" s="217"/>
      <c r="AU100" s="217"/>
      <c r="AV100" s="217"/>
      <c r="AW100" s="217"/>
      <c r="AX100" s="217"/>
      <c r="AY100" s="217"/>
      <c r="AZ100" s="217"/>
      <c r="BA100" s="217"/>
      <c r="BB100" s="217"/>
      <c r="BC100" s="217"/>
      <c r="BD100" s="217"/>
      <c r="BE100" s="217"/>
      <c r="BF100" s="217"/>
      <c r="BG100" s="217"/>
      <c r="BH100" s="217"/>
      <c r="BI100" s="217"/>
      <c r="BJ100" s="217"/>
      <c r="BK100" s="217"/>
      <c r="BL100" s="217"/>
      <c r="BM100" s="217"/>
      <c r="BN100" s="217"/>
      <c r="BO100" s="217"/>
      <c r="BP100" s="217"/>
      <c r="BQ100" s="217"/>
      <c r="BR100" s="217"/>
      <c r="BS100" s="217"/>
      <c r="BT100" s="217"/>
      <c r="BU100" s="217"/>
      <c r="BV100" s="217"/>
      <c r="BW100" s="217"/>
      <c r="BX100" s="217"/>
      <c r="BY100" s="217"/>
      <c r="BZ100" s="217"/>
      <c r="CA100" s="217"/>
      <c r="CB100" s="217"/>
      <c r="CC100" s="217"/>
      <c r="CD100" s="217"/>
      <c r="CE100" s="217"/>
      <c r="CF100" s="217"/>
      <c r="CG100" s="217"/>
      <c r="CH100" s="217"/>
      <c r="CI100" s="217"/>
      <c r="CJ100" s="217"/>
      <c r="CK100" s="217"/>
      <c r="CL100" s="217"/>
      <c r="CM100" s="217"/>
      <c r="CN100" s="217"/>
      <c r="CO100" s="217"/>
      <c r="CP100" s="217"/>
      <c r="CQ100" s="217"/>
      <c r="CR100" s="217"/>
      <c r="CS100" s="217"/>
      <c r="CT100" s="217"/>
      <c r="CU100" s="217"/>
      <c r="CV100" s="217"/>
      <c r="CW100" s="217"/>
      <c r="CX100" s="217"/>
      <c r="CY100" s="217"/>
      <c r="CZ100" s="217"/>
      <c r="DA100" s="217"/>
      <c r="DB100" s="217"/>
      <c r="DC100" s="217"/>
      <c r="DD100" s="217"/>
      <c r="DE100" s="217"/>
      <c r="DF100" s="217"/>
      <c r="DG100" s="217"/>
      <c r="DH100" s="217"/>
      <c r="DI100" s="217"/>
      <c r="DJ100" s="217"/>
      <c r="DK100" s="217"/>
      <c r="DL100" s="217"/>
      <c r="DM100" s="217"/>
      <c r="DN100" s="217"/>
      <c r="DO100" s="217"/>
      <c r="DP100" s="217"/>
      <c r="DQ100" s="217"/>
      <c r="DR100" s="217"/>
      <c r="DS100" s="217"/>
      <c r="DT100" s="217"/>
      <c r="DU100" s="217"/>
      <c r="DV100" s="217"/>
      <c r="DW100" s="217"/>
      <c r="DX100" s="217"/>
      <c r="DY100" s="217"/>
      <c r="DZ100" s="217"/>
      <c r="EA100" s="217"/>
      <c r="EB100" s="217"/>
      <c r="EC100" s="217"/>
      <c r="ED100" s="217"/>
      <c r="EE100" s="217"/>
      <c r="EF100" s="217"/>
      <c r="EG100" s="217"/>
      <c r="EH100" s="217"/>
      <c r="EI100" s="217"/>
      <c r="EJ100" s="217"/>
      <c r="EK100" s="217"/>
      <c r="EL100" s="217"/>
      <c r="EM100" s="217"/>
    </row>
    <row r="101" spans="1:143" s="10" customFormat="1" ht="15.75" hidden="1" outlineLevel="1">
      <c r="A101" s="374"/>
      <c r="B101" s="375"/>
      <c r="C101" s="376" t="s">
        <v>1564</v>
      </c>
      <c r="D101" s="377" t="s">
        <v>1566</v>
      </c>
      <c r="E101" s="378"/>
      <c r="F101" s="379"/>
      <c r="G101" s="380"/>
      <c r="H101" s="381"/>
      <c r="I101" s="382"/>
      <c r="J101" s="382"/>
      <c r="K101" s="383">
        <f>BUDGET!M384</f>
        <v>0</v>
      </c>
      <c r="L101" s="384">
        <f>BUDGET!N384</f>
        <v>0</v>
      </c>
      <c r="M101" s="87"/>
      <c r="N101" s="385">
        <f>BUDGET!P384</f>
        <v>0</v>
      </c>
      <c r="O101" s="385">
        <f>BUDGET!Q384</f>
        <v>0</v>
      </c>
      <c r="P101" s="385">
        <f>BUDGET!R384</f>
        <v>0</v>
      </c>
      <c r="Q101" s="385">
        <f>BUDGET!S384</f>
        <v>0</v>
      </c>
      <c r="R101" s="385">
        <f>BUDGET!T384</f>
        <v>0</v>
      </c>
      <c r="S101" s="86"/>
      <c r="T101" s="87"/>
      <c r="U101" s="385">
        <f>BUDGET!W384</f>
        <v>0</v>
      </c>
      <c r="V101" s="385">
        <f>BUDGET!X384</f>
        <v>0</v>
      </c>
      <c r="W101" s="385">
        <f>BUDGET!Y384</f>
        <v>0</v>
      </c>
      <c r="X101" s="385">
        <f>BUDGET!Z384</f>
        <v>0</v>
      </c>
      <c r="Y101" s="385">
        <f>BUDGET!AA384</f>
        <v>0</v>
      </c>
      <c r="Z101" s="385">
        <f>BUDGET!AB384</f>
        <v>0</v>
      </c>
      <c r="AA101" s="385">
        <f>BUDGET!AC384</f>
        <v>0</v>
      </c>
      <c r="AB101" s="385">
        <f>BUDGET!AD384</f>
        <v>0</v>
      </c>
      <c r="AC101" s="156"/>
      <c r="AD101" s="156"/>
      <c r="AE101" s="217"/>
      <c r="AF101" s="217"/>
      <c r="AG101" s="217"/>
      <c r="AH101" s="217"/>
      <c r="AI101" s="217"/>
      <c r="AJ101" s="217"/>
      <c r="AK101" s="217"/>
      <c r="AL101" s="217"/>
      <c r="AM101" s="217"/>
      <c r="AN101" s="217"/>
      <c r="AO101" s="217"/>
      <c r="AP101" s="217"/>
      <c r="AQ101" s="217"/>
      <c r="AR101" s="217"/>
      <c r="AS101" s="217"/>
      <c r="AT101" s="217"/>
      <c r="AU101" s="217"/>
      <c r="AV101" s="217"/>
      <c r="AW101" s="217"/>
      <c r="AX101" s="217"/>
      <c r="AY101" s="217"/>
      <c r="AZ101" s="217"/>
      <c r="BA101" s="217"/>
      <c r="BB101" s="217"/>
      <c r="BC101" s="217"/>
      <c r="BD101" s="217"/>
      <c r="BE101" s="217"/>
      <c r="BF101" s="217"/>
      <c r="BG101" s="217"/>
      <c r="BH101" s="217"/>
      <c r="BI101" s="217"/>
      <c r="BJ101" s="217"/>
      <c r="BK101" s="217"/>
      <c r="BL101" s="217"/>
      <c r="BM101" s="217"/>
      <c r="BN101" s="217"/>
      <c r="BO101" s="217"/>
      <c r="BP101" s="217"/>
      <c r="BQ101" s="217"/>
      <c r="BR101" s="217"/>
      <c r="BS101" s="217"/>
      <c r="BT101" s="217"/>
      <c r="BU101" s="217"/>
      <c r="BV101" s="217"/>
      <c r="BW101" s="217"/>
      <c r="BX101" s="217"/>
      <c r="BY101" s="217"/>
      <c r="BZ101" s="217"/>
      <c r="CA101" s="217"/>
      <c r="CB101" s="217"/>
      <c r="CC101" s="217"/>
      <c r="CD101" s="217"/>
      <c r="CE101" s="217"/>
      <c r="CF101" s="217"/>
      <c r="CG101" s="217"/>
      <c r="CH101" s="217"/>
      <c r="CI101" s="217"/>
      <c r="CJ101" s="217"/>
      <c r="CK101" s="217"/>
      <c r="CL101" s="217"/>
      <c r="CM101" s="217"/>
      <c r="CN101" s="217"/>
      <c r="CO101" s="217"/>
      <c r="CP101" s="217"/>
      <c r="CQ101" s="217"/>
      <c r="CR101" s="217"/>
      <c r="CS101" s="217"/>
      <c r="CT101" s="217"/>
      <c r="CU101" s="217"/>
      <c r="CV101" s="217"/>
      <c r="CW101" s="217"/>
      <c r="CX101" s="217"/>
      <c r="CY101" s="217"/>
      <c r="CZ101" s="217"/>
      <c r="DA101" s="217"/>
      <c r="DB101" s="217"/>
      <c r="DC101" s="217"/>
      <c r="DD101" s="217"/>
      <c r="DE101" s="217"/>
      <c r="DF101" s="217"/>
      <c r="DG101" s="217"/>
      <c r="DH101" s="217"/>
      <c r="DI101" s="217"/>
      <c r="DJ101" s="217"/>
      <c r="DK101" s="217"/>
      <c r="DL101" s="217"/>
      <c r="DM101" s="217"/>
      <c r="DN101" s="217"/>
      <c r="DO101" s="217"/>
      <c r="DP101" s="217"/>
      <c r="DQ101" s="217"/>
      <c r="DR101" s="217"/>
      <c r="DS101" s="217"/>
      <c r="DT101" s="217"/>
      <c r="DU101" s="217"/>
      <c r="DV101" s="217"/>
      <c r="DW101" s="217"/>
      <c r="DX101" s="217"/>
      <c r="DY101" s="217"/>
      <c r="DZ101" s="217"/>
      <c r="EA101" s="217"/>
      <c r="EB101" s="217"/>
      <c r="EC101" s="217"/>
      <c r="ED101" s="217"/>
      <c r="EE101" s="217"/>
      <c r="EF101" s="217"/>
      <c r="EG101" s="217"/>
      <c r="EH101" s="217"/>
      <c r="EI101" s="217"/>
      <c r="EJ101" s="217"/>
      <c r="EK101" s="217"/>
      <c r="EL101" s="217"/>
      <c r="EM101" s="217"/>
    </row>
    <row r="102" spans="1:143" s="10" customFormat="1" ht="15.75" hidden="1" outlineLevel="1">
      <c r="A102" s="374"/>
      <c r="B102" s="375"/>
      <c r="C102" s="376" t="s">
        <v>53</v>
      </c>
      <c r="D102" s="377" t="s">
        <v>634</v>
      </c>
      <c r="E102" s="378"/>
      <c r="F102" s="379"/>
      <c r="G102" s="380"/>
      <c r="H102" s="381"/>
      <c r="I102" s="382"/>
      <c r="J102" s="382"/>
      <c r="K102" s="383">
        <f>BUDGET!M386</f>
        <v>0</v>
      </c>
      <c r="L102" s="384">
        <f>BUDGET!N386</f>
        <v>0</v>
      </c>
      <c r="M102" s="87"/>
      <c r="N102" s="385">
        <f>BUDGET!P386</f>
        <v>0</v>
      </c>
      <c r="O102" s="385">
        <f>BUDGET!Q386</f>
        <v>0</v>
      </c>
      <c r="P102" s="385">
        <f>BUDGET!R386</f>
        <v>0</v>
      </c>
      <c r="Q102" s="385">
        <f>BUDGET!S386</f>
        <v>0</v>
      </c>
      <c r="R102" s="385">
        <f>BUDGET!T386</f>
        <v>0</v>
      </c>
      <c r="S102" s="86"/>
      <c r="T102" s="87"/>
      <c r="U102" s="385">
        <f>BUDGET!W386</f>
        <v>0</v>
      </c>
      <c r="V102" s="385">
        <f>BUDGET!X386</f>
        <v>0</v>
      </c>
      <c r="W102" s="385">
        <f>BUDGET!Y386</f>
        <v>0</v>
      </c>
      <c r="X102" s="385">
        <f>BUDGET!Z386</f>
        <v>0</v>
      </c>
      <c r="Y102" s="385">
        <f>BUDGET!AA386</f>
        <v>0</v>
      </c>
      <c r="Z102" s="385">
        <f>BUDGET!AB386</f>
        <v>0</v>
      </c>
      <c r="AA102" s="385">
        <f>BUDGET!AC386</f>
        <v>0</v>
      </c>
      <c r="AB102" s="385">
        <f>BUDGET!AD386</f>
        <v>0</v>
      </c>
      <c r="AC102" s="156"/>
      <c r="AD102" s="156"/>
      <c r="AE102" s="217"/>
      <c r="AF102" s="217"/>
      <c r="AG102" s="217"/>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c r="BI102" s="217"/>
      <c r="BJ102" s="217"/>
      <c r="BK102" s="217"/>
      <c r="BL102" s="217"/>
      <c r="BM102" s="217"/>
      <c r="BN102" s="217"/>
      <c r="BO102" s="217"/>
      <c r="BP102" s="217"/>
      <c r="BQ102" s="217"/>
      <c r="BR102" s="217"/>
      <c r="BS102" s="217"/>
      <c r="BT102" s="217"/>
      <c r="BU102" s="217"/>
      <c r="BV102" s="217"/>
      <c r="BW102" s="217"/>
      <c r="BX102" s="217"/>
      <c r="BY102" s="217"/>
      <c r="BZ102" s="217"/>
      <c r="CA102" s="217"/>
      <c r="CB102" s="217"/>
      <c r="CC102" s="217"/>
      <c r="CD102" s="217"/>
      <c r="CE102" s="217"/>
      <c r="CF102" s="217"/>
      <c r="CG102" s="217"/>
      <c r="CH102" s="217"/>
      <c r="CI102" s="217"/>
      <c r="CJ102" s="217"/>
      <c r="CK102" s="217"/>
      <c r="CL102" s="217"/>
      <c r="CM102" s="217"/>
      <c r="CN102" s="217"/>
      <c r="CO102" s="217"/>
      <c r="CP102" s="217"/>
      <c r="CQ102" s="217"/>
      <c r="CR102" s="217"/>
      <c r="CS102" s="217"/>
      <c r="CT102" s="217"/>
      <c r="CU102" s="217"/>
      <c r="CV102" s="217"/>
      <c r="CW102" s="217"/>
      <c r="CX102" s="217"/>
      <c r="CY102" s="217"/>
      <c r="CZ102" s="217"/>
      <c r="DA102" s="217"/>
      <c r="DB102" s="217"/>
      <c r="DC102" s="217"/>
      <c r="DD102" s="217"/>
      <c r="DE102" s="217"/>
      <c r="DF102" s="217"/>
      <c r="DG102" s="217"/>
      <c r="DH102" s="217"/>
      <c r="DI102" s="217"/>
      <c r="DJ102" s="217"/>
      <c r="DK102" s="217"/>
      <c r="DL102" s="217"/>
      <c r="DM102" s="217"/>
      <c r="DN102" s="217"/>
      <c r="DO102" s="217"/>
      <c r="DP102" s="217"/>
      <c r="DQ102" s="217"/>
      <c r="DR102" s="217"/>
      <c r="DS102" s="217"/>
      <c r="DT102" s="217"/>
      <c r="DU102" s="217"/>
      <c r="DV102" s="217"/>
      <c r="DW102" s="217"/>
      <c r="DX102" s="217"/>
      <c r="DY102" s="217"/>
      <c r="DZ102" s="217"/>
      <c r="EA102" s="217"/>
      <c r="EB102" s="217"/>
      <c r="EC102" s="217"/>
      <c r="ED102" s="217"/>
      <c r="EE102" s="217"/>
      <c r="EF102" s="217"/>
      <c r="EG102" s="217"/>
      <c r="EH102" s="217"/>
      <c r="EI102" s="217"/>
      <c r="EJ102" s="217"/>
      <c r="EK102" s="217"/>
      <c r="EL102" s="217"/>
      <c r="EM102" s="217"/>
    </row>
    <row r="103" spans="1:143" s="10" customFormat="1" ht="15.75" collapsed="1">
      <c r="A103" s="362"/>
      <c r="B103" s="363"/>
      <c r="C103" s="364" t="s">
        <v>675</v>
      </c>
      <c r="D103" s="365" t="s">
        <v>676</v>
      </c>
      <c r="E103" s="366"/>
      <c r="F103" s="367"/>
      <c r="G103" s="368"/>
      <c r="H103" s="369"/>
      <c r="I103" s="370"/>
      <c r="J103" s="370"/>
      <c r="K103" s="371">
        <f>BUDGET!M390</f>
        <v>0</v>
      </c>
      <c r="L103" s="372">
        <f>BUDGET!N390</f>
        <v>0</v>
      </c>
      <c r="M103" s="87"/>
      <c r="N103" s="373">
        <f>BUDGET!P390</f>
        <v>0</v>
      </c>
      <c r="O103" s="373">
        <f>BUDGET!Q390</f>
        <v>0</v>
      </c>
      <c r="P103" s="373">
        <f>BUDGET!R390</f>
        <v>0</v>
      </c>
      <c r="Q103" s="373">
        <f>BUDGET!S390</f>
        <v>0</v>
      </c>
      <c r="R103" s="373">
        <f>BUDGET!T390</f>
        <v>0</v>
      </c>
      <c r="S103" s="86"/>
      <c r="T103" s="87"/>
      <c r="U103" s="373">
        <f>BUDGET!W390</f>
        <v>0</v>
      </c>
      <c r="V103" s="373">
        <f>BUDGET!X390</f>
        <v>0</v>
      </c>
      <c r="W103" s="373">
        <f>BUDGET!Y390</f>
        <v>0</v>
      </c>
      <c r="X103" s="373">
        <f>BUDGET!Z390</f>
        <v>0</v>
      </c>
      <c r="Y103" s="373">
        <f>BUDGET!AA390</f>
        <v>0</v>
      </c>
      <c r="Z103" s="373">
        <f>BUDGET!AB390</f>
        <v>0</v>
      </c>
      <c r="AA103" s="373">
        <f>BUDGET!AC390</f>
        <v>0</v>
      </c>
      <c r="AB103" s="373">
        <f>BUDGET!AD390</f>
        <v>0</v>
      </c>
      <c r="AC103" s="156"/>
      <c r="AD103" s="156"/>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217"/>
      <c r="BS103" s="217"/>
      <c r="BT103" s="217"/>
      <c r="BU103" s="217"/>
      <c r="BV103" s="217"/>
      <c r="BW103" s="217"/>
      <c r="BX103" s="217"/>
      <c r="BY103" s="217"/>
      <c r="BZ103" s="217"/>
      <c r="CA103" s="217"/>
      <c r="CB103" s="217"/>
      <c r="CC103" s="217"/>
      <c r="CD103" s="217"/>
      <c r="CE103" s="217"/>
      <c r="CF103" s="217"/>
      <c r="CG103" s="217"/>
      <c r="CH103" s="217"/>
      <c r="CI103" s="217"/>
      <c r="CJ103" s="217"/>
      <c r="CK103" s="217"/>
      <c r="CL103" s="217"/>
      <c r="CM103" s="217"/>
      <c r="CN103" s="217"/>
      <c r="CO103" s="217"/>
      <c r="CP103" s="217"/>
      <c r="CQ103" s="217"/>
      <c r="CR103" s="217"/>
      <c r="CS103" s="217"/>
      <c r="CT103" s="217"/>
      <c r="CU103" s="217"/>
      <c r="CV103" s="217"/>
      <c r="CW103" s="217"/>
      <c r="CX103" s="217"/>
      <c r="CY103" s="217"/>
      <c r="CZ103" s="217"/>
      <c r="DA103" s="217"/>
      <c r="DB103" s="217"/>
      <c r="DC103" s="217"/>
      <c r="DD103" s="217"/>
      <c r="DE103" s="217"/>
      <c r="DF103" s="217"/>
      <c r="DG103" s="217"/>
      <c r="DH103" s="217"/>
      <c r="DI103" s="217"/>
      <c r="DJ103" s="217"/>
      <c r="DK103" s="217"/>
      <c r="DL103" s="217"/>
      <c r="DM103" s="217"/>
      <c r="DN103" s="217"/>
      <c r="DO103" s="217"/>
      <c r="DP103" s="217"/>
      <c r="DQ103" s="217"/>
      <c r="DR103" s="217"/>
      <c r="DS103" s="217"/>
      <c r="DT103" s="217"/>
      <c r="DU103" s="217"/>
      <c r="DV103" s="217"/>
      <c r="DW103" s="217"/>
      <c r="DX103" s="217"/>
      <c r="DY103" s="217"/>
      <c r="DZ103" s="217"/>
      <c r="EA103" s="217"/>
      <c r="EB103" s="217"/>
      <c r="EC103" s="217"/>
      <c r="ED103" s="217"/>
      <c r="EE103" s="217"/>
      <c r="EF103" s="217"/>
      <c r="EG103" s="217"/>
      <c r="EH103" s="217"/>
      <c r="EI103" s="217"/>
      <c r="EJ103" s="217"/>
      <c r="EK103" s="217"/>
      <c r="EL103" s="217"/>
      <c r="EM103" s="217"/>
    </row>
    <row r="104" spans="1:143" s="162" customFormat="1" ht="15.75">
      <c r="A104" s="340"/>
      <c r="B104" s="341"/>
      <c r="C104" s="342" t="s">
        <v>669</v>
      </c>
      <c r="D104" s="343" t="s">
        <v>382</v>
      </c>
      <c r="E104" s="344"/>
      <c r="F104" s="345"/>
      <c r="G104" s="346"/>
      <c r="H104" s="346"/>
      <c r="I104" s="346"/>
      <c r="J104" s="346"/>
      <c r="K104" s="347">
        <f>BUDGET!M400</f>
        <v>0</v>
      </c>
      <c r="L104" s="348">
        <f>BUDGET!N400</f>
        <v>0</v>
      </c>
      <c r="M104" s="87"/>
      <c r="N104" s="349">
        <f>BUDGET!P400</f>
        <v>0</v>
      </c>
      <c r="O104" s="349">
        <f>BUDGET!Q400</f>
        <v>0</v>
      </c>
      <c r="P104" s="349">
        <f>BUDGET!R400</f>
        <v>0</v>
      </c>
      <c r="Q104" s="349">
        <f>BUDGET!S400</f>
        <v>0</v>
      </c>
      <c r="R104" s="349">
        <f>BUDGET!T400</f>
        <v>0</v>
      </c>
      <c r="S104" s="86"/>
      <c r="T104" s="87"/>
      <c r="U104" s="349">
        <f>BUDGET!W400</f>
        <v>0</v>
      </c>
      <c r="V104" s="349">
        <f>BUDGET!X400</f>
        <v>0</v>
      </c>
      <c r="W104" s="349">
        <f>BUDGET!Y400</f>
        <v>0</v>
      </c>
      <c r="X104" s="349">
        <f>BUDGET!Z400</f>
        <v>0</v>
      </c>
      <c r="Y104" s="349">
        <f>BUDGET!AA400</f>
        <v>0</v>
      </c>
      <c r="Z104" s="349">
        <f>BUDGET!AB400</f>
        <v>0</v>
      </c>
      <c r="AA104" s="349">
        <f>BUDGET!AC400</f>
        <v>0</v>
      </c>
      <c r="AB104" s="349">
        <f>BUDGET!AD400</f>
        <v>0</v>
      </c>
      <c r="AC104" s="156"/>
      <c r="AD104" s="156"/>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216"/>
      <c r="BS104" s="216"/>
      <c r="BT104" s="216"/>
      <c r="BU104" s="216"/>
      <c r="BV104" s="216"/>
      <c r="BW104" s="216"/>
      <c r="BX104" s="216"/>
      <c r="BY104" s="216"/>
      <c r="BZ104" s="216"/>
      <c r="CA104" s="216"/>
      <c r="CB104" s="216"/>
      <c r="CC104" s="216"/>
      <c r="CD104" s="216"/>
      <c r="CE104" s="216"/>
      <c r="CF104" s="216"/>
      <c r="CG104" s="216"/>
      <c r="CH104" s="216"/>
      <c r="CI104" s="216"/>
      <c r="CJ104" s="216"/>
      <c r="CK104" s="216"/>
      <c r="CL104" s="216"/>
      <c r="CM104" s="216"/>
      <c r="CN104" s="216"/>
      <c r="CO104" s="216"/>
      <c r="CP104" s="216"/>
      <c r="CQ104" s="216"/>
      <c r="CR104" s="216"/>
      <c r="CS104" s="216"/>
      <c r="CT104" s="216"/>
      <c r="CU104" s="216"/>
      <c r="CV104" s="216"/>
      <c r="CW104" s="216"/>
      <c r="CX104" s="216"/>
      <c r="CY104" s="216"/>
      <c r="CZ104" s="216"/>
      <c r="DA104" s="216"/>
      <c r="DB104" s="216"/>
      <c r="DC104" s="216"/>
      <c r="DD104" s="216"/>
      <c r="DE104" s="216"/>
      <c r="DF104" s="216"/>
      <c r="DG104" s="216"/>
      <c r="DH104" s="216"/>
      <c r="DI104" s="216"/>
      <c r="DJ104" s="216"/>
      <c r="DK104" s="216"/>
      <c r="DL104" s="216"/>
      <c r="DM104" s="216"/>
      <c r="DN104" s="216"/>
      <c r="DO104" s="216"/>
      <c r="DP104" s="216"/>
      <c r="DQ104" s="216"/>
      <c r="DR104" s="216"/>
      <c r="DS104" s="216"/>
      <c r="DT104" s="216"/>
      <c r="DU104" s="216"/>
      <c r="DV104" s="216"/>
      <c r="DW104" s="216"/>
      <c r="DX104" s="216"/>
      <c r="DY104" s="216"/>
      <c r="DZ104" s="216"/>
      <c r="EA104" s="216"/>
      <c r="EB104" s="216"/>
      <c r="EC104" s="216"/>
      <c r="ED104" s="216"/>
      <c r="EE104" s="216"/>
      <c r="EF104" s="216"/>
      <c r="EG104" s="216"/>
      <c r="EH104" s="216"/>
      <c r="EI104" s="216"/>
      <c r="EJ104" s="216"/>
      <c r="EK104" s="216"/>
      <c r="EL104" s="216"/>
      <c r="EM104" s="216"/>
    </row>
    <row r="105" spans="1:143" s="10" customFormat="1" ht="15.75">
      <c r="A105" s="350"/>
      <c r="B105" s="351"/>
      <c r="C105" s="352" t="s">
        <v>56</v>
      </c>
      <c r="D105" s="353" t="s">
        <v>383</v>
      </c>
      <c r="E105" s="354"/>
      <c r="F105" s="355"/>
      <c r="G105" s="356"/>
      <c r="H105" s="357"/>
      <c r="I105" s="358"/>
      <c r="J105" s="358"/>
      <c r="K105" s="359">
        <f>BUDGET!M401</f>
        <v>0</v>
      </c>
      <c r="L105" s="360">
        <f>BUDGET!N401</f>
        <v>0</v>
      </c>
      <c r="M105" s="87"/>
      <c r="N105" s="361">
        <f>BUDGET!P401</f>
        <v>0</v>
      </c>
      <c r="O105" s="361">
        <f>BUDGET!Q401</f>
        <v>0</v>
      </c>
      <c r="P105" s="361">
        <f>BUDGET!R401</f>
        <v>0</v>
      </c>
      <c r="Q105" s="361">
        <f>BUDGET!S401</f>
        <v>0</v>
      </c>
      <c r="R105" s="361">
        <f>BUDGET!T401</f>
        <v>0</v>
      </c>
      <c r="S105" s="86"/>
      <c r="T105" s="87"/>
      <c r="U105" s="361">
        <f>BUDGET!W401</f>
        <v>0</v>
      </c>
      <c r="V105" s="361">
        <f>BUDGET!X401</f>
        <v>0</v>
      </c>
      <c r="W105" s="361">
        <f>BUDGET!Y401</f>
        <v>0</v>
      </c>
      <c r="X105" s="361">
        <f>BUDGET!Z401</f>
        <v>0</v>
      </c>
      <c r="Y105" s="361">
        <f>BUDGET!AA401</f>
        <v>0</v>
      </c>
      <c r="Z105" s="361">
        <f>BUDGET!AB401</f>
        <v>0</v>
      </c>
      <c r="AA105" s="361">
        <f>BUDGET!AC401</f>
        <v>0</v>
      </c>
      <c r="AB105" s="361">
        <f>BUDGET!AD401</f>
        <v>0</v>
      </c>
      <c r="AC105" s="156"/>
      <c r="AD105" s="156"/>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217"/>
      <c r="BS105" s="217"/>
      <c r="BT105" s="217"/>
      <c r="BU105" s="217"/>
      <c r="BV105" s="217"/>
      <c r="BW105" s="217"/>
      <c r="BX105" s="217"/>
      <c r="BY105" s="217"/>
      <c r="BZ105" s="217"/>
      <c r="CA105" s="217"/>
      <c r="CB105" s="217"/>
      <c r="CC105" s="217"/>
      <c r="CD105" s="217"/>
      <c r="CE105" s="217"/>
      <c r="CF105" s="217"/>
      <c r="CG105" s="217"/>
      <c r="CH105" s="217"/>
      <c r="CI105" s="217"/>
      <c r="CJ105" s="217"/>
      <c r="CK105" s="217"/>
      <c r="CL105" s="217"/>
      <c r="CM105" s="217"/>
      <c r="CN105" s="217"/>
      <c r="CO105" s="217"/>
      <c r="CP105" s="217"/>
      <c r="CQ105" s="217"/>
      <c r="CR105" s="217"/>
      <c r="CS105" s="217"/>
      <c r="CT105" s="217"/>
      <c r="CU105" s="217"/>
      <c r="CV105" s="217"/>
      <c r="CW105" s="217"/>
      <c r="CX105" s="217"/>
      <c r="CY105" s="217"/>
      <c r="CZ105" s="217"/>
      <c r="DA105" s="217"/>
      <c r="DB105" s="217"/>
      <c r="DC105" s="217"/>
      <c r="DD105" s="217"/>
      <c r="DE105" s="217"/>
      <c r="DF105" s="217"/>
      <c r="DG105" s="217"/>
      <c r="DH105" s="217"/>
      <c r="DI105" s="217"/>
      <c r="DJ105" s="217"/>
      <c r="DK105" s="217"/>
      <c r="DL105" s="217"/>
      <c r="DM105" s="217"/>
      <c r="DN105" s="217"/>
      <c r="DO105" s="217"/>
      <c r="DP105" s="217"/>
      <c r="DQ105" s="217"/>
      <c r="DR105" s="217"/>
      <c r="DS105" s="217"/>
      <c r="DT105" s="217"/>
      <c r="DU105" s="217"/>
      <c r="DV105" s="217"/>
      <c r="DW105" s="217"/>
      <c r="DX105" s="217"/>
      <c r="DY105" s="217"/>
      <c r="DZ105" s="217"/>
      <c r="EA105" s="217"/>
      <c r="EB105" s="217"/>
      <c r="EC105" s="217"/>
      <c r="ED105" s="217"/>
      <c r="EE105" s="217"/>
      <c r="EF105" s="217"/>
      <c r="EG105" s="217"/>
      <c r="EH105" s="217"/>
      <c r="EI105" s="217"/>
      <c r="EJ105" s="217"/>
      <c r="EK105" s="217"/>
      <c r="EL105" s="217"/>
      <c r="EM105" s="217"/>
    </row>
    <row r="106" spans="1:143" s="10" customFormat="1" ht="15.75" hidden="1" outlineLevel="1">
      <c r="A106" s="374"/>
      <c r="B106" s="375"/>
      <c r="C106" s="376" t="s">
        <v>1672</v>
      </c>
      <c r="D106" s="377" t="s">
        <v>1671</v>
      </c>
      <c r="E106" s="378"/>
      <c r="F106" s="379"/>
      <c r="G106" s="380"/>
      <c r="H106" s="381"/>
      <c r="I106" s="382"/>
      <c r="J106" s="382"/>
      <c r="K106" s="383">
        <f>BUDGET!M402</f>
        <v>0</v>
      </c>
      <c r="L106" s="384">
        <f>BUDGET!N402</f>
        <v>0</v>
      </c>
      <c r="M106" s="87"/>
      <c r="N106" s="385">
        <f>BUDGET!P402</f>
        <v>0</v>
      </c>
      <c r="O106" s="385">
        <f>BUDGET!Q402</f>
        <v>0</v>
      </c>
      <c r="P106" s="385">
        <f>BUDGET!R402</f>
        <v>0</v>
      </c>
      <c r="Q106" s="385">
        <f>BUDGET!S402</f>
        <v>0</v>
      </c>
      <c r="R106" s="385">
        <f>BUDGET!T402</f>
        <v>0</v>
      </c>
      <c r="S106" s="86"/>
      <c r="T106" s="87"/>
      <c r="U106" s="385">
        <f>BUDGET!W402</f>
        <v>0</v>
      </c>
      <c r="V106" s="385">
        <f>BUDGET!X402</f>
        <v>0</v>
      </c>
      <c r="W106" s="385">
        <f>BUDGET!Y402</f>
        <v>0</v>
      </c>
      <c r="X106" s="385">
        <f>BUDGET!Z402</f>
        <v>0</v>
      </c>
      <c r="Y106" s="385">
        <f>BUDGET!AA402</f>
        <v>0</v>
      </c>
      <c r="Z106" s="385">
        <f>BUDGET!AB402</f>
        <v>0</v>
      </c>
      <c r="AA106" s="385">
        <f>BUDGET!AC402</f>
        <v>0</v>
      </c>
      <c r="AB106" s="385">
        <f>BUDGET!AD402</f>
        <v>0</v>
      </c>
      <c r="AC106" s="156"/>
      <c r="AD106" s="156"/>
      <c r="AE106" s="217"/>
      <c r="AF106" s="217"/>
      <c r="AG106" s="217"/>
      <c r="AH106" s="217"/>
      <c r="AI106" s="217"/>
      <c r="AJ106" s="217"/>
      <c r="AK106" s="217"/>
      <c r="AL106" s="217"/>
      <c r="AM106" s="217"/>
      <c r="AN106" s="217"/>
      <c r="AO106" s="217"/>
      <c r="AP106" s="217"/>
      <c r="AQ106" s="217"/>
      <c r="AR106" s="217"/>
      <c r="AS106" s="217"/>
      <c r="AT106" s="217"/>
      <c r="AU106" s="217"/>
      <c r="AV106" s="217"/>
      <c r="AW106" s="217"/>
      <c r="AX106" s="217"/>
      <c r="AY106" s="217"/>
      <c r="AZ106" s="217"/>
      <c r="BA106" s="217"/>
      <c r="BB106" s="217"/>
      <c r="BC106" s="217"/>
      <c r="BD106" s="217"/>
      <c r="BE106" s="217"/>
      <c r="BF106" s="217"/>
      <c r="BG106" s="217"/>
      <c r="BH106" s="217"/>
      <c r="BI106" s="217"/>
      <c r="BJ106" s="217"/>
      <c r="BK106" s="217"/>
      <c r="BL106" s="217"/>
      <c r="BM106" s="217"/>
      <c r="BN106" s="217"/>
      <c r="BO106" s="217"/>
      <c r="BP106" s="217"/>
      <c r="BQ106" s="217"/>
      <c r="BR106" s="217"/>
      <c r="BS106" s="217"/>
      <c r="BT106" s="217"/>
      <c r="BU106" s="217"/>
      <c r="BV106" s="217"/>
      <c r="BW106" s="217"/>
      <c r="BX106" s="217"/>
      <c r="BY106" s="217"/>
      <c r="BZ106" s="217"/>
      <c r="CA106" s="217"/>
      <c r="CB106" s="217"/>
      <c r="CC106" s="217"/>
      <c r="CD106" s="217"/>
      <c r="CE106" s="217"/>
      <c r="CF106" s="217"/>
      <c r="CG106" s="217"/>
      <c r="CH106" s="217"/>
      <c r="CI106" s="217"/>
      <c r="CJ106" s="217"/>
      <c r="CK106" s="217"/>
      <c r="CL106" s="217"/>
      <c r="CM106" s="217"/>
      <c r="CN106" s="217"/>
      <c r="CO106" s="217"/>
      <c r="CP106" s="217"/>
      <c r="CQ106" s="217"/>
      <c r="CR106" s="217"/>
      <c r="CS106" s="217"/>
      <c r="CT106" s="217"/>
      <c r="CU106" s="217"/>
      <c r="CV106" s="217"/>
      <c r="CW106" s="217"/>
      <c r="CX106" s="217"/>
      <c r="CY106" s="217"/>
      <c r="CZ106" s="217"/>
      <c r="DA106" s="217"/>
      <c r="DB106" s="217"/>
      <c r="DC106" s="217"/>
      <c r="DD106" s="217"/>
      <c r="DE106" s="217"/>
      <c r="DF106" s="217"/>
      <c r="DG106" s="217"/>
      <c r="DH106" s="217"/>
      <c r="DI106" s="217"/>
      <c r="DJ106" s="217"/>
      <c r="DK106" s="217"/>
      <c r="DL106" s="217"/>
      <c r="DM106" s="217"/>
      <c r="DN106" s="217"/>
      <c r="DO106" s="217"/>
      <c r="DP106" s="217"/>
      <c r="DQ106" s="217"/>
      <c r="DR106" s="217"/>
      <c r="DS106" s="217"/>
      <c r="DT106" s="217"/>
      <c r="DU106" s="217"/>
      <c r="DV106" s="217"/>
      <c r="DW106" s="217"/>
      <c r="DX106" s="217"/>
      <c r="DY106" s="217"/>
      <c r="DZ106" s="217"/>
      <c r="EA106" s="217"/>
      <c r="EB106" s="217"/>
      <c r="EC106" s="217"/>
      <c r="ED106" s="217"/>
      <c r="EE106" s="217"/>
      <c r="EF106" s="217"/>
      <c r="EG106" s="217"/>
      <c r="EH106" s="217"/>
      <c r="EI106" s="217"/>
      <c r="EJ106" s="217"/>
      <c r="EK106" s="217"/>
      <c r="EL106" s="217"/>
      <c r="EM106" s="217"/>
    </row>
    <row r="107" spans="1:143" s="10" customFormat="1" ht="15.75" hidden="1" outlineLevel="1">
      <c r="A107" s="374"/>
      <c r="B107" s="375"/>
      <c r="C107" s="376" t="s">
        <v>1673</v>
      </c>
      <c r="D107" s="377" t="s">
        <v>1674</v>
      </c>
      <c r="E107" s="378"/>
      <c r="F107" s="379"/>
      <c r="G107" s="380"/>
      <c r="H107" s="381"/>
      <c r="I107" s="382"/>
      <c r="J107" s="382"/>
      <c r="K107" s="383">
        <f>BUDGET!M410</f>
        <v>0</v>
      </c>
      <c r="L107" s="384">
        <f>BUDGET!N410</f>
        <v>0</v>
      </c>
      <c r="M107" s="87"/>
      <c r="N107" s="385">
        <f>BUDGET!P410</f>
        <v>0</v>
      </c>
      <c r="O107" s="385">
        <f>BUDGET!Q410</f>
        <v>0</v>
      </c>
      <c r="P107" s="385">
        <f>BUDGET!R410</f>
        <v>0</v>
      </c>
      <c r="Q107" s="385">
        <f>BUDGET!S410</f>
        <v>0</v>
      </c>
      <c r="R107" s="385">
        <f>BUDGET!T410</f>
        <v>0</v>
      </c>
      <c r="S107" s="86"/>
      <c r="T107" s="87"/>
      <c r="U107" s="385">
        <f>BUDGET!W410</f>
        <v>0</v>
      </c>
      <c r="V107" s="385">
        <f>BUDGET!X410</f>
        <v>0</v>
      </c>
      <c r="W107" s="385">
        <f>BUDGET!Y410</f>
        <v>0</v>
      </c>
      <c r="X107" s="385">
        <f>BUDGET!Z410</f>
        <v>0</v>
      </c>
      <c r="Y107" s="385">
        <f>BUDGET!AA410</f>
        <v>0</v>
      </c>
      <c r="Z107" s="385">
        <f>BUDGET!AB410</f>
        <v>0</v>
      </c>
      <c r="AA107" s="385">
        <f>BUDGET!AC410</f>
        <v>0</v>
      </c>
      <c r="AB107" s="385">
        <f>BUDGET!AD410</f>
        <v>0</v>
      </c>
      <c r="AC107" s="156"/>
      <c r="AD107" s="156"/>
      <c r="AE107" s="217"/>
      <c r="AF107" s="217"/>
      <c r="AG107" s="217"/>
      <c r="AH107" s="217"/>
      <c r="AI107" s="217"/>
      <c r="AJ107" s="217"/>
      <c r="AK107" s="217"/>
      <c r="AL107" s="217"/>
      <c r="AM107" s="217"/>
      <c r="AN107" s="217"/>
      <c r="AO107" s="217"/>
      <c r="AP107" s="217"/>
      <c r="AQ107" s="217"/>
      <c r="AR107" s="217"/>
      <c r="AS107" s="217"/>
      <c r="AT107" s="217"/>
      <c r="AU107" s="217"/>
      <c r="AV107" s="217"/>
      <c r="AW107" s="217"/>
      <c r="AX107" s="217"/>
      <c r="AY107" s="217"/>
      <c r="AZ107" s="217"/>
      <c r="BA107" s="217"/>
      <c r="BB107" s="217"/>
      <c r="BC107" s="217"/>
      <c r="BD107" s="217"/>
      <c r="BE107" s="217"/>
      <c r="BF107" s="217"/>
      <c r="BG107" s="217"/>
      <c r="BH107" s="217"/>
      <c r="BI107" s="217"/>
      <c r="BJ107" s="217"/>
      <c r="BK107" s="217"/>
      <c r="BL107" s="217"/>
      <c r="BM107" s="217"/>
      <c r="BN107" s="217"/>
      <c r="BO107" s="217"/>
      <c r="BP107" s="217"/>
      <c r="BQ107" s="217"/>
      <c r="BR107" s="217"/>
      <c r="BS107" s="217"/>
      <c r="BT107" s="217"/>
      <c r="BU107" s="217"/>
      <c r="BV107" s="217"/>
      <c r="BW107" s="217"/>
      <c r="BX107" s="217"/>
      <c r="BY107" s="217"/>
      <c r="BZ107" s="217"/>
      <c r="CA107" s="217"/>
      <c r="CB107" s="217"/>
      <c r="CC107" s="217"/>
      <c r="CD107" s="217"/>
      <c r="CE107" s="217"/>
      <c r="CF107" s="217"/>
      <c r="CG107" s="217"/>
      <c r="CH107" s="217"/>
      <c r="CI107" s="217"/>
      <c r="CJ107" s="217"/>
      <c r="CK107" s="217"/>
      <c r="CL107" s="217"/>
      <c r="CM107" s="217"/>
      <c r="CN107" s="217"/>
      <c r="CO107" s="217"/>
      <c r="CP107" s="217"/>
      <c r="CQ107" s="217"/>
      <c r="CR107" s="217"/>
      <c r="CS107" s="217"/>
      <c r="CT107" s="217"/>
      <c r="CU107" s="217"/>
      <c r="CV107" s="217"/>
      <c r="CW107" s="217"/>
      <c r="CX107" s="217"/>
      <c r="CY107" s="217"/>
      <c r="CZ107" s="217"/>
      <c r="DA107" s="217"/>
      <c r="DB107" s="217"/>
      <c r="DC107" s="217"/>
      <c r="DD107" s="217"/>
      <c r="DE107" s="217"/>
      <c r="DF107" s="217"/>
      <c r="DG107" s="217"/>
      <c r="DH107" s="217"/>
      <c r="DI107" s="217"/>
      <c r="DJ107" s="217"/>
      <c r="DK107" s="217"/>
      <c r="DL107" s="217"/>
      <c r="DM107" s="217"/>
      <c r="DN107" s="217"/>
      <c r="DO107" s="217"/>
      <c r="DP107" s="217"/>
      <c r="DQ107" s="217"/>
      <c r="DR107" s="217"/>
      <c r="DS107" s="217"/>
      <c r="DT107" s="217"/>
      <c r="DU107" s="217"/>
      <c r="DV107" s="217"/>
      <c r="DW107" s="217"/>
      <c r="DX107" s="217"/>
      <c r="DY107" s="217"/>
      <c r="DZ107" s="217"/>
      <c r="EA107" s="217"/>
      <c r="EB107" s="217"/>
      <c r="EC107" s="217"/>
      <c r="ED107" s="217"/>
      <c r="EE107" s="217"/>
      <c r="EF107" s="217"/>
      <c r="EG107" s="217"/>
      <c r="EH107" s="217"/>
      <c r="EI107" s="217"/>
      <c r="EJ107" s="217"/>
      <c r="EK107" s="217"/>
      <c r="EL107" s="217"/>
      <c r="EM107" s="217"/>
    </row>
    <row r="108" spans="1:143" s="10" customFormat="1" ht="15.75" hidden="1" outlineLevel="1">
      <c r="A108" s="374"/>
      <c r="B108" s="375"/>
      <c r="C108" s="376" t="s">
        <v>1675</v>
      </c>
      <c r="D108" s="377" t="s">
        <v>1676</v>
      </c>
      <c r="E108" s="378"/>
      <c r="F108" s="379"/>
      <c r="G108" s="380"/>
      <c r="H108" s="381"/>
      <c r="I108" s="382"/>
      <c r="J108" s="382"/>
      <c r="K108" s="383">
        <f>BUDGET!M418</f>
        <v>0</v>
      </c>
      <c r="L108" s="384">
        <f>BUDGET!N418</f>
        <v>0</v>
      </c>
      <c r="M108" s="87"/>
      <c r="N108" s="385">
        <f>BUDGET!P418</f>
        <v>0</v>
      </c>
      <c r="O108" s="385">
        <f>BUDGET!Q418</f>
        <v>0</v>
      </c>
      <c r="P108" s="385">
        <f>BUDGET!R418</f>
        <v>0</v>
      </c>
      <c r="Q108" s="385">
        <f>BUDGET!S418</f>
        <v>0</v>
      </c>
      <c r="R108" s="385">
        <f>BUDGET!T418</f>
        <v>0</v>
      </c>
      <c r="S108" s="86"/>
      <c r="T108" s="87"/>
      <c r="U108" s="385">
        <f>BUDGET!W418</f>
        <v>0</v>
      </c>
      <c r="V108" s="385">
        <f>BUDGET!X418</f>
        <v>0</v>
      </c>
      <c r="W108" s="385">
        <f>BUDGET!Y418</f>
        <v>0</v>
      </c>
      <c r="X108" s="385">
        <f>BUDGET!Z418</f>
        <v>0</v>
      </c>
      <c r="Y108" s="385">
        <f>BUDGET!AA418</f>
        <v>0</v>
      </c>
      <c r="Z108" s="385">
        <f>BUDGET!AB418</f>
        <v>0</v>
      </c>
      <c r="AA108" s="385">
        <f>BUDGET!AC418</f>
        <v>0</v>
      </c>
      <c r="AB108" s="385">
        <f>BUDGET!AD418</f>
        <v>0</v>
      </c>
      <c r="AC108" s="156"/>
      <c r="AD108" s="156"/>
      <c r="AE108" s="217"/>
      <c r="AF108" s="217"/>
      <c r="AG108" s="217"/>
      <c r="AH108" s="217"/>
      <c r="AI108" s="217"/>
      <c r="AJ108" s="217"/>
      <c r="AK108" s="217"/>
      <c r="AL108" s="217"/>
      <c r="AM108" s="217"/>
      <c r="AN108" s="217"/>
      <c r="AO108" s="217"/>
      <c r="AP108" s="217"/>
      <c r="AQ108" s="217"/>
      <c r="AR108" s="217"/>
      <c r="AS108" s="217"/>
      <c r="AT108" s="217"/>
      <c r="AU108" s="217"/>
      <c r="AV108" s="217"/>
      <c r="AW108" s="217"/>
      <c r="AX108" s="217"/>
      <c r="AY108" s="217"/>
      <c r="AZ108" s="217"/>
      <c r="BA108" s="217"/>
      <c r="BB108" s="217"/>
      <c r="BC108" s="217"/>
      <c r="BD108" s="217"/>
      <c r="BE108" s="217"/>
      <c r="BF108" s="217"/>
      <c r="BG108" s="217"/>
      <c r="BH108" s="217"/>
      <c r="BI108" s="217"/>
      <c r="BJ108" s="217"/>
      <c r="BK108" s="217"/>
      <c r="BL108" s="217"/>
      <c r="BM108" s="217"/>
      <c r="BN108" s="217"/>
      <c r="BO108" s="217"/>
      <c r="BP108" s="217"/>
      <c r="BQ108" s="217"/>
      <c r="BR108" s="217"/>
      <c r="BS108" s="217"/>
      <c r="BT108" s="217"/>
      <c r="BU108" s="217"/>
      <c r="BV108" s="217"/>
      <c r="BW108" s="217"/>
      <c r="BX108" s="217"/>
      <c r="BY108" s="217"/>
      <c r="BZ108" s="217"/>
      <c r="CA108" s="217"/>
      <c r="CB108" s="217"/>
      <c r="CC108" s="217"/>
      <c r="CD108" s="217"/>
      <c r="CE108" s="217"/>
      <c r="CF108" s="217"/>
      <c r="CG108" s="217"/>
      <c r="CH108" s="217"/>
      <c r="CI108" s="217"/>
      <c r="CJ108" s="217"/>
      <c r="CK108" s="217"/>
      <c r="CL108" s="217"/>
      <c r="CM108" s="217"/>
      <c r="CN108" s="217"/>
      <c r="CO108" s="217"/>
      <c r="CP108" s="217"/>
      <c r="CQ108" s="217"/>
      <c r="CR108" s="217"/>
      <c r="CS108" s="217"/>
      <c r="CT108" s="217"/>
      <c r="CU108" s="217"/>
      <c r="CV108" s="217"/>
      <c r="CW108" s="217"/>
      <c r="CX108" s="217"/>
      <c r="CY108" s="217"/>
      <c r="CZ108" s="217"/>
      <c r="DA108" s="217"/>
      <c r="DB108" s="217"/>
      <c r="DC108" s="217"/>
      <c r="DD108" s="217"/>
      <c r="DE108" s="217"/>
      <c r="DF108" s="217"/>
      <c r="DG108" s="217"/>
      <c r="DH108" s="217"/>
      <c r="DI108" s="217"/>
      <c r="DJ108" s="217"/>
      <c r="DK108" s="217"/>
      <c r="DL108" s="217"/>
      <c r="DM108" s="217"/>
      <c r="DN108" s="217"/>
      <c r="DO108" s="217"/>
      <c r="DP108" s="217"/>
      <c r="DQ108" s="217"/>
      <c r="DR108" s="217"/>
      <c r="DS108" s="217"/>
      <c r="DT108" s="217"/>
      <c r="DU108" s="217"/>
      <c r="DV108" s="217"/>
      <c r="DW108" s="217"/>
      <c r="DX108" s="217"/>
      <c r="DY108" s="217"/>
      <c r="DZ108" s="217"/>
      <c r="EA108" s="217"/>
      <c r="EB108" s="217"/>
      <c r="EC108" s="217"/>
      <c r="ED108" s="217"/>
      <c r="EE108" s="217"/>
      <c r="EF108" s="217"/>
      <c r="EG108" s="217"/>
      <c r="EH108" s="217"/>
      <c r="EI108" s="217"/>
      <c r="EJ108" s="217"/>
      <c r="EK108" s="217"/>
      <c r="EL108" s="217"/>
      <c r="EM108" s="217"/>
    </row>
    <row r="109" spans="1:143" s="10" customFormat="1" ht="15.75" hidden="1" outlineLevel="1">
      <c r="A109" s="374"/>
      <c r="B109" s="375"/>
      <c r="C109" s="376" t="s">
        <v>1677</v>
      </c>
      <c r="D109" s="377" t="s">
        <v>1678</v>
      </c>
      <c r="E109" s="378"/>
      <c r="F109" s="379"/>
      <c r="G109" s="380"/>
      <c r="H109" s="381"/>
      <c r="I109" s="382"/>
      <c r="J109" s="382"/>
      <c r="K109" s="383">
        <f>BUDGET!M426</f>
        <v>0</v>
      </c>
      <c r="L109" s="384">
        <f>BUDGET!N426</f>
        <v>0</v>
      </c>
      <c r="M109" s="87"/>
      <c r="N109" s="385">
        <f>BUDGET!P426</f>
        <v>0</v>
      </c>
      <c r="O109" s="385">
        <f>BUDGET!Q426</f>
        <v>0</v>
      </c>
      <c r="P109" s="385">
        <f>BUDGET!R426</f>
        <v>0</v>
      </c>
      <c r="Q109" s="385">
        <f>BUDGET!S426</f>
        <v>0</v>
      </c>
      <c r="R109" s="385">
        <f>BUDGET!T426</f>
        <v>0</v>
      </c>
      <c r="S109" s="86"/>
      <c r="T109" s="87"/>
      <c r="U109" s="385">
        <f>BUDGET!W426</f>
        <v>0</v>
      </c>
      <c r="V109" s="385">
        <f>BUDGET!X426</f>
        <v>0</v>
      </c>
      <c r="W109" s="385">
        <f>BUDGET!Y426</f>
        <v>0</v>
      </c>
      <c r="X109" s="385">
        <f>BUDGET!Z426</f>
        <v>0</v>
      </c>
      <c r="Y109" s="385">
        <f>BUDGET!AA426</f>
        <v>0</v>
      </c>
      <c r="Z109" s="385">
        <f>BUDGET!AB426</f>
        <v>0</v>
      </c>
      <c r="AA109" s="385">
        <f>BUDGET!AC426</f>
        <v>0</v>
      </c>
      <c r="AB109" s="385">
        <f>BUDGET!AD426</f>
        <v>0</v>
      </c>
      <c r="AC109" s="156"/>
      <c r="AD109" s="156"/>
      <c r="AE109" s="217"/>
      <c r="AF109" s="217"/>
      <c r="AG109" s="217"/>
      <c r="AH109" s="217"/>
      <c r="AI109" s="217"/>
      <c r="AJ109" s="217"/>
      <c r="AK109" s="217"/>
      <c r="AL109" s="217"/>
      <c r="AM109" s="217"/>
      <c r="AN109" s="217"/>
      <c r="AO109" s="217"/>
      <c r="AP109" s="217"/>
      <c r="AQ109" s="217"/>
      <c r="AR109" s="217"/>
      <c r="AS109" s="217"/>
      <c r="AT109" s="217"/>
      <c r="AU109" s="217"/>
      <c r="AV109" s="217"/>
      <c r="AW109" s="217"/>
      <c r="AX109" s="217"/>
      <c r="AY109" s="217"/>
      <c r="AZ109" s="217"/>
      <c r="BA109" s="217"/>
      <c r="BB109" s="217"/>
      <c r="BC109" s="217"/>
      <c r="BD109" s="217"/>
      <c r="BE109" s="217"/>
      <c r="BF109" s="217"/>
      <c r="BG109" s="217"/>
      <c r="BH109" s="217"/>
      <c r="BI109" s="217"/>
      <c r="BJ109" s="217"/>
      <c r="BK109" s="217"/>
      <c r="BL109" s="217"/>
      <c r="BM109" s="217"/>
      <c r="BN109" s="217"/>
      <c r="BO109" s="217"/>
      <c r="BP109" s="217"/>
      <c r="BQ109" s="217"/>
      <c r="BR109" s="217"/>
      <c r="BS109" s="217"/>
      <c r="BT109" s="217"/>
      <c r="BU109" s="217"/>
      <c r="BV109" s="217"/>
      <c r="BW109" s="217"/>
      <c r="BX109" s="217"/>
      <c r="BY109" s="217"/>
      <c r="BZ109" s="217"/>
      <c r="CA109" s="217"/>
      <c r="CB109" s="217"/>
      <c r="CC109" s="217"/>
      <c r="CD109" s="217"/>
      <c r="CE109" s="217"/>
      <c r="CF109" s="217"/>
      <c r="CG109" s="217"/>
      <c r="CH109" s="217"/>
      <c r="CI109" s="217"/>
      <c r="CJ109" s="217"/>
      <c r="CK109" s="217"/>
      <c r="CL109" s="217"/>
      <c r="CM109" s="217"/>
      <c r="CN109" s="217"/>
      <c r="CO109" s="217"/>
      <c r="CP109" s="217"/>
      <c r="CQ109" s="217"/>
      <c r="CR109" s="217"/>
      <c r="CS109" s="217"/>
      <c r="CT109" s="217"/>
      <c r="CU109" s="217"/>
      <c r="CV109" s="217"/>
      <c r="CW109" s="217"/>
      <c r="CX109" s="217"/>
      <c r="CY109" s="217"/>
      <c r="CZ109" s="217"/>
      <c r="DA109" s="217"/>
      <c r="DB109" s="217"/>
      <c r="DC109" s="217"/>
      <c r="DD109" s="217"/>
      <c r="DE109" s="217"/>
      <c r="DF109" s="217"/>
      <c r="DG109" s="217"/>
      <c r="DH109" s="217"/>
      <c r="DI109" s="217"/>
      <c r="DJ109" s="217"/>
      <c r="DK109" s="217"/>
      <c r="DL109" s="217"/>
      <c r="DM109" s="217"/>
      <c r="DN109" s="217"/>
      <c r="DO109" s="217"/>
      <c r="DP109" s="217"/>
      <c r="DQ109" s="217"/>
      <c r="DR109" s="217"/>
      <c r="DS109" s="217"/>
      <c r="DT109" s="217"/>
      <c r="DU109" s="217"/>
      <c r="DV109" s="217"/>
      <c r="DW109" s="217"/>
      <c r="DX109" s="217"/>
      <c r="DY109" s="217"/>
      <c r="DZ109" s="217"/>
      <c r="EA109" s="217"/>
      <c r="EB109" s="217"/>
      <c r="EC109" s="217"/>
      <c r="ED109" s="217"/>
      <c r="EE109" s="217"/>
      <c r="EF109" s="217"/>
      <c r="EG109" s="217"/>
      <c r="EH109" s="217"/>
      <c r="EI109" s="217"/>
      <c r="EJ109" s="217"/>
      <c r="EK109" s="217"/>
      <c r="EL109" s="217"/>
      <c r="EM109" s="217"/>
    </row>
    <row r="110" spans="1:143" s="10" customFormat="1" ht="15.75" collapsed="1">
      <c r="A110" s="350"/>
      <c r="B110" s="351"/>
      <c r="C110" s="352" t="s">
        <v>58</v>
      </c>
      <c r="D110" s="353" t="s">
        <v>58</v>
      </c>
      <c r="E110" s="354"/>
      <c r="F110" s="355"/>
      <c r="G110" s="356"/>
      <c r="H110" s="357"/>
      <c r="I110" s="358"/>
      <c r="J110" s="358"/>
      <c r="K110" s="359">
        <f>BUDGET!M434</f>
        <v>0</v>
      </c>
      <c r="L110" s="360">
        <f>BUDGET!N434</f>
        <v>0</v>
      </c>
      <c r="M110" s="87"/>
      <c r="N110" s="361">
        <f>BUDGET!P434</f>
        <v>0</v>
      </c>
      <c r="O110" s="361">
        <f>BUDGET!Q434</f>
        <v>0</v>
      </c>
      <c r="P110" s="361">
        <f>BUDGET!R434</f>
        <v>0</v>
      </c>
      <c r="Q110" s="361">
        <f>BUDGET!S434</f>
        <v>0</v>
      </c>
      <c r="R110" s="361">
        <f>BUDGET!T434</f>
        <v>0</v>
      </c>
      <c r="S110" s="86"/>
      <c r="T110" s="87"/>
      <c r="U110" s="361">
        <f>BUDGET!W434</f>
        <v>0</v>
      </c>
      <c r="V110" s="361">
        <f>BUDGET!X434</f>
        <v>0</v>
      </c>
      <c r="W110" s="361">
        <f>BUDGET!Y434</f>
        <v>0</v>
      </c>
      <c r="X110" s="361">
        <f>BUDGET!Z434</f>
        <v>0</v>
      </c>
      <c r="Y110" s="361">
        <f>BUDGET!AA434</f>
        <v>0</v>
      </c>
      <c r="Z110" s="361">
        <f>BUDGET!AB434</f>
        <v>0</v>
      </c>
      <c r="AA110" s="361">
        <f>BUDGET!AC434</f>
        <v>0</v>
      </c>
      <c r="AB110" s="361">
        <f>BUDGET!AD434</f>
        <v>0</v>
      </c>
      <c r="AC110" s="156"/>
      <c r="AD110" s="156"/>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217"/>
      <c r="BS110" s="217"/>
      <c r="BT110" s="217"/>
      <c r="BU110" s="217"/>
      <c r="BV110" s="217"/>
      <c r="BW110" s="217"/>
      <c r="BX110" s="217"/>
      <c r="BY110" s="217"/>
      <c r="BZ110" s="217"/>
      <c r="CA110" s="217"/>
      <c r="CB110" s="217"/>
      <c r="CC110" s="217"/>
      <c r="CD110" s="217"/>
      <c r="CE110" s="217"/>
      <c r="CF110" s="217"/>
      <c r="CG110" s="217"/>
      <c r="CH110" s="217"/>
      <c r="CI110" s="217"/>
      <c r="CJ110" s="217"/>
      <c r="CK110" s="217"/>
      <c r="CL110" s="217"/>
      <c r="CM110" s="217"/>
      <c r="CN110" s="217"/>
      <c r="CO110" s="217"/>
      <c r="CP110" s="217"/>
      <c r="CQ110" s="217"/>
      <c r="CR110" s="217"/>
      <c r="CS110" s="217"/>
      <c r="CT110" s="217"/>
      <c r="CU110" s="217"/>
      <c r="CV110" s="217"/>
      <c r="CW110" s="217"/>
      <c r="CX110" s="217"/>
      <c r="CY110" s="217"/>
      <c r="CZ110" s="217"/>
      <c r="DA110" s="217"/>
      <c r="DB110" s="217"/>
      <c r="DC110" s="217"/>
      <c r="DD110" s="217"/>
      <c r="DE110" s="217"/>
      <c r="DF110" s="217"/>
      <c r="DG110" s="217"/>
      <c r="DH110" s="217"/>
      <c r="DI110" s="217"/>
      <c r="DJ110" s="217"/>
      <c r="DK110" s="217"/>
      <c r="DL110" s="217"/>
      <c r="DM110" s="217"/>
      <c r="DN110" s="217"/>
      <c r="DO110" s="217"/>
      <c r="DP110" s="217"/>
      <c r="DQ110" s="217"/>
      <c r="DR110" s="217"/>
      <c r="DS110" s="217"/>
      <c r="DT110" s="217"/>
      <c r="DU110" s="217"/>
      <c r="DV110" s="217"/>
      <c r="DW110" s="217"/>
      <c r="DX110" s="217"/>
      <c r="DY110" s="217"/>
      <c r="DZ110" s="217"/>
      <c r="EA110" s="217"/>
      <c r="EB110" s="217"/>
      <c r="EC110" s="217"/>
      <c r="ED110" s="217"/>
      <c r="EE110" s="217"/>
      <c r="EF110" s="217"/>
      <c r="EG110" s="217"/>
      <c r="EH110" s="217"/>
      <c r="EI110" s="217"/>
      <c r="EJ110" s="217"/>
      <c r="EK110" s="217"/>
      <c r="EL110" s="217"/>
      <c r="EM110" s="217"/>
    </row>
    <row r="111" spans="1:143" s="10" customFormat="1" ht="15.75">
      <c r="A111" s="362"/>
      <c r="B111" s="363"/>
      <c r="C111" s="364" t="s">
        <v>59</v>
      </c>
      <c r="D111" s="365" t="s">
        <v>381</v>
      </c>
      <c r="E111" s="366"/>
      <c r="F111" s="367"/>
      <c r="G111" s="368"/>
      <c r="H111" s="369"/>
      <c r="I111" s="370"/>
      <c r="J111" s="370"/>
      <c r="K111" s="371">
        <f>BUDGET!M435</f>
        <v>0</v>
      </c>
      <c r="L111" s="372">
        <f>BUDGET!N435</f>
        <v>0</v>
      </c>
      <c r="M111" s="87"/>
      <c r="N111" s="373">
        <f>BUDGET!P435</f>
        <v>0</v>
      </c>
      <c r="O111" s="373">
        <f>BUDGET!Q435</f>
        <v>0</v>
      </c>
      <c r="P111" s="373">
        <f>BUDGET!R435</f>
        <v>0</v>
      </c>
      <c r="Q111" s="373">
        <f>BUDGET!S435</f>
        <v>0</v>
      </c>
      <c r="R111" s="373">
        <f>BUDGET!T435</f>
        <v>0</v>
      </c>
      <c r="S111" s="86"/>
      <c r="T111" s="87"/>
      <c r="U111" s="373">
        <f>BUDGET!W435</f>
        <v>0</v>
      </c>
      <c r="V111" s="373">
        <f>BUDGET!X435</f>
        <v>0</v>
      </c>
      <c r="W111" s="373">
        <f>BUDGET!Y435</f>
        <v>0</v>
      </c>
      <c r="X111" s="373">
        <f>BUDGET!Z435</f>
        <v>0</v>
      </c>
      <c r="Y111" s="373">
        <f>BUDGET!AA435</f>
        <v>0</v>
      </c>
      <c r="Z111" s="373">
        <f>BUDGET!AB435</f>
        <v>0</v>
      </c>
      <c r="AA111" s="373">
        <f>BUDGET!AC435</f>
        <v>0</v>
      </c>
      <c r="AB111" s="373">
        <f>BUDGET!AD435</f>
        <v>0</v>
      </c>
      <c r="AC111" s="156"/>
      <c r="AD111" s="156"/>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217"/>
      <c r="BS111" s="217"/>
      <c r="BT111" s="217"/>
      <c r="BU111" s="217"/>
      <c r="BV111" s="217"/>
      <c r="BW111" s="217"/>
      <c r="BX111" s="217"/>
      <c r="BY111" s="217"/>
      <c r="BZ111" s="217"/>
      <c r="CA111" s="217"/>
      <c r="CB111" s="217"/>
      <c r="CC111" s="217"/>
      <c r="CD111" s="217"/>
      <c r="CE111" s="217"/>
      <c r="CF111" s="217"/>
      <c r="CG111" s="217"/>
      <c r="CH111" s="217"/>
      <c r="CI111" s="217"/>
      <c r="CJ111" s="217"/>
      <c r="CK111" s="217"/>
      <c r="CL111" s="217"/>
      <c r="CM111" s="217"/>
      <c r="CN111" s="217"/>
      <c r="CO111" s="217"/>
      <c r="CP111" s="217"/>
      <c r="CQ111" s="217"/>
      <c r="CR111" s="217"/>
      <c r="CS111" s="217"/>
      <c r="CT111" s="217"/>
      <c r="CU111" s="217"/>
      <c r="CV111" s="217"/>
      <c r="CW111" s="217"/>
      <c r="CX111" s="217"/>
      <c r="CY111" s="217"/>
      <c r="CZ111" s="217"/>
      <c r="DA111" s="217"/>
      <c r="DB111" s="217"/>
      <c r="DC111" s="217"/>
      <c r="DD111" s="217"/>
      <c r="DE111" s="217"/>
      <c r="DF111" s="217"/>
      <c r="DG111" s="217"/>
      <c r="DH111" s="217"/>
      <c r="DI111" s="217"/>
      <c r="DJ111" s="217"/>
      <c r="DK111" s="217"/>
      <c r="DL111" s="217"/>
      <c r="DM111" s="217"/>
      <c r="DN111" s="217"/>
      <c r="DO111" s="217"/>
      <c r="DP111" s="217"/>
      <c r="DQ111" s="217"/>
      <c r="DR111" s="217"/>
      <c r="DS111" s="217"/>
      <c r="DT111" s="217"/>
      <c r="DU111" s="217"/>
      <c r="DV111" s="217"/>
      <c r="DW111" s="217"/>
      <c r="DX111" s="217"/>
      <c r="DY111" s="217"/>
      <c r="DZ111" s="217"/>
      <c r="EA111" s="217"/>
      <c r="EB111" s="217"/>
      <c r="EC111" s="217"/>
      <c r="ED111" s="217"/>
      <c r="EE111" s="217"/>
      <c r="EF111" s="217"/>
      <c r="EG111" s="217"/>
      <c r="EH111" s="217"/>
      <c r="EI111" s="217"/>
      <c r="EJ111" s="217"/>
      <c r="EK111" s="217"/>
      <c r="EL111" s="217"/>
      <c r="EM111" s="217"/>
    </row>
    <row r="112" spans="1:143" s="10" customFormat="1" ht="15.75" hidden="1" outlineLevel="1">
      <c r="A112" s="374"/>
      <c r="B112" s="375"/>
      <c r="C112" s="376" t="s">
        <v>1708</v>
      </c>
      <c r="D112" s="377" t="s">
        <v>1709</v>
      </c>
      <c r="E112" s="378"/>
      <c r="F112" s="379"/>
      <c r="G112" s="380"/>
      <c r="H112" s="381"/>
      <c r="I112" s="382"/>
      <c r="J112" s="382"/>
      <c r="K112" s="383">
        <f>BUDGET!M436</f>
        <v>0</v>
      </c>
      <c r="L112" s="384">
        <f>BUDGET!N436</f>
        <v>0</v>
      </c>
      <c r="M112" s="87"/>
      <c r="N112" s="385">
        <f>BUDGET!P436</f>
        <v>0</v>
      </c>
      <c r="O112" s="385">
        <f>BUDGET!Q436</f>
        <v>0</v>
      </c>
      <c r="P112" s="385">
        <f>BUDGET!R436</f>
        <v>0</v>
      </c>
      <c r="Q112" s="385">
        <f>BUDGET!S436</f>
        <v>0</v>
      </c>
      <c r="R112" s="385">
        <f>BUDGET!T436</f>
        <v>0</v>
      </c>
      <c r="S112" s="86"/>
      <c r="T112" s="87"/>
      <c r="U112" s="385">
        <f>BUDGET!W436</f>
        <v>0</v>
      </c>
      <c r="V112" s="385">
        <f>BUDGET!X436</f>
        <v>0</v>
      </c>
      <c r="W112" s="385">
        <f>BUDGET!Y436</f>
        <v>0</v>
      </c>
      <c r="X112" s="385">
        <f>BUDGET!Z436</f>
        <v>0</v>
      </c>
      <c r="Y112" s="385">
        <f>BUDGET!AA436</f>
        <v>0</v>
      </c>
      <c r="Z112" s="385">
        <f>BUDGET!AB436</f>
        <v>0</v>
      </c>
      <c r="AA112" s="385">
        <f>BUDGET!AC436</f>
        <v>0</v>
      </c>
      <c r="AB112" s="385">
        <f>BUDGET!AD436</f>
        <v>0</v>
      </c>
      <c r="AC112" s="156"/>
      <c r="AD112" s="156"/>
      <c r="AE112" s="217"/>
      <c r="AF112" s="217"/>
      <c r="AG112" s="217"/>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c r="BI112" s="217"/>
      <c r="BJ112" s="217"/>
      <c r="BK112" s="217"/>
      <c r="BL112" s="217"/>
      <c r="BM112" s="217"/>
      <c r="BN112" s="217"/>
      <c r="BO112" s="217"/>
      <c r="BP112" s="217"/>
      <c r="BQ112" s="217"/>
      <c r="BR112" s="217"/>
      <c r="BS112" s="217"/>
      <c r="BT112" s="217"/>
      <c r="BU112" s="217"/>
      <c r="BV112" s="217"/>
      <c r="BW112" s="217"/>
      <c r="BX112" s="217"/>
      <c r="BY112" s="217"/>
      <c r="BZ112" s="217"/>
      <c r="CA112" s="217"/>
      <c r="CB112" s="217"/>
      <c r="CC112" s="217"/>
      <c r="CD112" s="217"/>
      <c r="CE112" s="217"/>
      <c r="CF112" s="217"/>
      <c r="CG112" s="217"/>
      <c r="CH112" s="217"/>
      <c r="CI112" s="217"/>
      <c r="CJ112" s="217"/>
      <c r="CK112" s="217"/>
      <c r="CL112" s="217"/>
      <c r="CM112" s="217"/>
      <c r="CN112" s="217"/>
      <c r="CO112" s="217"/>
      <c r="CP112" s="217"/>
      <c r="CQ112" s="217"/>
      <c r="CR112" s="217"/>
      <c r="CS112" s="217"/>
      <c r="CT112" s="217"/>
      <c r="CU112" s="217"/>
      <c r="CV112" s="217"/>
      <c r="CW112" s="217"/>
      <c r="CX112" s="217"/>
      <c r="CY112" s="217"/>
      <c r="CZ112" s="217"/>
      <c r="DA112" s="217"/>
      <c r="DB112" s="217"/>
      <c r="DC112" s="217"/>
      <c r="DD112" s="217"/>
      <c r="DE112" s="217"/>
      <c r="DF112" s="217"/>
      <c r="DG112" s="217"/>
      <c r="DH112" s="217"/>
      <c r="DI112" s="217"/>
      <c r="DJ112" s="217"/>
      <c r="DK112" s="217"/>
      <c r="DL112" s="217"/>
      <c r="DM112" s="217"/>
      <c r="DN112" s="217"/>
      <c r="DO112" s="217"/>
      <c r="DP112" s="217"/>
      <c r="DQ112" s="217"/>
      <c r="DR112" s="217"/>
      <c r="DS112" s="217"/>
      <c r="DT112" s="217"/>
      <c r="DU112" s="217"/>
      <c r="DV112" s="217"/>
      <c r="DW112" s="217"/>
      <c r="DX112" s="217"/>
      <c r="DY112" s="217"/>
      <c r="DZ112" s="217"/>
      <c r="EA112" s="217"/>
      <c r="EB112" s="217"/>
      <c r="EC112" s="217"/>
      <c r="ED112" s="217"/>
      <c r="EE112" s="217"/>
      <c r="EF112" s="217"/>
      <c r="EG112" s="217"/>
      <c r="EH112" s="217"/>
      <c r="EI112" s="217"/>
      <c r="EJ112" s="217"/>
      <c r="EK112" s="217"/>
      <c r="EL112" s="217"/>
      <c r="EM112" s="217"/>
    </row>
    <row r="113" spans="1:143" s="10" customFormat="1" ht="15.75" hidden="1" outlineLevel="1">
      <c r="A113" s="374"/>
      <c r="B113" s="375"/>
      <c r="C113" s="376" t="s">
        <v>1710</v>
      </c>
      <c r="D113" s="377" t="s">
        <v>1713</v>
      </c>
      <c r="E113" s="378"/>
      <c r="F113" s="379"/>
      <c r="G113" s="380"/>
      <c r="H113" s="381"/>
      <c r="I113" s="382"/>
      <c r="J113" s="382"/>
      <c r="K113" s="383">
        <f>BUDGET!M448</f>
        <v>0</v>
      </c>
      <c r="L113" s="384">
        <f>BUDGET!N448</f>
        <v>0</v>
      </c>
      <c r="M113" s="87"/>
      <c r="N113" s="385">
        <f>BUDGET!P448</f>
        <v>0</v>
      </c>
      <c r="O113" s="385">
        <f>BUDGET!Q448</f>
        <v>0</v>
      </c>
      <c r="P113" s="385">
        <f>BUDGET!R448</f>
        <v>0</v>
      </c>
      <c r="Q113" s="385">
        <f>BUDGET!S448</f>
        <v>0</v>
      </c>
      <c r="R113" s="385">
        <f>BUDGET!T448</f>
        <v>0</v>
      </c>
      <c r="S113" s="86"/>
      <c r="T113" s="87"/>
      <c r="U113" s="385">
        <f>BUDGET!W448</f>
        <v>0</v>
      </c>
      <c r="V113" s="385">
        <f>BUDGET!X448</f>
        <v>0</v>
      </c>
      <c r="W113" s="385">
        <f>BUDGET!Y448</f>
        <v>0</v>
      </c>
      <c r="X113" s="385">
        <f>BUDGET!Z448</f>
        <v>0</v>
      </c>
      <c r="Y113" s="385">
        <f>BUDGET!AA448</f>
        <v>0</v>
      </c>
      <c r="Z113" s="385">
        <f>BUDGET!AB448</f>
        <v>0</v>
      </c>
      <c r="AA113" s="385">
        <f>BUDGET!AC448</f>
        <v>0</v>
      </c>
      <c r="AB113" s="385">
        <f>BUDGET!AD448</f>
        <v>0</v>
      </c>
      <c r="AC113" s="156"/>
      <c r="AD113" s="156"/>
      <c r="AE113" s="217"/>
      <c r="AF113" s="217"/>
      <c r="AG113" s="217"/>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217"/>
      <c r="BE113" s="217"/>
      <c r="BF113" s="217"/>
      <c r="BG113" s="217"/>
      <c r="BH113" s="217"/>
      <c r="BI113" s="217"/>
      <c r="BJ113" s="217"/>
      <c r="BK113" s="217"/>
      <c r="BL113" s="217"/>
      <c r="BM113" s="217"/>
      <c r="BN113" s="217"/>
      <c r="BO113" s="217"/>
      <c r="BP113" s="217"/>
      <c r="BQ113" s="217"/>
      <c r="BR113" s="217"/>
      <c r="BS113" s="217"/>
      <c r="BT113" s="217"/>
      <c r="BU113" s="217"/>
      <c r="BV113" s="217"/>
      <c r="BW113" s="217"/>
      <c r="BX113" s="217"/>
      <c r="BY113" s="217"/>
      <c r="BZ113" s="217"/>
      <c r="CA113" s="217"/>
      <c r="CB113" s="217"/>
      <c r="CC113" s="217"/>
      <c r="CD113" s="217"/>
      <c r="CE113" s="217"/>
      <c r="CF113" s="217"/>
      <c r="CG113" s="217"/>
      <c r="CH113" s="217"/>
      <c r="CI113" s="217"/>
      <c r="CJ113" s="217"/>
      <c r="CK113" s="217"/>
      <c r="CL113" s="217"/>
      <c r="CM113" s="217"/>
      <c r="CN113" s="217"/>
      <c r="CO113" s="217"/>
      <c r="CP113" s="217"/>
      <c r="CQ113" s="217"/>
      <c r="CR113" s="217"/>
      <c r="CS113" s="217"/>
      <c r="CT113" s="217"/>
      <c r="CU113" s="217"/>
      <c r="CV113" s="217"/>
      <c r="CW113" s="217"/>
      <c r="CX113" s="217"/>
      <c r="CY113" s="217"/>
      <c r="CZ113" s="217"/>
      <c r="DA113" s="217"/>
      <c r="DB113" s="217"/>
      <c r="DC113" s="217"/>
      <c r="DD113" s="217"/>
      <c r="DE113" s="217"/>
      <c r="DF113" s="217"/>
      <c r="DG113" s="217"/>
      <c r="DH113" s="217"/>
      <c r="DI113" s="217"/>
      <c r="DJ113" s="217"/>
      <c r="DK113" s="217"/>
      <c r="DL113" s="217"/>
      <c r="DM113" s="217"/>
      <c r="DN113" s="217"/>
      <c r="DO113" s="217"/>
      <c r="DP113" s="217"/>
      <c r="DQ113" s="217"/>
      <c r="DR113" s="217"/>
      <c r="DS113" s="217"/>
      <c r="DT113" s="217"/>
      <c r="DU113" s="217"/>
      <c r="DV113" s="217"/>
      <c r="DW113" s="217"/>
      <c r="DX113" s="217"/>
      <c r="DY113" s="217"/>
      <c r="DZ113" s="217"/>
      <c r="EA113" s="217"/>
      <c r="EB113" s="217"/>
      <c r="EC113" s="217"/>
      <c r="ED113" s="217"/>
      <c r="EE113" s="217"/>
      <c r="EF113" s="217"/>
      <c r="EG113" s="217"/>
      <c r="EH113" s="217"/>
      <c r="EI113" s="217"/>
      <c r="EJ113" s="217"/>
      <c r="EK113" s="217"/>
      <c r="EL113" s="217"/>
      <c r="EM113" s="217"/>
    </row>
    <row r="114" spans="1:143" s="10" customFormat="1" ht="15.75" hidden="1" outlineLevel="1">
      <c r="A114" s="374"/>
      <c r="B114" s="375"/>
      <c r="C114" s="376" t="s">
        <v>1711</v>
      </c>
      <c r="D114" s="377" t="s">
        <v>1714</v>
      </c>
      <c r="E114" s="378"/>
      <c r="F114" s="379"/>
      <c r="G114" s="380"/>
      <c r="H114" s="381"/>
      <c r="I114" s="382"/>
      <c r="J114" s="382"/>
      <c r="K114" s="383">
        <f>BUDGET!M460</f>
        <v>0</v>
      </c>
      <c r="L114" s="384">
        <f>BUDGET!N460</f>
        <v>0</v>
      </c>
      <c r="M114" s="87"/>
      <c r="N114" s="385">
        <f>BUDGET!P460</f>
        <v>0</v>
      </c>
      <c r="O114" s="385">
        <f>BUDGET!Q460</f>
        <v>0</v>
      </c>
      <c r="P114" s="385">
        <f>BUDGET!R460</f>
        <v>0</v>
      </c>
      <c r="Q114" s="385">
        <f>BUDGET!S460</f>
        <v>0</v>
      </c>
      <c r="R114" s="385">
        <f>BUDGET!T460</f>
        <v>0</v>
      </c>
      <c r="S114" s="86"/>
      <c r="T114" s="87"/>
      <c r="U114" s="385">
        <f>BUDGET!W460</f>
        <v>0</v>
      </c>
      <c r="V114" s="385">
        <f>BUDGET!X460</f>
        <v>0</v>
      </c>
      <c r="W114" s="385">
        <f>BUDGET!Y460</f>
        <v>0</v>
      </c>
      <c r="X114" s="385">
        <f>BUDGET!Z460</f>
        <v>0</v>
      </c>
      <c r="Y114" s="385">
        <f>BUDGET!AA460</f>
        <v>0</v>
      </c>
      <c r="Z114" s="385">
        <f>BUDGET!AB460</f>
        <v>0</v>
      </c>
      <c r="AA114" s="385">
        <f>BUDGET!AC460</f>
        <v>0</v>
      </c>
      <c r="AB114" s="385">
        <f>BUDGET!AD460</f>
        <v>0</v>
      </c>
      <c r="AC114" s="156"/>
      <c r="AD114" s="156"/>
      <c r="AE114" s="217"/>
      <c r="AF114" s="217"/>
      <c r="AG114" s="217"/>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217"/>
      <c r="BE114" s="217"/>
      <c r="BF114" s="217"/>
      <c r="BG114" s="217"/>
      <c r="BH114" s="217"/>
      <c r="BI114" s="217"/>
      <c r="BJ114" s="217"/>
      <c r="BK114" s="217"/>
      <c r="BL114" s="217"/>
      <c r="BM114" s="217"/>
      <c r="BN114" s="217"/>
      <c r="BO114" s="217"/>
      <c r="BP114" s="217"/>
      <c r="BQ114" s="217"/>
      <c r="BR114" s="217"/>
      <c r="BS114" s="217"/>
      <c r="BT114" s="217"/>
      <c r="BU114" s="217"/>
      <c r="BV114" s="217"/>
      <c r="BW114" s="217"/>
      <c r="BX114" s="217"/>
      <c r="BY114" s="217"/>
      <c r="BZ114" s="217"/>
      <c r="CA114" s="217"/>
      <c r="CB114" s="217"/>
      <c r="CC114" s="217"/>
      <c r="CD114" s="217"/>
      <c r="CE114" s="217"/>
      <c r="CF114" s="217"/>
      <c r="CG114" s="217"/>
      <c r="CH114" s="217"/>
      <c r="CI114" s="217"/>
      <c r="CJ114" s="217"/>
      <c r="CK114" s="217"/>
      <c r="CL114" s="217"/>
      <c r="CM114" s="217"/>
      <c r="CN114" s="217"/>
      <c r="CO114" s="217"/>
      <c r="CP114" s="217"/>
      <c r="CQ114" s="217"/>
      <c r="CR114" s="217"/>
      <c r="CS114" s="217"/>
      <c r="CT114" s="217"/>
      <c r="CU114" s="217"/>
      <c r="CV114" s="217"/>
      <c r="CW114" s="217"/>
      <c r="CX114" s="217"/>
      <c r="CY114" s="217"/>
      <c r="CZ114" s="217"/>
      <c r="DA114" s="217"/>
      <c r="DB114" s="217"/>
      <c r="DC114" s="217"/>
      <c r="DD114" s="217"/>
      <c r="DE114" s="217"/>
      <c r="DF114" s="217"/>
      <c r="DG114" s="217"/>
      <c r="DH114" s="217"/>
      <c r="DI114" s="217"/>
      <c r="DJ114" s="217"/>
      <c r="DK114" s="217"/>
      <c r="DL114" s="217"/>
      <c r="DM114" s="217"/>
      <c r="DN114" s="217"/>
      <c r="DO114" s="217"/>
      <c r="DP114" s="217"/>
      <c r="DQ114" s="217"/>
      <c r="DR114" s="217"/>
      <c r="DS114" s="217"/>
      <c r="DT114" s="217"/>
      <c r="DU114" s="217"/>
      <c r="DV114" s="217"/>
      <c r="DW114" s="217"/>
      <c r="DX114" s="217"/>
      <c r="DY114" s="217"/>
      <c r="DZ114" s="217"/>
      <c r="EA114" s="217"/>
      <c r="EB114" s="217"/>
      <c r="EC114" s="217"/>
      <c r="ED114" s="217"/>
      <c r="EE114" s="217"/>
      <c r="EF114" s="217"/>
      <c r="EG114" s="217"/>
      <c r="EH114" s="217"/>
      <c r="EI114" s="217"/>
      <c r="EJ114" s="217"/>
      <c r="EK114" s="217"/>
      <c r="EL114" s="217"/>
      <c r="EM114" s="217"/>
    </row>
    <row r="115" spans="1:143" s="10" customFormat="1" ht="15.75" hidden="1" outlineLevel="1">
      <c r="A115" s="374"/>
      <c r="B115" s="375"/>
      <c r="C115" s="376" t="s">
        <v>1712</v>
      </c>
      <c r="D115" s="377" t="s">
        <v>1715</v>
      </c>
      <c r="E115" s="378"/>
      <c r="F115" s="379"/>
      <c r="G115" s="380"/>
      <c r="H115" s="381"/>
      <c r="I115" s="382"/>
      <c r="J115" s="382"/>
      <c r="K115" s="383">
        <f>BUDGET!M472</f>
        <v>0</v>
      </c>
      <c r="L115" s="384">
        <f>BUDGET!N472</f>
        <v>0</v>
      </c>
      <c r="M115" s="87"/>
      <c r="N115" s="385">
        <f>BUDGET!P472</f>
        <v>0</v>
      </c>
      <c r="O115" s="385">
        <f>BUDGET!Q472</f>
        <v>0</v>
      </c>
      <c r="P115" s="385">
        <f>BUDGET!R472</f>
        <v>0</v>
      </c>
      <c r="Q115" s="385">
        <f>BUDGET!S472</f>
        <v>0</v>
      </c>
      <c r="R115" s="385">
        <f>BUDGET!T472</f>
        <v>0</v>
      </c>
      <c r="S115" s="86"/>
      <c r="T115" s="87"/>
      <c r="U115" s="385">
        <f>BUDGET!W472</f>
        <v>0</v>
      </c>
      <c r="V115" s="385">
        <f>BUDGET!X472</f>
        <v>0</v>
      </c>
      <c r="W115" s="385">
        <f>BUDGET!Y472</f>
        <v>0</v>
      </c>
      <c r="X115" s="385">
        <f>BUDGET!Z472</f>
        <v>0</v>
      </c>
      <c r="Y115" s="385">
        <f>BUDGET!AA472</f>
        <v>0</v>
      </c>
      <c r="Z115" s="385">
        <f>BUDGET!AB472</f>
        <v>0</v>
      </c>
      <c r="AA115" s="385">
        <f>BUDGET!AC472</f>
        <v>0</v>
      </c>
      <c r="AB115" s="385">
        <f>BUDGET!AD472</f>
        <v>0</v>
      </c>
      <c r="AC115" s="156"/>
      <c r="AD115" s="156"/>
      <c r="AE115" s="217"/>
      <c r="AF115" s="217"/>
      <c r="AG115" s="217"/>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217"/>
      <c r="BE115" s="217"/>
      <c r="BF115" s="217"/>
      <c r="BG115" s="217"/>
      <c r="BH115" s="217"/>
      <c r="BI115" s="217"/>
      <c r="BJ115" s="217"/>
      <c r="BK115" s="217"/>
      <c r="BL115" s="217"/>
      <c r="BM115" s="217"/>
      <c r="BN115" s="217"/>
      <c r="BO115" s="217"/>
      <c r="BP115" s="217"/>
      <c r="BQ115" s="217"/>
      <c r="BR115" s="217"/>
      <c r="BS115" s="217"/>
      <c r="BT115" s="217"/>
      <c r="BU115" s="217"/>
      <c r="BV115" s="217"/>
      <c r="BW115" s="217"/>
      <c r="BX115" s="217"/>
      <c r="BY115" s="217"/>
      <c r="BZ115" s="217"/>
      <c r="CA115" s="217"/>
      <c r="CB115" s="217"/>
      <c r="CC115" s="217"/>
      <c r="CD115" s="217"/>
      <c r="CE115" s="217"/>
      <c r="CF115" s="217"/>
      <c r="CG115" s="217"/>
      <c r="CH115" s="217"/>
      <c r="CI115" s="217"/>
      <c r="CJ115" s="217"/>
      <c r="CK115" s="217"/>
      <c r="CL115" s="217"/>
      <c r="CM115" s="217"/>
      <c r="CN115" s="217"/>
      <c r="CO115" s="217"/>
      <c r="CP115" s="217"/>
      <c r="CQ115" s="217"/>
      <c r="CR115" s="217"/>
      <c r="CS115" s="217"/>
      <c r="CT115" s="217"/>
      <c r="CU115" s="217"/>
      <c r="CV115" s="217"/>
      <c r="CW115" s="217"/>
      <c r="CX115" s="217"/>
      <c r="CY115" s="217"/>
      <c r="CZ115" s="217"/>
      <c r="DA115" s="217"/>
      <c r="DB115" s="217"/>
      <c r="DC115" s="217"/>
      <c r="DD115" s="217"/>
      <c r="DE115" s="217"/>
      <c r="DF115" s="217"/>
      <c r="DG115" s="217"/>
      <c r="DH115" s="217"/>
      <c r="DI115" s="217"/>
      <c r="DJ115" s="217"/>
      <c r="DK115" s="217"/>
      <c r="DL115" s="217"/>
      <c r="DM115" s="217"/>
      <c r="DN115" s="217"/>
      <c r="DO115" s="217"/>
      <c r="DP115" s="217"/>
      <c r="DQ115" s="217"/>
      <c r="DR115" s="217"/>
      <c r="DS115" s="217"/>
      <c r="DT115" s="217"/>
      <c r="DU115" s="217"/>
      <c r="DV115" s="217"/>
      <c r="DW115" s="217"/>
      <c r="DX115" s="217"/>
      <c r="DY115" s="217"/>
      <c r="DZ115" s="217"/>
      <c r="EA115" s="217"/>
      <c r="EB115" s="217"/>
      <c r="EC115" s="217"/>
      <c r="ED115" s="217"/>
      <c r="EE115" s="217"/>
      <c r="EF115" s="217"/>
      <c r="EG115" s="217"/>
      <c r="EH115" s="217"/>
      <c r="EI115" s="217"/>
      <c r="EJ115" s="217"/>
      <c r="EK115" s="217"/>
      <c r="EL115" s="217"/>
      <c r="EM115" s="217"/>
    </row>
    <row r="116" spans="1:143" s="10" customFormat="1" ht="15.75" collapsed="1">
      <c r="A116" s="362"/>
      <c r="B116" s="363"/>
      <c r="C116" s="364" t="s">
        <v>62</v>
      </c>
      <c r="D116" s="365" t="s">
        <v>380</v>
      </c>
      <c r="E116" s="366"/>
      <c r="F116" s="367"/>
      <c r="G116" s="368"/>
      <c r="H116" s="369"/>
      <c r="I116" s="370"/>
      <c r="J116" s="370"/>
      <c r="K116" s="371">
        <f>BUDGET!M484</f>
        <v>0</v>
      </c>
      <c r="L116" s="372">
        <f>BUDGET!N484</f>
        <v>0</v>
      </c>
      <c r="M116" s="87"/>
      <c r="N116" s="373">
        <f>BUDGET!P484</f>
        <v>0</v>
      </c>
      <c r="O116" s="373">
        <f>BUDGET!Q484</f>
        <v>0</v>
      </c>
      <c r="P116" s="373">
        <f>BUDGET!R484</f>
        <v>0</v>
      </c>
      <c r="Q116" s="373">
        <f>BUDGET!S484</f>
        <v>0</v>
      </c>
      <c r="R116" s="373">
        <f>BUDGET!T484</f>
        <v>0</v>
      </c>
      <c r="S116" s="86"/>
      <c r="T116" s="87"/>
      <c r="U116" s="373">
        <f>BUDGET!W484</f>
        <v>0</v>
      </c>
      <c r="V116" s="373">
        <f>BUDGET!X484</f>
        <v>0</v>
      </c>
      <c r="W116" s="373">
        <f>BUDGET!Y484</f>
        <v>0</v>
      </c>
      <c r="X116" s="373">
        <f>BUDGET!Z484</f>
        <v>0</v>
      </c>
      <c r="Y116" s="373">
        <f>BUDGET!AA484</f>
        <v>0</v>
      </c>
      <c r="Z116" s="373">
        <f>BUDGET!AB484</f>
        <v>0</v>
      </c>
      <c r="AA116" s="373">
        <f>BUDGET!AC484</f>
        <v>0</v>
      </c>
      <c r="AB116" s="373">
        <f>BUDGET!AD484</f>
        <v>0</v>
      </c>
      <c r="AC116" s="156"/>
      <c r="AD116" s="156"/>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217"/>
      <c r="BS116" s="217"/>
      <c r="BT116" s="217"/>
      <c r="BU116" s="217"/>
      <c r="BV116" s="217"/>
      <c r="BW116" s="217"/>
      <c r="BX116" s="217"/>
      <c r="BY116" s="217"/>
      <c r="BZ116" s="217"/>
      <c r="CA116" s="217"/>
      <c r="CB116" s="217"/>
      <c r="CC116" s="217"/>
      <c r="CD116" s="217"/>
      <c r="CE116" s="217"/>
      <c r="CF116" s="217"/>
      <c r="CG116" s="217"/>
      <c r="CH116" s="217"/>
      <c r="CI116" s="217"/>
      <c r="CJ116" s="217"/>
      <c r="CK116" s="217"/>
      <c r="CL116" s="217"/>
      <c r="CM116" s="217"/>
      <c r="CN116" s="217"/>
      <c r="CO116" s="217"/>
      <c r="CP116" s="217"/>
      <c r="CQ116" s="217"/>
      <c r="CR116" s="217"/>
      <c r="CS116" s="217"/>
      <c r="CT116" s="217"/>
      <c r="CU116" s="217"/>
      <c r="CV116" s="217"/>
      <c r="CW116" s="217"/>
      <c r="CX116" s="217"/>
      <c r="CY116" s="217"/>
      <c r="CZ116" s="217"/>
      <c r="DA116" s="217"/>
      <c r="DB116" s="217"/>
      <c r="DC116" s="217"/>
      <c r="DD116" s="217"/>
      <c r="DE116" s="217"/>
      <c r="DF116" s="217"/>
      <c r="DG116" s="217"/>
      <c r="DH116" s="217"/>
      <c r="DI116" s="217"/>
      <c r="DJ116" s="217"/>
      <c r="DK116" s="217"/>
      <c r="DL116" s="217"/>
      <c r="DM116" s="217"/>
      <c r="DN116" s="217"/>
      <c r="DO116" s="217"/>
      <c r="DP116" s="217"/>
      <c r="DQ116" s="217"/>
      <c r="DR116" s="217"/>
      <c r="DS116" s="217"/>
      <c r="DT116" s="217"/>
      <c r="DU116" s="217"/>
      <c r="DV116" s="217"/>
      <c r="DW116" s="217"/>
      <c r="DX116" s="217"/>
      <c r="DY116" s="217"/>
      <c r="DZ116" s="217"/>
      <c r="EA116" s="217"/>
      <c r="EB116" s="217"/>
      <c r="EC116" s="217"/>
      <c r="ED116" s="217"/>
      <c r="EE116" s="217"/>
      <c r="EF116" s="217"/>
      <c r="EG116" s="217"/>
      <c r="EH116" s="217"/>
      <c r="EI116" s="217"/>
      <c r="EJ116" s="217"/>
      <c r="EK116" s="217"/>
      <c r="EL116" s="217"/>
      <c r="EM116" s="217"/>
    </row>
    <row r="117" spans="1:143" s="10" customFormat="1" ht="15.75">
      <c r="A117" s="350"/>
      <c r="B117" s="351"/>
      <c r="C117" s="352" t="s">
        <v>65</v>
      </c>
      <c r="D117" s="353" t="s">
        <v>379</v>
      </c>
      <c r="E117" s="354"/>
      <c r="F117" s="355"/>
      <c r="G117" s="356"/>
      <c r="H117" s="357"/>
      <c r="I117" s="358"/>
      <c r="J117" s="358"/>
      <c r="K117" s="359">
        <f>BUDGET!M487</f>
        <v>0</v>
      </c>
      <c r="L117" s="360">
        <f>BUDGET!N487</f>
        <v>0</v>
      </c>
      <c r="M117" s="87"/>
      <c r="N117" s="361">
        <f>BUDGET!P487</f>
        <v>0</v>
      </c>
      <c r="O117" s="361">
        <f>BUDGET!Q487</f>
        <v>0</v>
      </c>
      <c r="P117" s="361">
        <f>BUDGET!R487</f>
        <v>0</v>
      </c>
      <c r="Q117" s="361">
        <f>BUDGET!S487</f>
        <v>0</v>
      </c>
      <c r="R117" s="361">
        <f>BUDGET!T487</f>
        <v>0</v>
      </c>
      <c r="S117" s="86"/>
      <c r="T117" s="87"/>
      <c r="U117" s="361">
        <f>BUDGET!W487</f>
        <v>0</v>
      </c>
      <c r="V117" s="361">
        <f>BUDGET!X487</f>
        <v>0</v>
      </c>
      <c r="W117" s="361">
        <f>BUDGET!Y487</f>
        <v>0</v>
      </c>
      <c r="X117" s="361">
        <f>BUDGET!Z487</f>
        <v>0</v>
      </c>
      <c r="Y117" s="361">
        <f>BUDGET!AA487</f>
        <v>0</v>
      </c>
      <c r="Z117" s="361">
        <f>BUDGET!AB487</f>
        <v>0</v>
      </c>
      <c r="AA117" s="361">
        <f>BUDGET!AC487</f>
        <v>0</v>
      </c>
      <c r="AB117" s="361">
        <f>BUDGET!AD487</f>
        <v>0</v>
      </c>
      <c r="AC117" s="156"/>
      <c r="AD117" s="156"/>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217"/>
      <c r="BS117" s="217"/>
      <c r="BT117" s="217"/>
      <c r="BU117" s="217"/>
      <c r="BV117" s="217"/>
      <c r="BW117" s="217"/>
      <c r="BX117" s="217"/>
      <c r="BY117" s="217"/>
      <c r="BZ117" s="217"/>
      <c r="CA117" s="217"/>
      <c r="CB117" s="217"/>
      <c r="CC117" s="217"/>
      <c r="CD117" s="217"/>
      <c r="CE117" s="217"/>
      <c r="CF117" s="217"/>
      <c r="CG117" s="217"/>
      <c r="CH117" s="217"/>
      <c r="CI117" s="217"/>
      <c r="CJ117" s="217"/>
      <c r="CK117" s="217"/>
      <c r="CL117" s="217"/>
      <c r="CM117" s="217"/>
      <c r="CN117" s="217"/>
      <c r="CO117" s="217"/>
      <c r="CP117" s="217"/>
      <c r="CQ117" s="217"/>
      <c r="CR117" s="217"/>
      <c r="CS117" s="217"/>
      <c r="CT117" s="217"/>
      <c r="CU117" s="217"/>
      <c r="CV117" s="217"/>
      <c r="CW117" s="217"/>
      <c r="CX117" s="217"/>
      <c r="CY117" s="217"/>
      <c r="CZ117" s="217"/>
      <c r="DA117" s="217"/>
      <c r="DB117" s="217"/>
      <c r="DC117" s="217"/>
      <c r="DD117" s="217"/>
      <c r="DE117" s="217"/>
      <c r="DF117" s="217"/>
      <c r="DG117" s="217"/>
      <c r="DH117" s="217"/>
      <c r="DI117" s="217"/>
      <c r="DJ117" s="217"/>
      <c r="DK117" s="217"/>
      <c r="DL117" s="217"/>
      <c r="DM117" s="217"/>
      <c r="DN117" s="217"/>
      <c r="DO117" s="217"/>
      <c r="DP117" s="217"/>
      <c r="DQ117" s="217"/>
      <c r="DR117" s="217"/>
      <c r="DS117" s="217"/>
      <c r="DT117" s="217"/>
      <c r="DU117" s="217"/>
      <c r="DV117" s="217"/>
      <c r="DW117" s="217"/>
      <c r="DX117" s="217"/>
      <c r="DY117" s="217"/>
      <c r="DZ117" s="217"/>
      <c r="EA117" s="217"/>
      <c r="EB117" s="217"/>
      <c r="EC117" s="217"/>
      <c r="ED117" s="217"/>
      <c r="EE117" s="217"/>
      <c r="EF117" s="217"/>
      <c r="EG117" s="217"/>
      <c r="EH117" s="217"/>
      <c r="EI117" s="217"/>
      <c r="EJ117" s="217"/>
      <c r="EK117" s="217"/>
      <c r="EL117" s="217"/>
      <c r="EM117" s="217"/>
    </row>
    <row r="118" spans="1:143" s="10" customFormat="1" ht="15.75" hidden="1" outlineLevel="1">
      <c r="A118" s="374"/>
      <c r="B118" s="375"/>
      <c r="C118" s="376" t="s">
        <v>1749</v>
      </c>
      <c r="D118" s="377" t="s">
        <v>1753</v>
      </c>
      <c r="E118" s="378"/>
      <c r="F118" s="379"/>
      <c r="G118" s="380"/>
      <c r="H118" s="381"/>
      <c r="I118" s="382"/>
      <c r="J118" s="382"/>
      <c r="K118" s="383">
        <f>BUDGET!M488</f>
        <v>0</v>
      </c>
      <c r="L118" s="384">
        <f>BUDGET!N488</f>
        <v>0</v>
      </c>
      <c r="M118" s="87"/>
      <c r="N118" s="385">
        <f>BUDGET!P488</f>
        <v>0</v>
      </c>
      <c r="O118" s="385">
        <f>BUDGET!Q488</f>
        <v>0</v>
      </c>
      <c r="P118" s="385">
        <f>BUDGET!R488</f>
        <v>0</v>
      </c>
      <c r="Q118" s="385">
        <f>BUDGET!S488</f>
        <v>0</v>
      </c>
      <c r="R118" s="385">
        <f>BUDGET!T488</f>
        <v>0</v>
      </c>
      <c r="S118" s="86"/>
      <c r="T118" s="87"/>
      <c r="U118" s="385">
        <f>BUDGET!W488</f>
        <v>0</v>
      </c>
      <c r="V118" s="385">
        <f>BUDGET!X488</f>
        <v>0</v>
      </c>
      <c r="W118" s="385">
        <f>BUDGET!Y488</f>
        <v>0</v>
      </c>
      <c r="X118" s="385">
        <f>BUDGET!Z488</f>
        <v>0</v>
      </c>
      <c r="Y118" s="385">
        <f>BUDGET!AA488</f>
        <v>0</v>
      </c>
      <c r="Z118" s="385">
        <f>BUDGET!AB488</f>
        <v>0</v>
      </c>
      <c r="AA118" s="385">
        <f>BUDGET!AC488</f>
        <v>0</v>
      </c>
      <c r="AB118" s="385">
        <f>BUDGET!AD488</f>
        <v>0</v>
      </c>
      <c r="AC118" s="156"/>
      <c r="AD118" s="156"/>
      <c r="AE118" s="217"/>
      <c r="AF118" s="217"/>
      <c r="AG118" s="217"/>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217"/>
      <c r="BE118" s="217"/>
      <c r="BF118" s="217"/>
      <c r="BG118" s="217"/>
      <c r="BH118" s="217"/>
      <c r="BI118" s="217"/>
      <c r="BJ118" s="217"/>
      <c r="BK118" s="217"/>
      <c r="BL118" s="217"/>
      <c r="BM118" s="217"/>
      <c r="BN118" s="217"/>
      <c r="BO118" s="217"/>
      <c r="BP118" s="217"/>
      <c r="BQ118" s="217"/>
      <c r="BR118" s="217"/>
      <c r="BS118" s="217"/>
      <c r="BT118" s="217"/>
      <c r="BU118" s="217"/>
      <c r="BV118" s="217"/>
      <c r="BW118" s="217"/>
      <c r="BX118" s="217"/>
      <c r="BY118" s="217"/>
      <c r="BZ118" s="217"/>
      <c r="CA118" s="217"/>
      <c r="CB118" s="217"/>
      <c r="CC118" s="217"/>
      <c r="CD118" s="217"/>
      <c r="CE118" s="217"/>
      <c r="CF118" s="217"/>
      <c r="CG118" s="217"/>
      <c r="CH118" s="217"/>
      <c r="CI118" s="217"/>
      <c r="CJ118" s="217"/>
      <c r="CK118" s="217"/>
      <c r="CL118" s="217"/>
      <c r="CM118" s="217"/>
      <c r="CN118" s="217"/>
      <c r="CO118" s="217"/>
      <c r="CP118" s="217"/>
      <c r="CQ118" s="217"/>
      <c r="CR118" s="217"/>
      <c r="CS118" s="217"/>
      <c r="CT118" s="217"/>
      <c r="CU118" s="217"/>
      <c r="CV118" s="217"/>
      <c r="CW118" s="217"/>
      <c r="CX118" s="217"/>
      <c r="CY118" s="217"/>
      <c r="CZ118" s="217"/>
      <c r="DA118" s="217"/>
      <c r="DB118" s="217"/>
      <c r="DC118" s="217"/>
      <c r="DD118" s="217"/>
      <c r="DE118" s="217"/>
      <c r="DF118" s="217"/>
      <c r="DG118" s="217"/>
      <c r="DH118" s="217"/>
      <c r="DI118" s="217"/>
      <c r="DJ118" s="217"/>
      <c r="DK118" s="217"/>
      <c r="DL118" s="217"/>
      <c r="DM118" s="217"/>
      <c r="DN118" s="217"/>
      <c r="DO118" s="217"/>
      <c r="DP118" s="217"/>
      <c r="DQ118" s="217"/>
      <c r="DR118" s="217"/>
      <c r="DS118" s="217"/>
      <c r="DT118" s="217"/>
      <c r="DU118" s="217"/>
      <c r="DV118" s="217"/>
      <c r="DW118" s="217"/>
      <c r="DX118" s="217"/>
      <c r="DY118" s="217"/>
      <c r="DZ118" s="217"/>
      <c r="EA118" s="217"/>
      <c r="EB118" s="217"/>
      <c r="EC118" s="217"/>
      <c r="ED118" s="217"/>
      <c r="EE118" s="217"/>
      <c r="EF118" s="217"/>
      <c r="EG118" s="217"/>
      <c r="EH118" s="217"/>
      <c r="EI118" s="217"/>
      <c r="EJ118" s="217"/>
      <c r="EK118" s="217"/>
      <c r="EL118" s="217"/>
      <c r="EM118" s="217"/>
    </row>
    <row r="119" spans="1:143" s="10" customFormat="1" ht="15.75" hidden="1" outlineLevel="1">
      <c r="A119" s="374"/>
      <c r="B119" s="375"/>
      <c r="C119" s="376" t="s">
        <v>1750</v>
      </c>
      <c r="D119" s="377" t="s">
        <v>1754</v>
      </c>
      <c r="E119" s="378"/>
      <c r="F119" s="379"/>
      <c r="G119" s="380"/>
      <c r="H119" s="381"/>
      <c r="I119" s="382"/>
      <c r="J119" s="382"/>
      <c r="K119" s="383">
        <f>BUDGET!M493</f>
        <v>0</v>
      </c>
      <c r="L119" s="384">
        <f>BUDGET!N493</f>
        <v>0</v>
      </c>
      <c r="M119" s="87"/>
      <c r="N119" s="385">
        <f>BUDGET!P493</f>
        <v>0</v>
      </c>
      <c r="O119" s="385">
        <f>BUDGET!Q493</f>
        <v>0</v>
      </c>
      <c r="P119" s="385">
        <f>BUDGET!R493</f>
        <v>0</v>
      </c>
      <c r="Q119" s="385">
        <f>BUDGET!S493</f>
        <v>0</v>
      </c>
      <c r="R119" s="385">
        <f>BUDGET!T493</f>
        <v>0</v>
      </c>
      <c r="S119" s="86"/>
      <c r="T119" s="87"/>
      <c r="U119" s="385">
        <f>BUDGET!W493</f>
        <v>0</v>
      </c>
      <c r="V119" s="385">
        <f>BUDGET!X493</f>
        <v>0</v>
      </c>
      <c r="W119" s="385">
        <f>BUDGET!Y493</f>
        <v>0</v>
      </c>
      <c r="X119" s="385">
        <f>BUDGET!Z493</f>
        <v>0</v>
      </c>
      <c r="Y119" s="385">
        <f>BUDGET!AA493</f>
        <v>0</v>
      </c>
      <c r="Z119" s="385">
        <f>BUDGET!AB493</f>
        <v>0</v>
      </c>
      <c r="AA119" s="385">
        <f>BUDGET!AC493</f>
        <v>0</v>
      </c>
      <c r="AB119" s="385">
        <f>BUDGET!AD493</f>
        <v>0</v>
      </c>
      <c r="AC119" s="156"/>
      <c r="AD119" s="156"/>
      <c r="AE119" s="217"/>
      <c r="AF119" s="217"/>
      <c r="AG119" s="217"/>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217"/>
      <c r="BE119" s="217"/>
      <c r="BF119" s="217"/>
      <c r="BG119" s="217"/>
      <c r="BH119" s="217"/>
      <c r="BI119" s="217"/>
      <c r="BJ119" s="217"/>
      <c r="BK119" s="217"/>
      <c r="BL119" s="217"/>
      <c r="BM119" s="217"/>
      <c r="BN119" s="217"/>
      <c r="BO119" s="217"/>
      <c r="BP119" s="217"/>
      <c r="BQ119" s="217"/>
      <c r="BR119" s="217"/>
      <c r="BS119" s="217"/>
      <c r="BT119" s="217"/>
      <c r="BU119" s="217"/>
      <c r="BV119" s="217"/>
      <c r="BW119" s="217"/>
      <c r="BX119" s="217"/>
      <c r="BY119" s="217"/>
      <c r="BZ119" s="217"/>
      <c r="CA119" s="217"/>
      <c r="CB119" s="217"/>
      <c r="CC119" s="217"/>
      <c r="CD119" s="217"/>
      <c r="CE119" s="217"/>
      <c r="CF119" s="217"/>
      <c r="CG119" s="217"/>
      <c r="CH119" s="217"/>
      <c r="CI119" s="217"/>
      <c r="CJ119" s="217"/>
      <c r="CK119" s="217"/>
      <c r="CL119" s="217"/>
      <c r="CM119" s="217"/>
      <c r="CN119" s="217"/>
      <c r="CO119" s="217"/>
      <c r="CP119" s="217"/>
      <c r="CQ119" s="217"/>
      <c r="CR119" s="217"/>
      <c r="CS119" s="217"/>
      <c r="CT119" s="217"/>
      <c r="CU119" s="217"/>
      <c r="CV119" s="217"/>
      <c r="CW119" s="217"/>
      <c r="CX119" s="217"/>
      <c r="CY119" s="217"/>
      <c r="CZ119" s="217"/>
      <c r="DA119" s="217"/>
      <c r="DB119" s="217"/>
      <c r="DC119" s="217"/>
      <c r="DD119" s="217"/>
      <c r="DE119" s="217"/>
      <c r="DF119" s="217"/>
      <c r="DG119" s="217"/>
      <c r="DH119" s="217"/>
      <c r="DI119" s="217"/>
      <c r="DJ119" s="217"/>
      <c r="DK119" s="217"/>
      <c r="DL119" s="217"/>
      <c r="DM119" s="217"/>
      <c r="DN119" s="217"/>
      <c r="DO119" s="217"/>
      <c r="DP119" s="217"/>
      <c r="DQ119" s="217"/>
      <c r="DR119" s="217"/>
      <c r="DS119" s="217"/>
      <c r="DT119" s="217"/>
      <c r="DU119" s="217"/>
      <c r="DV119" s="217"/>
      <c r="DW119" s="217"/>
      <c r="DX119" s="217"/>
      <c r="DY119" s="217"/>
      <c r="DZ119" s="217"/>
      <c r="EA119" s="217"/>
      <c r="EB119" s="217"/>
      <c r="EC119" s="217"/>
      <c r="ED119" s="217"/>
      <c r="EE119" s="217"/>
      <c r="EF119" s="217"/>
      <c r="EG119" s="217"/>
      <c r="EH119" s="217"/>
      <c r="EI119" s="217"/>
      <c r="EJ119" s="217"/>
      <c r="EK119" s="217"/>
      <c r="EL119" s="217"/>
      <c r="EM119" s="217"/>
    </row>
    <row r="120" spans="1:143" s="10" customFormat="1" ht="15.75" hidden="1" outlineLevel="1">
      <c r="A120" s="374"/>
      <c r="B120" s="375"/>
      <c r="C120" s="376" t="s">
        <v>1751</v>
      </c>
      <c r="D120" s="377" t="s">
        <v>1755</v>
      </c>
      <c r="E120" s="378"/>
      <c r="F120" s="379"/>
      <c r="G120" s="380"/>
      <c r="H120" s="381"/>
      <c r="I120" s="382"/>
      <c r="J120" s="382"/>
      <c r="K120" s="383">
        <f>BUDGET!M498</f>
        <v>0</v>
      </c>
      <c r="L120" s="384">
        <f>BUDGET!N498</f>
        <v>0</v>
      </c>
      <c r="M120" s="87"/>
      <c r="N120" s="385">
        <f>BUDGET!P498</f>
        <v>0</v>
      </c>
      <c r="O120" s="385">
        <f>BUDGET!Q498</f>
        <v>0</v>
      </c>
      <c r="P120" s="385">
        <f>BUDGET!R498</f>
        <v>0</v>
      </c>
      <c r="Q120" s="385">
        <f>BUDGET!S498</f>
        <v>0</v>
      </c>
      <c r="R120" s="385">
        <f>BUDGET!T498</f>
        <v>0</v>
      </c>
      <c r="S120" s="86"/>
      <c r="T120" s="87"/>
      <c r="U120" s="385">
        <f>BUDGET!W498</f>
        <v>0</v>
      </c>
      <c r="V120" s="385">
        <f>BUDGET!X498</f>
        <v>0</v>
      </c>
      <c r="W120" s="385">
        <f>BUDGET!Y498</f>
        <v>0</v>
      </c>
      <c r="X120" s="385">
        <f>BUDGET!Z498</f>
        <v>0</v>
      </c>
      <c r="Y120" s="385">
        <f>BUDGET!AA498</f>
        <v>0</v>
      </c>
      <c r="Z120" s="385">
        <f>BUDGET!AB498</f>
        <v>0</v>
      </c>
      <c r="AA120" s="385">
        <f>BUDGET!AC498</f>
        <v>0</v>
      </c>
      <c r="AB120" s="385">
        <f>BUDGET!AD498</f>
        <v>0</v>
      </c>
      <c r="AC120" s="156"/>
      <c r="AD120" s="156"/>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217"/>
      <c r="BF120" s="217"/>
      <c r="BG120" s="217"/>
      <c r="BH120" s="217"/>
      <c r="BI120" s="217"/>
      <c r="BJ120" s="217"/>
      <c r="BK120" s="217"/>
      <c r="BL120" s="217"/>
      <c r="BM120" s="217"/>
      <c r="BN120" s="217"/>
      <c r="BO120" s="217"/>
      <c r="BP120" s="217"/>
      <c r="BQ120" s="217"/>
      <c r="BR120" s="217"/>
      <c r="BS120" s="217"/>
      <c r="BT120" s="217"/>
      <c r="BU120" s="217"/>
      <c r="BV120" s="217"/>
      <c r="BW120" s="217"/>
      <c r="BX120" s="217"/>
      <c r="BY120" s="217"/>
      <c r="BZ120" s="217"/>
      <c r="CA120" s="217"/>
      <c r="CB120" s="217"/>
      <c r="CC120" s="217"/>
      <c r="CD120" s="217"/>
      <c r="CE120" s="217"/>
      <c r="CF120" s="217"/>
      <c r="CG120" s="217"/>
      <c r="CH120" s="217"/>
      <c r="CI120" s="217"/>
      <c r="CJ120" s="217"/>
      <c r="CK120" s="217"/>
      <c r="CL120" s="217"/>
      <c r="CM120" s="217"/>
      <c r="CN120" s="217"/>
      <c r="CO120" s="217"/>
      <c r="CP120" s="217"/>
      <c r="CQ120" s="217"/>
      <c r="CR120" s="217"/>
      <c r="CS120" s="217"/>
      <c r="CT120" s="217"/>
      <c r="CU120" s="217"/>
      <c r="CV120" s="217"/>
      <c r="CW120" s="217"/>
      <c r="CX120" s="217"/>
      <c r="CY120" s="217"/>
      <c r="CZ120" s="217"/>
      <c r="DA120" s="217"/>
      <c r="DB120" s="217"/>
      <c r="DC120" s="217"/>
      <c r="DD120" s="217"/>
      <c r="DE120" s="217"/>
      <c r="DF120" s="217"/>
      <c r="DG120" s="217"/>
      <c r="DH120" s="217"/>
      <c r="DI120" s="217"/>
      <c r="DJ120" s="217"/>
      <c r="DK120" s="217"/>
      <c r="DL120" s="217"/>
      <c r="DM120" s="217"/>
      <c r="DN120" s="217"/>
      <c r="DO120" s="217"/>
      <c r="DP120" s="217"/>
      <c r="DQ120" s="217"/>
      <c r="DR120" s="217"/>
      <c r="DS120" s="217"/>
      <c r="DT120" s="217"/>
      <c r="DU120" s="217"/>
      <c r="DV120" s="217"/>
      <c r="DW120" s="217"/>
      <c r="DX120" s="217"/>
      <c r="DY120" s="217"/>
      <c r="DZ120" s="217"/>
      <c r="EA120" s="217"/>
      <c r="EB120" s="217"/>
      <c r="EC120" s="217"/>
      <c r="ED120" s="217"/>
      <c r="EE120" s="217"/>
      <c r="EF120" s="217"/>
      <c r="EG120" s="217"/>
      <c r="EH120" s="217"/>
      <c r="EI120" s="217"/>
      <c r="EJ120" s="217"/>
      <c r="EK120" s="217"/>
      <c r="EL120" s="217"/>
      <c r="EM120" s="217"/>
    </row>
    <row r="121" spans="1:143" s="10" customFormat="1" ht="15.75" hidden="1" outlineLevel="1">
      <c r="A121" s="374"/>
      <c r="B121" s="375"/>
      <c r="C121" s="376" t="s">
        <v>1752</v>
      </c>
      <c r="D121" s="377" t="s">
        <v>1756</v>
      </c>
      <c r="E121" s="378"/>
      <c r="F121" s="379"/>
      <c r="G121" s="380"/>
      <c r="H121" s="381"/>
      <c r="I121" s="382"/>
      <c r="J121" s="382"/>
      <c r="K121" s="383">
        <f>BUDGET!M503</f>
        <v>0</v>
      </c>
      <c r="L121" s="384">
        <f>BUDGET!N503</f>
        <v>0</v>
      </c>
      <c r="M121" s="87"/>
      <c r="N121" s="385">
        <f>BUDGET!P503</f>
        <v>0</v>
      </c>
      <c r="O121" s="385">
        <f>BUDGET!Q503</f>
        <v>0</v>
      </c>
      <c r="P121" s="385">
        <f>BUDGET!R503</f>
        <v>0</v>
      </c>
      <c r="Q121" s="385">
        <f>BUDGET!S503</f>
        <v>0</v>
      </c>
      <c r="R121" s="385">
        <f>BUDGET!T503</f>
        <v>0</v>
      </c>
      <c r="S121" s="86"/>
      <c r="T121" s="87"/>
      <c r="U121" s="385">
        <f>BUDGET!W503</f>
        <v>0</v>
      </c>
      <c r="V121" s="385">
        <f>BUDGET!X503</f>
        <v>0</v>
      </c>
      <c r="W121" s="385">
        <f>BUDGET!Y503</f>
        <v>0</v>
      </c>
      <c r="X121" s="385">
        <f>BUDGET!Z503</f>
        <v>0</v>
      </c>
      <c r="Y121" s="385">
        <f>BUDGET!AA503</f>
        <v>0</v>
      </c>
      <c r="Z121" s="385">
        <f>BUDGET!AB503</f>
        <v>0</v>
      </c>
      <c r="AA121" s="385">
        <f>BUDGET!AC503</f>
        <v>0</v>
      </c>
      <c r="AB121" s="385">
        <f>BUDGET!AD503</f>
        <v>0</v>
      </c>
      <c r="AC121" s="156"/>
      <c r="AD121" s="156"/>
      <c r="AE121" s="217"/>
      <c r="AF121" s="217"/>
      <c r="AG121" s="217"/>
      <c r="AH121" s="217"/>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217"/>
      <c r="BE121" s="217"/>
      <c r="BF121" s="217"/>
      <c r="BG121" s="217"/>
      <c r="BH121" s="217"/>
      <c r="BI121" s="217"/>
      <c r="BJ121" s="217"/>
      <c r="BK121" s="217"/>
      <c r="BL121" s="217"/>
      <c r="BM121" s="217"/>
      <c r="BN121" s="217"/>
      <c r="BO121" s="217"/>
      <c r="BP121" s="217"/>
      <c r="BQ121" s="217"/>
      <c r="BR121" s="217"/>
      <c r="BS121" s="217"/>
      <c r="BT121" s="217"/>
      <c r="BU121" s="217"/>
      <c r="BV121" s="217"/>
      <c r="BW121" s="217"/>
      <c r="BX121" s="217"/>
      <c r="BY121" s="217"/>
      <c r="BZ121" s="217"/>
      <c r="CA121" s="217"/>
      <c r="CB121" s="217"/>
      <c r="CC121" s="217"/>
      <c r="CD121" s="217"/>
      <c r="CE121" s="217"/>
      <c r="CF121" s="217"/>
      <c r="CG121" s="217"/>
      <c r="CH121" s="217"/>
      <c r="CI121" s="217"/>
      <c r="CJ121" s="217"/>
      <c r="CK121" s="217"/>
      <c r="CL121" s="217"/>
      <c r="CM121" s="217"/>
      <c r="CN121" s="217"/>
      <c r="CO121" s="217"/>
      <c r="CP121" s="217"/>
      <c r="CQ121" s="217"/>
      <c r="CR121" s="217"/>
      <c r="CS121" s="217"/>
      <c r="CT121" s="217"/>
      <c r="CU121" s="217"/>
      <c r="CV121" s="217"/>
      <c r="CW121" s="217"/>
      <c r="CX121" s="217"/>
      <c r="CY121" s="217"/>
      <c r="CZ121" s="217"/>
      <c r="DA121" s="217"/>
      <c r="DB121" s="217"/>
      <c r="DC121" s="217"/>
      <c r="DD121" s="217"/>
      <c r="DE121" s="217"/>
      <c r="DF121" s="217"/>
      <c r="DG121" s="217"/>
      <c r="DH121" s="217"/>
      <c r="DI121" s="217"/>
      <c r="DJ121" s="217"/>
      <c r="DK121" s="217"/>
      <c r="DL121" s="217"/>
      <c r="DM121" s="217"/>
      <c r="DN121" s="217"/>
      <c r="DO121" s="217"/>
      <c r="DP121" s="217"/>
      <c r="DQ121" s="217"/>
      <c r="DR121" s="217"/>
      <c r="DS121" s="217"/>
      <c r="DT121" s="217"/>
      <c r="DU121" s="217"/>
      <c r="DV121" s="217"/>
      <c r="DW121" s="217"/>
      <c r="DX121" s="217"/>
      <c r="DY121" s="217"/>
      <c r="DZ121" s="217"/>
      <c r="EA121" s="217"/>
      <c r="EB121" s="217"/>
      <c r="EC121" s="217"/>
      <c r="ED121" s="217"/>
      <c r="EE121" s="217"/>
      <c r="EF121" s="217"/>
      <c r="EG121" s="217"/>
      <c r="EH121" s="217"/>
      <c r="EI121" s="217"/>
      <c r="EJ121" s="217"/>
      <c r="EK121" s="217"/>
      <c r="EL121" s="217"/>
      <c r="EM121" s="217"/>
    </row>
    <row r="122" spans="1:143" s="10" customFormat="1" ht="15.75" collapsed="1">
      <c r="A122" s="350"/>
      <c r="B122" s="351"/>
      <c r="C122" s="352" t="s">
        <v>673</v>
      </c>
      <c r="D122" s="353" t="s">
        <v>1154</v>
      </c>
      <c r="E122" s="354"/>
      <c r="F122" s="355"/>
      <c r="G122" s="356"/>
      <c r="H122" s="357"/>
      <c r="I122" s="358"/>
      <c r="J122" s="358"/>
      <c r="K122" s="359">
        <f>BUDGET!M508</f>
        <v>0</v>
      </c>
      <c r="L122" s="360">
        <f>BUDGET!N508</f>
        <v>0</v>
      </c>
      <c r="M122" s="87"/>
      <c r="N122" s="361">
        <f>BUDGET!P508</f>
        <v>0</v>
      </c>
      <c r="O122" s="361">
        <f>BUDGET!Q508</f>
        <v>0</v>
      </c>
      <c r="P122" s="361">
        <f>BUDGET!R508</f>
        <v>0</v>
      </c>
      <c r="Q122" s="361">
        <f>BUDGET!S508</f>
        <v>0</v>
      </c>
      <c r="R122" s="361">
        <f>BUDGET!T508</f>
        <v>0</v>
      </c>
      <c r="S122" s="86"/>
      <c r="T122" s="87"/>
      <c r="U122" s="361">
        <f>BUDGET!W508</f>
        <v>0</v>
      </c>
      <c r="V122" s="361">
        <f>BUDGET!X508</f>
        <v>0</v>
      </c>
      <c r="W122" s="361">
        <f>BUDGET!Y508</f>
        <v>0</v>
      </c>
      <c r="X122" s="361">
        <f>BUDGET!Z508</f>
        <v>0</v>
      </c>
      <c r="Y122" s="361">
        <f>BUDGET!AA508</f>
        <v>0</v>
      </c>
      <c r="Z122" s="361">
        <f>BUDGET!AB508</f>
        <v>0</v>
      </c>
      <c r="AA122" s="361">
        <f>BUDGET!AC508</f>
        <v>0</v>
      </c>
      <c r="AB122" s="361">
        <f>BUDGET!AD508</f>
        <v>0</v>
      </c>
      <c r="AC122" s="156"/>
      <c r="AD122" s="156"/>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217"/>
      <c r="BS122" s="217"/>
      <c r="BT122" s="217"/>
      <c r="BU122" s="217"/>
      <c r="BV122" s="217"/>
      <c r="BW122" s="217"/>
      <c r="BX122" s="217"/>
      <c r="BY122" s="217"/>
      <c r="BZ122" s="217"/>
      <c r="CA122" s="217"/>
      <c r="CB122" s="217"/>
      <c r="CC122" s="217"/>
      <c r="CD122" s="217"/>
      <c r="CE122" s="217"/>
      <c r="CF122" s="217"/>
      <c r="CG122" s="217"/>
      <c r="CH122" s="217"/>
      <c r="CI122" s="217"/>
      <c r="CJ122" s="217"/>
      <c r="CK122" s="217"/>
      <c r="CL122" s="217"/>
      <c r="CM122" s="217"/>
      <c r="CN122" s="217"/>
      <c r="CO122" s="217"/>
      <c r="CP122" s="217"/>
      <c r="CQ122" s="217"/>
      <c r="CR122" s="217"/>
      <c r="CS122" s="217"/>
      <c r="CT122" s="217"/>
      <c r="CU122" s="217"/>
      <c r="CV122" s="217"/>
      <c r="CW122" s="217"/>
      <c r="CX122" s="217"/>
      <c r="CY122" s="217"/>
      <c r="CZ122" s="217"/>
      <c r="DA122" s="217"/>
      <c r="DB122" s="217"/>
      <c r="DC122" s="217"/>
      <c r="DD122" s="217"/>
      <c r="DE122" s="217"/>
      <c r="DF122" s="217"/>
      <c r="DG122" s="217"/>
      <c r="DH122" s="217"/>
      <c r="DI122" s="217"/>
      <c r="DJ122" s="217"/>
      <c r="DK122" s="217"/>
      <c r="DL122" s="217"/>
      <c r="DM122" s="217"/>
      <c r="DN122" s="217"/>
      <c r="DO122" s="217"/>
      <c r="DP122" s="217"/>
      <c r="DQ122" s="217"/>
      <c r="DR122" s="217"/>
      <c r="DS122" s="217"/>
      <c r="DT122" s="217"/>
      <c r="DU122" s="217"/>
      <c r="DV122" s="217"/>
      <c r="DW122" s="217"/>
      <c r="DX122" s="217"/>
      <c r="DY122" s="217"/>
      <c r="DZ122" s="217"/>
      <c r="EA122" s="217"/>
      <c r="EB122" s="217"/>
      <c r="EC122" s="217"/>
      <c r="ED122" s="217"/>
      <c r="EE122" s="217"/>
      <c r="EF122" s="217"/>
      <c r="EG122" s="217"/>
      <c r="EH122" s="217"/>
      <c r="EI122" s="217"/>
      <c r="EJ122" s="217"/>
      <c r="EK122" s="217"/>
      <c r="EL122" s="217"/>
      <c r="EM122" s="217"/>
    </row>
    <row r="123" spans="1:143" s="10" customFormat="1" ht="15.75" hidden="1" outlineLevel="1">
      <c r="A123" s="374"/>
      <c r="B123" s="375"/>
      <c r="C123" s="376" t="s">
        <v>1758</v>
      </c>
      <c r="D123" s="377" t="s">
        <v>1757</v>
      </c>
      <c r="E123" s="378"/>
      <c r="F123" s="379"/>
      <c r="G123" s="380"/>
      <c r="H123" s="381"/>
      <c r="I123" s="382"/>
      <c r="J123" s="382"/>
      <c r="K123" s="383">
        <f>BUDGET!M509</f>
        <v>0</v>
      </c>
      <c r="L123" s="384">
        <f>BUDGET!N509</f>
        <v>0</v>
      </c>
      <c r="M123" s="87"/>
      <c r="N123" s="385">
        <f>BUDGET!P509</f>
        <v>0</v>
      </c>
      <c r="O123" s="385">
        <f>BUDGET!Q509</f>
        <v>0</v>
      </c>
      <c r="P123" s="385">
        <f>BUDGET!R509</f>
        <v>0</v>
      </c>
      <c r="Q123" s="385">
        <f>BUDGET!S509</f>
        <v>0</v>
      </c>
      <c r="R123" s="385">
        <f>BUDGET!T509</f>
        <v>0</v>
      </c>
      <c r="S123" s="86"/>
      <c r="T123" s="87"/>
      <c r="U123" s="385">
        <f>BUDGET!W509</f>
        <v>0</v>
      </c>
      <c r="V123" s="385">
        <f>BUDGET!X509</f>
        <v>0</v>
      </c>
      <c r="W123" s="385">
        <f>BUDGET!Y509</f>
        <v>0</v>
      </c>
      <c r="X123" s="385">
        <f>BUDGET!Z509</f>
        <v>0</v>
      </c>
      <c r="Y123" s="385">
        <f>BUDGET!AA509</f>
        <v>0</v>
      </c>
      <c r="Z123" s="385">
        <f>BUDGET!AB509</f>
        <v>0</v>
      </c>
      <c r="AA123" s="385">
        <f>BUDGET!AC509</f>
        <v>0</v>
      </c>
      <c r="AB123" s="385">
        <f>BUDGET!AD509</f>
        <v>0</v>
      </c>
      <c r="AC123" s="156"/>
      <c r="AD123" s="156"/>
      <c r="AE123" s="217"/>
      <c r="AF123" s="217"/>
      <c r="AG123" s="217"/>
      <c r="AH123" s="217"/>
      <c r="AI123" s="217"/>
      <c r="AJ123" s="217"/>
      <c r="AK123" s="217"/>
      <c r="AL123" s="217"/>
      <c r="AM123" s="217"/>
      <c r="AN123" s="217"/>
      <c r="AO123" s="217"/>
      <c r="AP123" s="217"/>
      <c r="AQ123" s="217"/>
      <c r="AR123" s="217"/>
      <c r="AS123" s="217"/>
      <c r="AT123" s="217"/>
      <c r="AU123" s="217"/>
      <c r="AV123" s="217"/>
      <c r="AW123" s="217"/>
      <c r="AX123" s="217"/>
      <c r="AY123" s="217"/>
      <c r="AZ123" s="217"/>
      <c r="BA123" s="217"/>
      <c r="BB123" s="217"/>
      <c r="BC123" s="217"/>
      <c r="BD123" s="217"/>
      <c r="BE123" s="217"/>
      <c r="BF123" s="217"/>
      <c r="BG123" s="217"/>
      <c r="BH123" s="217"/>
      <c r="BI123" s="217"/>
      <c r="BJ123" s="217"/>
      <c r="BK123" s="217"/>
      <c r="BL123" s="217"/>
      <c r="BM123" s="217"/>
      <c r="BN123" s="217"/>
      <c r="BO123" s="217"/>
      <c r="BP123" s="217"/>
      <c r="BQ123" s="217"/>
      <c r="BR123" s="217"/>
      <c r="BS123" s="217"/>
      <c r="BT123" s="217"/>
      <c r="BU123" s="217"/>
      <c r="BV123" s="217"/>
      <c r="BW123" s="217"/>
      <c r="BX123" s="217"/>
      <c r="BY123" s="217"/>
      <c r="BZ123" s="217"/>
      <c r="CA123" s="217"/>
      <c r="CB123" s="217"/>
      <c r="CC123" s="217"/>
      <c r="CD123" s="217"/>
      <c r="CE123" s="217"/>
      <c r="CF123" s="217"/>
      <c r="CG123" s="217"/>
      <c r="CH123" s="217"/>
      <c r="CI123" s="217"/>
      <c r="CJ123" s="217"/>
      <c r="CK123" s="217"/>
      <c r="CL123" s="217"/>
      <c r="CM123" s="217"/>
      <c r="CN123" s="217"/>
      <c r="CO123" s="217"/>
      <c r="CP123" s="217"/>
      <c r="CQ123" s="217"/>
      <c r="CR123" s="217"/>
      <c r="CS123" s="217"/>
      <c r="CT123" s="217"/>
      <c r="CU123" s="217"/>
      <c r="CV123" s="217"/>
      <c r="CW123" s="217"/>
      <c r="CX123" s="217"/>
      <c r="CY123" s="217"/>
      <c r="CZ123" s="217"/>
      <c r="DA123" s="217"/>
      <c r="DB123" s="217"/>
      <c r="DC123" s="217"/>
      <c r="DD123" s="217"/>
      <c r="DE123" s="217"/>
      <c r="DF123" s="217"/>
      <c r="DG123" s="217"/>
      <c r="DH123" s="217"/>
      <c r="DI123" s="217"/>
      <c r="DJ123" s="217"/>
      <c r="DK123" s="217"/>
      <c r="DL123" s="217"/>
      <c r="DM123" s="217"/>
      <c r="DN123" s="217"/>
      <c r="DO123" s="217"/>
      <c r="DP123" s="217"/>
      <c r="DQ123" s="217"/>
      <c r="DR123" s="217"/>
      <c r="DS123" s="217"/>
      <c r="DT123" s="217"/>
      <c r="DU123" s="217"/>
      <c r="DV123" s="217"/>
      <c r="DW123" s="217"/>
      <c r="DX123" s="217"/>
      <c r="DY123" s="217"/>
      <c r="DZ123" s="217"/>
      <c r="EA123" s="217"/>
      <c r="EB123" s="217"/>
      <c r="EC123" s="217"/>
      <c r="ED123" s="217"/>
      <c r="EE123" s="217"/>
      <c r="EF123" s="217"/>
      <c r="EG123" s="217"/>
      <c r="EH123" s="217"/>
      <c r="EI123" s="217"/>
      <c r="EJ123" s="217"/>
      <c r="EK123" s="217"/>
      <c r="EL123" s="217"/>
      <c r="EM123" s="217"/>
    </row>
    <row r="124" spans="1:143" s="10" customFormat="1" ht="15.75" hidden="1" outlineLevel="1">
      <c r="A124" s="374"/>
      <c r="B124" s="375"/>
      <c r="C124" s="376" t="s">
        <v>1759</v>
      </c>
      <c r="D124" s="377" t="s">
        <v>1760</v>
      </c>
      <c r="E124" s="378"/>
      <c r="F124" s="379"/>
      <c r="G124" s="380"/>
      <c r="H124" s="381"/>
      <c r="I124" s="382"/>
      <c r="J124" s="382"/>
      <c r="K124" s="383">
        <f>BUDGET!M512</f>
        <v>0</v>
      </c>
      <c r="L124" s="384">
        <f>BUDGET!N512</f>
        <v>0</v>
      </c>
      <c r="M124" s="87"/>
      <c r="N124" s="385">
        <f>BUDGET!P512</f>
        <v>0</v>
      </c>
      <c r="O124" s="385">
        <f>BUDGET!Q512</f>
        <v>0</v>
      </c>
      <c r="P124" s="385">
        <f>BUDGET!R512</f>
        <v>0</v>
      </c>
      <c r="Q124" s="385">
        <f>BUDGET!S512</f>
        <v>0</v>
      </c>
      <c r="R124" s="385">
        <f>BUDGET!T512</f>
        <v>0</v>
      </c>
      <c r="S124" s="86"/>
      <c r="T124" s="87"/>
      <c r="U124" s="385">
        <f>BUDGET!W512</f>
        <v>0</v>
      </c>
      <c r="V124" s="385">
        <f>BUDGET!X512</f>
        <v>0</v>
      </c>
      <c r="W124" s="385">
        <f>BUDGET!Y512</f>
        <v>0</v>
      </c>
      <c r="X124" s="385">
        <f>BUDGET!Z512</f>
        <v>0</v>
      </c>
      <c r="Y124" s="385">
        <f>BUDGET!AA512</f>
        <v>0</v>
      </c>
      <c r="Z124" s="385">
        <f>BUDGET!AB512</f>
        <v>0</v>
      </c>
      <c r="AA124" s="385">
        <f>BUDGET!AC512</f>
        <v>0</v>
      </c>
      <c r="AB124" s="385">
        <f>BUDGET!AD512</f>
        <v>0</v>
      </c>
      <c r="AC124" s="156"/>
      <c r="AD124" s="156"/>
      <c r="AE124" s="217"/>
      <c r="AF124" s="217"/>
      <c r="AG124" s="217"/>
      <c r="AH124" s="217"/>
      <c r="AI124" s="217"/>
      <c r="AJ124" s="217"/>
      <c r="AK124" s="217"/>
      <c r="AL124" s="217"/>
      <c r="AM124" s="217"/>
      <c r="AN124" s="217"/>
      <c r="AO124" s="217"/>
      <c r="AP124" s="217"/>
      <c r="AQ124" s="217"/>
      <c r="AR124" s="217"/>
      <c r="AS124" s="217"/>
      <c r="AT124" s="217"/>
      <c r="AU124" s="217"/>
      <c r="AV124" s="217"/>
      <c r="AW124" s="217"/>
      <c r="AX124" s="217"/>
      <c r="AY124" s="217"/>
      <c r="AZ124" s="217"/>
      <c r="BA124" s="217"/>
      <c r="BB124" s="217"/>
      <c r="BC124" s="217"/>
      <c r="BD124" s="217"/>
      <c r="BE124" s="217"/>
      <c r="BF124" s="217"/>
      <c r="BG124" s="217"/>
      <c r="BH124" s="217"/>
      <c r="BI124" s="217"/>
      <c r="BJ124" s="217"/>
      <c r="BK124" s="217"/>
      <c r="BL124" s="217"/>
      <c r="BM124" s="217"/>
      <c r="BN124" s="217"/>
      <c r="BO124" s="217"/>
      <c r="BP124" s="217"/>
      <c r="BQ124" s="217"/>
      <c r="BR124" s="217"/>
      <c r="BS124" s="217"/>
      <c r="BT124" s="217"/>
      <c r="BU124" s="217"/>
      <c r="BV124" s="217"/>
      <c r="BW124" s="217"/>
      <c r="BX124" s="217"/>
      <c r="BY124" s="217"/>
      <c r="BZ124" s="217"/>
      <c r="CA124" s="217"/>
      <c r="CB124" s="217"/>
      <c r="CC124" s="217"/>
      <c r="CD124" s="217"/>
      <c r="CE124" s="217"/>
      <c r="CF124" s="217"/>
      <c r="CG124" s="217"/>
      <c r="CH124" s="217"/>
      <c r="CI124" s="217"/>
      <c r="CJ124" s="217"/>
      <c r="CK124" s="217"/>
      <c r="CL124" s="217"/>
      <c r="CM124" s="217"/>
      <c r="CN124" s="217"/>
      <c r="CO124" s="217"/>
      <c r="CP124" s="217"/>
      <c r="CQ124" s="217"/>
      <c r="CR124" s="217"/>
      <c r="CS124" s="217"/>
      <c r="CT124" s="217"/>
      <c r="CU124" s="217"/>
      <c r="CV124" s="217"/>
      <c r="CW124" s="217"/>
      <c r="CX124" s="217"/>
      <c r="CY124" s="217"/>
      <c r="CZ124" s="217"/>
      <c r="DA124" s="217"/>
      <c r="DB124" s="217"/>
      <c r="DC124" s="217"/>
      <c r="DD124" s="217"/>
      <c r="DE124" s="217"/>
      <c r="DF124" s="217"/>
      <c r="DG124" s="217"/>
      <c r="DH124" s="217"/>
      <c r="DI124" s="217"/>
      <c r="DJ124" s="217"/>
      <c r="DK124" s="217"/>
      <c r="DL124" s="217"/>
      <c r="DM124" s="217"/>
      <c r="DN124" s="217"/>
      <c r="DO124" s="217"/>
      <c r="DP124" s="217"/>
      <c r="DQ124" s="217"/>
      <c r="DR124" s="217"/>
      <c r="DS124" s="217"/>
      <c r="DT124" s="217"/>
      <c r="DU124" s="217"/>
      <c r="DV124" s="217"/>
      <c r="DW124" s="217"/>
      <c r="DX124" s="217"/>
      <c r="DY124" s="217"/>
      <c r="DZ124" s="217"/>
      <c r="EA124" s="217"/>
      <c r="EB124" s="217"/>
      <c r="EC124" s="217"/>
      <c r="ED124" s="217"/>
      <c r="EE124" s="217"/>
      <c r="EF124" s="217"/>
      <c r="EG124" s="217"/>
      <c r="EH124" s="217"/>
      <c r="EI124" s="217"/>
      <c r="EJ124" s="217"/>
      <c r="EK124" s="217"/>
      <c r="EL124" s="217"/>
      <c r="EM124" s="217"/>
    </row>
    <row r="125" spans="1:143" s="10" customFormat="1" ht="15.75" hidden="1" outlineLevel="1">
      <c r="A125" s="374"/>
      <c r="B125" s="375"/>
      <c r="C125" s="376" t="s">
        <v>1761</v>
      </c>
      <c r="D125" s="377" t="s">
        <v>1762</v>
      </c>
      <c r="E125" s="378"/>
      <c r="F125" s="379"/>
      <c r="G125" s="380"/>
      <c r="H125" s="381"/>
      <c r="I125" s="382"/>
      <c r="J125" s="382"/>
      <c r="K125" s="383">
        <f>BUDGET!M515</f>
        <v>0</v>
      </c>
      <c r="L125" s="384">
        <f>BUDGET!N515</f>
        <v>0</v>
      </c>
      <c r="M125" s="87"/>
      <c r="N125" s="385">
        <f>BUDGET!P515</f>
        <v>0</v>
      </c>
      <c r="O125" s="385">
        <f>BUDGET!Q515</f>
        <v>0</v>
      </c>
      <c r="P125" s="385">
        <f>BUDGET!R515</f>
        <v>0</v>
      </c>
      <c r="Q125" s="385">
        <f>BUDGET!S515</f>
        <v>0</v>
      </c>
      <c r="R125" s="385">
        <f>BUDGET!T515</f>
        <v>0</v>
      </c>
      <c r="S125" s="86"/>
      <c r="T125" s="87"/>
      <c r="U125" s="385">
        <f>BUDGET!W515</f>
        <v>0</v>
      </c>
      <c r="V125" s="385">
        <f>BUDGET!X515</f>
        <v>0</v>
      </c>
      <c r="W125" s="385">
        <f>BUDGET!Y515</f>
        <v>0</v>
      </c>
      <c r="X125" s="385">
        <f>BUDGET!Z515</f>
        <v>0</v>
      </c>
      <c r="Y125" s="385">
        <f>BUDGET!AA515</f>
        <v>0</v>
      </c>
      <c r="Z125" s="385">
        <f>BUDGET!AB515</f>
        <v>0</v>
      </c>
      <c r="AA125" s="385">
        <f>BUDGET!AC515</f>
        <v>0</v>
      </c>
      <c r="AB125" s="385">
        <f>BUDGET!AD515</f>
        <v>0</v>
      </c>
      <c r="AC125" s="156"/>
      <c r="AD125" s="156"/>
      <c r="AE125" s="217"/>
      <c r="AF125" s="217"/>
      <c r="AG125" s="217"/>
      <c r="AH125" s="217"/>
      <c r="AI125" s="217"/>
      <c r="AJ125" s="217"/>
      <c r="AK125" s="217"/>
      <c r="AL125" s="217"/>
      <c r="AM125" s="217"/>
      <c r="AN125" s="217"/>
      <c r="AO125" s="217"/>
      <c r="AP125" s="217"/>
      <c r="AQ125" s="217"/>
      <c r="AR125" s="217"/>
      <c r="AS125" s="217"/>
      <c r="AT125" s="217"/>
      <c r="AU125" s="217"/>
      <c r="AV125" s="217"/>
      <c r="AW125" s="217"/>
      <c r="AX125" s="217"/>
      <c r="AY125" s="217"/>
      <c r="AZ125" s="217"/>
      <c r="BA125" s="217"/>
      <c r="BB125" s="217"/>
      <c r="BC125" s="217"/>
      <c r="BD125" s="217"/>
      <c r="BE125" s="217"/>
      <c r="BF125" s="217"/>
      <c r="BG125" s="217"/>
      <c r="BH125" s="217"/>
      <c r="BI125" s="217"/>
      <c r="BJ125" s="217"/>
      <c r="BK125" s="217"/>
      <c r="BL125" s="217"/>
      <c r="BM125" s="217"/>
      <c r="BN125" s="217"/>
      <c r="BO125" s="217"/>
      <c r="BP125" s="217"/>
      <c r="BQ125" s="217"/>
      <c r="BR125" s="217"/>
      <c r="BS125" s="217"/>
      <c r="BT125" s="217"/>
      <c r="BU125" s="217"/>
      <c r="BV125" s="217"/>
      <c r="BW125" s="217"/>
      <c r="BX125" s="217"/>
      <c r="BY125" s="217"/>
      <c r="BZ125" s="217"/>
      <c r="CA125" s="217"/>
      <c r="CB125" s="217"/>
      <c r="CC125" s="217"/>
      <c r="CD125" s="217"/>
      <c r="CE125" s="217"/>
      <c r="CF125" s="217"/>
      <c r="CG125" s="217"/>
      <c r="CH125" s="217"/>
      <c r="CI125" s="217"/>
      <c r="CJ125" s="217"/>
      <c r="CK125" s="217"/>
      <c r="CL125" s="217"/>
      <c r="CM125" s="217"/>
      <c r="CN125" s="217"/>
      <c r="CO125" s="217"/>
      <c r="CP125" s="217"/>
      <c r="CQ125" s="217"/>
      <c r="CR125" s="217"/>
      <c r="CS125" s="217"/>
      <c r="CT125" s="217"/>
      <c r="CU125" s="217"/>
      <c r="CV125" s="217"/>
      <c r="CW125" s="217"/>
      <c r="CX125" s="217"/>
      <c r="CY125" s="217"/>
      <c r="CZ125" s="217"/>
      <c r="DA125" s="217"/>
      <c r="DB125" s="217"/>
      <c r="DC125" s="217"/>
      <c r="DD125" s="217"/>
      <c r="DE125" s="217"/>
      <c r="DF125" s="217"/>
      <c r="DG125" s="217"/>
      <c r="DH125" s="217"/>
      <c r="DI125" s="217"/>
      <c r="DJ125" s="217"/>
      <c r="DK125" s="217"/>
      <c r="DL125" s="217"/>
      <c r="DM125" s="217"/>
      <c r="DN125" s="217"/>
      <c r="DO125" s="217"/>
      <c r="DP125" s="217"/>
      <c r="DQ125" s="217"/>
      <c r="DR125" s="217"/>
      <c r="DS125" s="217"/>
      <c r="DT125" s="217"/>
      <c r="DU125" s="217"/>
      <c r="DV125" s="217"/>
      <c r="DW125" s="217"/>
      <c r="DX125" s="217"/>
      <c r="DY125" s="217"/>
      <c r="DZ125" s="217"/>
      <c r="EA125" s="217"/>
      <c r="EB125" s="217"/>
      <c r="EC125" s="217"/>
      <c r="ED125" s="217"/>
      <c r="EE125" s="217"/>
      <c r="EF125" s="217"/>
      <c r="EG125" s="217"/>
      <c r="EH125" s="217"/>
      <c r="EI125" s="217"/>
      <c r="EJ125" s="217"/>
      <c r="EK125" s="217"/>
      <c r="EL125" s="217"/>
      <c r="EM125" s="217"/>
    </row>
    <row r="126" spans="1:143" s="10" customFormat="1" ht="15.75" hidden="1" outlineLevel="1">
      <c r="A126" s="374"/>
      <c r="B126" s="375"/>
      <c r="C126" s="376" t="s">
        <v>1763</v>
      </c>
      <c r="D126" s="377" t="s">
        <v>1764</v>
      </c>
      <c r="E126" s="378"/>
      <c r="F126" s="379"/>
      <c r="G126" s="380"/>
      <c r="H126" s="381"/>
      <c r="I126" s="382"/>
      <c r="J126" s="382"/>
      <c r="K126" s="383">
        <f>BUDGET!M518</f>
        <v>0</v>
      </c>
      <c r="L126" s="384">
        <f>BUDGET!N518</f>
        <v>0</v>
      </c>
      <c r="M126" s="87"/>
      <c r="N126" s="385">
        <f>BUDGET!P518</f>
        <v>0</v>
      </c>
      <c r="O126" s="385">
        <f>BUDGET!Q518</f>
        <v>0</v>
      </c>
      <c r="P126" s="385">
        <f>BUDGET!R518</f>
        <v>0</v>
      </c>
      <c r="Q126" s="385">
        <f>BUDGET!S518</f>
        <v>0</v>
      </c>
      <c r="R126" s="385">
        <f>BUDGET!T518</f>
        <v>0</v>
      </c>
      <c r="S126" s="86"/>
      <c r="T126" s="87"/>
      <c r="U126" s="385">
        <f>BUDGET!W518</f>
        <v>0</v>
      </c>
      <c r="V126" s="385">
        <f>BUDGET!X518</f>
        <v>0</v>
      </c>
      <c r="W126" s="385">
        <f>BUDGET!Y518</f>
        <v>0</v>
      </c>
      <c r="X126" s="385">
        <f>BUDGET!Z518</f>
        <v>0</v>
      </c>
      <c r="Y126" s="385">
        <f>BUDGET!AA518</f>
        <v>0</v>
      </c>
      <c r="Z126" s="385">
        <f>BUDGET!AB518</f>
        <v>0</v>
      </c>
      <c r="AA126" s="385">
        <f>BUDGET!AC518</f>
        <v>0</v>
      </c>
      <c r="AB126" s="385">
        <f>BUDGET!AD518</f>
        <v>0</v>
      </c>
      <c r="AC126" s="156"/>
      <c r="AD126" s="156"/>
      <c r="AE126" s="217"/>
      <c r="AF126" s="217"/>
      <c r="AG126" s="217"/>
      <c r="AH126" s="217"/>
      <c r="AI126" s="217"/>
      <c r="AJ126" s="217"/>
      <c r="AK126" s="217"/>
      <c r="AL126" s="217"/>
      <c r="AM126" s="217"/>
      <c r="AN126" s="217"/>
      <c r="AO126" s="217"/>
      <c r="AP126" s="217"/>
      <c r="AQ126" s="217"/>
      <c r="AR126" s="217"/>
      <c r="AS126" s="217"/>
      <c r="AT126" s="217"/>
      <c r="AU126" s="217"/>
      <c r="AV126" s="217"/>
      <c r="AW126" s="217"/>
      <c r="AX126" s="217"/>
      <c r="AY126" s="217"/>
      <c r="AZ126" s="217"/>
      <c r="BA126" s="217"/>
      <c r="BB126" s="217"/>
      <c r="BC126" s="217"/>
      <c r="BD126" s="217"/>
      <c r="BE126" s="217"/>
      <c r="BF126" s="217"/>
      <c r="BG126" s="217"/>
      <c r="BH126" s="217"/>
      <c r="BI126" s="217"/>
      <c r="BJ126" s="217"/>
      <c r="BK126" s="217"/>
      <c r="BL126" s="217"/>
      <c r="BM126" s="217"/>
      <c r="BN126" s="217"/>
      <c r="BO126" s="217"/>
      <c r="BP126" s="217"/>
      <c r="BQ126" s="217"/>
      <c r="BR126" s="217"/>
      <c r="BS126" s="217"/>
      <c r="BT126" s="217"/>
      <c r="BU126" s="217"/>
      <c r="BV126" s="217"/>
      <c r="BW126" s="217"/>
      <c r="BX126" s="217"/>
      <c r="BY126" s="217"/>
      <c r="BZ126" s="217"/>
      <c r="CA126" s="217"/>
      <c r="CB126" s="217"/>
      <c r="CC126" s="217"/>
      <c r="CD126" s="217"/>
      <c r="CE126" s="217"/>
      <c r="CF126" s="217"/>
      <c r="CG126" s="217"/>
      <c r="CH126" s="217"/>
      <c r="CI126" s="217"/>
      <c r="CJ126" s="217"/>
      <c r="CK126" s="217"/>
      <c r="CL126" s="217"/>
      <c r="CM126" s="217"/>
      <c r="CN126" s="217"/>
      <c r="CO126" s="217"/>
      <c r="CP126" s="217"/>
      <c r="CQ126" s="217"/>
      <c r="CR126" s="217"/>
      <c r="CS126" s="217"/>
      <c r="CT126" s="217"/>
      <c r="CU126" s="217"/>
      <c r="CV126" s="217"/>
      <c r="CW126" s="217"/>
      <c r="CX126" s="217"/>
      <c r="CY126" s="217"/>
      <c r="CZ126" s="217"/>
      <c r="DA126" s="217"/>
      <c r="DB126" s="217"/>
      <c r="DC126" s="217"/>
      <c r="DD126" s="217"/>
      <c r="DE126" s="217"/>
      <c r="DF126" s="217"/>
      <c r="DG126" s="217"/>
      <c r="DH126" s="217"/>
      <c r="DI126" s="217"/>
      <c r="DJ126" s="217"/>
      <c r="DK126" s="217"/>
      <c r="DL126" s="217"/>
      <c r="DM126" s="217"/>
      <c r="DN126" s="217"/>
      <c r="DO126" s="217"/>
      <c r="DP126" s="217"/>
      <c r="DQ126" s="217"/>
      <c r="DR126" s="217"/>
      <c r="DS126" s="217"/>
      <c r="DT126" s="217"/>
      <c r="DU126" s="217"/>
      <c r="DV126" s="217"/>
      <c r="DW126" s="217"/>
      <c r="DX126" s="217"/>
      <c r="DY126" s="217"/>
      <c r="DZ126" s="217"/>
      <c r="EA126" s="217"/>
      <c r="EB126" s="217"/>
      <c r="EC126" s="217"/>
      <c r="ED126" s="217"/>
      <c r="EE126" s="217"/>
      <c r="EF126" s="217"/>
      <c r="EG126" s="217"/>
      <c r="EH126" s="217"/>
      <c r="EI126" s="217"/>
      <c r="EJ126" s="217"/>
      <c r="EK126" s="217"/>
      <c r="EL126" s="217"/>
      <c r="EM126" s="217"/>
    </row>
    <row r="127" spans="1:143" s="162" customFormat="1" ht="15.75" collapsed="1">
      <c r="A127" s="340"/>
      <c r="B127" s="341"/>
      <c r="C127" s="342" t="s">
        <v>72</v>
      </c>
      <c r="D127" s="343" t="s">
        <v>1483</v>
      </c>
      <c r="E127" s="344"/>
      <c r="F127" s="345"/>
      <c r="G127" s="346"/>
      <c r="H127" s="346"/>
      <c r="I127" s="346"/>
      <c r="J127" s="346"/>
      <c r="K127" s="347">
        <f>BUDGET!M521</f>
        <v>0</v>
      </c>
      <c r="L127" s="348">
        <f>BUDGET!N521</f>
        <v>0</v>
      </c>
      <c r="M127" s="87"/>
      <c r="N127" s="349">
        <f>BUDGET!P521</f>
        <v>0</v>
      </c>
      <c r="O127" s="349">
        <f>BUDGET!Q521</f>
        <v>0</v>
      </c>
      <c r="P127" s="349">
        <f>BUDGET!R521</f>
        <v>0</v>
      </c>
      <c r="Q127" s="349">
        <f>BUDGET!S521</f>
        <v>0</v>
      </c>
      <c r="R127" s="349">
        <f>BUDGET!T521</f>
        <v>0</v>
      </c>
      <c r="S127" s="86"/>
      <c r="T127" s="87"/>
      <c r="U127" s="349">
        <f>BUDGET!W521</f>
        <v>0</v>
      </c>
      <c r="V127" s="349">
        <f>BUDGET!X521</f>
        <v>0</v>
      </c>
      <c r="W127" s="349">
        <f>BUDGET!Y521</f>
        <v>0</v>
      </c>
      <c r="X127" s="349">
        <f>BUDGET!Z521</f>
        <v>0</v>
      </c>
      <c r="Y127" s="349">
        <f>BUDGET!AA521</f>
        <v>0</v>
      </c>
      <c r="Z127" s="349">
        <f>BUDGET!AB521</f>
        <v>0</v>
      </c>
      <c r="AA127" s="349">
        <f>BUDGET!AC521</f>
        <v>0</v>
      </c>
      <c r="AB127" s="349">
        <f>BUDGET!AD521</f>
        <v>0</v>
      </c>
      <c r="AC127" s="156"/>
      <c r="AD127" s="156"/>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216"/>
      <c r="BS127" s="216"/>
      <c r="BT127" s="216"/>
      <c r="BU127" s="216"/>
      <c r="BV127" s="216"/>
      <c r="BW127" s="216"/>
      <c r="BX127" s="216"/>
      <c r="BY127" s="216"/>
      <c r="BZ127" s="216"/>
      <c r="CA127" s="216"/>
      <c r="CB127" s="216"/>
      <c r="CC127" s="216"/>
      <c r="CD127" s="216"/>
      <c r="CE127" s="216"/>
      <c r="CF127" s="216"/>
      <c r="CG127" s="216"/>
      <c r="CH127" s="216"/>
      <c r="CI127" s="216"/>
      <c r="CJ127" s="216"/>
      <c r="CK127" s="216"/>
      <c r="CL127" s="216"/>
      <c r="CM127" s="216"/>
      <c r="CN127" s="216"/>
      <c r="CO127" s="216"/>
      <c r="CP127" s="216"/>
      <c r="CQ127" s="216"/>
      <c r="CR127" s="216"/>
      <c r="CS127" s="216"/>
      <c r="CT127" s="216"/>
      <c r="CU127" s="216"/>
      <c r="CV127" s="216"/>
      <c r="CW127" s="216"/>
      <c r="CX127" s="216"/>
      <c r="CY127" s="216"/>
      <c r="CZ127" s="216"/>
      <c r="DA127" s="216"/>
      <c r="DB127" s="216"/>
      <c r="DC127" s="216"/>
      <c r="DD127" s="216"/>
      <c r="DE127" s="216"/>
      <c r="DF127" s="216"/>
      <c r="DG127" s="216"/>
      <c r="DH127" s="216"/>
      <c r="DI127" s="216"/>
      <c r="DJ127" s="216"/>
      <c r="DK127" s="216"/>
      <c r="DL127" s="216"/>
      <c r="DM127" s="216"/>
      <c r="DN127" s="216"/>
      <c r="DO127" s="216"/>
      <c r="DP127" s="216"/>
      <c r="DQ127" s="216"/>
      <c r="DR127" s="216"/>
      <c r="DS127" s="216"/>
      <c r="DT127" s="216"/>
      <c r="DU127" s="216"/>
      <c r="DV127" s="216"/>
      <c r="DW127" s="216"/>
      <c r="DX127" s="216"/>
      <c r="DY127" s="216"/>
      <c r="DZ127" s="216"/>
      <c r="EA127" s="216"/>
      <c r="EB127" s="216"/>
      <c r="EC127" s="216"/>
      <c r="ED127" s="216"/>
      <c r="EE127" s="216"/>
      <c r="EF127" s="216"/>
      <c r="EG127" s="216"/>
      <c r="EH127" s="216"/>
      <c r="EI127" s="216"/>
      <c r="EJ127" s="216"/>
      <c r="EK127" s="216"/>
      <c r="EL127" s="216"/>
      <c r="EM127" s="216"/>
    </row>
    <row r="128" spans="1:143" s="10" customFormat="1" ht="15.75">
      <c r="A128" s="350"/>
      <c r="B128" s="351"/>
      <c r="C128" s="352" t="s">
        <v>672</v>
      </c>
      <c r="D128" s="353" t="s">
        <v>378</v>
      </c>
      <c r="E128" s="354"/>
      <c r="F128" s="355"/>
      <c r="G128" s="356"/>
      <c r="H128" s="357"/>
      <c r="I128" s="358"/>
      <c r="J128" s="358"/>
      <c r="K128" s="359">
        <f>BUDGET!M522</f>
        <v>0</v>
      </c>
      <c r="L128" s="360">
        <f>BUDGET!N522</f>
        <v>0</v>
      </c>
      <c r="M128" s="87"/>
      <c r="N128" s="361">
        <f>BUDGET!P522</f>
        <v>0</v>
      </c>
      <c r="O128" s="361">
        <f>BUDGET!Q522</f>
        <v>0</v>
      </c>
      <c r="P128" s="361">
        <f>BUDGET!R522</f>
        <v>0</v>
      </c>
      <c r="Q128" s="361">
        <f>BUDGET!S522</f>
        <v>0</v>
      </c>
      <c r="R128" s="361">
        <f>BUDGET!T522</f>
        <v>0</v>
      </c>
      <c r="S128" s="86"/>
      <c r="T128" s="87"/>
      <c r="U128" s="361">
        <f>BUDGET!W522</f>
        <v>0</v>
      </c>
      <c r="V128" s="361">
        <f>BUDGET!X522</f>
        <v>0</v>
      </c>
      <c r="W128" s="361">
        <f>BUDGET!Y522</f>
        <v>0</v>
      </c>
      <c r="X128" s="361">
        <f>BUDGET!Z522</f>
        <v>0</v>
      </c>
      <c r="Y128" s="361">
        <f>BUDGET!AA522</f>
        <v>0</v>
      </c>
      <c r="Z128" s="361">
        <f>BUDGET!AB522</f>
        <v>0</v>
      </c>
      <c r="AA128" s="361">
        <f>BUDGET!AC522</f>
        <v>0</v>
      </c>
      <c r="AB128" s="361">
        <f>BUDGET!AD522</f>
        <v>0</v>
      </c>
      <c r="AC128" s="156"/>
      <c r="AD128" s="156"/>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217"/>
      <c r="BS128" s="217"/>
      <c r="BT128" s="217"/>
      <c r="BU128" s="217"/>
      <c r="BV128" s="217"/>
      <c r="BW128" s="217"/>
      <c r="BX128" s="217"/>
      <c r="BY128" s="217"/>
      <c r="BZ128" s="217"/>
      <c r="CA128" s="217"/>
      <c r="CB128" s="217"/>
      <c r="CC128" s="217"/>
      <c r="CD128" s="217"/>
      <c r="CE128" s="217"/>
      <c r="CF128" s="217"/>
      <c r="CG128" s="217"/>
      <c r="CH128" s="217"/>
      <c r="CI128" s="217"/>
      <c r="CJ128" s="217"/>
      <c r="CK128" s="217"/>
      <c r="CL128" s="217"/>
      <c r="CM128" s="217"/>
      <c r="CN128" s="217"/>
      <c r="CO128" s="217"/>
      <c r="CP128" s="217"/>
      <c r="CQ128" s="217"/>
      <c r="CR128" s="217"/>
      <c r="CS128" s="217"/>
      <c r="CT128" s="217"/>
      <c r="CU128" s="217"/>
      <c r="CV128" s="217"/>
      <c r="CW128" s="217"/>
      <c r="CX128" s="217"/>
      <c r="CY128" s="217"/>
      <c r="CZ128" s="217"/>
      <c r="DA128" s="217"/>
      <c r="DB128" s="217"/>
      <c r="DC128" s="217"/>
      <c r="DD128" s="217"/>
      <c r="DE128" s="217"/>
      <c r="DF128" s="217"/>
      <c r="DG128" s="217"/>
      <c r="DH128" s="217"/>
      <c r="DI128" s="217"/>
      <c r="DJ128" s="217"/>
      <c r="DK128" s="217"/>
      <c r="DL128" s="217"/>
      <c r="DM128" s="217"/>
      <c r="DN128" s="217"/>
      <c r="DO128" s="217"/>
      <c r="DP128" s="217"/>
      <c r="DQ128" s="217"/>
      <c r="DR128" s="217"/>
      <c r="DS128" s="217"/>
      <c r="DT128" s="217"/>
      <c r="DU128" s="217"/>
      <c r="DV128" s="217"/>
      <c r="DW128" s="217"/>
      <c r="DX128" s="217"/>
      <c r="DY128" s="217"/>
      <c r="DZ128" s="217"/>
      <c r="EA128" s="217"/>
      <c r="EB128" s="217"/>
      <c r="EC128" s="217"/>
      <c r="ED128" s="217"/>
      <c r="EE128" s="217"/>
      <c r="EF128" s="217"/>
      <c r="EG128" s="217"/>
      <c r="EH128" s="217"/>
      <c r="EI128" s="217"/>
      <c r="EJ128" s="217"/>
      <c r="EK128" s="217"/>
      <c r="EL128" s="217"/>
      <c r="EM128" s="217"/>
    </row>
    <row r="129" spans="1:143" s="162" customFormat="1" ht="15.75">
      <c r="A129" s="340"/>
      <c r="B129" s="341"/>
      <c r="C129" s="342" t="s">
        <v>678</v>
      </c>
      <c r="D129" s="343" t="s">
        <v>377</v>
      </c>
      <c r="E129" s="344"/>
      <c r="F129" s="345"/>
      <c r="G129" s="346"/>
      <c r="H129" s="346"/>
      <c r="I129" s="346"/>
      <c r="J129" s="346"/>
      <c r="K129" s="347">
        <f>BUDGET!M530</f>
        <v>0</v>
      </c>
      <c r="L129" s="348">
        <f>BUDGET!N530</f>
        <v>0</v>
      </c>
      <c r="M129" s="87"/>
      <c r="N129" s="349">
        <f>BUDGET!P530</f>
        <v>0</v>
      </c>
      <c r="O129" s="349">
        <f>BUDGET!Q530</f>
        <v>0</v>
      </c>
      <c r="P129" s="349">
        <f>BUDGET!R530</f>
        <v>0</v>
      </c>
      <c r="Q129" s="349">
        <f>BUDGET!S530</f>
        <v>0</v>
      </c>
      <c r="R129" s="349">
        <f>BUDGET!T530</f>
        <v>0</v>
      </c>
      <c r="S129" s="86"/>
      <c r="T129" s="87"/>
      <c r="U129" s="349">
        <f>BUDGET!W530</f>
        <v>0</v>
      </c>
      <c r="V129" s="349">
        <f>BUDGET!X530</f>
        <v>0</v>
      </c>
      <c r="W129" s="349">
        <f>BUDGET!Y530</f>
        <v>0</v>
      </c>
      <c r="X129" s="349">
        <f>BUDGET!Z530</f>
        <v>0</v>
      </c>
      <c r="Y129" s="349">
        <f>BUDGET!AA530</f>
        <v>0</v>
      </c>
      <c r="Z129" s="349">
        <f>BUDGET!AB530</f>
        <v>0</v>
      </c>
      <c r="AA129" s="349">
        <f>BUDGET!AC530</f>
        <v>0</v>
      </c>
      <c r="AB129" s="349">
        <f>BUDGET!AD530</f>
        <v>0</v>
      </c>
      <c r="AC129" s="156"/>
      <c r="AD129" s="156"/>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216"/>
      <c r="BS129" s="216"/>
      <c r="BT129" s="216"/>
      <c r="BU129" s="216"/>
      <c r="BV129" s="216"/>
      <c r="BW129" s="216"/>
      <c r="BX129" s="216"/>
      <c r="BY129" s="216"/>
      <c r="BZ129" s="216"/>
      <c r="CA129" s="216"/>
      <c r="CB129" s="216"/>
      <c r="CC129" s="216"/>
      <c r="CD129" s="216"/>
      <c r="CE129" s="216"/>
      <c r="CF129" s="216"/>
      <c r="CG129" s="216"/>
      <c r="CH129" s="216"/>
      <c r="CI129" s="216"/>
      <c r="CJ129" s="216"/>
      <c r="CK129" s="216"/>
      <c r="CL129" s="216"/>
      <c r="CM129" s="216"/>
      <c r="CN129" s="216"/>
      <c r="CO129" s="216"/>
      <c r="CP129" s="216"/>
      <c r="CQ129" s="216"/>
      <c r="CR129" s="216"/>
      <c r="CS129" s="216"/>
      <c r="CT129" s="216"/>
      <c r="CU129" s="216"/>
      <c r="CV129" s="216"/>
      <c r="CW129" s="216"/>
      <c r="CX129" s="216"/>
      <c r="CY129" s="216"/>
      <c r="CZ129" s="216"/>
      <c r="DA129" s="216"/>
      <c r="DB129" s="216"/>
      <c r="DC129" s="216"/>
      <c r="DD129" s="216"/>
      <c r="DE129" s="216"/>
      <c r="DF129" s="216"/>
      <c r="DG129" s="216"/>
      <c r="DH129" s="216"/>
      <c r="DI129" s="216"/>
      <c r="DJ129" s="216"/>
      <c r="DK129" s="216"/>
      <c r="DL129" s="216"/>
      <c r="DM129" s="216"/>
      <c r="DN129" s="216"/>
      <c r="DO129" s="216"/>
      <c r="DP129" s="216"/>
      <c r="DQ129" s="216"/>
      <c r="DR129" s="216"/>
      <c r="DS129" s="216"/>
      <c r="DT129" s="216"/>
      <c r="DU129" s="216"/>
      <c r="DV129" s="216"/>
      <c r="DW129" s="216"/>
      <c r="DX129" s="216"/>
      <c r="DY129" s="216"/>
      <c r="DZ129" s="216"/>
      <c r="EA129" s="216"/>
      <c r="EB129" s="216"/>
      <c r="EC129" s="216"/>
      <c r="ED129" s="216"/>
      <c r="EE129" s="216"/>
      <c r="EF129" s="216"/>
      <c r="EG129" s="216"/>
      <c r="EH129" s="216"/>
      <c r="EI129" s="216"/>
      <c r="EJ129" s="216"/>
      <c r="EK129" s="216"/>
      <c r="EL129" s="216"/>
      <c r="EM129" s="216"/>
    </row>
    <row r="130" spans="1:143" s="10" customFormat="1" ht="15.75">
      <c r="A130" s="350"/>
      <c r="B130" s="351"/>
      <c r="C130" s="352" t="s">
        <v>678</v>
      </c>
      <c r="D130" s="353" t="s">
        <v>377</v>
      </c>
      <c r="E130" s="354"/>
      <c r="F130" s="355"/>
      <c r="G130" s="356"/>
      <c r="H130" s="357"/>
      <c r="I130" s="358"/>
      <c r="J130" s="358"/>
      <c r="K130" s="359">
        <f>BUDGET!M531</f>
        <v>0</v>
      </c>
      <c r="L130" s="360">
        <f>BUDGET!N531</f>
        <v>0</v>
      </c>
      <c r="M130" s="87"/>
      <c r="N130" s="361">
        <f>BUDGET!P531</f>
        <v>0</v>
      </c>
      <c r="O130" s="361">
        <f>BUDGET!Q531</f>
        <v>0</v>
      </c>
      <c r="P130" s="361">
        <f>BUDGET!R531</f>
        <v>0</v>
      </c>
      <c r="Q130" s="361">
        <f>BUDGET!S531</f>
        <v>0</v>
      </c>
      <c r="R130" s="361">
        <f>BUDGET!T531</f>
        <v>0</v>
      </c>
      <c r="S130" s="86"/>
      <c r="T130" s="87"/>
      <c r="U130" s="361">
        <f>BUDGET!W531</f>
        <v>0</v>
      </c>
      <c r="V130" s="361">
        <f>BUDGET!X531</f>
        <v>0</v>
      </c>
      <c r="W130" s="361">
        <f>BUDGET!Y531</f>
        <v>0</v>
      </c>
      <c r="X130" s="361">
        <f>BUDGET!Z531</f>
        <v>0</v>
      </c>
      <c r="Y130" s="361">
        <f>BUDGET!AA531</f>
        <v>0</v>
      </c>
      <c r="Z130" s="361">
        <f>BUDGET!AB531</f>
        <v>0</v>
      </c>
      <c r="AA130" s="361">
        <f>BUDGET!AC531</f>
        <v>0</v>
      </c>
      <c r="AB130" s="361">
        <f>BUDGET!AD531</f>
        <v>0</v>
      </c>
      <c r="AC130" s="156"/>
      <c r="AD130" s="156"/>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217"/>
      <c r="BS130" s="217"/>
      <c r="BT130" s="217"/>
      <c r="BU130" s="217"/>
      <c r="BV130" s="217"/>
      <c r="BW130" s="217"/>
      <c r="BX130" s="217"/>
      <c r="BY130" s="217"/>
      <c r="BZ130" s="217"/>
      <c r="CA130" s="217"/>
      <c r="CB130" s="217"/>
      <c r="CC130" s="217"/>
      <c r="CD130" s="217"/>
      <c r="CE130" s="217"/>
      <c r="CF130" s="217"/>
      <c r="CG130" s="217"/>
      <c r="CH130" s="217"/>
      <c r="CI130" s="217"/>
      <c r="CJ130" s="217"/>
      <c r="CK130" s="217"/>
      <c r="CL130" s="217"/>
      <c r="CM130" s="217"/>
      <c r="CN130" s="217"/>
      <c r="CO130" s="217"/>
      <c r="CP130" s="217"/>
      <c r="CQ130" s="217"/>
      <c r="CR130" s="217"/>
      <c r="CS130" s="217"/>
      <c r="CT130" s="217"/>
      <c r="CU130" s="217"/>
      <c r="CV130" s="217"/>
      <c r="CW130" s="217"/>
      <c r="CX130" s="217"/>
      <c r="CY130" s="217"/>
      <c r="CZ130" s="217"/>
      <c r="DA130" s="217"/>
      <c r="DB130" s="217"/>
      <c r="DC130" s="217"/>
      <c r="DD130" s="217"/>
      <c r="DE130" s="217"/>
      <c r="DF130" s="217"/>
      <c r="DG130" s="217"/>
      <c r="DH130" s="217"/>
      <c r="DI130" s="217"/>
      <c r="DJ130" s="217"/>
      <c r="DK130" s="217"/>
      <c r="DL130" s="217"/>
      <c r="DM130" s="217"/>
      <c r="DN130" s="217"/>
      <c r="DO130" s="217"/>
      <c r="DP130" s="217"/>
      <c r="DQ130" s="217"/>
      <c r="DR130" s="217"/>
      <c r="DS130" s="217"/>
      <c r="DT130" s="217"/>
      <c r="DU130" s="217"/>
      <c r="DV130" s="217"/>
      <c r="DW130" s="217"/>
      <c r="DX130" s="217"/>
      <c r="DY130" s="217"/>
      <c r="DZ130" s="217"/>
      <c r="EA130" s="217"/>
      <c r="EB130" s="217"/>
      <c r="EC130" s="217"/>
      <c r="ED130" s="217"/>
      <c r="EE130" s="217"/>
      <c r="EF130" s="217"/>
      <c r="EG130" s="217"/>
      <c r="EH130" s="217"/>
      <c r="EI130" s="217"/>
      <c r="EJ130" s="217"/>
      <c r="EK130" s="217"/>
      <c r="EL130" s="217"/>
      <c r="EM130" s="217"/>
    </row>
    <row r="131" spans="1:143" s="162" customFormat="1" ht="15.75">
      <c r="A131" s="340"/>
      <c r="B131" s="341"/>
      <c r="C131" s="342" t="s">
        <v>2082</v>
      </c>
      <c r="D131" s="343" t="s">
        <v>2106</v>
      </c>
      <c r="E131" s="344"/>
      <c r="F131" s="345"/>
      <c r="G131" s="346"/>
      <c r="H131" s="346"/>
      <c r="I131" s="346"/>
      <c r="J131" s="346"/>
      <c r="K131" s="347">
        <f>BUDGET!M538</f>
        <v>0</v>
      </c>
      <c r="L131" s="348">
        <f>BUDGET!N538</f>
        <v>0</v>
      </c>
      <c r="M131" s="87"/>
      <c r="N131" s="349">
        <f>BUDGET!P538</f>
        <v>0</v>
      </c>
      <c r="O131" s="349">
        <f>BUDGET!Q538</f>
        <v>0</v>
      </c>
      <c r="P131" s="349">
        <f>BUDGET!R538</f>
        <v>0</v>
      </c>
      <c r="Q131" s="349">
        <f>BUDGET!S538</f>
        <v>0</v>
      </c>
      <c r="R131" s="349">
        <f>BUDGET!T538</f>
        <v>0</v>
      </c>
      <c r="S131" s="86"/>
      <c r="T131" s="87"/>
      <c r="U131" s="349">
        <f>BUDGET!W538</f>
        <v>0</v>
      </c>
      <c r="V131" s="349">
        <f>BUDGET!X538</f>
        <v>0</v>
      </c>
      <c r="W131" s="349">
        <f>BUDGET!Y538</f>
        <v>0</v>
      </c>
      <c r="X131" s="349">
        <f>BUDGET!Z538</f>
        <v>0</v>
      </c>
      <c r="Y131" s="349">
        <f>BUDGET!AA538</f>
        <v>0</v>
      </c>
      <c r="Z131" s="349">
        <f>BUDGET!AB538</f>
        <v>0</v>
      </c>
      <c r="AA131" s="349">
        <f>BUDGET!AC538</f>
        <v>0</v>
      </c>
      <c r="AB131" s="349">
        <f>BUDGET!AD538</f>
        <v>0</v>
      </c>
      <c r="AC131" s="156"/>
      <c r="AD131" s="156"/>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216"/>
      <c r="BS131" s="216"/>
      <c r="BT131" s="216"/>
      <c r="BU131" s="216"/>
      <c r="BV131" s="216"/>
      <c r="BW131" s="216"/>
      <c r="BX131" s="216"/>
      <c r="BY131" s="216"/>
      <c r="BZ131" s="216"/>
      <c r="CA131" s="216"/>
      <c r="CB131" s="216"/>
      <c r="CC131" s="216"/>
      <c r="CD131" s="216"/>
      <c r="CE131" s="216"/>
      <c r="CF131" s="216"/>
      <c r="CG131" s="216"/>
      <c r="CH131" s="216"/>
      <c r="CI131" s="216"/>
      <c r="CJ131" s="216"/>
      <c r="CK131" s="216"/>
      <c r="CL131" s="216"/>
      <c r="CM131" s="216"/>
      <c r="CN131" s="216"/>
      <c r="CO131" s="216"/>
      <c r="CP131" s="216"/>
      <c r="CQ131" s="216"/>
      <c r="CR131" s="216"/>
      <c r="CS131" s="216"/>
      <c r="CT131" s="216"/>
      <c r="CU131" s="216"/>
      <c r="CV131" s="216"/>
      <c r="CW131" s="216"/>
      <c r="CX131" s="216"/>
      <c r="CY131" s="216"/>
      <c r="CZ131" s="216"/>
      <c r="DA131" s="216"/>
      <c r="DB131" s="216"/>
      <c r="DC131" s="216"/>
      <c r="DD131" s="216"/>
      <c r="DE131" s="216"/>
      <c r="DF131" s="216"/>
      <c r="DG131" s="216"/>
      <c r="DH131" s="216"/>
      <c r="DI131" s="216"/>
      <c r="DJ131" s="216"/>
      <c r="DK131" s="216"/>
      <c r="DL131" s="216"/>
      <c r="DM131" s="216"/>
      <c r="DN131" s="216"/>
      <c r="DO131" s="216"/>
      <c r="DP131" s="216"/>
      <c r="DQ131" s="216"/>
      <c r="DR131" s="216"/>
      <c r="DS131" s="216"/>
      <c r="DT131" s="216"/>
      <c r="DU131" s="216"/>
      <c r="DV131" s="216"/>
      <c r="DW131" s="216"/>
      <c r="DX131" s="216"/>
      <c r="DY131" s="216"/>
      <c r="DZ131" s="216"/>
      <c r="EA131" s="216"/>
      <c r="EB131" s="216"/>
      <c r="EC131" s="216"/>
      <c r="ED131" s="216"/>
      <c r="EE131" s="216"/>
      <c r="EF131" s="216"/>
      <c r="EG131" s="216"/>
      <c r="EH131" s="216"/>
      <c r="EI131" s="216"/>
      <c r="EJ131" s="216"/>
      <c r="EK131" s="216"/>
      <c r="EL131" s="216"/>
      <c r="EM131" s="216"/>
    </row>
    <row r="132" spans="1:143" s="10" customFormat="1" ht="15.75">
      <c r="A132" s="350"/>
      <c r="B132" s="351"/>
      <c r="C132" s="352" t="s">
        <v>75</v>
      </c>
      <c r="D132" s="353" t="s">
        <v>418</v>
      </c>
      <c r="E132" s="354"/>
      <c r="F132" s="355"/>
      <c r="G132" s="356"/>
      <c r="H132" s="357"/>
      <c r="I132" s="358"/>
      <c r="J132" s="358"/>
      <c r="K132" s="359">
        <f>BUDGET!M539</f>
        <v>0</v>
      </c>
      <c r="L132" s="360">
        <f>BUDGET!N539</f>
        <v>0</v>
      </c>
      <c r="M132" s="87"/>
      <c r="N132" s="361">
        <f>BUDGET!P539</f>
        <v>0</v>
      </c>
      <c r="O132" s="361">
        <f>BUDGET!Q539</f>
        <v>0</v>
      </c>
      <c r="P132" s="361">
        <f>BUDGET!R539</f>
        <v>0</v>
      </c>
      <c r="Q132" s="361">
        <f>BUDGET!S539</f>
        <v>0</v>
      </c>
      <c r="R132" s="361">
        <f>BUDGET!T539</f>
        <v>0</v>
      </c>
      <c r="S132" s="86"/>
      <c r="T132" s="87"/>
      <c r="U132" s="361">
        <f>BUDGET!W539</f>
        <v>0</v>
      </c>
      <c r="V132" s="361">
        <f>BUDGET!X539</f>
        <v>0</v>
      </c>
      <c r="W132" s="361">
        <f>BUDGET!Y539</f>
        <v>0</v>
      </c>
      <c r="X132" s="361">
        <f>BUDGET!Z539</f>
        <v>0</v>
      </c>
      <c r="Y132" s="361">
        <f>BUDGET!AA539</f>
        <v>0</v>
      </c>
      <c r="Z132" s="361">
        <f>BUDGET!AB539</f>
        <v>0</v>
      </c>
      <c r="AA132" s="361">
        <f>BUDGET!AC539</f>
        <v>0</v>
      </c>
      <c r="AB132" s="361">
        <f>BUDGET!AD539</f>
        <v>0</v>
      </c>
      <c r="AC132" s="156"/>
      <c r="AD132" s="156"/>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217"/>
      <c r="BS132" s="217"/>
      <c r="BT132" s="217"/>
      <c r="BU132" s="217"/>
      <c r="BV132" s="217"/>
      <c r="BW132" s="217"/>
      <c r="BX132" s="217"/>
      <c r="BY132" s="217"/>
      <c r="BZ132" s="217"/>
      <c r="CA132" s="217"/>
      <c r="CB132" s="217"/>
      <c r="CC132" s="217"/>
      <c r="CD132" s="217"/>
      <c r="CE132" s="217"/>
      <c r="CF132" s="217"/>
      <c r="CG132" s="217"/>
      <c r="CH132" s="217"/>
      <c r="CI132" s="217"/>
      <c r="CJ132" s="217"/>
      <c r="CK132" s="217"/>
      <c r="CL132" s="217"/>
      <c r="CM132" s="217"/>
      <c r="CN132" s="217"/>
      <c r="CO132" s="217"/>
      <c r="CP132" s="217"/>
      <c r="CQ132" s="217"/>
      <c r="CR132" s="217"/>
      <c r="CS132" s="217"/>
      <c r="CT132" s="217"/>
      <c r="CU132" s="217"/>
      <c r="CV132" s="217"/>
      <c r="CW132" s="217"/>
      <c r="CX132" s="217"/>
      <c r="CY132" s="217"/>
      <c r="CZ132" s="217"/>
      <c r="DA132" s="217"/>
      <c r="DB132" s="217"/>
      <c r="DC132" s="217"/>
      <c r="DD132" s="217"/>
      <c r="DE132" s="217"/>
      <c r="DF132" s="217"/>
      <c r="DG132" s="217"/>
      <c r="DH132" s="217"/>
      <c r="DI132" s="217"/>
      <c r="DJ132" s="217"/>
      <c r="DK132" s="217"/>
      <c r="DL132" s="217"/>
      <c r="DM132" s="217"/>
      <c r="DN132" s="217"/>
      <c r="DO132" s="217"/>
      <c r="DP132" s="217"/>
      <c r="DQ132" s="217"/>
      <c r="DR132" s="217"/>
      <c r="DS132" s="217"/>
      <c r="DT132" s="217"/>
      <c r="DU132" s="217"/>
      <c r="DV132" s="217"/>
      <c r="DW132" s="217"/>
      <c r="DX132" s="217"/>
      <c r="DY132" s="217"/>
      <c r="DZ132" s="217"/>
      <c r="EA132" s="217"/>
      <c r="EB132" s="217"/>
      <c r="EC132" s="217"/>
      <c r="ED132" s="217"/>
      <c r="EE132" s="217"/>
      <c r="EF132" s="217"/>
      <c r="EG132" s="217"/>
      <c r="EH132" s="217"/>
      <c r="EI132" s="217"/>
      <c r="EJ132" s="217"/>
      <c r="EK132" s="217"/>
      <c r="EL132" s="217"/>
      <c r="EM132" s="217"/>
    </row>
    <row r="133" spans="1:143" s="10" customFormat="1" ht="15.75">
      <c r="A133" s="362"/>
      <c r="B133" s="363"/>
      <c r="C133" s="364" t="s">
        <v>76</v>
      </c>
      <c r="D133" s="365" t="s">
        <v>397</v>
      </c>
      <c r="E133" s="366"/>
      <c r="F133" s="367"/>
      <c r="G133" s="368"/>
      <c r="H133" s="369"/>
      <c r="I133" s="370"/>
      <c r="J133" s="370"/>
      <c r="K133" s="371">
        <f>BUDGET!M540</f>
        <v>0</v>
      </c>
      <c r="L133" s="372">
        <f>BUDGET!N540</f>
        <v>0</v>
      </c>
      <c r="M133" s="87"/>
      <c r="N133" s="373">
        <f>BUDGET!P540</f>
        <v>0</v>
      </c>
      <c r="O133" s="373">
        <f>BUDGET!Q540</f>
        <v>0</v>
      </c>
      <c r="P133" s="373">
        <f>BUDGET!R540</f>
        <v>0</v>
      </c>
      <c r="Q133" s="373">
        <f>BUDGET!S540</f>
        <v>0</v>
      </c>
      <c r="R133" s="373">
        <f>BUDGET!T540</f>
        <v>0</v>
      </c>
      <c r="S133" s="86"/>
      <c r="T133" s="87"/>
      <c r="U133" s="373">
        <f>BUDGET!W540</f>
        <v>0</v>
      </c>
      <c r="V133" s="373">
        <f>BUDGET!X540</f>
        <v>0</v>
      </c>
      <c r="W133" s="373">
        <f>BUDGET!Y540</f>
        <v>0</v>
      </c>
      <c r="X133" s="373">
        <f>BUDGET!Z540</f>
        <v>0</v>
      </c>
      <c r="Y133" s="373">
        <f>BUDGET!AA540</f>
        <v>0</v>
      </c>
      <c r="Z133" s="373">
        <f>BUDGET!AB540</f>
        <v>0</v>
      </c>
      <c r="AA133" s="373">
        <f>BUDGET!AC540</f>
        <v>0</v>
      </c>
      <c r="AB133" s="373">
        <f>BUDGET!AD540</f>
        <v>0</v>
      </c>
      <c r="AC133" s="156"/>
      <c r="AD133" s="156"/>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217"/>
      <c r="BS133" s="217"/>
      <c r="BT133" s="217"/>
      <c r="BU133" s="217"/>
      <c r="BV133" s="217"/>
      <c r="BW133" s="217"/>
      <c r="BX133" s="217"/>
      <c r="BY133" s="217"/>
      <c r="BZ133" s="217"/>
      <c r="CA133" s="217"/>
      <c r="CB133" s="217"/>
      <c r="CC133" s="217"/>
      <c r="CD133" s="217"/>
      <c r="CE133" s="217"/>
      <c r="CF133" s="217"/>
      <c r="CG133" s="217"/>
      <c r="CH133" s="217"/>
      <c r="CI133" s="217"/>
      <c r="CJ133" s="217"/>
      <c r="CK133" s="217"/>
      <c r="CL133" s="217"/>
      <c r="CM133" s="217"/>
      <c r="CN133" s="217"/>
      <c r="CO133" s="217"/>
      <c r="CP133" s="217"/>
      <c r="CQ133" s="217"/>
      <c r="CR133" s="217"/>
      <c r="CS133" s="217"/>
      <c r="CT133" s="217"/>
      <c r="CU133" s="217"/>
      <c r="CV133" s="217"/>
      <c r="CW133" s="217"/>
      <c r="CX133" s="217"/>
      <c r="CY133" s="217"/>
      <c r="CZ133" s="217"/>
      <c r="DA133" s="217"/>
      <c r="DB133" s="217"/>
      <c r="DC133" s="217"/>
      <c r="DD133" s="217"/>
      <c r="DE133" s="217"/>
      <c r="DF133" s="217"/>
      <c r="DG133" s="217"/>
      <c r="DH133" s="217"/>
      <c r="DI133" s="217"/>
      <c r="DJ133" s="217"/>
      <c r="DK133" s="217"/>
      <c r="DL133" s="217"/>
      <c r="DM133" s="217"/>
      <c r="DN133" s="217"/>
      <c r="DO133" s="217"/>
      <c r="DP133" s="217"/>
      <c r="DQ133" s="217"/>
      <c r="DR133" s="217"/>
      <c r="DS133" s="217"/>
      <c r="DT133" s="217"/>
      <c r="DU133" s="217"/>
      <c r="DV133" s="217"/>
      <c r="DW133" s="217"/>
      <c r="DX133" s="217"/>
      <c r="DY133" s="217"/>
      <c r="DZ133" s="217"/>
      <c r="EA133" s="217"/>
      <c r="EB133" s="217"/>
      <c r="EC133" s="217"/>
      <c r="ED133" s="217"/>
      <c r="EE133" s="217"/>
      <c r="EF133" s="217"/>
      <c r="EG133" s="217"/>
      <c r="EH133" s="217"/>
      <c r="EI133" s="217"/>
      <c r="EJ133" s="217"/>
      <c r="EK133" s="217"/>
      <c r="EL133" s="217"/>
      <c r="EM133" s="217"/>
    </row>
    <row r="134" spans="1:143" s="10" customFormat="1" ht="15.75">
      <c r="A134" s="362"/>
      <c r="B134" s="363"/>
      <c r="C134" s="364" t="s">
        <v>80</v>
      </c>
      <c r="D134" s="365" t="s">
        <v>401</v>
      </c>
      <c r="E134" s="366"/>
      <c r="F134" s="367"/>
      <c r="G134" s="368"/>
      <c r="H134" s="369"/>
      <c r="I134" s="370"/>
      <c r="J134" s="370"/>
      <c r="K134" s="371">
        <f>BUDGET!M544</f>
        <v>0</v>
      </c>
      <c r="L134" s="372">
        <f>BUDGET!N544</f>
        <v>0</v>
      </c>
      <c r="M134" s="87"/>
      <c r="N134" s="373">
        <f>BUDGET!P544</f>
        <v>0</v>
      </c>
      <c r="O134" s="373">
        <f>BUDGET!Q544</f>
        <v>0</v>
      </c>
      <c r="P134" s="373">
        <f>BUDGET!R544</f>
        <v>0</v>
      </c>
      <c r="Q134" s="373">
        <f>BUDGET!S544</f>
        <v>0</v>
      </c>
      <c r="R134" s="373">
        <f>BUDGET!T544</f>
        <v>0</v>
      </c>
      <c r="S134" s="86"/>
      <c r="T134" s="87"/>
      <c r="U134" s="373">
        <f>BUDGET!W544</f>
        <v>0</v>
      </c>
      <c r="V134" s="373">
        <f>BUDGET!X544</f>
        <v>0</v>
      </c>
      <c r="W134" s="373">
        <f>BUDGET!Y544</f>
        <v>0</v>
      </c>
      <c r="X134" s="373">
        <f>BUDGET!Z544</f>
        <v>0</v>
      </c>
      <c r="Y134" s="373">
        <f>BUDGET!AA544</f>
        <v>0</v>
      </c>
      <c r="Z134" s="373">
        <f>BUDGET!AB544</f>
        <v>0</v>
      </c>
      <c r="AA134" s="373">
        <f>BUDGET!AC544</f>
        <v>0</v>
      </c>
      <c r="AB134" s="373">
        <f>BUDGET!AD544</f>
        <v>0</v>
      </c>
      <c r="AC134" s="156"/>
      <c r="AD134" s="156"/>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217"/>
      <c r="BS134" s="217"/>
      <c r="BT134" s="217"/>
      <c r="BU134" s="217"/>
      <c r="BV134" s="217"/>
      <c r="BW134" s="217"/>
      <c r="BX134" s="217"/>
      <c r="BY134" s="217"/>
      <c r="BZ134" s="217"/>
      <c r="CA134" s="217"/>
      <c r="CB134" s="217"/>
      <c r="CC134" s="217"/>
      <c r="CD134" s="217"/>
      <c r="CE134" s="217"/>
      <c r="CF134" s="217"/>
      <c r="CG134" s="217"/>
      <c r="CH134" s="217"/>
      <c r="CI134" s="217"/>
      <c r="CJ134" s="217"/>
      <c r="CK134" s="217"/>
      <c r="CL134" s="217"/>
      <c r="CM134" s="217"/>
      <c r="CN134" s="217"/>
      <c r="CO134" s="217"/>
      <c r="CP134" s="217"/>
      <c r="CQ134" s="217"/>
      <c r="CR134" s="217"/>
      <c r="CS134" s="217"/>
      <c r="CT134" s="217"/>
      <c r="CU134" s="217"/>
      <c r="CV134" s="217"/>
      <c r="CW134" s="217"/>
      <c r="CX134" s="217"/>
      <c r="CY134" s="217"/>
      <c r="CZ134" s="217"/>
      <c r="DA134" s="217"/>
      <c r="DB134" s="217"/>
      <c r="DC134" s="217"/>
      <c r="DD134" s="217"/>
      <c r="DE134" s="217"/>
      <c r="DF134" s="217"/>
      <c r="DG134" s="217"/>
      <c r="DH134" s="217"/>
      <c r="DI134" s="217"/>
      <c r="DJ134" s="217"/>
      <c r="DK134" s="217"/>
      <c r="DL134" s="217"/>
      <c r="DM134" s="217"/>
      <c r="DN134" s="217"/>
      <c r="DO134" s="217"/>
      <c r="DP134" s="217"/>
      <c r="DQ134" s="217"/>
      <c r="DR134" s="217"/>
      <c r="DS134" s="217"/>
      <c r="DT134" s="217"/>
      <c r="DU134" s="217"/>
      <c r="DV134" s="217"/>
      <c r="DW134" s="217"/>
      <c r="DX134" s="217"/>
      <c r="DY134" s="217"/>
      <c r="DZ134" s="217"/>
      <c r="EA134" s="217"/>
      <c r="EB134" s="217"/>
      <c r="EC134" s="217"/>
      <c r="ED134" s="217"/>
      <c r="EE134" s="217"/>
      <c r="EF134" s="217"/>
      <c r="EG134" s="217"/>
      <c r="EH134" s="217"/>
      <c r="EI134" s="217"/>
      <c r="EJ134" s="217"/>
      <c r="EK134" s="217"/>
      <c r="EL134" s="217"/>
      <c r="EM134" s="217"/>
    </row>
    <row r="135" spans="1:143" s="10" customFormat="1" ht="15.75">
      <c r="A135" s="362"/>
      <c r="B135" s="363"/>
      <c r="C135" s="364" t="s">
        <v>86</v>
      </c>
      <c r="D135" s="365" t="s">
        <v>407</v>
      </c>
      <c r="E135" s="366"/>
      <c r="F135" s="367"/>
      <c r="G135" s="368"/>
      <c r="H135" s="369"/>
      <c r="I135" s="370"/>
      <c r="J135" s="370"/>
      <c r="K135" s="371">
        <f>BUDGET!M550</f>
        <v>0</v>
      </c>
      <c r="L135" s="372">
        <f>BUDGET!N550</f>
        <v>0</v>
      </c>
      <c r="M135" s="87"/>
      <c r="N135" s="373">
        <f>BUDGET!P550</f>
        <v>0</v>
      </c>
      <c r="O135" s="373">
        <f>BUDGET!Q550</f>
        <v>0</v>
      </c>
      <c r="P135" s="373">
        <f>BUDGET!R550</f>
        <v>0</v>
      </c>
      <c r="Q135" s="373">
        <f>BUDGET!S550</f>
        <v>0</v>
      </c>
      <c r="R135" s="373">
        <f>BUDGET!T550</f>
        <v>0</v>
      </c>
      <c r="S135" s="86"/>
      <c r="T135" s="87"/>
      <c r="U135" s="373">
        <f>BUDGET!W550</f>
        <v>0</v>
      </c>
      <c r="V135" s="373">
        <f>BUDGET!X550</f>
        <v>0</v>
      </c>
      <c r="W135" s="373">
        <f>BUDGET!Y550</f>
        <v>0</v>
      </c>
      <c r="X135" s="373">
        <f>BUDGET!Z550</f>
        <v>0</v>
      </c>
      <c r="Y135" s="373">
        <f>BUDGET!AA550</f>
        <v>0</v>
      </c>
      <c r="Z135" s="373">
        <f>BUDGET!AB550</f>
        <v>0</v>
      </c>
      <c r="AA135" s="373">
        <f>BUDGET!AC550</f>
        <v>0</v>
      </c>
      <c r="AB135" s="373">
        <f>BUDGET!AD550</f>
        <v>0</v>
      </c>
      <c r="AC135" s="156"/>
      <c r="AD135" s="156"/>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217"/>
      <c r="BS135" s="217"/>
      <c r="BT135" s="217"/>
      <c r="BU135" s="217"/>
      <c r="BV135" s="217"/>
      <c r="BW135" s="217"/>
      <c r="BX135" s="217"/>
      <c r="BY135" s="217"/>
      <c r="BZ135" s="217"/>
      <c r="CA135" s="217"/>
      <c r="CB135" s="217"/>
      <c r="CC135" s="217"/>
      <c r="CD135" s="217"/>
      <c r="CE135" s="217"/>
      <c r="CF135" s="217"/>
      <c r="CG135" s="217"/>
      <c r="CH135" s="217"/>
      <c r="CI135" s="217"/>
      <c r="CJ135" s="217"/>
      <c r="CK135" s="217"/>
      <c r="CL135" s="217"/>
      <c r="CM135" s="217"/>
      <c r="CN135" s="217"/>
      <c r="CO135" s="217"/>
      <c r="CP135" s="217"/>
      <c r="CQ135" s="217"/>
      <c r="CR135" s="217"/>
      <c r="CS135" s="217"/>
      <c r="CT135" s="217"/>
      <c r="CU135" s="217"/>
      <c r="CV135" s="217"/>
      <c r="CW135" s="217"/>
      <c r="CX135" s="217"/>
      <c r="CY135" s="217"/>
      <c r="CZ135" s="217"/>
      <c r="DA135" s="217"/>
      <c r="DB135" s="217"/>
      <c r="DC135" s="217"/>
      <c r="DD135" s="217"/>
      <c r="DE135" s="217"/>
      <c r="DF135" s="217"/>
      <c r="DG135" s="217"/>
      <c r="DH135" s="217"/>
      <c r="DI135" s="217"/>
      <c r="DJ135" s="217"/>
      <c r="DK135" s="217"/>
      <c r="DL135" s="217"/>
      <c r="DM135" s="217"/>
      <c r="DN135" s="217"/>
      <c r="DO135" s="217"/>
      <c r="DP135" s="217"/>
      <c r="DQ135" s="217"/>
      <c r="DR135" s="217"/>
      <c r="DS135" s="217"/>
      <c r="DT135" s="217"/>
      <c r="DU135" s="217"/>
      <c r="DV135" s="217"/>
      <c r="DW135" s="217"/>
      <c r="DX135" s="217"/>
      <c r="DY135" s="217"/>
      <c r="DZ135" s="217"/>
      <c r="EA135" s="217"/>
      <c r="EB135" s="217"/>
      <c r="EC135" s="217"/>
      <c r="ED135" s="217"/>
      <c r="EE135" s="217"/>
      <c r="EF135" s="217"/>
      <c r="EG135" s="217"/>
      <c r="EH135" s="217"/>
      <c r="EI135" s="217"/>
      <c r="EJ135" s="217"/>
      <c r="EK135" s="217"/>
      <c r="EL135" s="217"/>
      <c r="EM135" s="217"/>
    </row>
    <row r="136" spans="1:143" s="10" customFormat="1" ht="15.75">
      <c r="A136" s="362"/>
      <c r="B136" s="363"/>
      <c r="C136" s="364" t="s">
        <v>92</v>
      </c>
      <c r="D136" s="365" t="s">
        <v>413</v>
      </c>
      <c r="E136" s="366"/>
      <c r="F136" s="367"/>
      <c r="G136" s="368"/>
      <c r="H136" s="369"/>
      <c r="I136" s="370"/>
      <c r="J136" s="370"/>
      <c r="K136" s="371">
        <f>BUDGET!M556</f>
        <v>0</v>
      </c>
      <c r="L136" s="372">
        <f>BUDGET!N556</f>
        <v>0</v>
      </c>
      <c r="M136" s="87"/>
      <c r="N136" s="373">
        <f>BUDGET!P556</f>
        <v>0</v>
      </c>
      <c r="O136" s="373">
        <f>BUDGET!Q556</f>
        <v>0</v>
      </c>
      <c r="P136" s="373">
        <f>BUDGET!R556</f>
        <v>0</v>
      </c>
      <c r="Q136" s="373">
        <f>BUDGET!S556</f>
        <v>0</v>
      </c>
      <c r="R136" s="373">
        <f>BUDGET!T556</f>
        <v>0</v>
      </c>
      <c r="S136" s="86"/>
      <c r="T136" s="87"/>
      <c r="U136" s="373">
        <f>BUDGET!W556</f>
        <v>0</v>
      </c>
      <c r="V136" s="373">
        <f>BUDGET!X556</f>
        <v>0</v>
      </c>
      <c r="W136" s="373">
        <f>BUDGET!Y556</f>
        <v>0</v>
      </c>
      <c r="X136" s="373">
        <f>BUDGET!Z556</f>
        <v>0</v>
      </c>
      <c r="Y136" s="373">
        <f>BUDGET!AA556</f>
        <v>0</v>
      </c>
      <c r="Z136" s="373">
        <f>BUDGET!AB556</f>
        <v>0</v>
      </c>
      <c r="AA136" s="373">
        <f>BUDGET!AC556</f>
        <v>0</v>
      </c>
      <c r="AB136" s="373">
        <f>BUDGET!AD556</f>
        <v>0</v>
      </c>
      <c r="AC136" s="156"/>
      <c r="AD136" s="156"/>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217"/>
      <c r="BS136" s="217"/>
      <c r="BT136" s="217"/>
      <c r="BU136" s="217"/>
      <c r="BV136" s="217"/>
      <c r="BW136" s="217"/>
      <c r="BX136" s="217"/>
      <c r="BY136" s="217"/>
      <c r="BZ136" s="217"/>
      <c r="CA136" s="217"/>
      <c r="CB136" s="217"/>
      <c r="CC136" s="217"/>
      <c r="CD136" s="217"/>
      <c r="CE136" s="217"/>
      <c r="CF136" s="217"/>
      <c r="CG136" s="217"/>
      <c r="CH136" s="217"/>
      <c r="CI136" s="217"/>
      <c r="CJ136" s="217"/>
      <c r="CK136" s="217"/>
      <c r="CL136" s="217"/>
      <c r="CM136" s="217"/>
      <c r="CN136" s="217"/>
      <c r="CO136" s="217"/>
      <c r="CP136" s="217"/>
      <c r="CQ136" s="217"/>
      <c r="CR136" s="217"/>
      <c r="CS136" s="217"/>
      <c r="CT136" s="217"/>
      <c r="CU136" s="217"/>
      <c r="CV136" s="217"/>
      <c r="CW136" s="217"/>
      <c r="CX136" s="217"/>
      <c r="CY136" s="217"/>
      <c r="CZ136" s="217"/>
      <c r="DA136" s="217"/>
      <c r="DB136" s="217"/>
      <c r="DC136" s="217"/>
      <c r="DD136" s="217"/>
      <c r="DE136" s="217"/>
      <c r="DF136" s="217"/>
      <c r="DG136" s="217"/>
      <c r="DH136" s="217"/>
      <c r="DI136" s="217"/>
      <c r="DJ136" s="217"/>
      <c r="DK136" s="217"/>
      <c r="DL136" s="217"/>
      <c r="DM136" s="217"/>
      <c r="DN136" s="217"/>
      <c r="DO136" s="217"/>
      <c r="DP136" s="217"/>
      <c r="DQ136" s="217"/>
      <c r="DR136" s="217"/>
      <c r="DS136" s="217"/>
      <c r="DT136" s="217"/>
      <c r="DU136" s="217"/>
      <c r="DV136" s="217"/>
      <c r="DW136" s="217"/>
      <c r="DX136" s="217"/>
      <c r="DY136" s="217"/>
      <c r="DZ136" s="217"/>
      <c r="EA136" s="217"/>
      <c r="EB136" s="217"/>
      <c r="EC136" s="217"/>
      <c r="ED136" s="217"/>
      <c r="EE136" s="217"/>
      <c r="EF136" s="217"/>
      <c r="EG136" s="217"/>
      <c r="EH136" s="217"/>
      <c r="EI136" s="217"/>
      <c r="EJ136" s="217"/>
      <c r="EK136" s="217"/>
      <c r="EL136" s="217"/>
      <c r="EM136" s="217"/>
    </row>
    <row r="137" spans="1:143" s="10" customFormat="1" ht="15.75">
      <c r="A137" s="362"/>
      <c r="B137" s="363"/>
      <c r="C137" s="364" t="s">
        <v>95</v>
      </c>
      <c r="D137" s="365" t="s">
        <v>416</v>
      </c>
      <c r="E137" s="366"/>
      <c r="F137" s="367"/>
      <c r="G137" s="368"/>
      <c r="H137" s="369"/>
      <c r="I137" s="370"/>
      <c r="J137" s="370"/>
      <c r="K137" s="371">
        <f>BUDGET!M559</f>
        <v>0</v>
      </c>
      <c r="L137" s="372">
        <f>BUDGET!N559</f>
        <v>0</v>
      </c>
      <c r="M137" s="87"/>
      <c r="N137" s="373">
        <f>BUDGET!P559</f>
        <v>0</v>
      </c>
      <c r="O137" s="373">
        <f>BUDGET!Q559</f>
        <v>0</v>
      </c>
      <c r="P137" s="373">
        <f>BUDGET!R559</f>
        <v>0</v>
      </c>
      <c r="Q137" s="373">
        <f>BUDGET!S559</f>
        <v>0</v>
      </c>
      <c r="R137" s="373">
        <f>BUDGET!T559</f>
        <v>0</v>
      </c>
      <c r="S137" s="86"/>
      <c r="T137" s="87"/>
      <c r="U137" s="373">
        <f>BUDGET!W559</f>
        <v>0</v>
      </c>
      <c r="V137" s="373">
        <f>BUDGET!X559</f>
        <v>0</v>
      </c>
      <c r="W137" s="373">
        <f>BUDGET!Y559</f>
        <v>0</v>
      </c>
      <c r="X137" s="373">
        <f>BUDGET!Z559</f>
        <v>0</v>
      </c>
      <c r="Y137" s="373">
        <f>BUDGET!AA559</f>
        <v>0</v>
      </c>
      <c r="Z137" s="373">
        <f>BUDGET!AB559</f>
        <v>0</v>
      </c>
      <c r="AA137" s="373">
        <f>BUDGET!AC559</f>
        <v>0</v>
      </c>
      <c r="AB137" s="373">
        <f>BUDGET!AD559</f>
        <v>0</v>
      </c>
      <c r="AC137" s="156"/>
      <c r="AD137" s="156"/>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217"/>
      <c r="BS137" s="217"/>
      <c r="BT137" s="217"/>
      <c r="BU137" s="217"/>
      <c r="BV137" s="217"/>
      <c r="BW137" s="217"/>
      <c r="BX137" s="217"/>
      <c r="BY137" s="217"/>
      <c r="BZ137" s="217"/>
      <c r="CA137" s="217"/>
      <c r="CB137" s="217"/>
      <c r="CC137" s="217"/>
      <c r="CD137" s="217"/>
      <c r="CE137" s="217"/>
      <c r="CF137" s="217"/>
      <c r="CG137" s="217"/>
      <c r="CH137" s="217"/>
      <c r="CI137" s="217"/>
      <c r="CJ137" s="217"/>
      <c r="CK137" s="217"/>
      <c r="CL137" s="217"/>
      <c r="CM137" s="217"/>
      <c r="CN137" s="217"/>
      <c r="CO137" s="217"/>
      <c r="CP137" s="217"/>
      <c r="CQ137" s="217"/>
      <c r="CR137" s="217"/>
      <c r="CS137" s="217"/>
      <c r="CT137" s="217"/>
      <c r="CU137" s="217"/>
      <c r="CV137" s="217"/>
      <c r="CW137" s="217"/>
      <c r="CX137" s="217"/>
      <c r="CY137" s="217"/>
      <c r="CZ137" s="217"/>
      <c r="DA137" s="217"/>
      <c r="DB137" s="217"/>
      <c r="DC137" s="217"/>
      <c r="DD137" s="217"/>
      <c r="DE137" s="217"/>
      <c r="DF137" s="217"/>
      <c r="DG137" s="217"/>
      <c r="DH137" s="217"/>
      <c r="DI137" s="217"/>
      <c r="DJ137" s="217"/>
      <c r="DK137" s="217"/>
      <c r="DL137" s="217"/>
      <c r="DM137" s="217"/>
      <c r="DN137" s="217"/>
      <c r="DO137" s="217"/>
      <c r="DP137" s="217"/>
      <c r="DQ137" s="217"/>
      <c r="DR137" s="217"/>
      <c r="DS137" s="217"/>
      <c r="DT137" s="217"/>
      <c r="DU137" s="217"/>
      <c r="DV137" s="217"/>
      <c r="DW137" s="217"/>
      <c r="DX137" s="217"/>
      <c r="DY137" s="217"/>
      <c r="DZ137" s="217"/>
      <c r="EA137" s="217"/>
      <c r="EB137" s="217"/>
      <c r="EC137" s="217"/>
      <c r="ED137" s="217"/>
      <c r="EE137" s="217"/>
      <c r="EF137" s="217"/>
      <c r="EG137" s="217"/>
      <c r="EH137" s="217"/>
      <c r="EI137" s="217"/>
      <c r="EJ137" s="217"/>
      <c r="EK137" s="217"/>
      <c r="EL137" s="217"/>
      <c r="EM137" s="217"/>
    </row>
    <row r="138" spans="1:143" s="162" customFormat="1" ht="15.75">
      <c r="A138" s="340"/>
      <c r="B138" s="341"/>
      <c r="C138" s="342" t="s">
        <v>97</v>
      </c>
      <c r="D138" s="343" t="s">
        <v>97</v>
      </c>
      <c r="E138" s="344"/>
      <c r="F138" s="345"/>
      <c r="G138" s="346"/>
      <c r="H138" s="346"/>
      <c r="I138" s="346"/>
      <c r="J138" s="346"/>
      <c r="K138" s="347">
        <f>BUDGET!M561</f>
        <v>0</v>
      </c>
      <c r="L138" s="348">
        <f>BUDGET!N561</f>
        <v>0</v>
      </c>
      <c r="M138" s="87"/>
      <c r="N138" s="349">
        <f>BUDGET!P561</f>
        <v>0</v>
      </c>
      <c r="O138" s="349">
        <f>BUDGET!Q561</f>
        <v>0</v>
      </c>
      <c r="P138" s="349">
        <f>BUDGET!R561</f>
        <v>0</v>
      </c>
      <c r="Q138" s="349">
        <f>BUDGET!S561</f>
        <v>0</v>
      </c>
      <c r="R138" s="349">
        <f>BUDGET!T561</f>
        <v>0</v>
      </c>
      <c r="S138" s="86"/>
      <c r="T138" s="87"/>
      <c r="U138" s="349">
        <f>BUDGET!W561</f>
        <v>0</v>
      </c>
      <c r="V138" s="349">
        <f>BUDGET!X561</f>
        <v>0</v>
      </c>
      <c r="W138" s="349">
        <f>BUDGET!Y561</f>
        <v>0</v>
      </c>
      <c r="X138" s="349">
        <f>BUDGET!Z561</f>
        <v>0</v>
      </c>
      <c r="Y138" s="349">
        <f>BUDGET!AA561</f>
        <v>0</v>
      </c>
      <c r="Z138" s="349">
        <f>BUDGET!AB561</f>
        <v>0</v>
      </c>
      <c r="AA138" s="349">
        <f>BUDGET!AC561</f>
        <v>0</v>
      </c>
      <c r="AB138" s="349">
        <f>BUDGET!AD561</f>
        <v>0</v>
      </c>
      <c r="AC138" s="156"/>
      <c r="AD138" s="156"/>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216"/>
      <c r="BS138" s="216"/>
      <c r="BT138" s="216"/>
      <c r="BU138" s="216"/>
      <c r="BV138" s="216"/>
      <c r="BW138" s="216"/>
      <c r="BX138" s="216"/>
      <c r="BY138" s="216"/>
      <c r="BZ138" s="216"/>
      <c r="CA138" s="216"/>
      <c r="CB138" s="216"/>
      <c r="CC138" s="216"/>
      <c r="CD138" s="216"/>
      <c r="CE138" s="216"/>
      <c r="CF138" s="216"/>
      <c r="CG138" s="216"/>
      <c r="CH138" s="216"/>
      <c r="CI138" s="216"/>
      <c r="CJ138" s="216"/>
      <c r="CK138" s="216"/>
      <c r="CL138" s="216"/>
      <c r="CM138" s="216"/>
      <c r="CN138" s="216"/>
      <c r="CO138" s="216"/>
      <c r="CP138" s="216"/>
      <c r="CQ138" s="216"/>
      <c r="CR138" s="216"/>
      <c r="CS138" s="216"/>
      <c r="CT138" s="216"/>
      <c r="CU138" s="216"/>
      <c r="CV138" s="216"/>
      <c r="CW138" s="216"/>
      <c r="CX138" s="216"/>
      <c r="CY138" s="216"/>
      <c r="CZ138" s="216"/>
      <c r="DA138" s="216"/>
      <c r="DB138" s="216"/>
      <c r="DC138" s="216"/>
      <c r="DD138" s="216"/>
      <c r="DE138" s="216"/>
      <c r="DF138" s="216"/>
      <c r="DG138" s="216"/>
      <c r="DH138" s="216"/>
      <c r="DI138" s="216"/>
      <c r="DJ138" s="216"/>
      <c r="DK138" s="216"/>
      <c r="DL138" s="216"/>
      <c r="DM138" s="216"/>
      <c r="DN138" s="216"/>
      <c r="DO138" s="216"/>
      <c r="DP138" s="216"/>
      <c r="DQ138" s="216"/>
      <c r="DR138" s="216"/>
      <c r="DS138" s="216"/>
      <c r="DT138" s="216"/>
      <c r="DU138" s="216"/>
      <c r="DV138" s="216"/>
      <c r="DW138" s="216"/>
      <c r="DX138" s="216"/>
      <c r="DY138" s="216"/>
      <c r="DZ138" s="216"/>
      <c r="EA138" s="216"/>
      <c r="EB138" s="216"/>
      <c r="EC138" s="216"/>
      <c r="ED138" s="216"/>
      <c r="EE138" s="216"/>
      <c r="EF138" s="216"/>
      <c r="EG138" s="216"/>
      <c r="EH138" s="216"/>
      <c r="EI138" s="216"/>
      <c r="EJ138" s="216"/>
      <c r="EK138" s="216"/>
      <c r="EL138" s="216"/>
      <c r="EM138" s="216"/>
    </row>
    <row r="139" spans="1:143" s="10" customFormat="1" ht="15.75">
      <c r="A139" s="350"/>
      <c r="B139" s="351"/>
      <c r="C139" s="352" t="s">
        <v>97</v>
      </c>
      <c r="D139" s="353" t="s">
        <v>97</v>
      </c>
      <c r="E139" s="354"/>
      <c r="F139" s="355"/>
      <c r="G139" s="356"/>
      <c r="H139" s="357"/>
      <c r="I139" s="358"/>
      <c r="J139" s="358"/>
      <c r="K139" s="359">
        <f>BUDGET!M562</f>
        <v>0</v>
      </c>
      <c r="L139" s="360">
        <f>BUDGET!N562</f>
        <v>0</v>
      </c>
      <c r="M139" s="87"/>
      <c r="N139" s="361">
        <f>BUDGET!P562</f>
        <v>0</v>
      </c>
      <c r="O139" s="361">
        <f>BUDGET!Q562</f>
        <v>0</v>
      </c>
      <c r="P139" s="361">
        <f>BUDGET!R562</f>
        <v>0</v>
      </c>
      <c r="Q139" s="361">
        <f>BUDGET!S562</f>
        <v>0</v>
      </c>
      <c r="R139" s="361">
        <f>BUDGET!T562</f>
        <v>0</v>
      </c>
      <c r="S139" s="86"/>
      <c r="T139" s="87"/>
      <c r="U139" s="361">
        <f>BUDGET!W562</f>
        <v>0</v>
      </c>
      <c r="V139" s="361">
        <f>BUDGET!X562</f>
        <v>0</v>
      </c>
      <c r="W139" s="361">
        <f>BUDGET!Y562</f>
        <v>0</v>
      </c>
      <c r="X139" s="361">
        <f>BUDGET!Z562</f>
        <v>0</v>
      </c>
      <c r="Y139" s="361">
        <f>BUDGET!AA562</f>
        <v>0</v>
      </c>
      <c r="Z139" s="361">
        <f>BUDGET!AB562</f>
        <v>0</v>
      </c>
      <c r="AA139" s="361">
        <f>BUDGET!AC562</f>
        <v>0</v>
      </c>
      <c r="AB139" s="361">
        <f>BUDGET!AD562</f>
        <v>0</v>
      </c>
      <c r="AC139" s="156"/>
      <c r="AD139" s="156"/>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217"/>
      <c r="BS139" s="217"/>
      <c r="BT139" s="217"/>
      <c r="BU139" s="217"/>
      <c r="BV139" s="217"/>
      <c r="BW139" s="217"/>
      <c r="BX139" s="217"/>
      <c r="BY139" s="217"/>
      <c r="BZ139" s="217"/>
      <c r="CA139" s="217"/>
      <c r="CB139" s="217"/>
      <c r="CC139" s="217"/>
      <c r="CD139" s="217"/>
      <c r="CE139" s="217"/>
      <c r="CF139" s="217"/>
      <c r="CG139" s="217"/>
      <c r="CH139" s="217"/>
      <c r="CI139" s="217"/>
      <c r="CJ139" s="217"/>
      <c r="CK139" s="217"/>
      <c r="CL139" s="217"/>
      <c r="CM139" s="217"/>
      <c r="CN139" s="217"/>
      <c r="CO139" s="217"/>
      <c r="CP139" s="217"/>
      <c r="CQ139" s="217"/>
      <c r="CR139" s="217"/>
      <c r="CS139" s="217"/>
      <c r="CT139" s="217"/>
      <c r="CU139" s="217"/>
      <c r="CV139" s="217"/>
      <c r="CW139" s="217"/>
      <c r="CX139" s="217"/>
      <c r="CY139" s="217"/>
      <c r="CZ139" s="217"/>
      <c r="DA139" s="217"/>
      <c r="DB139" s="217"/>
      <c r="DC139" s="217"/>
      <c r="DD139" s="217"/>
      <c r="DE139" s="217"/>
      <c r="DF139" s="217"/>
      <c r="DG139" s="217"/>
      <c r="DH139" s="217"/>
      <c r="DI139" s="217"/>
      <c r="DJ139" s="217"/>
      <c r="DK139" s="217"/>
      <c r="DL139" s="217"/>
      <c r="DM139" s="217"/>
      <c r="DN139" s="217"/>
      <c r="DO139" s="217"/>
      <c r="DP139" s="217"/>
      <c r="DQ139" s="217"/>
      <c r="DR139" s="217"/>
      <c r="DS139" s="217"/>
      <c r="DT139" s="217"/>
      <c r="DU139" s="217"/>
      <c r="DV139" s="217"/>
      <c r="DW139" s="217"/>
      <c r="DX139" s="217"/>
      <c r="DY139" s="217"/>
      <c r="DZ139" s="217"/>
      <c r="EA139" s="217"/>
      <c r="EB139" s="217"/>
      <c r="EC139" s="217"/>
      <c r="ED139" s="217"/>
      <c r="EE139" s="217"/>
      <c r="EF139" s="217"/>
      <c r="EG139" s="217"/>
      <c r="EH139" s="217"/>
      <c r="EI139" s="217"/>
      <c r="EJ139" s="217"/>
      <c r="EK139" s="217"/>
      <c r="EL139" s="217"/>
      <c r="EM139" s="217"/>
    </row>
    <row r="140" spans="1:143" s="10" customFormat="1" ht="15.75">
      <c r="A140" s="362"/>
      <c r="B140" s="363"/>
      <c r="C140" s="364" t="s">
        <v>98</v>
      </c>
      <c r="D140" s="365" t="s">
        <v>388</v>
      </c>
      <c r="E140" s="366"/>
      <c r="F140" s="367"/>
      <c r="G140" s="368"/>
      <c r="H140" s="369"/>
      <c r="I140" s="370"/>
      <c r="J140" s="370"/>
      <c r="K140" s="371">
        <f>BUDGET!M563</f>
        <v>0</v>
      </c>
      <c r="L140" s="372">
        <f>BUDGET!N563</f>
        <v>0</v>
      </c>
      <c r="M140" s="87"/>
      <c r="N140" s="373">
        <f>BUDGET!P563</f>
        <v>0</v>
      </c>
      <c r="O140" s="373">
        <f>BUDGET!Q563</f>
        <v>0</v>
      </c>
      <c r="P140" s="373">
        <f>BUDGET!R563</f>
        <v>0</v>
      </c>
      <c r="Q140" s="373">
        <f>BUDGET!S563</f>
        <v>0</v>
      </c>
      <c r="R140" s="373">
        <f>BUDGET!T563</f>
        <v>0</v>
      </c>
      <c r="S140" s="86"/>
      <c r="T140" s="87"/>
      <c r="U140" s="373">
        <f>BUDGET!W563</f>
        <v>0</v>
      </c>
      <c r="V140" s="373">
        <f>BUDGET!X563</f>
        <v>0</v>
      </c>
      <c r="W140" s="373">
        <f>BUDGET!Y563</f>
        <v>0</v>
      </c>
      <c r="X140" s="373">
        <f>BUDGET!Z563</f>
        <v>0</v>
      </c>
      <c r="Y140" s="373">
        <f>BUDGET!AA563</f>
        <v>0</v>
      </c>
      <c r="Z140" s="373">
        <f>BUDGET!AB563</f>
        <v>0</v>
      </c>
      <c r="AA140" s="373">
        <f>BUDGET!AC563</f>
        <v>0</v>
      </c>
      <c r="AB140" s="373">
        <f>BUDGET!AD563</f>
        <v>0</v>
      </c>
      <c r="AC140" s="156"/>
      <c r="AD140" s="156"/>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217"/>
      <c r="BS140" s="217"/>
      <c r="BT140" s="217"/>
      <c r="BU140" s="217"/>
      <c r="BV140" s="217"/>
      <c r="BW140" s="217"/>
      <c r="BX140" s="217"/>
      <c r="BY140" s="217"/>
      <c r="BZ140" s="217"/>
      <c r="CA140" s="217"/>
      <c r="CB140" s="217"/>
      <c r="CC140" s="217"/>
      <c r="CD140" s="217"/>
      <c r="CE140" s="217"/>
      <c r="CF140" s="217"/>
      <c r="CG140" s="217"/>
      <c r="CH140" s="217"/>
      <c r="CI140" s="217"/>
      <c r="CJ140" s="217"/>
      <c r="CK140" s="217"/>
      <c r="CL140" s="217"/>
      <c r="CM140" s="217"/>
      <c r="CN140" s="217"/>
      <c r="CO140" s="217"/>
      <c r="CP140" s="217"/>
      <c r="CQ140" s="217"/>
      <c r="CR140" s="217"/>
      <c r="CS140" s="217"/>
      <c r="CT140" s="217"/>
      <c r="CU140" s="217"/>
      <c r="CV140" s="217"/>
      <c r="CW140" s="217"/>
      <c r="CX140" s="217"/>
      <c r="CY140" s="217"/>
      <c r="CZ140" s="217"/>
      <c r="DA140" s="217"/>
      <c r="DB140" s="217"/>
      <c r="DC140" s="217"/>
      <c r="DD140" s="217"/>
      <c r="DE140" s="217"/>
      <c r="DF140" s="217"/>
      <c r="DG140" s="217"/>
      <c r="DH140" s="217"/>
      <c r="DI140" s="217"/>
      <c r="DJ140" s="217"/>
      <c r="DK140" s="217"/>
      <c r="DL140" s="217"/>
      <c r="DM140" s="217"/>
      <c r="DN140" s="217"/>
      <c r="DO140" s="217"/>
      <c r="DP140" s="217"/>
      <c r="DQ140" s="217"/>
      <c r="DR140" s="217"/>
      <c r="DS140" s="217"/>
      <c r="DT140" s="217"/>
      <c r="DU140" s="217"/>
      <c r="DV140" s="217"/>
      <c r="DW140" s="217"/>
      <c r="DX140" s="217"/>
      <c r="DY140" s="217"/>
      <c r="DZ140" s="217"/>
      <c r="EA140" s="217"/>
      <c r="EB140" s="217"/>
      <c r="EC140" s="217"/>
      <c r="ED140" s="217"/>
      <c r="EE140" s="217"/>
      <c r="EF140" s="217"/>
      <c r="EG140" s="217"/>
      <c r="EH140" s="217"/>
      <c r="EI140" s="217"/>
      <c r="EJ140" s="217"/>
      <c r="EK140" s="217"/>
      <c r="EL140" s="217"/>
      <c r="EM140" s="217"/>
    </row>
    <row r="141" spans="1:143" s="10" customFormat="1" ht="15.75">
      <c r="A141" s="362"/>
      <c r="B141" s="363"/>
      <c r="C141" s="364" t="s">
        <v>100</v>
      </c>
      <c r="D141" s="365" t="s">
        <v>390</v>
      </c>
      <c r="E141" s="366"/>
      <c r="F141" s="367"/>
      <c r="G141" s="368"/>
      <c r="H141" s="369"/>
      <c r="I141" s="370"/>
      <c r="J141" s="370"/>
      <c r="K141" s="371">
        <f>BUDGET!M565</f>
        <v>0</v>
      </c>
      <c r="L141" s="372">
        <f>BUDGET!N565</f>
        <v>0</v>
      </c>
      <c r="M141" s="87"/>
      <c r="N141" s="373">
        <f>BUDGET!P565</f>
        <v>0</v>
      </c>
      <c r="O141" s="373">
        <f>BUDGET!Q565</f>
        <v>0</v>
      </c>
      <c r="P141" s="373">
        <f>BUDGET!R565</f>
        <v>0</v>
      </c>
      <c r="Q141" s="373">
        <f>BUDGET!S565</f>
        <v>0</v>
      </c>
      <c r="R141" s="373">
        <f>BUDGET!T565</f>
        <v>0</v>
      </c>
      <c r="S141" s="86"/>
      <c r="T141" s="87"/>
      <c r="U141" s="373">
        <f>BUDGET!W565</f>
        <v>0</v>
      </c>
      <c r="V141" s="373">
        <f>BUDGET!X565</f>
        <v>0</v>
      </c>
      <c r="W141" s="373">
        <f>BUDGET!Y565</f>
        <v>0</v>
      </c>
      <c r="X141" s="373">
        <f>BUDGET!Z565</f>
        <v>0</v>
      </c>
      <c r="Y141" s="373">
        <f>BUDGET!AA565</f>
        <v>0</v>
      </c>
      <c r="Z141" s="373">
        <f>BUDGET!AB565</f>
        <v>0</v>
      </c>
      <c r="AA141" s="373">
        <f>BUDGET!AC565</f>
        <v>0</v>
      </c>
      <c r="AB141" s="373">
        <f>BUDGET!AD565</f>
        <v>0</v>
      </c>
      <c r="AC141" s="156"/>
      <c r="AD141" s="156"/>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217"/>
      <c r="BS141" s="217"/>
      <c r="BT141" s="217"/>
      <c r="BU141" s="217"/>
      <c r="BV141" s="217"/>
      <c r="BW141" s="217"/>
      <c r="BX141" s="217"/>
      <c r="BY141" s="217"/>
      <c r="BZ141" s="217"/>
      <c r="CA141" s="217"/>
      <c r="CB141" s="217"/>
      <c r="CC141" s="217"/>
      <c r="CD141" s="217"/>
      <c r="CE141" s="217"/>
      <c r="CF141" s="217"/>
      <c r="CG141" s="217"/>
      <c r="CH141" s="217"/>
      <c r="CI141" s="217"/>
      <c r="CJ141" s="217"/>
      <c r="CK141" s="217"/>
      <c r="CL141" s="217"/>
      <c r="CM141" s="217"/>
      <c r="CN141" s="217"/>
      <c r="CO141" s="217"/>
      <c r="CP141" s="217"/>
      <c r="CQ141" s="217"/>
      <c r="CR141" s="217"/>
      <c r="CS141" s="217"/>
      <c r="CT141" s="217"/>
      <c r="CU141" s="217"/>
      <c r="CV141" s="217"/>
      <c r="CW141" s="217"/>
      <c r="CX141" s="217"/>
      <c r="CY141" s="217"/>
      <c r="CZ141" s="217"/>
      <c r="DA141" s="217"/>
      <c r="DB141" s="217"/>
      <c r="DC141" s="217"/>
      <c r="DD141" s="217"/>
      <c r="DE141" s="217"/>
      <c r="DF141" s="217"/>
      <c r="DG141" s="217"/>
      <c r="DH141" s="217"/>
      <c r="DI141" s="217"/>
      <c r="DJ141" s="217"/>
      <c r="DK141" s="217"/>
      <c r="DL141" s="217"/>
      <c r="DM141" s="217"/>
      <c r="DN141" s="217"/>
      <c r="DO141" s="217"/>
      <c r="DP141" s="217"/>
      <c r="DQ141" s="217"/>
      <c r="DR141" s="217"/>
      <c r="DS141" s="217"/>
      <c r="DT141" s="217"/>
      <c r="DU141" s="217"/>
      <c r="DV141" s="217"/>
      <c r="DW141" s="217"/>
      <c r="DX141" s="217"/>
      <c r="DY141" s="217"/>
      <c r="DZ141" s="217"/>
      <c r="EA141" s="217"/>
      <c r="EB141" s="217"/>
      <c r="EC141" s="217"/>
      <c r="ED141" s="217"/>
      <c r="EE141" s="217"/>
      <c r="EF141" s="217"/>
      <c r="EG141" s="217"/>
      <c r="EH141" s="217"/>
      <c r="EI141" s="217"/>
      <c r="EJ141" s="217"/>
      <c r="EK141" s="217"/>
      <c r="EL141" s="217"/>
      <c r="EM141" s="217"/>
    </row>
    <row r="142" spans="1:143" s="10" customFormat="1" ht="15.75">
      <c r="A142" s="362"/>
      <c r="B142" s="363"/>
      <c r="C142" s="364" t="s">
        <v>104</v>
      </c>
      <c r="D142" s="365" t="s">
        <v>393</v>
      </c>
      <c r="E142" s="366"/>
      <c r="F142" s="367"/>
      <c r="G142" s="368"/>
      <c r="H142" s="369"/>
      <c r="I142" s="370"/>
      <c r="J142" s="370"/>
      <c r="K142" s="371">
        <f>BUDGET!M569</f>
        <v>0</v>
      </c>
      <c r="L142" s="372">
        <f>BUDGET!N569</f>
        <v>0</v>
      </c>
      <c r="M142" s="87"/>
      <c r="N142" s="373">
        <f>BUDGET!P569</f>
        <v>0</v>
      </c>
      <c r="O142" s="373">
        <f>BUDGET!Q569</f>
        <v>0</v>
      </c>
      <c r="P142" s="373">
        <f>BUDGET!R569</f>
        <v>0</v>
      </c>
      <c r="Q142" s="373">
        <f>BUDGET!S569</f>
        <v>0</v>
      </c>
      <c r="R142" s="373">
        <f>BUDGET!T569</f>
        <v>0</v>
      </c>
      <c r="S142" s="86"/>
      <c r="T142" s="87"/>
      <c r="U142" s="373">
        <f>BUDGET!W569</f>
        <v>0</v>
      </c>
      <c r="V142" s="373">
        <f>BUDGET!X569</f>
        <v>0</v>
      </c>
      <c r="W142" s="373">
        <f>BUDGET!Y569</f>
        <v>0</v>
      </c>
      <c r="X142" s="373">
        <f>BUDGET!Z569</f>
        <v>0</v>
      </c>
      <c r="Y142" s="373">
        <f>BUDGET!AA569</f>
        <v>0</v>
      </c>
      <c r="Z142" s="373">
        <f>BUDGET!AB569</f>
        <v>0</v>
      </c>
      <c r="AA142" s="373">
        <f>BUDGET!AC569</f>
        <v>0</v>
      </c>
      <c r="AB142" s="373">
        <f>BUDGET!AD569</f>
        <v>0</v>
      </c>
      <c r="AC142" s="156"/>
      <c r="AD142" s="156"/>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217"/>
      <c r="BS142" s="217"/>
      <c r="BT142" s="217"/>
      <c r="BU142" s="217"/>
      <c r="BV142" s="217"/>
      <c r="BW142" s="217"/>
      <c r="BX142" s="217"/>
      <c r="BY142" s="217"/>
      <c r="BZ142" s="217"/>
      <c r="CA142" s="217"/>
      <c r="CB142" s="217"/>
      <c r="CC142" s="217"/>
      <c r="CD142" s="217"/>
      <c r="CE142" s="217"/>
      <c r="CF142" s="217"/>
      <c r="CG142" s="217"/>
      <c r="CH142" s="217"/>
      <c r="CI142" s="217"/>
      <c r="CJ142" s="217"/>
      <c r="CK142" s="217"/>
      <c r="CL142" s="217"/>
      <c r="CM142" s="217"/>
      <c r="CN142" s="217"/>
      <c r="CO142" s="217"/>
      <c r="CP142" s="217"/>
      <c r="CQ142" s="217"/>
      <c r="CR142" s="217"/>
      <c r="CS142" s="217"/>
      <c r="CT142" s="217"/>
      <c r="CU142" s="217"/>
      <c r="CV142" s="217"/>
      <c r="CW142" s="217"/>
      <c r="CX142" s="217"/>
      <c r="CY142" s="217"/>
      <c r="CZ142" s="217"/>
      <c r="DA142" s="217"/>
      <c r="DB142" s="217"/>
      <c r="DC142" s="217"/>
      <c r="DD142" s="217"/>
      <c r="DE142" s="217"/>
      <c r="DF142" s="217"/>
      <c r="DG142" s="217"/>
      <c r="DH142" s="217"/>
      <c r="DI142" s="217"/>
      <c r="DJ142" s="217"/>
      <c r="DK142" s="217"/>
      <c r="DL142" s="217"/>
      <c r="DM142" s="217"/>
      <c r="DN142" s="217"/>
      <c r="DO142" s="217"/>
      <c r="DP142" s="217"/>
      <c r="DQ142" s="217"/>
      <c r="DR142" s="217"/>
      <c r="DS142" s="217"/>
      <c r="DT142" s="217"/>
      <c r="DU142" s="217"/>
      <c r="DV142" s="217"/>
      <c r="DW142" s="217"/>
      <c r="DX142" s="217"/>
      <c r="DY142" s="217"/>
      <c r="DZ142" s="217"/>
      <c r="EA142" s="217"/>
      <c r="EB142" s="217"/>
      <c r="EC142" s="217"/>
      <c r="ED142" s="217"/>
      <c r="EE142" s="217"/>
      <c r="EF142" s="217"/>
      <c r="EG142" s="217"/>
      <c r="EH142" s="217"/>
      <c r="EI142" s="217"/>
      <c r="EJ142" s="217"/>
      <c r="EK142" s="217"/>
      <c r="EL142" s="217"/>
      <c r="EM142" s="217"/>
    </row>
    <row r="143" spans="1:143" s="162" customFormat="1" ht="15.75">
      <c r="A143" s="340"/>
      <c r="B143" s="341"/>
      <c r="C143" s="342" t="s">
        <v>1096</v>
      </c>
      <c r="D143" s="343" t="s">
        <v>1097</v>
      </c>
      <c r="E143" s="344"/>
      <c r="F143" s="345"/>
      <c r="G143" s="346"/>
      <c r="H143" s="346"/>
      <c r="I143" s="346"/>
      <c r="J143" s="346"/>
      <c r="K143" s="347">
        <f>BUDGET!M573</f>
        <v>0</v>
      </c>
      <c r="L143" s="348">
        <f>BUDGET!N573</f>
        <v>0</v>
      </c>
      <c r="M143" s="87"/>
      <c r="N143" s="349">
        <f>BUDGET!P573</f>
        <v>0</v>
      </c>
      <c r="O143" s="349">
        <f>BUDGET!Q573</f>
        <v>0</v>
      </c>
      <c r="P143" s="349">
        <f>BUDGET!R573</f>
        <v>0</v>
      </c>
      <c r="Q143" s="349">
        <f>BUDGET!S573</f>
        <v>0</v>
      </c>
      <c r="R143" s="349">
        <f>BUDGET!T573</f>
        <v>0</v>
      </c>
      <c r="S143" s="86"/>
      <c r="T143" s="87"/>
      <c r="U143" s="349">
        <f>BUDGET!W573</f>
        <v>0</v>
      </c>
      <c r="V143" s="349">
        <f>BUDGET!X573</f>
        <v>0</v>
      </c>
      <c r="W143" s="349">
        <f>BUDGET!Y573</f>
        <v>0</v>
      </c>
      <c r="X143" s="349">
        <f>BUDGET!Z573</f>
        <v>0</v>
      </c>
      <c r="Y143" s="349">
        <f>BUDGET!AA573</f>
        <v>0</v>
      </c>
      <c r="Z143" s="349">
        <f>BUDGET!AB573</f>
        <v>0</v>
      </c>
      <c r="AA143" s="349">
        <f>BUDGET!AC573</f>
        <v>0</v>
      </c>
      <c r="AB143" s="349">
        <f>BUDGET!AD573</f>
        <v>0</v>
      </c>
      <c r="AC143" s="156"/>
      <c r="AD143" s="156"/>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216"/>
      <c r="BS143" s="216"/>
      <c r="BT143" s="216"/>
      <c r="BU143" s="216"/>
      <c r="BV143" s="216"/>
      <c r="BW143" s="216"/>
      <c r="BX143" s="216"/>
      <c r="BY143" s="216"/>
      <c r="BZ143" s="216"/>
      <c r="CA143" s="216"/>
      <c r="CB143" s="216"/>
      <c r="CC143" s="216"/>
      <c r="CD143" s="216"/>
      <c r="CE143" s="216"/>
      <c r="CF143" s="216"/>
      <c r="CG143" s="216"/>
      <c r="CH143" s="216"/>
      <c r="CI143" s="216"/>
      <c r="CJ143" s="216"/>
      <c r="CK143" s="216"/>
      <c r="CL143" s="216"/>
      <c r="CM143" s="216"/>
      <c r="CN143" s="216"/>
      <c r="CO143" s="216"/>
      <c r="CP143" s="216"/>
      <c r="CQ143" s="216"/>
      <c r="CR143" s="216"/>
      <c r="CS143" s="216"/>
      <c r="CT143" s="216"/>
      <c r="CU143" s="216"/>
      <c r="CV143" s="216"/>
      <c r="CW143" s="216"/>
      <c r="CX143" s="216"/>
      <c r="CY143" s="216"/>
      <c r="CZ143" s="216"/>
      <c r="DA143" s="216"/>
      <c r="DB143" s="216"/>
      <c r="DC143" s="216"/>
      <c r="DD143" s="216"/>
      <c r="DE143" s="216"/>
      <c r="DF143" s="216"/>
      <c r="DG143" s="216"/>
      <c r="DH143" s="216"/>
      <c r="DI143" s="216"/>
      <c r="DJ143" s="216"/>
      <c r="DK143" s="216"/>
      <c r="DL143" s="216"/>
      <c r="DM143" s="216"/>
      <c r="DN143" s="216"/>
      <c r="DO143" s="216"/>
      <c r="DP143" s="216"/>
      <c r="DQ143" s="216"/>
      <c r="DR143" s="216"/>
      <c r="DS143" s="216"/>
      <c r="DT143" s="216"/>
      <c r="DU143" s="216"/>
      <c r="DV143" s="216"/>
      <c r="DW143" s="216"/>
      <c r="DX143" s="216"/>
      <c r="DY143" s="216"/>
      <c r="DZ143" s="216"/>
      <c r="EA143" s="216"/>
      <c r="EB143" s="216"/>
      <c r="EC143" s="216"/>
      <c r="ED143" s="216"/>
      <c r="EE143" s="216"/>
      <c r="EF143" s="216"/>
      <c r="EG143" s="216"/>
      <c r="EH143" s="216"/>
      <c r="EI143" s="216"/>
      <c r="EJ143" s="216"/>
      <c r="EK143" s="216"/>
      <c r="EL143" s="216"/>
      <c r="EM143" s="216"/>
    </row>
    <row r="144" spans="1:143" s="10" customFormat="1" ht="15.75">
      <c r="A144" s="350"/>
      <c r="B144" s="351"/>
      <c r="C144" s="352" t="s">
        <v>1096</v>
      </c>
      <c r="D144" s="353" t="s">
        <v>1097</v>
      </c>
      <c r="E144" s="354"/>
      <c r="F144" s="355"/>
      <c r="G144" s="356"/>
      <c r="H144" s="357"/>
      <c r="I144" s="358"/>
      <c r="J144" s="358"/>
      <c r="K144" s="359">
        <f>BUDGET!M574</f>
        <v>0</v>
      </c>
      <c r="L144" s="360">
        <f>BUDGET!N574</f>
        <v>0</v>
      </c>
      <c r="M144" s="87"/>
      <c r="N144" s="361">
        <f>BUDGET!P574</f>
        <v>0</v>
      </c>
      <c r="O144" s="361">
        <f>BUDGET!Q574</f>
        <v>0</v>
      </c>
      <c r="P144" s="361">
        <f>BUDGET!R574</f>
        <v>0</v>
      </c>
      <c r="Q144" s="361">
        <f>BUDGET!S574</f>
        <v>0</v>
      </c>
      <c r="R144" s="361">
        <f>BUDGET!T574</f>
        <v>0</v>
      </c>
      <c r="S144" s="86"/>
      <c r="T144" s="87"/>
      <c r="U144" s="361">
        <f>BUDGET!W574</f>
        <v>0</v>
      </c>
      <c r="V144" s="361">
        <f>BUDGET!X574</f>
        <v>0</v>
      </c>
      <c r="W144" s="361">
        <f>BUDGET!Y574</f>
        <v>0</v>
      </c>
      <c r="X144" s="361">
        <f>BUDGET!Z574</f>
        <v>0</v>
      </c>
      <c r="Y144" s="361">
        <f>BUDGET!AA574</f>
        <v>0</v>
      </c>
      <c r="Z144" s="361">
        <f>BUDGET!AB574</f>
        <v>0</v>
      </c>
      <c r="AA144" s="361">
        <f>BUDGET!AC574</f>
        <v>0</v>
      </c>
      <c r="AB144" s="361">
        <f>BUDGET!AD574</f>
        <v>0</v>
      </c>
      <c r="AC144" s="156"/>
      <c r="AD144" s="156"/>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217"/>
      <c r="BS144" s="217"/>
      <c r="BT144" s="217"/>
      <c r="BU144" s="217"/>
      <c r="BV144" s="217"/>
      <c r="BW144" s="217"/>
      <c r="BX144" s="217"/>
      <c r="BY144" s="217"/>
      <c r="BZ144" s="217"/>
      <c r="CA144" s="217"/>
      <c r="CB144" s="217"/>
      <c r="CC144" s="217"/>
      <c r="CD144" s="217"/>
      <c r="CE144" s="217"/>
      <c r="CF144" s="217"/>
      <c r="CG144" s="217"/>
      <c r="CH144" s="217"/>
      <c r="CI144" s="217"/>
      <c r="CJ144" s="217"/>
      <c r="CK144" s="217"/>
      <c r="CL144" s="217"/>
      <c r="CM144" s="217"/>
      <c r="CN144" s="217"/>
      <c r="CO144" s="217"/>
      <c r="CP144" s="217"/>
      <c r="CQ144" s="217"/>
      <c r="CR144" s="217"/>
      <c r="CS144" s="217"/>
      <c r="CT144" s="217"/>
      <c r="CU144" s="217"/>
      <c r="CV144" s="217"/>
      <c r="CW144" s="217"/>
      <c r="CX144" s="217"/>
      <c r="CY144" s="217"/>
      <c r="CZ144" s="217"/>
      <c r="DA144" s="217"/>
      <c r="DB144" s="217"/>
      <c r="DC144" s="217"/>
      <c r="DD144" s="217"/>
      <c r="DE144" s="217"/>
      <c r="DF144" s="217"/>
      <c r="DG144" s="217"/>
      <c r="DH144" s="217"/>
      <c r="DI144" s="217"/>
      <c r="DJ144" s="217"/>
      <c r="DK144" s="217"/>
      <c r="DL144" s="217"/>
      <c r="DM144" s="217"/>
      <c r="DN144" s="217"/>
      <c r="DO144" s="217"/>
      <c r="DP144" s="217"/>
      <c r="DQ144" s="217"/>
      <c r="DR144" s="217"/>
      <c r="DS144" s="217"/>
      <c r="DT144" s="217"/>
      <c r="DU144" s="217"/>
      <c r="DV144" s="217"/>
      <c r="DW144" s="217"/>
      <c r="DX144" s="217"/>
      <c r="DY144" s="217"/>
      <c r="DZ144" s="217"/>
      <c r="EA144" s="217"/>
      <c r="EB144" s="217"/>
      <c r="EC144" s="217"/>
      <c r="ED144" s="217"/>
      <c r="EE144" s="217"/>
      <c r="EF144" s="217"/>
      <c r="EG144" s="217"/>
      <c r="EH144" s="217"/>
      <c r="EI144" s="217"/>
      <c r="EJ144" s="217"/>
      <c r="EK144" s="217"/>
      <c r="EL144" s="217"/>
      <c r="EM144" s="217"/>
    </row>
    <row r="145" spans="1:143" s="10" customFormat="1" ht="15.75">
      <c r="A145" s="362"/>
      <c r="B145" s="363"/>
      <c r="C145" s="364" t="s">
        <v>1000</v>
      </c>
      <c r="D145" s="365" t="s">
        <v>999</v>
      </c>
      <c r="E145" s="366"/>
      <c r="F145" s="367"/>
      <c r="G145" s="368"/>
      <c r="H145" s="369"/>
      <c r="I145" s="370"/>
      <c r="J145" s="370"/>
      <c r="K145" s="371">
        <f>BUDGET!M575</f>
        <v>0</v>
      </c>
      <c r="L145" s="372">
        <f>BUDGET!N575</f>
        <v>0</v>
      </c>
      <c r="M145" s="87"/>
      <c r="N145" s="373">
        <f>BUDGET!P575</f>
        <v>0</v>
      </c>
      <c r="O145" s="373">
        <f>BUDGET!Q575</f>
        <v>0</v>
      </c>
      <c r="P145" s="373">
        <f>BUDGET!R575</f>
        <v>0</v>
      </c>
      <c r="Q145" s="373">
        <f>BUDGET!S575</f>
        <v>0</v>
      </c>
      <c r="R145" s="373">
        <f>BUDGET!T575</f>
        <v>0</v>
      </c>
      <c r="S145" s="86"/>
      <c r="T145" s="87"/>
      <c r="U145" s="373">
        <f>BUDGET!W575</f>
        <v>0</v>
      </c>
      <c r="V145" s="373">
        <f>BUDGET!X575</f>
        <v>0</v>
      </c>
      <c r="W145" s="373">
        <f>BUDGET!Y575</f>
        <v>0</v>
      </c>
      <c r="X145" s="373">
        <f>BUDGET!Z575</f>
        <v>0</v>
      </c>
      <c r="Y145" s="373">
        <f>BUDGET!AA575</f>
        <v>0</v>
      </c>
      <c r="Z145" s="373">
        <f>BUDGET!AB575</f>
        <v>0</v>
      </c>
      <c r="AA145" s="373">
        <f>BUDGET!AC575</f>
        <v>0</v>
      </c>
      <c r="AB145" s="373">
        <f>BUDGET!AD575</f>
        <v>0</v>
      </c>
      <c r="AC145" s="156"/>
      <c r="AD145" s="156"/>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217"/>
      <c r="BS145" s="217"/>
      <c r="BT145" s="217"/>
      <c r="BU145" s="217"/>
      <c r="BV145" s="217"/>
      <c r="BW145" s="217"/>
      <c r="BX145" s="217"/>
      <c r="BY145" s="217"/>
      <c r="BZ145" s="217"/>
      <c r="CA145" s="217"/>
      <c r="CB145" s="217"/>
      <c r="CC145" s="217"/>
      <c r="CD145" s="217"/>
      <c r="CE145" s="217"/>
      <c r="CF145" s="217"/>
      <c r="CG145" s="217"/>
      <c r="CH145" s="217"/>
      <c r="CI145" s="217"/>
      <c r="CJ145" s="217"/>
      <c r="CK145" s="217"/>
      <c r="CL145" s="217"/>
      <c r="CM145" s="217"/>
      <c r="CN145" s="217"/>
      <c r="CO145" s="217"/>
      <c r="CP145" s="217"/>
      <c r="CQ145" s="217"/>
      <c r="CR145" s="217"/>
      <c r="CS145" s="217"/>
      <c r="CT145" s="217"/>
      <c r="CU145" s="217"/>
      <c r="CV145" s="217"/>
      <c r="CW145" s="217"/>
      <c r="CX145" s="217"/>
      <c r="CY145" s="217"/>
      <c r="CZ145" s="217"/>
      <c r="DA145" s="217"/>
      <c r="DB145" s="217"/>
      <c r="DC145" s="217"/>
      <c r="DD145" s="217"/>
      <c r="DE145" s="217"/>
      <c r="DF145" s="217"/>
      <c r="DG145" s="217"/>
      <c r="DH145" s="217"/>
      <c r="DI145" s="217"/>
      <c r="DJ145" s="217"/>
      <c r="DK145" s="217"/>
      <c r="DL145" s="217"/>
      <c r="DM145" s="217"/>
      <c r="DN145" s="217"/>
      <c r="DO145" s="217"/>
      <c r="DP145" s="217"/>
      <c r="DQ145" s="217"/>
      <c r="DR145" s="217"/>
      <c r="DS145" s="217"/>
      <c r="DT145" s="217"/>
      <c r="DU145" s="217"/>
      <c r="DV145" s="217"/>
      <c r="DW145" s="217"/>
      <c r="DX145" s="217"/>
      <c r="DY145" s="217"/>
      <c r="DZ145" s="217"/>
      <c r="EA145" s="217"/>
      <c r="EB145" s="217"/>
      <c r="EC145" s="217"/>
      <c r="ED145" s="217"/>
      <c r="EE145" s="217"/>
      <c r="EF145" s="217"/>
      <c r="EG145" s="217"/>
      <c r="EH145" s="217"/>
      <c r="EI145" s="217"/>
      <c r="EJ145" s="217"/>
      <c r="EK145" s="217"/>
      <c r="EL145" s="217"/>
      <c r="EM145" s="217"/>
    </row>
    <row r="146" spans="1:143" s="10" customFormat="1" ht="15.75">
      <c r="A146" s="362"/>
      <c r="B146" s="363"/>
      <c r="C146" s="364" t="s">
        <v>1020</v>
      </c>
      <c r="D146" s="365" t="s">
        <v>1020</v>
      </c>
      <c r="E146" s="366"/>
      <c r="F146" s="367"/>
      <c r="G146" s="368"/>
      <c r="H146" s="369"/>
      <c r="I146" s="370"/>
      <c r="J146" s="370"/>
      <c r="K146" s="371">
        <f>BUDGET!M593</f>
        <v>0</v>
      </c>
      <c r="L146" s="372">
        <f>BUDGET!N593</f>
        <v>0</v>
      </c>
      <c r="M146" s="87"/>
      <c r="N146" s="373">
        <f>BUDGET!P593</f>
        <v>0</v>
      </c>
      <c r="O146" s="373">
        <f>BUDGET!Q593</f>
        <v>0</v>
      </c>
      <c r="P146" s="373">
        <f>BUDGET!R593</f>
        <v>0</v>
      </c>
      <c r="Q146" s="373">
        <f>BUDGET!S593</f>
        <v>0</v>
      </c>
      <c r="R146" s="373">
        <f>BUDGET!T593</f>
        <v>0</v>
      </c>
      <c r="S146" s="86"/>
      <c r="T146" s="87"/>
      <c r="U146" s="373">
        <f>BUDGET!W593</f>
        <v>0</v>
      </c>
      <c r="V146" s="373">
        <f>BUDGET!X593</f>
        <v>0</v>
      </c>
      <c r="W146" s="373">
        <f>BUDGET!Y593</f>
        <v>0</v>
      </c>
      <c r="X146" s="373">
        <f>BUDGET!Z593</f>
        <v>0</v>
      </c>
      <c r="Y146" s="373">
        <f>BUDGET!AA593</f>
        <v>0</v>
      </c>
      <c r="Z146" s="373">
        <f>BUDGET!AB593</f>
        <v>0</v>
      </c>
      <c r="AA146" s="373">
        <f>BUDGET!AC593</f>
        <v>0</v>
      </c>
      <c r="AB146" s="373">
        <f>BUDGET!AD593</f>
        <v>0</v>
      </c>
      <c r="AC146" s="156"/>
      <c r="AD146" s="156"/>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217"/>
      <c r="BS146" s="217"/>
      <c r="BT146" s="217"/>
      <c r="BU146" s="217"/>
      <c r="BV146" s="217"/>
      <c r="BW146" s="217"/>
      <c r="BX146" s="217"/>
      <c r="BY146" s="217"/>
      <c r="BZ146" s="217"/>
      <c r="CA146" s="217"/>
      <c r="CB146" s="217"/>
      <c r="CC146" s="217"/>
      <c r="CD146" s="217"/>
      <c r="CE146" s="217"/>
      <c r="CF146" s="217"/>
      <c r="CG146" s="217"/>
      <c r="CH146" s="217"/>
      <c r="CI146" s="217"/>
      <c r="CJ146" s="217"/>
      <c r="CK146" s="217"/>
      <c r="CL146" s="217"/>
      <c r="CM146" s="217"/>
      <c r="CN146" s="217"/>
      <c r="CO146" s="217"/>
      <c r="CP146" s="217"/>
      <c r="CQ146" s="217"/>
      <c r="CR146" s="217"/>
      <c r="CS146" s="217"/>
      <c r="CT146" s="217"/>
      <c r="CU146" s="217"/>
      <c r="CV146" s="217"/>
      <c r="CW146" s="217"/>
      <c r="CX146" s="217"/>
      <c r="CY146" s="217"/>
      <c r="CZ146" s="217"/>
      <c r="DA146" s="217"/>
      <c r="DB146" s="217"/>
      <c r="DC146" s="217"/>
      <c r="DD146" s="217"/>
      <c r="DE146" s="217"/>
      <c r="DF146" s="217"/>
      <c r="DG146" s="217"/>
      <c r="DH146" s="217"/>
      <c r="DI146" s="217"/>
      <c r="DJ146" s="217"/>
      <c r="DK146" s="217"/>
      <c r="DL146" s="217"/>
      <c r="DM146" s="217"/>
      <c r="DN146" s="217"/>
      <c r="DO146" s="217"/>
      <c r="DP146" s="217"/>
      <c r="DQ146" s="217"/>
      <c r="DR146" s="217"/>
      <c r="DS146" s="217"/>
      <c r="DT146" s="217"/>
      <c r="DU146" s="217"/>
      <c r="DV146" s="217"/>
      <c r="DW146" s="217"/>
      <c r="DX146" s="217"/>
      <c r="DY146" s="217"/>
      <c r="DZ146" s="217"/>
      <c r="EA146" s="217"/>
      <c r="EB146" s="217"/>
      <c r="EC146" s="217"/>
      <c r="ED146" s="217"/>
      <c r="EE146" s="217"/>
      <c r="EF146" s="217"/>
      <c r="EG146" s="217"/>
      <c r="EH146" s="217"/>
      <c r="EI146" s="217"/>
      <c r="EJ146" s="217"/>
      <c r="EK146" s="217"/>
      <c r="EL146" s="217"/>
      <c r="EM146" s="217"/>
    </row>
    <row r="147" spans="1:143" s="10" customFormat="1" ht="15.75">
      <c r="A147" s="362"/>
      <c r="B147" s="363"/>
      <c r="C147" s="364" t="s">
        <v>1138</v>
      </c>
      <c r="D147" s="365" t="s">
        <v>1024</v>
      </c>
      <c r="E147" s="366"/>
      <c r="F147" s="367"/>
      <c r="G147" s="368"/>
      <c r="H147" s="369"/>
      <c r="I147" s="370"/>
      <c r="J147" s="370"/>
      <c r="K147" s="371">
        <f>BUDGET!M596</f>
        <v>0</v>
      </c>
      <c r="L147" s="372">
        <f>BUDGET!N596</f>
        <v>0</v>
      </c>
      <c r="M147" s="87"/>
      <c r="N147" s="373">
        <f>BUDGET!P596</f>
        <v>0</v>
      </c>
      <c r="O147" s="373">
        <f>BUDGET!Q596</f>
        <v>0</v>
      </c>
      <c r="P147" s="373">
        <f>BUDGET!R596</f>
        <v>0</v>
      </c>
      <c r="Q147" s="373">
        <f>BUDGET!S596</f>
        <v>0</v>
      </c>
      <c r="R147" s="373">
        <f>BUDGET!T596</f>
        <v>0</v>
      </c>
      <c r="S147" s="86"/>
      <c r="T147" s="87"/>
      <c r="U147" s="373">
        <f>BUDGET!W596</f>
        <v>0</v>
      </c>
      <c r="V147" s="373">
        <f>BUDGET!X596</f>
        <v>0</v>
      </c>
      <c r="W147" s="373">
        <f>BUDGET!Y596</f>
        <v>0</v>
      </c>
      <c r="X147" s="373">
        <f>BUDGET!Z596</f>
        <v>0</v>
      </c>
      <c r="Y147" s="373">
        <f>BUDGET!AA596</f>
        <v>0</v>
      </c>
      <c r="Z147" s="373">
        <f>BUDGET!AB596</f>
        <v>0</v>
      </c>
      <c r="AA147" s="373">
        <f>BUDGET!AC596</f>
        <v>0</v>
      </c>
      <c r="AB147" s="373">
        <f>BUDGET!AD596</f>
        <v>0</v>
      </c>
      <c r="AC147" s="156"/>
      <c r="AD147" s="156"/>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217"/>
      <c r="BS147" s="217"/>
      <c r="BT147" s="217"/>
      <c r="BU147" s="217"/>
      <c r="BV147" s="217"/>
      <c r="BW147" s="217"/>
      <c r="BX147" s="217"/>
      <c r="BY147" s="217"/>
      <c r="BZ147" s="217"/>
      <c r="CA147" s="217"/>
      <c r="CB147" s="217"/>
      <c r="CC147" s="217"/>
      <c r="CD147" s="217"/>
      <c r="CE147" s="217"/>
      <c r="CF147" s="217"/>
      <c r="CG147" s="217"/>
      <c r="CH147" s="217"/>
      <c r="CI147" s="217"/>
      <c r="CJ147" s="217"/>
      <c r="CK147" s="217"/>
      <c r="CL147" s="217"/>
      <c r="CM147" s="217"/>
      <c r="CN147" s="217"/>
      <c r="CO147" s="217"/>
      <c r="CP147" s="217"/>
      <c r="CQ147" s="217"/>
      <c r="CR147" s="217"/>
      <c r="CS147" s="217"/>
      <c r="CT147" s="217"/>
      <c r="CU147" s="217"/>
      <c r="CV147" s="217"/>
      <c r="CW147" s="217"/>
      <c r="CX147" s="217"/>
      <c r="CY147" s="217"/>
      <c r="CZ147" s="217"/>
      <c r="DA147" s="217"/>
      <c r="DB147" s="217"/>
      <c r="DC147" s="217"/>
      <c r="DD147" s="217"/>
      <c r="DE147" s="217"/>
      <c r="DF147" s="217"/>
      <c r="DG147" s="217"/>
      <c r="DH147" s="217"/>
      <c r="DI147" s="217"/>
      <c r="DJ147" s="217"/>
      <c r="DK147" s="217"/>
      <c r="DL147" s="217"/>
      <c r="DM147" s="217"/>
      <c r="DN147" s="217"/>
      <c r="DO147" s="217"/>
      <c r="DP147" s="217"/>
      <c r="DQ147" s="217"/>
      <c r="DR147" s="217"/>
      <c r="DS147" s="217"/>
      <c r="DT147" s="217"/>
      <c r="DU147" s="217"/>
      <c r="DV147" s="217"/>
      <c r="DW147" s="217"/>
      <c r="DX147" s="217"/>
      <c r="DY147" s="217"/>
      <c r="DZ147" s="217"/>
      <c r="EA147" s="217"/>
      <c r="EB147" s="217"/>
      <c r="EC147" s="217"/>
      <c r="ED147" s="217"/>
      <c r="EE147" s="217"/>
      <c r="EF147" s="217"/>
      <c r="EG147" s="217"/>
      <c r="EH147" s="217"/>
      <c r="EI147" s="217"/>
      <c r="EJ147" s="217"/>
      <c r="EK147" s="217"/>
      <c r="EL147" s="217"/>
      <c r="EM147" s="217"/>
    </row>
    <row r="148" spans="1:143" s="162" customFormat="1" ht="15.75">
      <c r="A148" s="340"/>
      <c r="B148" s="341"/>
      <c r="C148" s="342" t="s">
        <v>677</v>
      </c>
      <c r="D148" s="343" t="s">
        <v>1989</v>
      </c>
      <c r="E148" s="344"/>
      <c r="F148" s="345"/>
      <c r="G148" s="346"/>
      <c r="H148" s="346"/>
      <c r="I148" s="346"/>
      <c r="J148" s="346"/>
      <c r="K148" s="347">
        <f>BUDGET!M618</f>
        <v>0</v>
      </c>
      <c r="L148" s="348">
        <f>BUDGET!N618</f>
        <v>0</v>
      </c>
      <c r="M148" s="87"/>
      <c r="N148" s="349">
        <f>BUDGET!P618</f>
        <v>0</v>
      </c>
      <c r="O148" s="349">
        <f>BUDGET!Q618</f>
        <v>0</v>
      </c>
      <c r="P148" s="349">
        <f>BUDGET!R618</f>
        <v>0</v>
      </c>
      <c r="Q148" s="349">
        <f>BUDGET!S618</f>
        <v>0</v>
      </c>
      <c r="R148" s="349">
        <f>BUDGET!T618</f>
        <v>0</v>
      </c>
      <c r="S148" s="86"/>
      <c r="T148" s="87"/>
      <c r="U148" s="349">
        <f>BUDGET!W618</f>
        <v>0</v>
      </c>
      <c r="V148" s="349">
        <f>BUDGET!X618</f>
        <v>0</v>
      </c>
      <c r="W148" s="349">
        <f>BUDGET!Y618</f>
        <v>0</v>
      </c>
      <c r="X148" s="349">
        <f>BUDGET!Z618</f>
        <v>0</v>
      </c>
      <c r="Y148" s="349">
        <f>BUDGET!AA618</f>
        <v>0</v>
      </c>
      <c r="Z148" s="349">
        <f>BUDGET!AB618</f>
        <v>0</v>
      </c>
      <c r="AA148" s="349">
        <f>BUDGET!AC618</f>
        <v>0</v>
      </c>
      <c r="AB148" s="349">
        <f>BUDGET!AD618</f>
        <v>0</v>
      </c>
      <c r="AC148" s="156"/>
      <c r="AD148" s="156"/>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216"/>
      <c r="BS148" s="216"/>
      <c r="BT148" s="216"/>
      <c r="BU148" s="216"/>
      <c r="BV148" s="216"/>
      <c r="BW148" s="216"/>
      <c r="BX148" s="216"/>
      <c r="BY148" s="216"/>
      <c r="BZ148" s="216"/>
      <c r="CA148" s="216"/>
      <c r="CB148" s="216"/>
      <c r="CC148" s="216"/>
      <c r="CD148" s="216"/>
      <c r="CE148" s="216"/>
      <c r="CF148" s="216"/>
      <c r="CG148" s="216"/>
      <c r="CH148" s="216"/>
      <c r="CI148" s="216"/>
      <c r="CJ148" s="216"/>
      <c r="CK148" s="216"/>
      <c r="CL148" s="216"/>
      <c r="CM148" s="216"/>
      <c r="CN148" s="216"/>
      <c r="CO148" s="216"/>
      <c r="CP148" s="216"/>
      <c r="CQ148" s="216"/>
      <c r="CR148" s="216"/>
      <c r="CS148" s="216"/>
      <c r="CT148" s="216"/>
      <c r="CU148" s="216"/>
      <c r="CV148" s="216"/>
      <c r="CW148" s="216"/>
      <c r="CX148" s="216"/>
      <c r="CY148" s="216"/>
      <c r="CZ148" s="216"/>
      <c r="DA148" s="216"/>
      <c r="DB148" s="216"/>
      <c r="DC148" s="216"/>
      <c r="DD148" s="216"/>
      <c r="DE148" s="216"/>
      <c r="DF148" s="216"/>
      <c r="DG148" s="216"/>
      <c r="DH148" s="216"/>
      <c r="DI148" s="216"/>
      <c r="DJ148" s="216"/>
      <c r="DK148" s="216"/>
      <c r="DL148" s="216"/>
      <c r="DM148" s="216"/>
      <c r="DN148" s="216"/>
      <c r="DO148" s="216"/>
      <c r="DP148" s="216"/>
      <c r="DQ148" s="216"/>
      <c r="DR148" s="216"/>
      <c r="DS148" s="216"/>
      <c r="DT148" s="216"/>
      <c r="DU148" s="216"/>
      <c r="DV148" s="216"/>
      <c r="DW148" s="216"/>
      <c r="DX148" s="216"/>
      <c r="DY148" s="216"/>
      <c r="DZ148" s="216"/>
      <c r="EA148" s="216"/>
      <c r="EB148" s="216"/>
      <c r="EC148" s="216"/>
      <c r="ED148" s="216"/>
      <c r="EE148" s="216"/>
      <c r="EF148" s="216"/>
      <c r="EG148" s="216"/>
      <c r="EH148" s="216"/>
      <c r="EI148" s="216"/>
      <c r="EJ148" s="216"/>
      <c r="EK148" s="216"/>
      <c r="EL148" s="216"/>
      <c r="EM148" s="216"/>
    </row>
    <row r="149" spans="1:143" s="10" customFormat="1" ht="15.75">
      <c r="A149" s="350"/>
      <c r="B149" s="351"/>
      <c r="C149" s="352" t="s">
        <v>677</v>
      </c>
      <c r="D149" s="353" t="s">
        <v>1989</v>
      </c>
      <c r="E149" s="354"/>
      <c r="F149" s="355"/>
      <c r="G149" s="356"/>
      <c r="H149" s="357"/>
      <c r="I149" s="358"/>
      <c r="J149" s="358"/>
      <c r="K149" s="359">
        <f>BUDGET!M619</f>
        <v>0</v>
      </c>
      <c r="L149" s="360">
        <f>BUDGET!N619</f>
        <v>0</v>
      </c>
      <c r="M149" s="87"/>
      <c r="N149" s="361">
        <f>BUDGET!P619</f>
        <v>0</v>
      </c>
      <c r="O149" s="361">
        <f>BUDGET!Q619</f>
        <v>0</v>
      </c>
      <c r="P149" s="361">
        <f>BUDGET!R619</f>
        <v>0</v>
      </c>
      <c r="Q149" s="361">
        <f>BUDGET!S619</f>
        <v>0</v>
      </c>
      <c r="R149" s="361">
        <f>BUDGET!T619</f>
        <v>0</v>
      </c>
      <c r="S149" s="86"/>
      <c r="T149" s="87"/>
      <c r="U149" s="361">
        <f>BUDGET!W619</f>
        <v>0</v>
      </c>
      <c r="V149" s="361">
        <f>BUDGET!X619</f>
        <v>0</v>
      </c>
      <c r="W149" s="361">
        <f>BUDGET!Y619</f>
        <v>0</v>
      </c>
      <c r="X149" s="361">
        <f>BUDGET!Z619</f>
        <v>0</v>
      </c>
      <c r="Y149" s="361">
        <f>BUDGET!AA619</f>
        <v>0</v>
      </c>
      <c r="Z149" s="361">
        <f>BUDGET!AB619</f>
        <v>0</v>
      </c>
      <c r="AA149" s="361">
        <f>BUDGET!AC619</f>
        <v>0</v>
      </c>
      <c r="AB149" s="361">
        <f>BUDGET!AD619</f>
        <v>0</v>
      </c>
      <c r="AC149" s="156"/>
      <c r="AD149" s="156"/>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217"/>
      <c r="BS149" s="217"/>
      <c r="BT149" s="217"/>
      <c r="BU149" s="217"/>
      <c r="BV149" s="217"/>
      <c r="BW149" s="217"/>
      <c r="BX149" s="217"/>
      <c r="BY149" s="217"/>
      <c r="BZ149" s="217"/>
      <c r="CA149" s="217"/>
      <c r="CB149" s="217"/>
      <c r="CC149" s="217"/>
      <c r="CD149" s="217"/>
      <c r="CE149" s="217"/>
      <c r="CF149" s="217"/>
      <c r="CG149" s="217"/>
      <c r="CH149" s="217"/>
      <c r="CI149" s="217"/>
      <c r="CJ149" s="217"/>
      <c r="CK149" s="217"/>
      <c r="CL149" s="217"/>
      <c r="CM149" s="217"/>
      <c r="CN149" s="217"/>
      <c r="CO149" s="217"/>
      <c r="CP149" s="217"/>
      <c r="CQ149" s="217"/>
      <c r="CR149" s="217"/>
      <c r="CS149" s="217"/>
      <c r="CT149" s="217"/>
      <c r="CU149" s="217"/>
      <c r="CV149" s="217"/>
      <c r="CW149" s="217"/>
      <c r="CX149" s="217"/>
      <c r="CY149" s="217"/>
      <c r="CZ149" s="217"/>
      <c r="DA149" s="217"/>
      <c r="DB149" s="217"/>
      <c r="DC149" s="217"/>
      <c r="DD149" s="217"/>
      <c r="DE149" s="217"/>
      <c r="DF149" s="217"/>
      <c r="DG149" s="217"/>
      <c r="DH149" s="217"/>
      <c r="DI149" s="217"/>
      <c r="DJ149" s="217"/>
      <c r="DK149" s="217"/>
      <c r="DL149" s="217"/>
      <c r="DM149" s="217"/>
      <c r="DN149" s="217"/>
      <c r="DO149" s="217"/>
      <c r="DP149" s="217"/>
      <c r="DQ149" s="217"/>
      <c r="DR149" s="217"/>
      <c r="DS149" s="217"/>
      <c r="DT149" s="217"/>
      <c r="DU149" s="217"/>
      <c r="DV149" s="217"/>
      <c r="DW149" s="217"/>
      <c r="DX149" s="217"/>
      <c r="DY149" s="217"/>
      <c r="DZ149" s="217"/>
      <c r="EA149" s="217"/>
      <c r="EB149" s="217"/>
      <c r="EC149" s="217"/>
      <c r="ED149" s="217"/>
      <c r="EE149" s="217"/>
      <c r="EF149" s="217"/>
      <c r="EG149" s="217"/>
      <c r="EH149" s="217"/>
      <c r="EI149" s="217"/>
      <c r="EJ149" s="217"/>
      <c r="EK149" s="217"/>
      <c r="EL149" s="217"/>
      <c r="EM149" s="217"/>
    </row>
    <row r="150" spans="1:143" s="10" customFormat="1" ht="15.75">
      <c r="A150" s="362"/>
      <c r="B150" s="363"/>
      <c r="C150" s="364" t="s">
        <v>108</v>
      </c>
      <c r="D150" s="365" t="s">
        <v>419</v>
      </c>
      <c r="E150" s="366"/>
      <c r="F150" s="367"/>
      <c r="G150" s="368"/>
      <c r="H150" s="369"/>
      <c r="I150" s="370"/>
      <c r="J150" s="370"/>
      <c r="K150" s="371">
        <f>BUDGET!M620</f>
        <v>0</v>
      </c>
      <c r="L150" s="372">
        <f>BUDGET!N620</f>
        <v>0</v>
      </c>
      <c r="M150" s="87"/>
      <c r="N150" s="373">
        <f>BUDGET!P620</f>
        <v>0</v>
      </c>
      <c r="O150" s="373">
        <f>BUDGET!Q620</f>
        <v>0</v>
      </c>
      <c r="P150" s="373">
        <f>BUDGET!R620</f>
        <v>0</v>
      </c>
      <c r="Q150" s="373">
        <f>BUDGET!S620</f>
        <v>0</v>
      </c>
      <c r="R150" s="373">
        <f>BUDGET!T620</f>
        <v>0</v>
      </c>
      <c r="S150" s="86"/>
      <c r="T150" s="87"/>
      <c r="U150" s="373">
        <f>BUDGET!W620</f>
        <v>0</v>
      </c>
      <c r="V150" s="373">
        <f>BUDGET!X620</f>
        <v>0</v>
      </c>
      <c r="W150" s="373">
        <f>BUDGET!Y620</f>
        <v>0</v>
      </c>
      <c r="X150" s="373">
        <f>BUDGET!Z620</f>
        <v>0</v>
      </c>
      <c r="Y150" s="373">
        <f>BUDGET!AA620</f>
        <v>0</v>
      </c>
      <c r="Z150" s="373">
        <f>BUDGET!AB620</f>
        <v>0</v>
      </c>
      <c r="AA150" s="373">
        <f>BUDGET!AC620</f>
        <v>0</v>
      </c>
      <c r="AB150" s="373">
        <f>BUDGET!AD620</f>
        <v>0</v>
      </c>
      <c r="AC150" s="156"/>
      <c r="AD150" s="156"/>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217"/>
      <c r="BS150" s="217"/>
      <c r="BT150" s="217"/>
      <c r="BU150" s="217"/>
      <c r="BV150" s="217"/>
      <c r="BW150" s="217"/>
      <c r="BX150" s="217"/>
      <c r="BY150" s="217"/>
      <c r="BZ150" s="217"/>
      <c r="CA150" s="217"/>
      <c r="CB150" s="217"/>
      <c r="CC150" s="217"/>
      <c r="CD150" s="217"/>
      <c r="CE150" s="217"/>
      <c r="CF150" s="217"/>
      <c r="CG150" s="217"/>
      <c r="CH150" s="217"/>
      <c r="CI150" s="217"/>
      <c r="CJ150" s="217"/>
      <c r="CK150" s="217"/>
      <c r="CL150" s="217"/>
      <c r="CM150" s="217"/>
      <c r="CN150" s="217"/>
      <c r="CO150" s="217"/>
      <c r="CP150" s="217"/>
      <c r="CQ150" s="217"/>
      <c r="CR150" s="217"/>
      <c r="CS150" s="217"/>
      <c r="CT150" s="217"/>
      <c r="CU150" s="217"/>
      <c r="CV150" s="217"/>
      <c r="CW150" s="217"/>
      <c r="CX150" s="217"/>
      <c r="CY150" s="217"/>
      <c r="CZ150" s="217"/>
      <c r="DA150" s="217"/>
      <c r="DB150" s="217"/>
      <c r="DC150" s="217"/>
      <c r="DD150" s="217"/>
      <c r="DE150" s="217"/>
      <c r="DF150" s="217"/>
      <c r="DG150" s="217"/>
      <c r="DH150" s="217"/>
      <c r="DI150" s="217"/>
      <c r="DJ150" s="217"/>
      <c r="DK150" s="217"/>
      <c r="DL150" s="217"/>
      <c r="DM150" s="217"/>
      <c r="DN150" s="217"/>
      <c r="DO150" s="217"/>
      <c r="DP150" s="217"/>
      <c r="DQ150" s="217"/>
      <c r="DR150" s="217"/>
      <c r="DS150" s="217"/>
      <c r="DT150" s="217"/>
      <c r="DU150" s="217"/>
      <c r="DV150" s="217"/>
      <c r="DW150" s="217"/>
      <c r="DX150" s="217"/>
      <c r="DY150" s="217"/>
      <c r="DZ150" s="217"/>
      <c r="EA150" s="217"/>
      <c r="EB150" s="217"/>
      <c r="EC150" s="217"/>
      <c r="ED150" s="217"/>
      <c r="EE150" s="217"/>
      <c r="EF150" s="217"/>
      <c r="EG150" s="217"/>
      <c r="EH150" s="217"/>
      <c r="EI150" s="217"/>
      <c r="EJ150" s="217"/>
      <c r="EK150" s="217"/>
      <c r="EL150" s="217"/>
      <c r="EM150" s="217"/>
    </row>
    <row r="151" spans="1:143" s="10" customFormat="1" ht="15.75">
      <c r="A151" s="362"/>
      <c r="B151" s="363"/>
      <c r="C151" s="364" t="s">
        <v>112</v>
      </c>
      <c r="D151" s="365" t="s">
        <v>423</v>
      </c>
      <c r="E151" s="366"/>
      <c r="F151" s="367"/>
      <c r="G151" s="368"/>
      <c r="H151" s="369"/>
      <c r="I151" s="370"/>
      <c r="J151" s="370"/>
      <c r="K151" s="371">
        <f>BUDGET!M624</f>
        <v>0</v>
      </c>
      <c r="L151" s="372">
        <f>BUDGET!N624</f>
        <v>0</v>
      </c>
      <c r="M151" s="87"/>
      <c r="N151" s="373">
        <f>BUDGET!P624</f>
        <v>0</v>
      </c>
      <c r="O151" s="373">
        <f>BUDGET!Q624</f>
        <v>0</v>
      </c>
      <c r="P151" s="373">
        <f>BUDGET!R624</f>
        <v>0</v>
      </c>
      <c r="Q151" s="373">
        <f>BUDGET!S624</f>
        <v>0</v>
      </c>
      <c r="R151" s="373">
        <f>BUDGET!T624</f>
        <v>0</v>
      </c>
      <c r="S151" s="86"/>
      <c r="T151" s="87"/>
      <c r="U151" s="373">
        <f>BUDGET!W624</f>
        <v>0</v>
      </c>
      <c r="V151" s="373">
        <f>BUDGET!X624</f>
        <v>0</v>
      </c>
      <c r="W151" s="373">
        <f>BUDGET!Y624</f>
        <v>0</v>
      </c>
      <c r="X151" s="373">
        <f>BUDGET!Z624</f>
        <v>0</v>
      </c>
      <c r="Y151" s="373">
        <f>BUDGET!AA624</f>
        <v>0</v>
      </c>
      <c r="Z151" s="373">
        <f>BUDGET!AB624</f>
        <v>0</v>
      </c>
      <c r="AA151" s="373">
        <f>BUDGET!AC624</f>
        <v>0</v>
      </c>
      <c r="AB151" s="373">
        <f>BUDGET!AD624</f>
        <v>0</v>
      </c>
      <c r="AC151" s="156"/>
      <c r="AD151" s="156"/>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217"/>
      <c r="BS151" s="217"/>
      <c r="BT151" s="217"/>
      <c r="BU151" s="217"/>
      <c r="BV151" s="217"/>
      <c r="BW151" s="217"/>
      <c r="BX151" s="217"/>
      <c r="BY151" s="217"/>
      <c r="BZ151" s="217"/>
      <c r="CA151" s="217"/>
      <c r="CB151" s="217"/>
      <c r="CC151" s="217"/>
      <c r="CD151" s="217"/>
      <c r="CE151" s="217"/>
      <c r="CF151" s="217"/>
      <c r="CG151" s="217"/>
      <c r="CH151" s="217"/>
      <c r="CI151" s="217"/>
      <c r="CJ151" s="217"/>
      <c r="CK151" s="217"/>
      <c r="CL151" s="217"/>
      <c r="CM151" s="217"/>
      <c r="CN151" s="217"/>
      <c r="CO151" s="217"/>
      <c r="CP151" s="217"/>
      <c r="CQ151" s="217"/>
      <c r="CR151" s="217"/>
      <c r="CS151" s="217"/>
      <c r="CT151" s="217"/>
      <c r="CU151" s="217"/>
      <c r="CV151" s="217"/>
      <c r="CW151" s="217"/>
      <c r="CX151" s="217"/>
      <c r="CY151" s="217"/>
      <c r="CZ151" s="217"/>
      <c r="DA151" s="217"/>
      <c r="DB151" s="217"/>
      <c r="DC151" s="217"/>
      <c r="DD151" s="217"/>
      <c r="DE151" s="217"/>
      <c r="DF151" s="217"/>
      <c r="DG151" s="217"/>
      <c r="DH151" s="217"/>
      <c r="DI151" s="217"/>
      <c r="DJ151" s="217"/>
      <c r="DK151" s="217"/>
      <c r="DL151" s="217"/>
      <c r="DM151" s="217"/>
      <c r="DN151" s="217"/>
      <c r="DO151" s="217"/>
      <c r="DP151" s="217"/>
      <c r="DQ151" s="217"/>
      <c r="DR151" s="217"/>
      <c r="DS151" s="217"/>
      <c r="DT151" s="217"/>
      <c r="DU151" s="217"/>
      <c r="DV151" s="217"/>
      <c r="DW151" s="217"/>
      <c r="DX151" s="217"/>
      <c r="DY151" s="217"/>
      <c r="DZ151" s="217"/>
      <c r="EA151" s="217"/>
      <c r="EB151" s="217"/>
      <c r="EC151" s="217"/>
      <c r="ED151" s="217"/>
      <c r="EE151" s="217"/>
      <c r="EF151" s="217"/>
      <c r="EG151" s="217"/>
      <c r="EH151" s="217"/>
      <c r="EI151" s="217"/>
      <c r="EJ151" s="217"/>
      <c r="EK151" s="217"/>
      <c r="EL151" s="217"/>
      <c r="EM151" s="217"/>
    </row>
    <row r="152" spans="1:143" s="10" customFormat="1" ht="15.75">
      <c r="A152" s="362"/>
      <c r="B152" s="363"/>
      <c r="C152" s="364" t="s">
        <v>117</v>
      </c>
      <c r="D152" s="365" t="s">
        <v>428</v>
      </c>
      <c r="E152" s="366"/>
      <c r="F152" s="367"/>
      <c r="G152" s="368"/>
      <c r="H152" s="369"/>
      <c r="I152" s="370"/>
      <c r="J152" s="370"/>
      <c r="K152" s="371">
        <f>BUDGET!M629</f>
        <v>0</v>
      </c>
      <c r="L152" s="372">
        <f>BUDGET!N629</f>
        <v>0</v>
      </c>
      <c r="M152" s="87"/>
      <c r="N152" s="373">
        <f>BUDGET!P629</f>
        <v>0</v>
      </c>
      <c r="O152" s="373">
        <f>BUDGET!Q629</f>
        <v>0</v>
      </c>
      <c r="P152" s="373">
        <f>BUDGET!R629</f>
        <v>0</v>
      </c>
      <c r="Q152" s="373">
        <f>BUDGET!S629</f>
        <v>0</v>
      </c>
      <c r="R152" s="373">
        <f>BUDGET!T629</f>
        <v>0</v>
      </c>
      <c r="S152" s="86"/>
      <c r="T152" s="87"/>
      <c r="U152" s="373">
        <f>BUDGET!W629</f>
        <v>0</v>
      </c>
      <c r="V152" s="373">
        <f>BUDGET!X629</f>
        <v>0</v>
      </c>
      <c r="W152" s="373">
        <f>BUDGET!Y629</f>
        <v>0</v>
      </c>
      <c r="X152" s="373">
        <f>BUDGET!Z629</f>
        <v>0</v>
      </c>
      <c r="Y152" s="373">
        <f>BUDGET!AA629</f>
        <v>0</v>
      </c>
      <c r="Z152" s="373">
        <f>BUDGET!AB629</f>
        <v>0</v>
      </c>
      <c r="AA152" s="373">
        <f>BUDGET!AC629</f>
        <v>0</v>
      </c>
      <c r="AB152" s="373">
        <f>BUDGET!AD629</f>
        <v>0</v>
      </c>
      <c r="AC152" s="156"/>
      <c r="AD152" s="156"/>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217"/>
      <c r="BS152" s="217"/>
      <c r="BT152" s="217"/>
      <c r="BU152" s="217"/>
      <c r="BV152" s="217"/>
      <c r="BW152" s="217"/>
      <c r="BX152" s="217"/>
      <c r="BY152" s="217"/>
      <c r="BZ152" s="217"/>
      <c r="CA152" s="217"/>
      <c r="CB152" s="217"/>
      <c r="CC152" s="217"/>
      <c r="CD152" s="217"/>
      <c r="CE152" s="217"/>
      <c r="CF152" s="217"/>
      <c r="CG152" s="217"/>
      <c r="CH152" s="217"/>
      <c r="CI152" s="217"/>
      <c r="CJ152" s="217"/>
      <c r="CK152" s="217"/>
      <c r="CL152" s="217"/>
      <c r="CM152" s="217"/>
      <c r="CN152" s="217"/>
      <c r="CO152" s="217"/>
      <c r="CP152" s="217"/>
      <c r="CQ152" s="217"/>
      <c r="CR152" s="217"/>
      <c r="CS152" s="217"/>
      <c r="CT152" s="217"/>
      <c r="CU152" s="217"/>
      <c r="CV152" s="217"/>
      <c r="CW152" s="217"/>
      <c r="CX152" s="217"/>
      <c r="CY152" s="217"/>
      <c r="CZ152" s="217"/>
      <c r="DA152" s="217"/>
      <c r="DB152" s="217"/>
      <c r="DC152" s="217"/>
      <c r="DD152" s="217"/>
      <c r="DE152" s="217"/>
      <c r="DF152" s="217"/>
      <c r="DG152" s="217"/>
      <c r="DH152" s="217"/>
      <c r="DI152" s="217"/>
      <c r="DJ152" s="217"/>
      <c r="DK152" s="217"/>
      <c r="DL152" s="217"/>
      <c r="DM152" s="217"/>
      <c r="DN152" s="217"/>
      <c r="DO152" s="217"/>
      <c r="DP152" s="217"/>
      <c r="DQ152" s="217"/>
      <c r="DR152" s="217"/>
      <c r="DS152" s="217"/>
      <c r="DT152" s="217"/>
      <c r="DU152" s="217"/>
      <c r="DV152" s="217"/>
      <c r="DW152" s="217"/>
      <c r="DX152" s="217"/>
      <c r="DY152" s="217"/>
      <c r="DZ152" s="217"/>
      <c r="EA152" s="217"/>
      <c r="EB152" s="217"/>
      <c r="EC152" s="217"/>
      <c r="ED152" s="217"/>
      <c r="EE152" s="217"/>
      <c r="EF152" s="217"/>
      <c r="EG152" s="217"/>
      <c r="EH152" s="217"/>
      <c r="EI152" s="217"/>
      <c r="EJ152" s="217"/>
      <c r="EK152" s="217"/>
      <c r="EL152" s="217"/>
      <c r="EM152" s="217"/>
    </row>
    <row r="153" spans="1:143" s="10" customFormat="1" ht="15.75">
      <c r="A153" s="362"/>
      <c r="B153" s="363"/>
      <c r="C153" s="364" t="s">
        <v>123</v>
      </c>
      <c r="D153" s="365" t="s">
        <v>433</v>
      </c>
      <c r="E153" s="366"/>
      <c r="F153" s="367"/>
      <c r="G153" s="368"/>
      <c r="H153" s="369"/>
      <c r="I153" s="370"/>
      <c r="J153" s="370"/>
      <c r="K153" s="371">
        <f>BUDGET!M635</f>
        <v>0</v>
      </c>
      <c r="L153" s="372">
        <f>BUDGET!N635</f>
        <v>0</v>
      </c>
      <c r="M153" s="87"/>
      <c r="N153" s="373">
        <f>BUDGET!P635</f>
        <v>0</v>
      </c>
      <c r="O153" s="373">
        <f>BUDGET!Q635</f>
        <v>0</v>
      </c>
      <c r="P153" s="373">
        <f>BUDGET!R635</f>
        <v>0</v>
      </c>
      <c r="Q153" s="373">
        <f>BUDGET!S635</f>
        <v>0</v>
      </c>
      <c r="R153" s="373">
        <f>BUDGET!T635</f>
        <v>0</v>
      </c>
      <c r="S153" s="86"/>
      <c r="T153" s="87"/>
      <c r="U153" s="373">
        <f>BUDGET!W635</f>
        <v>0</v>
      </c>
      <c r="V153" s="373">
        <f>BUDGET!X635</f>
        <v>0</v>
      </c>
      <c r="W153" s="373">
        <f>BUDGET!Y635</f>
        <v>0</v>
      </c>
      <c r="X153" s="373">
        <f>BUDGET!Z635</f>
        <v>0</v>
      </c>
      <c r="Y153" s="373">
        <f>BUDGET!AA635</f>
        <v>0</v>
      </c>
      <c r="Z153" s="373">
        <f>BUDGET!AB635</f>
        <v>0</v>
      </c>
      <c r="AA153" s="373">
        <f>BUDGET!AC635</f>
        <v>0</v>
      </c>
      <c r="AB153" s="373">
        <f>BUDGET!AD635</f>
        <v>0</v>
      </c>
      <c r="AC153" s="156"/>
      <c r="AD153" s="156"/>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217"/>
      <c r="BS153" s="217"/>
      <c r="BT153" s="217"/>
      <c r="BU153" s="217"/>
      <c r="BV153" s="217"/>
      <c r="BW153" s="217"/>
      <c r="BX153" s="217"/>
      <c r="BY153" s="217"/>
      <c r="BZ153" s="217"/>
      <c r="CA153" s="217"/>
      <c r="CB153" s="217"/>
      <c r="CC153" s="217"/>
      <c r="CD153" s="217"/>
      <c r="CE153" s="217"/>
      <c r="CF153" s="217"/>
      <c r="CG153" s="217"/>
      <c r="CH153" s="217"/>
      <c r="CI153" s="217"/>
      <c r="CJ153" s="217"/>
      <c r="CK153" s="217"/>
      <c r="CL153" s="217"/>
      <c r="CM153" s="217"/>
      <c r="CN153" s="217"/>
      <c r="CO153" s="217"/>
      <c r="CP153" s="217"/>
      <c r="CQ153" s="217"/>
      <c r="CR153" s="217"/>
      <c r="CS153" s="217"/>
      <c r="CT153" s="217"/>
      <c r="CU153" s="217"/>
      <c r="CV153" s="217"/>
      <c r="CW153" s="217"/>
      <c r="CX153" s="217"/>
      <c r="CY153" s="217"/>
      <c r="CZ153" s="217"/>
      <c r="DA153" s="217"/>
      <c r="DB153" s="217"/>
      <c r="DC153" s="217"/>
      <c r="DD153" s="217"/>
      <c r="DE153" s="217"/>
      <c r="DF153" s="217"/>
      <c r="DG153" s="217"/>
      <c r="DH153" s="217"/>
      <c r="DI153" s="217"/>
      <c r="DJ153" s="217"/>
      <c r="DK153" s="217"/>
      <c r="DL153" s="217"/>
      <c r="DM153" s="217"/>
      <c r="DN153" s="217"/>
      <c r="DO153" s="217"/>
      <c r="DP153" s="217"/>
      <c r="DQ153" s="217"/>
      <c r="DR153" s="217"/>
      <c r="DS153" s="217"/>
      <c r="DT153" s="217"/>
      <c r="DU153" s="217"/>
      <c r="DV153" s="217"/>
      <c r="DW153" s="217"/>
      <c r="DX153" s="217"/>
      <c r="DY153" s="217"/>
      <c r="DZ153" s="217"/>
      <c r="EA153" s="217"/>
      <c r="EB153" s="217"/>
      <c r="EC153" s="217"/>
      <c r="ED153" s="217"/>
      <c r="EE153" s="217"/>
      <c r="EF153" s="217"/>
      <c r="EG153" s="217"/>
      <c r="EH153" s="217"/>
      <c r="EI153" s="217"/>
      <c r="EJ153" s="217"/>
      <c r="EK153" s="217"/>
      <c r="EL153" s="217"/>
      <c r="EM153" s="217"/>
    </row>
    <row r="154" spans="1:143" s="10" customFormat="1" ht="15.75">
      <c r="A154" s="362"/>
      <c r="B154" s="363"/>
      <c r="C154" s="364" t="s">
        <v>128</v>
      </c>
      <c r="D154" s="365" t="s">
        <v>438</v>
      </c>
      <c r="E154" s="366"/>
      <c r="F154" s="367"/>
      <c r="G154" s="368"/>
      <c r="H154" s="369"/>
      <c r="I154" s="370"/>
      <c r="J154" s="370"/>
      <c r="K154" s="371">
        <f>BUDGET!M640</f>
        <v>0</v>
      </c>
      <c r="L154" s="372">
        <f>BUDGET!N640</f>
        <v>0</v>
      </c>
      <c r="M154" s="87"/>
      <c r="N154" s="373">
        <f>BUDGET!P640</f>
        <v>0</v>
      </c>
      <c r="O154" s="373">
        <f>BUDGET!Q640</f>
        <v>0</v>
      </c>
      <c r="P154" s="373">
        <f>BUDGET!R640</f>
        <v>0</v>
      </c>
      <c r="Q154" s="373">
        <f>BUDGET!S640</f>
        <v>0</v>
      </c>
      <c r="R154" s="373">
        <f>BUDGET!T640</f>
        <v>0</v>
      </c>
      <c r="S154" s="86"/>
      <c r="T154" s="87"/>
      <c r="U154" s="373">
        <f>BUDGET!W640</f>
        <v>0</v>
      </c>
      <c r="V154" s="373">
        <f>BUDGET!X640</f>
        <v>0</v>
      </c>
      <c r="W154" s="373">
        <f>BUDGET!Y640</f>
        <v>0</v>
      </c>
      <c r="X154" s="373">
        <f>BUDGET!Z640</f>
        <v>0</v>
      </c>
      <c r="Y154" s="373">
        <f>BUDGET!AA640</f>
        <v>0</v>
      </c>
      <c r="Z154" s="373">
        <f>BUDGET!AB640</f>
        <v>0</v>
      </c>
      <c r="AA154" s="373">
        <f>BUDGET!AC640</f>
        <v>0</v>
      </c>
      <c r="AB154" s="373">
        <f>BUDGET!AD640</f>
        <v>0</v>
      </c>
      <c r="AC154" s="156"/>
      <c r="AD154" s="156"/>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217"/>
      <c r="BS154" s="217"/>
      <c r="BT154" s="217"/>
      <c r="BU154" s="217"/>
      <c r="BV154" s="217"/>
      <c r="BW154" s="217"/>
      <c r="BX154" s="217"/>
      <c r="BY154" s="217"/>
      <c r="BZ154" s="217"/>
      <c r="CA154" s="217"/>
      <c r="CB154" s="217"/>
      <c r="CC154" s="217"/>
      <c r="CD154" s="217"/>
      <c r="CE154" s="217"/>
      <c r="CF154" s="217"/>
      <c r="CG154" s="217"/>
      <c r="CH154" s="217"/>
      <c r="CI154" s="217"/>
      <c r="CJ154" s="217"/>
      <c r="CK154" s="217"/>
      <c r="CL154" s="217"/>
      <c r="CM154" s="217"/>
      <c r="CN154" s="217"/>
      <c r="CO154" s="217"/>
      <c r="CP154" s="217"/>
      <c r="CQ154" s="217"/>
      <c r="CR154" s="217"/>
      <c r="CS154" s="217"/>
      <c r="CT154" s="217"/>
      <c r="CU154" s="217"/>
      <c r="CV154" s="217"/>
      <c r="CW154" s="217"/>
      <c r="CX154" s="217"/>
      <c r="CY154" s="217"/>
      <c r="CZ154" s="217"/>
      <c r="DA154" s="217"/>
      <c r="DB154" s="217"/>
      <c r="DC154" s="217"/>
      <c r="DD154" s="217"/>
      <c r="DE154" s="217"/>
      <c r="DF154" s="217"/>
      <c r="DG154" s="217"/>
      <c r="DH154" s="217"/>
      <c r="DI154" s="217"/>
      <c r="DJ154" s="217"/>
      <c r="DK154" s="217"/>
      <c r="DL154" s="217"/>
      <c r="DM154" s="217"/>
      <c r="DN154" s="217"/>
      <c r="DO154" s="217"/>
      <c r="DP154" s="217"/>
      <c r="DQ154" s="217"/>
      <c r="DR154" s="217"/>
      <c r="DS154" s="217"/>
      <c r="DT154" s="217"/>
      <c r="DU154" s="217"/>
      <c r="DV154" s="217"/>
      <c r="DW154" s="217"/>
      <c r="DX154" s="217"/>
      <c r="DY154" s="217"/>
      <c r="DZ154" s="217"/>
      <c r="EA154" s="217"/>
      <c r="EB154" s="217"/>
      <c r="EC154" s="217"/>
      <c r="ED154" s="217"/>
      <c r="EE154" s="217"/>
      <c r="EF154" s="217"/>
      <c r="EG154" s="217"/>
      <c r="EH154" s="217"/>
      <c r="EI154" s="217"/>
      <c r="EJ154" s="217"/>
      <c r="EK154" s="217"/>
      <c r="EL154" s="217"/>
      <c r="EM154" s="217"/>
    </row>
    <row r="155" spans="1:143" s="10" customFormat="1" ht="15.75">
      <c r="A155" s="362"/>
      <c r="B155" s="363"/>
      <c r="C155" s="364" t="s">
        <v>134</v>
      </c>
      <c r="D155" s="365" t="s">
        <v>443</v>
      </c>
      <c r="E155" s="366"/>
      <c r="F155" s="367"/>
      <c r="G155" s="368"/>
      <c r="H155" s="369"/>
      <c r="I155" s="370"/>
      <c r="J155" s="370"/>
      <c r="K155" s="371">
        <f>BUDGET!M646</f>
        <v>0</v>
      </c>
      <c r="L155" s="372">
        <f>BUDGET!N646</f>
        <v>0</v>
      </c>
      <c r="M155" s="87"/>
      <c r="N155" s="373">
        <f>BUDGET!P646</f>
        <v>0</v>
      </c>
      <c r="O155" s="373">
        <f>BUDGET!Q646</f>
        <v>0</v>
      </c>
      <c r="P155" s="373">
        <f>BUDGET!R646</f>
        <v>0</v>
      </c>
      <c r="Q155" s="373">
        <f>BUDGET!S646</f>
        <v>0</v>
      </c>
      <c r="R155" s="373">
        <f>BUDGET!T646</f>
        <v>0</v>
      </c>
      <c r="S155" s="86"/>
      <c r="T155" s="87"/>
      <c r="U155" s="373">
        <f>BUDGET!W646</f>
        <v>0</v>
      </c>
      <c r="V155" s="373">
        <f>BUDGET!X646</f>
        <v>0</v>
      </c>
      <c r="W155" s="373">
        <f>BUDGET!Y646</f>
        <v>0</v>
      </c>
      <c r="X155" s="373">
        <f>BUDGET!Z646</f>
        <v>0</v>
      </c>
      <c r="Y155" s="373">
        <f>BUDGET!AA646</f>
        <v>0</v>
      </c>
      <c r="Z155" s="373">
        <f>BUDGET!AB646</f>
        <v>0</v>
      </c>
      <c r="AA155" s="373">
        <f>BUDGET!AC646</f>
        <v>0</v>
      </c>
      <c r="AB155" s="373">
        <f>BUDGET!AD646</f>
        <v>0</v>
      </c>
      <c r="AC155" s="156"/>
      <c r="AD155" s="156"/>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217"/>
      <c r="BS155" s="217"/>
      <c r="BT155" s="217"/>
      <c r="BU155" s="217"/>
      <c r="BV155" s="217"/>
      <c r="BW155" s="217"/>
      <c r="BX155" s="217"/>
      <c r="BY155" s="217"/>
      <c r="BZ155" s="217"/>
      <c r="CA155" s="217"/>
      <c r="CB155" s="217"/>
      <c r="CC155" s="217"/>
      <c r="CD155" s="217"/>
      <c r="CE155" s="217"/>
      <c r="CF155" s="217"/>
      <c r="CG155" s="217"/>
      <c r="CH155" s="217"/>
      <c r="CI155" s="217"/>
      <c r="CJ155" s="217"/>
      <c r="CK155" s="217"/>
      <c r="CL155" s="217"/>
      <c r="CM155" s="217"/>
      <c r="CN155" s="217"/>
      <c r="CO155" s="217"/>
      <c r="CP155" s="217"/>
      <c r="CQ155" s="217"/>
      <c r="CR155" s="217"/>
      <c r="CS155" s="217"/>
      <c r="CT155" s="217"/>
      <c r="CU155" s="217"/>
      <c r="CV155" s="217"/>
      <c r="CW155" s="217"/>
      <c r="CX155" s="217"/>
      <c r="CY155" s="217"/>
      <c r="CZ155" s="217"/>
      <c r="DA155" s="217"/>
      <c r="DB155" s="217"/>
      <c r="DC155" s="217"/>
      <c r="DD155" s="217"/>
      <c r="DE155" s="217"/>
      <c r="DF155" s="217"/>
      <c r="DG155" s="217"/>
      <c r="DH155" s="217"/>
      <c r="DI155" s="217"/>
      <c r="DJ155" s="217"/>
      <c r="DK155" s="217"/>
      <c r="DL155" s="217"/>
      <c r="DM155" s="217"/>
      <c r="DN155" s="217"/>
      <c r="DO155" s="217"/>
      <c r="DP155" s="217"/>
      <c r="DQ155" s="217"/>
      <c r="DR155" s="217"/>
      <c r="DS155" s="217"/>
      <c r="DT155" s="217"/>
      <c r="DU155" s="217"/>
      <c r="DV155" s="217"/>
      <c r="DW155" s="217"/>
      <c r="DX155" s="217"/>
      <c r="DY155" s="217"/>
      <c r="DZ155" s="217"/>
      <c r="EA155" s="217"/>
      <c r="EB155" s="217"/>
      <c r="EC155" s="217"/>
      <c r="ED155" s="217"/>
      <c r="EE155" s="217"/>
      <c r="EF155" s="217"/>
      <c r="EG155" s="217"/>
      <c r="EH155" s="217"/>
      <c r="EI155" s="217"/>
      <c r="EJ155" s="217"/>
      <c r="EK155" s="217"/>
      <c r="EL155" s="217"/>
      <c r="EM155" s="217"/>
    </row>
    <row r="156" spans="1:143" s="10" customFormat="1" ht="15.75">
      <c r="A156" s="362"/>
      <c r="B156" s="363"/>
      <c r="C156" s="364" t="s">
        <v>138</v>
      </c>
      <c r="D156" s="365" t="s">
        <v>447</v>
      </c>
      <c r="E156" s="366"/>
      <c r="F156" s="367"/>
      <c r="G156" s="368"/>
      <c r="H156" s="369"/>
      <c r="I156" s="370"/>
      <c r="J156" s="370"/>
      <c r="K156" s="371">
        <f>BUDGET!M650</f>
        <v>0</v>
      </c>
      <c r="L156" s="372">
        <f>BUDGET!N650</f>
        <v>0</v>
      </c>
      <c r="M156" s="87"/>
      <c r="N156" s="373">
        <f>BUDGET!P650</f>
        <v>0</v>
      </c>
      <c r="O156" s="373">
        <f>BUDGET!Q650</f>
        <v>0</v>
      </c>
      <c r="P156" s="373">
        <f>BUDGET!R650</f>
        <v>0</v>
      </c>
      <c r="Q156" s="373">
        <f>BUDGET!S650</f>
        <v>0</v>
      </c>
      <c r="R156" s="373">
        <f>BUDGET!T650</f>
        <v>0</v>
      </c>
      <c r="S156" s="86"/>
      <c r="T156" s="87"/>
      <c r="U156" s="373">
        <f>BUDGET!W650</f>
        <v>0</v>
      </c>
      <c r="V156" s="373">
        <f>BUDGET!X650</f>
        <v>0</v>
      </c>
      <c r="W156" s="373">
        <f>BUDGET!Y650</f>
        <v>0</v>
      </c>
      <c r="X156" s="373">
        <f>BUDGET!Z650</f>
        <v>0</v>
      </c>
      <c r="Y156" s="373">
        <f>BUDGET!AA650</f>
        <v>0</v>
      </c>
      <c r="Z156" s="373">
        <f>BUDGET!AB650</f>
        <v>0</v>
      </c>
      <c r="AA156" s="373">
        <f>BUDGET!AC650</f>
        <v>0</v>
      </c>
      <c r="AB156" s="373">
        <f>BUDGET!AD650</f>
        <v>0</v>
      </c>
      <c r="AC156" s="156"/>
      <c r="AD156" s="156"/>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217"/>
      <c r="BS156" s="217"/>
      <c r="BT156" s="217"/>
      <c r="BU156" s="217"/>
      <c r="BV156" s="217"/>
      <c r="BW156" s="217"/>
      <c r="BX156" s="217"/>
      <c r="BY156" s="217"/>
      <c r="BZ156" s="217"/>
      <c r="CA156" s="217"/>
      <c r="CB156" s="217"/>
      <c r="CC156" s="217"/>
      <c r="CD156" s="217"/>
      <c r="CE156" s="217"/>
      <c r="CF156" s="217"/>
      <c r="CG156" s="217"/>
      <c r="CH156" s="217"/>
      <c r="CI156" s="217"/>
      <c r="CJ156" s="217"/>
      <c r="CK156" s="217"/>
      <c r="CL156" s="217"/>
      <c r="CM156" s="217"/>
      <c r="CN156" s="217"/>
      <c r="CO156" s="217"/>
      <c r="CP156" s="217"/>
      <c r="CQ156" s="217"/>
      <c r="CR156" s="217"/>
      <c r="CS156" s="217"/>
      <c r="CT156" s="217"/>
      <c r="CU156" s="217"/>
      <c r="CV156" s="217"/>
      <c r="CW156" s="217"/>
      <c r="CX156" s="217"/>
      <c r="CY156" s="217"/>
      <c r="CZ156" s="217"/>
      <c r="DA156" s="217"/>
      <c r="DB156" s="217"/>
      <c r="DC156" s="217"/>
      <c r="DD156" s="217"/>
      <c r="DE156" s="217"/>
      <c r="DF156" s="217"/>
      <c r="DG156" s="217"/>
      <c r="DH156" s="217"/>
      <c r="DI156" s="217"/>
      <c r="DJ156" s="217"/>
      <c r="DK156" s="217"/>
      <c r="DL156" s="217"/>
      <c r="DM156" s="217"/>
      <c r="DN156" s="217"/>
      <c r="DO156" s="217"/>
      <c r="DP156" s="217"/>
      <c r="DQ156" s="217"/>
      <c r="DR156" s="217"/>
      <c r="DS156" s="217"/>
      <c r="DT156" s="217"/>
      <c r="DU156" s="217"/>
      <c r="DV156" s="217"/>
      <c r="DW156" s="217"/>
      <c r="DX156" s="217"/>
      <c r="DY156" s="217"/>
      <c r="DZ156" s="217"/>
      <c r="EA156" s="217"/>
      <c r="EB156" s="217"/>
      <c r="EC156" s="217"/>
      <c r="ED156" s="217"/>
      <c r="EE156" s="217"/>
      <c r="EF156" s="217"/>
      <c r="EG156" s="217"/>
      <c r="EH156" s="217"/>
      <c r="EI156" s="217"/>
      <c r="EJ156" s="217"/>
      <c r="EK156" s="217"/>
      <c r="EL156" s="217"/>
      <c r="EM156" s="217"/>
    </row>
    <row r="157" spans="1:143" s="162" customFormat="1" ht="15.75">
      <c r="A157" s="340"/>
      <c r="B157" s="341"/>
      <c r="C157" s="342" t="s">
        <v>2083</v>
      </c>
      <c r="D157" s="343" t="s">
        <v>2084</v>
      </c>
      <c r="E157" s="344"/>
      <c r="F157" s="345"/>
      <c r="G157" s="346"/>
      <c r="H157" s="346"/>
      <c r="I157" s="346"/>
      <c r="J157" s="346"/>
      <c r="K157" s="347">
        <f>BUDGET!M654</f>
        <v>0</v>
      </c>
      <c r="L157" s="348">
        <f>BUDGET!N654</f>
        <v>0</v>
      </c>
      <c r="M157" s="87"/>
      <c r="N157" s="349">
        <f>BUDGET!P654</f>
        <v>0</v>
      </c>
      <c r="O157" s="349">
        <f>BUDGET!Q654</f>
        <v>0</v>
      </c>
      <c r="P157" s="349">
        <f>BUDGET!R654</f>
        <v>0</v>
      </c>
      <c r="Q157" s="349">
        <f>BUDGET!S654</f>
        <v>0</v>
      </c>
      <c r="R157" s="349">
        <f>BUDGET!T654</f>
        <v>0</v>
      </c>
      <c r="S157" s="86"/>
      <c r="T157" s="87"/>
      <c r="U157" s="349">
        <f>BUDGET!W654</f>
        <v>0</v>
      </c>
      <c r="V157" s="349">
        <f>BUDGET!X654</f>
        <v>0</v>
      </c>
      <c r="W157" s="349">
        <f>BUDGET!Y654</f>
        <v>0</v>
      </c>
      <c r="X157" s="349">
        <f>BUDGET!Z654</f>
        <v>0</v>
      </c>
      <c r="Y157" s="349">
        <f>BUDGET!AA654</f>
        <v>0</v>
      </c>
      <c r="Z157" s="349">
        <f>BUDGET!AB654</f>
        <v>0</v>
      </c>
      <c r="AA157" s="349">
        <f>BUDGET!AC654</f>
        <v>0</v>
      </c>
      <c r="AB157" s="349">
        <f>BUDGET!AD654</f>
        <v>0</v>
      </c>
      <c r="AC157" s="156"/>
      <c r="AD157" s="156"/>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216"/>
      <c r="BS157" s="216"/>
      <c r="BT157" s="216"/>
      <c r="BU157" s="216"/>
      <c r="BV157" s="216"/>
      <c r="BW157" s="216"/>
      <c r="BX157" s="216"/>
      <c r="BY157" s="216"/>
      <c r="BZ157" s="216"/>
      <c r="CA157" s="216"/>
      <c r="CB157" s="216"/>
      <c r="CC157" s="216"/>
      <c r="CD157" s="216"/>
      <c r="CE157" s="216"/>
      <c r="CF157" s="216"/>
      <c r="CG157" s="216"/>
      <c r="CH157" s="216"/>
      <c r="CI157" s="216"/>
      <c r="CJ157" s="216"/>
      <c r="CK157" s="216"/>
      <c r="CL157" s="216"/>
      <c r="CM157" s="216"/>
      <c r="CN157" s="216"/>
      <c r="CO157" s="216"/>
      <c r="CP157" s="216"/>
      <c r="CQ157" s="216"/>
      <c r="CR157" s="216"/>
      <c r="CS157" s="216"/>
      <c r="CT157" s="216"/>
      <c r="CU157" s="216"/>
      <c r="CV157" s="216"/>
      <c r="CW157" s="216"/>
      <c r="CX157" s="216"/>
      <c r="CY157" s="216"/>
      <c r="CZ157" s="216"/>
      <c r="DA157" s="216"/>
      <c r="DB157" s="216"/>
      <c r="DC157" s="216"/>
      <c r="DD157" s="216"/>
      <c r="DE157" s="216"/>
      <c r="DF157" s="216"/>
      <c r="DG157" s="216"/>
      <c r="DH157" s="216"/>
      <c r="DI157" s="216"/>
      <c r="DJ157" s="216"/>
      <c r="DK157" s="216"/>
      <c r="DL157" s="216"/>
      <c r="DM157" s="216"/>
      <c r="DN157" s="216"/>
      <c r="DO157" s="216"/>
      <c r="DP157" s="216"/>
      <c r="DQ157" s="216"/>
      <c r="DR157" s="216"/>
      <c r="DS157" s="216"/>
      <c r="DT157" s="216"/>
      <c r="DU157" s="216"/>
      <c r="DV157" s="216"/>
      <c r="DW157" s="216"/>
      <c r="DX157" s="216"/>
      <c r="DY157" s="216"/>
      <c r="DZ157" s="216"/>
      <c r="EA157" s="216"/>
      <c r="EB157" s="216"/>
      <c r="EC157" s="216"/>
      <c r="ED157" s="216"/>
      <c r="EE157" s="216"/>
      <c r="EF157" s="216"/>
      <c r="EG157" s="216"/>
      <c r="EH157" s="216"/>
      <c r="EI157" s="216"/>
      <c r="EJ157" s="216"/>
      <c r="EK157" s="216"/>
      <c r="EL157" s="216"/>
      <c r="EM157" s="216"/>
    </row>
    <row r="158" spans="1:143" s="10" customFormat="1" ht="15.75">
      <c r="A158" s="350"/>
      <c r="B158" s="351"/>
      <c r="C158" s="352" t="s">
        <v>2083</v>
      </c>
      <c r="D158" s="353" t="s">
        <v>2084</v>
      </c>
      <c r="E158" s="354"/>
      <c r="F158" s="355"/>
      <c r="G158" s="356"/>
      <c r="H158" s="357"/>
      <c r="I158" s="358"/>
      <c r="J158" s="358"/>
      <c r="K158" s="359">
        <f>BUDGET!M655</f>
        <v>0</v>
      </c>
      <c r="L158" s="360">
        <f>BUDGET!N655</f>
        <v>0</v>
      </c>
      <c r="M158" s="87"/>
      <c r="N158" s="361">
        <f>BUDGET!P655</f>
        <v>0</v>
      </c>
      <c r="O158" s="361">
        <f>BUDGET!Q655</f>
        <v>0</v>
      </c>
      <c r="P158" s="361">
        <f>BUDGET!R655</f>
        <v>0</v>
      </c>
      <c r="Q158" s="361">
        <f>BUDGET!S655</f>
        <v>0</v>
      </c>
      <c r="R158" s="361">
        <f>BUDGET!T655</f>
        <v>0</v>
      </c>
      <c r="S158" s="86"/>
      <c r="T158" s="87"/>
      <c r="U158" s="361">
        <f>BUDGET!W655</f>
        <v>0</v>
      </c>
      <c r="V158" s="361">
        <f>BUDGET!X655</f>
        <v>0</v>
      </c>
      <c r="W158" s="361">
        <f>BUDGET!Y655</f>
        <v>0</v>
      </c>
      <c r="X158" s="361">
        <f>BUDGET!Z655</f>
        <v>0</v>
      </c>
      <c r="Y158" s="361">
        <f>BUDGET!AA655</f>
        <v>0</v>
      </c>
      <c r="Z158" s="361">
        <f>BUDGET!AB655</f>
        <v>0</v>
      </c>
      <c r="AA158" s="361">
        <f>BUDGET!AC655</f>
        <v>0</v>
      </c>
      <c r="AB158" s="361">
        <f>BUDGET!AD655</f>
        <v>0</v>
      </c>
      <c r="AC158" s="156"/>
      <c r="AD158" s="156"/>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217"/>
      <c r="BS158" s="217"/>
      <c r="BT158" s="217"/>
      <c r="BU158" s="217"/>
      <c r="BV158" s="217"/>
      <c r="BW158" s="217"/>
      <c r="BX158" s="217"/>
      <c r="BY158" s="217"/>
      <c r="BZ158" s="217"/>
      <c r="CA158" s="217"/>
      <c r="CB158" s="217"/>
      <c r="CC158" s="217"/>
      <c r="CD158" s="217"/>
      <c r="CE158" s="217"/>
      <c r="CF158" s="217"/>
      <c r="CG158" s="217"/>
      <c r="CH158" s="217"/>
      <c r="CI158" s="217"/>
      <c r="CJ158" s="217"/>
      <c r="CK158" s="217"/>
      <c r="CL158" s="217"/>
      <c r="CM158" s="217"/>
      <c r="CN158" s="217"/>
      <c r="CO158" s="217"/>
      <c r="CP158" s="217"/>
      <c r="CQ158" s="217"/>
      <c r="CR158" s="217"/>
      <c r="CS158" s="217"/>
      <c r="CT158" s="217"/>
      <c r="CU158" s="217"/>
      <c r="CV158" s="217"/>
      <c r="CW158" s="217"/>
      <c r="CX158" s="217"/>
      <c r="CY158" s="217"/>
      <c r="CZ158" s="217"/>
      <c r="DA158" s="217"/>
      <c r="DB158" s="217"/>
      <c r="DC158" s="217"/>
      <c r="DD158" s="217"/>
      <c r="DE158" s="217"/>
      <c r="DF158" s="217"/>
      <c r="DG158" s="217"/>
      <c r="DH158" s="217"/>
      <c r="DI158" s="217"/>
      <c r="DJ158" s="217"/>
      <c r="DK158" s="217"/>
      <c r="DL158" s="217"/>
      <c r="DM158" s="217"/>
      <c r="DN158" s="217"/>
      <c r="DO158" s="217"/>
      <c r="DP158" s="217"/>
      <c r="DQ158" s="217"/>
      <c r="DR158" s="217"/>
      <c r="DS158" s="217"/>
      <c r="DT158" s="217"/>
      <c r="DU158" s="217"/>
      <c r="DV158" s="217"/>
      <c r="DW158" s="217"/>
      <c r="DX158" s="217"/>
      <c r="DY158" s="217"/>
      <c r="DZ158" s="217"/>
      <c r="EA158" s="217"/>
      <c r="EB158" s="217"/>
      <c r="EC158" s="217"/>
      <c r="ED158" s="217"/>
      <c r="EE158" s="217"/>
      <c r="EF158" s="217"/>
      <c r="EG158" s="217"/>
      <c r="EH158" s="217"/>
      <c r="EI158" s="217"/>
      <c r="EJ158" s="217"/>
      <c r="EK158" s="217"/>
      <c r="EL158" s="217"/>
      <c r="EM158" s="217"/>
    </row>
    <row r="159" spans="1:143" s="10" customFormat="1" ht="15.75">
      <c r="A159" s="362"/>
      <c r="B159" s="363"/>
      <c r="C159" s="364" t="s">
        <v>3</v>
      </c>
      <c r="D159" s="365" t="s">
        <v>26</v>
      </c>
      <c r="E159" s="366"/>
      <c r="F159" s="367"/>
      <c r="G159" s="368"/>
      <c r="H159" s="369"/>
      <c r="I159" s="370"/>
      <c r="J159" s="370"/>
      <c r="K159" s="371">
        <f>BUDGET!M656</f>
        <v>0</v>
      </c>
      <c r="L159" s="372">
        <f>BUDGET!N656</f>
        <v>0</v>
      </c>
      <c r="M159" s="87"/>
      <c r="N159" s="373">
        <f>BUDGET!P656</f>
        <v>0</v>
      </c>
      <c r="O159" s="373">
        <f>BUDGET!Q656</f>
        <v>0</v>
      </c>
      <c r="P159" s="373">
        <f>BUDGET!R656</f>
        <v>0</v>
      </c>
      <c r="Q159" s="373">
        <f>BUDGET!S656</f>
        <v>0</v>
      </c>
      <c r="R159" s="373">
        <f>BUDGET!T656</f>
        <v>0</v>
      </c>
      <c r="S159" s="86"/>
      <c r="T159" s="87"/>
      <c r="U159" s="373">
        <f>BUDGET!W656</f>
        <v>0</v>
      </c>
      <c r="V159" s="373">
        <f>BUDGET!X656</f>
        <v>0</v>
      </c>
      <c r="W159" s="373">
        <f>BUDGET!Y656</f>
        <v>0</v>
      </c>
      <c r="X159" s="373">
        <f>BUDGET!Z656</f>
        <v>0</v>
      </c>
      <c r="Y159" s="373">
        <f>BUDGET!AA656</f>
        <v>0</v>
      </c>
      <c r="Z159" s="373">
        <f>BUDGET!AB656</f>
        <v>0</v>
      </c>
      <c r="AA159" s="373">
        <f>BUDGET!AC656</f>
        <v>0</v>
      </c>
      <c r="AB159" s="373">
        <f>BUDGET!AD656</f>
        <v>0</v>
      </c>
      <c r="AC159" s="156"/>
      <c r="AD159" s="156"/>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217"/>
      <c r="BS159" s="217"/>
      <c r="BT159" s="217"/>
      <c r="BU159" s="217"/>
      <c r="BV159" s="217"/>
      <c r="BW159" s="217"/>
      <c r="BX159" s="217"/>
      <c r="BY159" s="217"/>
      <c r="BZ159" s="217"/>
      <c r="CA159" s="217"/>
      <c r="CB159" s="217"/>
      <c r="CC159" s="217"/>
      <c r="CD159" s="217"/>
      <c r="CE159" s="217"/>
      <c r="CF159" s="217"/>
      <c r="CG159" s="217"/>
      <c r="CH159" s="217"/>
      <c r="CI159" s="217"/>
      <c r="CJ159" s="217"/>
      <c r="CK159" s="217"/>
      <c r="CL159" s="217"/>
      <c r="CM159" s="217"/>
      <c r="CN159" s="217"/>
      <c r="CO159" s="217"/>
      <c r="CP159" s="217"/>
      <c r="CQ159" s="217"/>
      <c r="CR159" s="217"/>
      <c r="CS159" s="217"/>
      <c r="CT159" s="217"/>
      <c r="CU159" s="217"/>
      <c r="CV159" s="217"/>
      <c r="CW159" s="217"/>
      <c r="CX159" s="217"/>
      <c r="CY159" s="217"/>
      <c r="CZ159" s="217"/>
      <c r="DA159" s="217"/>
      <c r="DB159" s="217"/>
      <c r="DC159" s="217"/>
      <c r="DD159" s="217"/>
      <c r="DE159" s="217"/>
      <c r="DF159" s="217"/>
      <c r="DG159" s="217"/>
      <c r="DH159" s="217"/>
      <c r="DI159" s="217"/>
      <c r="DJ159" s="217"/>
      <c r="DK159" s="217"/>
      <c r="DL159" s="217"/>
      <c r="DM159" s="217"/>
      <c r="DN159" s="217"/>
      <c r="DO159" s="217"/>
      <c r="DP159" s="217"/>
      <c r="DQ159" s="217"/>
      <c r="DR159" s="217"/>
      <c r="DS159" s="217"/>
      <c r="DT159" s="217"/>
      <c r="DU159" s="217"/>
      <c r="DV159" s="217"/>
      <c r="DW159" s="217"/>
      <c r="DX159" s="217"/>
      <c r="DY159" s="217"/>
      <c r="DZ159" s="217"/>
      <c r="EA159" s="217"/>
      <c r="EB159" s="217"/>
      <c r="EC159" s="217"/>
      <c r="ED159" s="217"/>
      <c r="EE159" s="217"/>
      <c r="EF159" s="217"/>
      <c r="EG159" s="217"/>
      <c r="EH159" s="217"/>
      <c r="EI159" s="217"/>
      <c r="EJ159" s="217"/>
      <c r="EK159" s="217"/>
      <c r="EL159" s="217"/>
      <c r="EM159" s="217"/>
    </row>
    <row r="160" spans="1:143" s="10" customFormat="1" ht="15.75">
      <c r="A160" s="362"/>
      <c r="B160" s="363"/>
      <c r="C160" s="364" t="s">
        <v>4</v>
      </c>
      <c r="D160" s="365" t="s">
        <v>27</v>
      </c>
      <c r="E160" s="366"/>
      <c r="F160" s="367"/>
      <c r="G160" s="368"/>
      <c r="H160" s="369"/>
      <c r="I160" s="370"/>
      <c r="J160" s="370"/>
      <c r="K160" s="371">
        <f>BUDGET!M658</f>
        <v>0</v>
      </c>
      <c r="L160" s="372">
        <f>BUDGET!N658</f>
        <v>0</v>
      </c>
      <c r="M160" s="87"/>
      <c r="N160" s="373">
        <f>BUDGET!P658</f>
        <v>0</v>
      </c>
      <c r="O160" s="373">
        <f>BUDGET!Q658</f>
        <v>0</v>
      </c>
      <c r="P160" s="373">
        <f>BUDGET!R658</f>
        <v>0</v>
      </c>
      <c r="Q160" s="373">
        <f>BUDGET!S658</f>
        <v>0</v>
      </c>
      <c r="R160" s="373">
        <f>BUDGET!T658</f>
        <v>0</v>
      </c>
      <c r="S160" s="86"/>
      <c r="T160" s="87"/>
      <c r="U160" s="373">
        <f>BUDGET!W658</f>
        <v>0</v>
      </c>
      <c r="V160" s="373">
        <f>BUDGET!X658</f>
        <v>0</v>
      </c>
      <c r="W160" s="373">
        <f>BUDGET!Y658</f>
        <v>0</v>
      </c>
      <c r="X160" s="373">
        <f>BUDGET!Z658</f>
        <v>0</v>
      </c>
      <c r="Y160" s="373">
        <f>BUDGET!AA658</f>
        <v>0</v>
      </c>
      <c r="Z160" s="373">
        <f>BUDGET!AB658</f>
        <v>0</v>
      </c>
      <c r="AA160" s="373">
        <f>BUDGET!AC658</f>
        <v>0</v>
      </c>
      <c r="AB160" s="373">
        <f>BUDGET!AD658</f>
        <v>0</v>
      </c>
      <c r="AC160" s="156"/>
      <c r="AD160" s="156"/>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217"/>
      <c r="BS160" s="217"/>
      <c r="BT160" s="217"/>
      <c r="BU160" s="217"/>
      <c r="BV160" s="217"/>
      <c r="BW160" s="217"/>
      <c r="BX160" s="217"/>
      <c r="BY160" s="217"/>
      <c r="BZ160" s="217"/>
      <c r="CA160" s="217"/>
      <c r="CB160" s="217"/>
      <c r="CC160" s="217"/>
      <c r="CD160" s="217"/>
      <c r="CE160" s="217"/>
      <c r="CF160" s="217"/>
      <c r="CG160" s="217"/>
      <c r="CH160" s="217"/>
      <c r="CI160" s="217"/>
      <c r="CJ160" s="217"/>
      <c r="CK160" s="217"/>
      <c r="CL160" s="217"/>
      <c r="CM160" s="217"/>
      <c r="CN160" s="217"/>
      <c r="CO160" s="217"/>
      <c r="CP160" s="217"/>
      <c r="CQ160" s="217"/>
      <c r="CR160" s="217"/>
      <c r="CS160" s="217"/>
      <c r="CT160" s="217"/>
      <c r="CU160" s="217"/>
      <c r="CV160" s="217"/>
      <c r="CW160" s="217"/>
      <c r="CX160" s="217"/>
      <c r="CY160" s="217"/>
      <c r="CZ160" s="217"/>
      <c r="DA160" s="217"/>
      <c r="DB160" s="217"/>
      <c r="DC160" s="217"/>
      <c r="DD160" s="217"/>
      <c r="DE160" s="217"/>
      <c r="DF160" s="217"/>
      <c r="DG160" s="217"/>
      <c r="DH160" s="217"/>
      <c r="DI160" s="217"/>
      <c r="DJ160" s="217"/>
      <c r="DK160" s="217"/>
      <c r="DL160" s="217"/>
      <c r="DM160" s="217"/>
      <c r="DN160" s="217"/>
      <c r="DO160" s="217"/>
      <c r="DP160" s="217"/>
      <c r="DQ160" s="217"/>
      <c r="DR160" s="217"/>
      <c r="DS160" s="217"/>
      <c r="DT160" s="217"/>
      <c r="DU160" s="217"/>
      <c r="DV160" s="217"/>
      <c r="DW160" s="217"/>
      <c r="DX160" s="217"/>
      <c r="DY160" s="217"/>
      <c r="DZ160" s="217"/>
      <c r="EA160" s="217"/>
      <c r="EB160" s="217"/>
      <c r="EC160" s="217"/>
      <c r="ED160" s="217"/>
      <c r="EE160" s="217"/>
      <c r="EF160" s="217"/>
      <c r="EG160" s="217"/>
      <c r="EH160" s="217"/>
      <c r="EI160" s="217"/>
      <c r="EJ160" s="217"/>
      <c r="EK160" s="217"/>
      <c r="EL160" s="217"/>
      <c r="EM160" s="217"/>
    </row>
    <row r="161" spans="1:143" s="10" customFormat="1" ht="15.75">
      <c r="A161" s="362"/>
      <c r="B161" s="363"/>
      <c r="C161" s="364" t="s">
        <v>5</v>
      </c>
      <c r="D161" s="365" t="s">
        <v>28</v>
      </c>
      <c r="E161" s="366"/>
      <c r="F161" s="367"/>
      <c r="G161" s="368"/>
      <c r="H161" s="369"/>
      <c r="I161" s="370"/>
      <c r="J161" s="370"/>
      <c r="K161" s="371">
        <f>BUDGET!M662</f>
        <v>0</v>
      </c>
      <c r="L161" s="372">
        <f>BUDGET!N662</f>
        <v>0</v>
      </c>
      <c r="M161" s="87"/>
      <c r="N161" s="373">
        <f>BUDGET!P662</f>
        <v>0</v>
      </c>
      <c r="O161" s="373">
        <f>BUDGET!Q662</f>
        <v>0</v>
      </c>
      <c r="P161" s="373">
        <f>BUDGET!R662</f>
        <v>0</v>
      </c>
      <c r="Q161" s="373">
        <f>BUDGET!S662</f>
        <v>0</v>
      </c>
      <c r="R161" s="373">
        <f>BUDGET!T662</f>
        <v>0</v>
      </c>
      <c r="S161" s="86"/>
      <c r="T161" s="87"/>
      <c r="U161" s="373">
        <f>BUDGET!W662</f>
        <v>0</v>
      </c>
      <c r="V161" s="373">
        <f>BUDGET!X662</f>
        <v>0</v>
      </c>
      <c r="W161" s="373">
        <f>BUDGET!Y662</f>
        <v>0</v>
      </c>
      <c r="X161" s="373">
        <f>BUDGET!Z662</f>
        <v>0</v>
      </c>
      <c r="Y161" s="373">
        <f>BUDGET!AA662</f>
        <v>0</v>
      </c>
      <c r="Z161" s="373">
        <f>BUDGET!AB662</f>
        <v>0</v>
      </c>
      <c r="AA161" s="373">
        <f>BUDGET!AC662</f>
        <v>0</v>
      </c>
      <c r="AB161" s="373">
        <f>BUDGET!AD662</f>
        <v>0</v>
      </c>
      <c r="AC161" s="156"/>
      <c r="AD161" s="156"/>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217"/>
      <c r="BS161" s="217"/>
      <c r="BT161" s="217"/>
      <c r="BU161" s="217"/>
      <c r="BV161" s="217"/>
      <c r="BW161" s="217"/>
      <c r="BX161" s="217"/>
      <c r="BY161" s="217"/>
      <c r="BZ161" s="217"/>
      <c r="CA161" s="217"/>
      <c r="CB161" s="217"/>
      <c r="CC161" s="217"/>
      <c r="CD161" s="217"/>
      <c r="CE161" s="217"/>
      <c r="CF161" s="217"/>
      <c r="CG161" s="217"/>
      <c r="CH161" s="217"/>
      <c r="CI161" s="217"/>
      <c r="CJ161" s="217"/>
      <c r="CK161" s="217"/>
      <c r="CL161" s="217"/>
      <c r="CM161" s="217"/>
      <c r="CN161" s="217"/>
      <c r="CO161" s="217"/>
      <c r="CP161" s="217"/>
      <c r="CQ161" s="217"/>
      <c r="CR161" s="217"/>
      <c r="CS161" s="217"/>
      <c r="CT161" s="217"/>
      <c r="CU161" s="217"/>
      <c r="CV161" s="217"/>
      <c r="CW161" s="217"/>
      <c r="CX161" s="217"/>
      <c r="CY161" s="217"/>
      <c r="CZ161" s="217"/>
      <c r="DA161" s="217"/>
      <c r="DB161" s="217"/>
      <c r="DC161" s="217"/>
      <c r="DD161" s="217"/>
      <c r="DE161" s="217"/>
      <c r="DF161" s="217"/>
      <c r="DG161" s="217"/>
      <c r="DH161" s="217"/>
      <c r="DI161" s="217"/>
      <c r="DJ161" s="217"/>
      <c r="DK161" s="217"/>
      <c r="DL161" s="217"/>
      <c r="DM161" s="217"/>
      <c r="DN161" s="217"/>
      <c r="DO161" s="217"/>
      <c r="DP161" s="217"/>
      <c r="DQ161" s="217"/>
      <c r="DR161" s="217"/>
      <c r="DS161" s="217"/>
      <c r="DT161" s="217"/>
      <c r="DU161" s="217"/>
      <c r="DV161" s="217"/>
      <c r="DW161" s="217"/>
      <c r="DX161" s="217"/>
      <c r="DY161" s="217"/>
      <c r="DZ161" s="217"/>
      <c r="EA161" s="217"/>
      <c r="EB161" s="217"/>
      <c r="EC161" s="217"/>
      <c r="ED161" s="217"/>
      <c r="EE161" s="217"/>
      <c r="EF161" s="217"/>
      <c r="EG161" s="217"/>
      <c r="EH161" s="217"/>
      <c r="EI161" s="217"/>
      <c r="EJ161" s="217"/>
      <c r="EK161" s="217"/>
      <c r="EL161" s="217"/>
      <c r="EM161" s="217"/>
    </row>
    <row r="162" spans="1:143" s="10" customFormat="1" ht="15.75">
      <c r="A162" s="362"/>
      <c r="B162" s="363"/>
      <c r="C162" s="364" t="s">
        <v>6</v>
      </c>
      <c r="D162" s="365" t="s">
        <v>29</v>
      </c>
      <c r="E162" s="366"/>
      <c r="F162" s="367"/>
      <c r="G162" s="368"/>
      <c r="H162" s="369"/>
      <c r="I162" s="370"/>
      <c r="J162" s="370"/>
      <c r="K162" s="371">
        <f>BUDGET!M667</f>
        <v>0</v>
      </c>
      <c r="L162" s="372">
        <f>BUDGET!N667</f>
        <v>0</v>
      </c>
      <c r="M162" s="87"/>
      <c r="N162" s="373">
        <f>BUDGET!P667</f>
        <v>0</v>
      </c>
      <c r="O162" s="373">
        <f>BUDGET!Q667</f>
        <v>0</v>
      </c>
      <c r="P162" s="373">
        <f>BUDGET!R667</f>
        <v>0</v>
      </c>
      <c r="Q162" s="373">
        <f>BUDGET!S667</f>
        <v>0</v>
      </c>
      <c r="R162" s="373">
        <f>BUDGET!T667</f>
        <v>0</v>
      </c>
      <c r="S162" s="86"/>
      <c r="T162" s="87"/>
      <c r="U162" s="373">
        <f>BUDGET!W667</f>
        <v>0</v>
      </c>
      <c r="V162" s="373">
        <f>BUDGET!X667</f>
        <v>0</v>
      </c>
      <c r="W162" s="373">
        <f>BUDGET!Y667</f>
        <v>0</v>
      </c>
      <c r="X162" s="373">
        <f>BUDGET!Z667</f>
        <v>0</v>
      </c>
      <c r="Y162" s="373">
        <f>BUDGET!AA667</f>
        <v>0</v>
      </c>
      <c r="Z162" s="373">
        <f>BUDGET!AB667</f>
        <v>0</v>
      </c>
      <c r="AA162" s="373">
        <f>BUDGET!AC667</f>
        <v>0</v>
      </c>
      <c r="AB162" s="373">
        <f>BUDGET!AD667</f>
        <v>0</v>
      </c>
      <c r="AC162" s="156"/>
      <c r="AD162" s="156"/>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217"/>
      <c r="BS162" s="217"/>
      <c r="BT162" s="217"/>
      <c r="BU162" s="217"/>
      <c r="BV162" s="217"/>
      <c r="BW162" s="217"/>
      <c r="BX162" s="217"/>
      <c r="BY162" s="217"/>
      <c r="BZ162" s="217"/>
      <c r="CA162" s="217"/>
      <c r="CB162" s="217"/>
      <c r="CC162" s="217"/>
      <c r="CD162" s="217"/>
      <c r="CE162" s="217"/>
      <c r="CF162" s="217"/>
      <c r="CG162" s="217"/>
      <c r="CH162" s="217"/>
      <c r="CI162" s="217"/>
      <c r="CJ162" s="217"/>
      <c r="CK162" s="217"/>
      <c r="CL162" s="217"/>
      <c r="CM162" s="217"/>
      <c r="CN162" s="217"/>
      <c r="CO162" s="217"/>
      <c r="CP162" s="217"/>
      <c r="CQ162" s="217"/>
      <c r="CR162" s="217"/>
      <c r="CS162" s="217"/>
      <c r="CT162" s="217"/>
      <c r="CU162" s="217"/>
      <c r="CV162" s="217"/>
      <c r="CW162" s="217"/>
      <c r="CX162" s="217"/>
      <c r="CY162" s="217"/>
      <c r="CZ162" s="217"/>
      <c r="DA162" s="217"/>
      <c r="DB162" s="217"/>
      <c r="DC162" s="217"/>
      <c r="DD162" s="217"/>
      <c r="DE162" s="217"/>
      <c r="DF162" s="217"/>
      <c r="DG162" s="217"/>
      <c r="DH162" s="217"/>
      <c r="DI162" s="217"/>
      <c r="DJ162" s="217"/>
      <c r="DK162" s="217"/>
      <c r="DL162" s="217"/>
      <c r="DM162" s="217"/>
      <c r="DN162" s="217"/>
      <c r="DO162" s="217"/>
      <c r="DP162" s="217"/>
      <c r="DQ162" s="217"/>
      <c r="DR162" s="217"/>
      <c r="DS162" s="217"/>
      <c r="DT162" s="217"/>
      <c r="DU162" s="217"/>
      <c r="DV162" s="217"/>
      <c r="DW162" s="217"/>
      <c r="DX162" s="217"/>
      <c r="DY162" s="217"/>
      <c r="DZ162" s="217"/>
      <c r="EA162" s="217"/>
      <c r="EB162" s="217"/>
      <c r="EC162" s="217"/>
      <c r="ED162" s="217"/>
      <c r="EE162" s="217"/>
      <c r="EF162" s="217"/>
      <c r="EG162" s="217"/>
      <c r="EH162" s="217"/>
      <c r="EI162" s="217"/>
      <c r="EJ162" s="217"/>
      <c r="EK162" s="217"/>
      <c r="EL162" s="217"/>
      <c r="EM162" s="217"/>
    </row>
    <row r="163" spans="1:143" s="10" customFormat="1" ht="15.75">
      <c r="A163" s="362"/>
      <c r="B163" s="363"/>
      <c r="C163" s="364" t="s">
        <v>7</v>
      </c>
      <c r="D163" s="365" t="s">
        <v>30</v>
      </c>
      <c r="E163" s="366"/>
      <c r="F163" s="367"/>
      <c r="G163" s="368"/>
      <c r="H163" s="369"/>
      <c r="I163" s="370"/>
      <c r="J163" s="370"/>
      <c r="K163" s="371">
        <f>BUDGET!M670</f>
        <v>0</v>
      </c>
      <c r="L163" s="372">
        <f>BUDGET!N670</f>
        <v>0</v>
      </c>
      <c r="M163" s="87"/>
      <c r="N163" s="373">
        <f>BUDGET!P670</f>
        <v>0</v>
      </c>
      <c r="O163" s="373">
        <f>BUDGET!Q670</f>
        <v>0</v>
      </c>
      <c r="P163" s="373">
        <f>BUDGET!R670</f>
        <v>0</v>
      </c>
      <c r="Q163" s="373">
        <f>BUDGET!S670</f>
        <v>0</v>
      </c>
      <c r="R163" s="373">
        <f>BUDGET!T670</f>
        <v>0</v>
      </c>
      <c r="S163" s="86"/>
      <c r="T163" s="87"/>
      <c r="U163" s="373">
        <f>BUDGET!W670</f>
        <v>0</v>
      </c>
      <c r="V163" s="373">
        <f>BUDGET!X670</f>
        <v>0</v>
      </c>
      <c r="W163" s="373">
        <f>BUDGET!Y670</f>
        <v>0</v>
      </c>
      <c r="X163" s="373">
        <f>BUDGET!Z670</f>
        <v>0</v>
      </c>
      <c r="Y163" s="373">
        <f>BUDGET!AA670</f>
        <v>0</v>
      </c>
      <c r="Z163" s="373">
        <f>BUDGET!AB670</f>
        <v>0</v>
      </c>
      <c r="AA163" s="373">
        <f>BUDGET!AC670</f>
        <v>0</v>
      </c>
      <c r="AB163" s="373">
        <f>BUDGET!AD670</f>
        <v>0</v>
      </c>
      <c r="AC163" s="156"/>
      <c r="AD163" s="156"/>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217"/>
      <c r="BS163" s="217"/>
      <c r="BT163" s="217"/>
      <c r="BU163" s="217"/>
      <c r="BV163" s="217"/>
      <c r="BW163" s="217"/>
      <c r="BX163" s="217"/>
      <c r="BY163" s="217"/>
      <c r="BZ163" s="217"/>
      <c r="CA163" s="217"/>
      <c r="CB163" s="217"/>
      <c r="CC163" s="217"/>
      <c r="CD163" s="217"/>
      <c r="CE163" s="217"/>
      <c r="CF163" s="217"/>
      <c r="CG163" s="217"/>
      <c r="CH163" s="217"/>
      <c r="CI163" s="217"/>
      <c r="CJ163" s="217"/>
      <c r="CK163" s="217"/>
      <c r="CL163" s="217"/>
      <c r="CM163" s="217"/>
      <c r="CN163" s="217"/>
      <c r="CO163" s="217"/>
      <c r="CP163" s="217"/>
      <c r="CQ163" s="217"/>
      <c r="CR163" s="217"/>
      <c r="CS163" s="217"/>
      <c r="CT163" s="217"/>
      <c r="CU163" s="217"/>
      <c r="CV163" s="217"/>
      <c r="CW163" s="217"/>
      <c r="CX163" s="217"/>
      <c r="CY163" s="217"/>
      <c r="CZ163" s="217"/>
      <c r="DA163" s="217"/>
      <c r="DB163" s="217"/>
      <c r="DC163" s="217"/>
      <c r="DD163" s="217"/>
      <c r="DE163" s="217"/>
      <c r="DF163" s="217"/>
      <c r="DG163" s="217"/>
      <c r="DH163" s="217"/>
      <c r="DI163" s="217"/>
      <c r="DJ163" s="217"/>
      <c r="DK163" s="217"/>
      <c r="DL163" s="217"/>
      <c r="DM163" s="217"/>
      <c r="DN163" s="217"/>
      <c r="DO163" s="217"/>
      <c r="DP163" s="217"/>
      <c r="DQ163" s="217"/>
      <c r="DR163" s="217"/>
      <c r="DS163" s="217"/>
      <c r="DT163" s="217"/>
      <c r="DU163" s="217"/>
      <c r="DV163" s="217"/>
      <c r="DW163" s="217"/>
      <c r="DX163" s="217"/>
      <c r="DY163" s="217"/>
      <c r="DZ163" s="217"/>
      <c r="EA163" s="217"/>
      <c r="EB163" s="217"/>
      <c r="EC163" s="217"/>
      <c r="ED163" s="217"/>
      <c r="EE163" s="217"/>
      <c r="EF163" s="217"/>
      <c r="EG163" s="217"/>
      <c r="EH163" s="217"/>
      <c r="EI163" s="217"/>
      <c r="EJ163" s="217"/>
      <c r="EK163" s="217"/>
      <c r="EL163" s="217"/>
      <c r="EM163" s="217"/>
    </row>
    <row r="164" spans="1:143" s="10" customFormat="1" ht="15.75">
      <c r="A164" s="362"/>
      <c r="B164" s="363"/>
      <c r="C164" s="364" t="s">
        <v>8</v>
      </c>
      <c r="D164" s="365" t="s">
        <v>31</v>
      </c>
      <c r="E164" s="366"/>
      <c r="F164" s="367"/>
      <c r="G164" s="368"/>
      <c r="H164" s="369"/>
      <c r="I164" s="370"/>
      <c r="J164" s="370"/>
      <c r="K164" s="371">
        <f>BUDGET!M672</f>
        <v>0</v>
      </c>
      <c r="L164" s="372">
        <f>BUDGET!N672</f>
        <v>0</v>
      </c>
      <c r="M164" s="87"/>
      <c r="N164" s="373">
        <f>BUDGET!P672</f>
        <v>0</v>
      </c>
      <c r="O164" s="373">
        <f>BUDGET!Q672</f>
        <v>0</v>
      </c>
      <c r="P164" s="373">
        <f>BUDGET!R672</f>
        <v>0</v>
      </c>
      <c r="Q164" s="373">
        <f>BUDGET!S672</f>
        <v>0</v>
      </c>
      <c r="R164" s="373">
        <f>BUDGET!T672</f>
        <v>0</v>
      </c>
      <c r="S164" s="86"/>
      <c r="T164" s="87"/>
      <c r="U164" s="373">
        <f>BUDGET!W672</f>
        <v>0</v>
      </c>
      <c r="V164" s="373">
        <f>BUDGET!X672</f>
        <v>0</v>
      </c>
      <c r="W164" s="373">
        <f>BUDGET!Y672</f>
        <v>0</v>
      </c>
      <c r="X164" s="373">
        <f>BUDGET!Z672</f>
        <v>0</v>
      </c>
      <c r="Y164" s="373">
        <f>BUDGET!AA672</f>
        <v>0</v>
      </c>
      <c r="Z164" s="373">
        <f>BUDGET!AB672</f>
        <v>0</v>
      </c>
      <c r="AA164" s="373">
        <f>BUDGET!AC672</f>
        <v>0</v>
      </c>
      <c r="AB164" s="373">
        <f>BUDGET!AD672</f>
        <v>0</v>
      </c>
      <c r="AC164" s="156"/>
      <c r="AD164" s="156"/>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217"/>
      <c r="BS164" s="217"/>
      <c r="BT164" s="217"/>
      <c r="BU164" s="217"/>
      <c r="BV164" s="217"/>
      <c r="BW164" s="217"/>
      <c r="BX164" s="217"/>
      <c r="BY164" s="217"/>
      <c r="BZ164" s="217"/>
      <c r="CA164" s="217"/>
      <c r="CB164" s="217"/>
      <c r="CC164" s="217"/>
      <c r="CD164" s="217"/>
      <c r="CE164" s="217"/>
      <c r="CF164" s="217"/>
      <c r="CG164" s="217"/>
      <c r="CH164" s="217"/>
      <c r="CI164" s="217"/>
      <c r="CJ164" s="217"/>
      <c r="CK164" s="217"/>
      <c r="CL164" s="217"/>
      <c r="CM164" s="217"/>
      <c r="CN164" s="217"/>
      <c r="CO164" s="217"/>
      <c r="CP164" s="217"/>
      <c r="CQ164" s="217"/>
      <c r="CR164" s="217"/>
      <c r="CS164" s="217"/>
      <c r="CT164" s="217"/>
      <c r="CU164" s="217"/>
      <c r="CV164" s="217"/>
      <c r="CW164" s="217"/>
      <c r="CX164" s="217"/>
      <c r="CY164" s="217"/>
      <c r="CZ164" s="217"/>
      <c r="DA164" s="217"/>
      <c r="DB164" s="217"/>
      <c r="DC164" s="217"/>
      <c r="DD164" s="217"/>
      <c r="DE164" s="217"/>
      <c r="DF164" s="217"/>
      <c r="DG164" s="217"/>
      <c r="DH164" s="217"/>
      <c r="DI164" s="217"/>
      <c r="DJ164" s="217"/>
      <c r="DK164" s="217"/>
      <c r="DL164" s="217"/>
      <c r="DM164" s="217"/>
      <c r="DN164" s="217"/>
      <c r="DO164" s="217"/>
      <c r="DP164" s="217"/>
      <c r="DQ164" s="217"/>
      <c r="DR164" s="217"/>
      <c r="DS164" s="217"/>
      <c r="DT164" s="217"/>
      <c r="DU164" s="217"/>
      <c r="DV164" s="217"/>
      <c r="DW164" s="217"/>
      <c r="DX164" s="217"/>
      <c r="DY164" s="217"/>
      <c r="DZ164" s="217"/>
      <c r="EA164" s="217"/>
      <c r="EB164" s="217"/>
      <c r="EC164" s="217"/>
      <c r="ED164" s="217"/>
      <c r="EE164" s="217"/>
      <c r="EF164" s="217"/>
      <c r="EG164" s="217"/>
      <c r="EH164" s="217"/>
      <c r="EI164" s="217"/>
      <c r="EJ164" s="217"/>
      <c r="EK164" s="217"/>
      <c r="EL164" s="217"/>
      <c r="EM164" s="217"/>
    </row>
    <row r="165" spans="1:143" s="10" customFormat="1" ht="15.75">
      <c r="A165" s="362"/>
      <c r="B165" s="363"/>
      <c r="C165" s="364" t="s">
        <v>9</v>
      </c>
      <c r="D165" s="365" t="s">
        <v>32</v>
      </c>
      <c r="E165" s="366"/>
      <c r="F165" s="367"/>
      <c r="G165" s="368"/>
      <c r="H165" s="369"/>
      <c r="I165" s="370"/>
      <c r="J165" s="370"/>
      <c r="K165" s="371">
        <f>BUDGET!M674</f>
        <v>0</v>
      </c>
      <c r="L165" s="372">
        <f>BUDGET!N674</f>
        <v>0</v>
      </c>
      <c r="M165" s="87"/>
      <c r="N165" s="373">
        <f>BUDGET!P674</f>
        <v>0</v>
      </c>
      <c r="O165" s="373">
        <f>BUDGET!Q674</f>
        <v>0</v>
      </c>
      <c r="P165" s="373">
        <f>BUDGET!R674</f>
        <v>0</v>
      </c>
      <c r="Q165" s="373">
        <f>BUDGET!S674</f>
        <v>0</v>
      </c>
      <c r="R165" s="373">
        <f>BUDGET!T674</f>
        <v>0</v>
      </c>
      <c r="S165" s="86"/>
      <c r="T165" s="87"/>
      <c r="U165" s="373">
        <f>BUDGET!W674</f>
        <v>0</v>
      </c>
      <c r="V165" s="373">
        <f>BUDGET!X674</f>
        <v>0</v>
      </c>
      <c r="W165" s="373">
        <f>BUDGET!Y674</f>
        <v>0</v>
      </c>
      <c r="X165" s="373">
        <f>BUDGET!Z674</f>
        <v>0</v>
      </c>
      <c r="Y165" s="373">
        <f>BUDGET!AA674</f>
        <v>0</v>
      </c>
      <c r="Z165" s="373">
        <f>BUDGET!AB674</f>
        <v>0</v>
      </c>
      <c r="AA165" s="373">
        <f>BUDGET!AC674</f>
        <v>0</v>
      </c>
      <c r="AB165" s="373">
        <f>BUDGET!AD674</f>
        <v>0</v>
      </c>
      <c r="AC165" s="156"/>
      <c r="AD165" s="156"/>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217"/>
      <c r="BS165" s="217"/>
      <c r="BT165" s="217"/>
      <c r="BU165" s="217"/>
      <c r="BV165" s="217"/>
      <c r="BW165" s="217"/>
      <c r="BX165" s="217"/>
      <c r="BY165" s="217"/>
      <c r="BZ165" s="217"/>
      <c r="CA165" s="217"/>
      <c r="CB165" s="217"/>
      <c r="CC165" s="217"/>
      <c r="CD165" s="217"/>
      <c r="CE165" s="217"/>
      <c r="CF165" s="217"/>
      <c r="CG165" s="217"/>
      <c r="CH165" s="217"/>
      <c r="CI165" s="217"/>
      <c r="CJ165" s="217"/>
      <c r="CK165" s="217"/>
      <c r="CL165" s="217"/>
      <c r="CM165" s="217"/>
      <c r="CN165" s="217"/>
      <c r="CO165" s="217"/>
      <c r="CP165" s="217"/>
      <c r="CQ165" s="217"/>
      <c r="CR165" s="217"/>
      <c r="CS165" s="217"/>
      <c r="CT165" s="217"/>
      <c r="CU165" s="217"/>
      <c r="CV165" s="217"/>
      <c r="CW165" s="217"/>
      <c r="CX165" s="217"/>
      <c r="CY165" s="217"/>
      <c r="CZ165" s="217"/>
      <c r="DA165" s="217"/>
      <c r="DB165" s="217"/>
      <c r="DC165" s="217"/>
      <c r="DD165" s="217"/>
      <c r="DE165" s="217"/>
      <c r="DF165" s="217"/>
      <c r="DG165" s="217"/>
      <c r="DH165" s="217"/>
      <c r="DI165" s="217"/>
      <c r="DJ165" s="217"/>
      <c r="DK165" s="217"/>
      <c r="DL165" s="217"/>
      <c r="DM165" s="217"/>
      <c r="DN165" s="217"/>
      <c r="DO165" s="217"/>
      <c r="DP165" s="217"/>
      <c r="DQ165" s="217"/>
      <c r="DR165" s="217"/>
      <c r="DS165" s="217"/>
      <c r="DT165" s="217"/>
      <c r="DU165" s="217"/>
      <c r="DV165" s="217"/>
      <c r="DW165" s="217"/>
      <c r="DX165" s="217"/>
      <c r="DY165" s="217"/>
      <c r="DZ165" s="217"/>
      <c r="EA165" s="217"/>
      <c r="EB165" s="217"/>
      <c r="EC165" s="217"/>
      <c r="ED165" s="217"/>
      <c r="EE165" s="217"/>
      <c r="EF165" s="217"/>
      <c r="EG165" s="217"/>
      <c r="EH165" s="217"/>
      <c r="EI165" s="217"/>
      <c r="EJ165" s="217"/>
      <c r="EK165" s="217"/>
      <c r="EL165" s="217"/>
      <c r="EM165" s="217"/>
    </row>
    <row r="166" spans="1:143" s="162" customFormat="1" ht="15.75">
      <c r="A166" s="340"/>
      <c r="B166" s="341"/>
      <c r="C166" s="342" t="s">
        <v>683</v>
      </c>
      <c r="D166" s="343" t="s">
        <v>451</v>
      </c>
      <c r="E166" s="344"/>
      <c r="F166" s="345"/>
      <c r="G166" s="346"/>
      <c r="H166" s="346"/>
      <c r="I166" s="346"/>
      <c r="J166" s="346"/>
      <c r="K166" s="347">
        <f>BUDGET!M676</f>
        <v>0</v>
      </c>
      <c r="L166" s="348">
        <f>BUDGET!N676</f>
        <v>0</v>
      </c>
      <c r="M166" s="87"/>
      <c r="N166" s="349">
        <f>BUDGET!P676</f>
        <v>0</v>
      </c>
      <c r="O166" s="349">
        <f>BUDGET!Q676</f>
        <v>0</v>
      </c>
      <c r="P166" s="349">
        <f>BUDGET!R676</f>
        <v>0</v>
      </c>
      <c r="Q166" s="349">
        <f>BUDGET!S676</f>
        <v>0</v>
      </c>
      <c r="R166" s="349">
        <f>BUDGET!T676</f>
        <v>0</v>
      </c>
      <c r="S166" s="86"/>
      <c r="T166" s="87"/>
      <c r="U166" s="349">
        <f>BUDGET!W676</f>
        <v>0</v>
      </c>
      <c r="V166" s="349">
        <f>BUDGET!X676</f>
        <v>0</v>
      </c>
      <c r="W166" s="349">
        <f>BUDGET!Y676</f>
        <v>0</v>
      </c>
      <c r="X166" s="349">
        <f>BUDGET!Z676</f>
        <v>0</v>
      </c>
      <c r="Y166" s="349">
        <f>BUDGET!AA676</f>
        <v>0</v>
      </c>
      <c r="Z166" s="349">
        <f>BUDGET!AB676</f>
        <v>0</v>
      </c>
      <c r="AA166" s="349">
        <f>BUDGET!AC676</f>
        <v>0</v>
      </c>
      <c r="AB166" s="349">
        <f>BUDGET!AD676</f>
        <v>0</v>
      </c>
      <c r="AC166" s="156"/>
      <c r="AD166" s="156"/>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c r="EE166" s="216"/>
      <c r="EF166" s="216"/>
      <c r="EG166" s="216"/>
      <c r="EH166" s="216"/>
      <c r="EI166" s="216"/>
      <c r="EJ166" s="216"/>
      <c r="EK166" s="216"/>
      <c r="EL166" s="216"/>
      <c r="EM166" s="216"/>
    </row>
    <row r="167" spans="1:143" s="10" customFormat="1" ht="15.75">
      <c r="A167" s="350"/>
      <c r="B167" s="351"/>
      <c r="C167" s="352" t="s">
        <v>683</v>
      </c>
      <c r="D167" s="353" t="s">
        <v>451</v>
      </c>
      <c r="E167" s="354"/>
      <c r="F167" s="355"/>
      <c r="G167" s="356"/>
      <c r="H167" s="357"/>
      <c r="I167" s="358"/>
      <c r="J167" s="358"/>
      <c r="K167" s="359">
        <f>BUDGET!M677</f>
        <v>0</v>
      </c>
      <c r="L167" s="360">
        <f>BUDGET!N677</f>
        <v>0</v>
      </c>
      <c r="M167" s="87"/>
      <c r="N167" s="361">
        <f>BUDGET!P677</f>
        <v>0</v>
      </c>
      <c r="O167" s="361">
        <f>BUDGET!Q677</f>
        <v>0</v>
      </c>
      <c r="P167" s="361">
        <f>BUDGET!R677</f>
        <v>0</v>
      </c>
      <c r="Q167" s="361">
        <f>BUDGET!S677</f>
        <v>0</v>
      </c>
      <c r="R167" s="361">
        <f>BUDGET!T677</f>
        <v>0</v>
      </c>
      <c r="S167" s="86"/>
      <c r="T167" s="87"/>
      <c r="U167" s="361">
        <f>BUDGET!W677</f>
        <v>0</v>
      </c>
      <c r="V167" s="361">
        <f>BUDGET!X677</f>
        <v>0</v>
      </c>
      <c r="W167" s="361">
        <f>BUDGET!Y677</f>
        <v>0</v>
      </c>
      <c r="X167" s="361">
        <f>BUDGET!Z677</f>
        <v>0</v>
      </c>
      <c r="Y167" s="361">
        <f>BUDGET!AA677</f>
        <v>0</v>
      </c>
      <c r="Z167" s="361">
        <f>BUDGET!AB677</f>
        <v>0</v>
      </c>
      <c r="AA167" s="361">
        <f>BUDGET!AC677</f>
        <v>0</v>
      </c>
      <c r="AB167" s="361">
        <f>BUDGET!AD677</f>
        <v>0</v>
      </c>
      <c r="AC167" s="156"/>
      <c r="AD167" s="156"/>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217"/>
      <c r="BS167" s="217"/>
      <c r="BT167" s="217"/>
      <c r="BU167" s="217"/>
      <c r="BV167" s="217"/>
      <c r="BW167" s="217"/>
      <c r="BX167" s="217"/>
      <c r="BY167" s="217"/>
      <c r="BZ167" s="217"/>
      <c r="CA167" s="217"/>
      <c r="CB167" s="217"/>
      <c r="CC167" s="217"/>
      <c r="CD167" s="217"/>
      <c r="CE167" s="217"/>
      <c r="CF167" s="217"/>
      <c r="CG167" s="217"/>
      <c r="CH167" s="217"/>
      <c r="CI167" s="217"/>
      <c r="CJ167" s="217"/>
      <c r="CK167" s="217"/>
      <c r="CL167" s="217"/>
      <c r="CM167" s="217"/>
      <c r="CN167" s="217"/>
      <c r="CO167" s="217"/>
      <c r="CP167" s="217"/>
      <c r="CQ167" s="217"/>
      <c r="CR167" s="217"/>
      <c r="CS167" s="217"/>
      <c r="CT167" s="217"/>
      <c r="CU167" s="217"/>
      <c r="CV167" s="217"/>
      <c r="CW167" s="217"/>
      <c r="CX167" s="217"/>
      <c r="CY167" s="217"/>
      <c r="CZ167" s="217"/>
      <c r="DA167" s="217"/>
      <c r="DB167" s="217"/>
      <c r="DC167" s="217"/>
      <c r="DD167" s="217"/>
      <c r="DE167" s="217"/>
      <c r="DF167" s="217"/>
      <c r="DG167" s="217"/>
      <c r="DH167" s="217"/>
      <c r="DI167" s="217"/>
      <c r="DJ167" s="217"/>
      <c r="DK167" s="217"/>
      <c r="DL167" s="217"/>
      <c r="DM167" s="217"/>
      <c r="DN167" s="217"/>
      <c r="DO167" s="217"/>
      <c r="DP167" s="217"/>
      <c r="DQ167" s="217"/>
      <c r="DR167" s="217"/>
      <c r="DS167" s="217"/>
      <c r="DT167" s="217"/>
      <c r="DU167" s="217"/>
      <c r="DV167" s="217"/>
      <c r="DW167" s="217"/>
      <c r="DX167" s="217"/>
      <c r="DY167" s="217"/>
      <c r="DZ167" s="217"/>
      <c r="EA167" s="217"/>
      <c r="EB167" s="217"/>
      <c r="EC167" s="217"/>
      <c r="ED167" s="217"/>
      <c r="EE167" s="217"/>
      <c r="EF167" s="217"/>
      <c r="EG167" s="217"/>
      <c r="EH167" s="217"/>
      <c r="EI167" s="217"/>
      <c r="EJ167" s="217"/>
      <c r="EK167" s="217"/>
      <c r="EL167" s="217"/>
      <c r="EM167" s="217"/>
    </row>
    <row r="168" spans="1:143" s="10" customFormat="1" ht="15.75">
      <c r="A168" s="362"/>
      <c r="B168" s="363"/>
      <c r="C168" s="364" t="s">
        <v>142</v>
      </c>
      <c r="D168" s="365" t="s">
        <v>452</v>
      </c>
      <c r="E168" s="366"/>
      <c r="F168" s="367"/>
      <c r="G168" s="368"/>
      <c r="H168" s="369"/>
      <c r="I168" s="370"/>
      <c r="J168" s="370"/>
      <c r="K168" s="371">
        <f>BUDGET!M678</f>
        <v>0</v>
      </c>
      <c r="L168" s="372">
        <f>BUDGET!N678</f>
        <v>0</v>
      </c>
      <c r="M168" s="87"/>
      <c r="N168" s="373">
        <f>BUDGET!P678</f>
        <v>0</v>
      </c>
      <c r="O168" s="373">
        <f>BUDGET!Q678</f>
        <v>0</v>
      </c>
      <c r="P168" s="373">
        <f>BUDGET!R678</f>
        <v>0</v>
      </c>
      <c r="Q168" s="373">
        <f>BUDGET!S678</f>
        <v>0</v>
      </c>
      <c r="R168" s="373">
        <f>BUDGET!T678</f>
        <v>0</v>
      </c>
      <c r="S168" s="86"/>
      <c r="T168" s="87"/>
      <c r="U168" s="373">
        <f>BUDGET!W678</f>
        <v>0</v>
      </c>
      <c r="V168" s="373">
        <f>BUDGET!X678</f>
        <v>0</v>
      </c>
      <c r="W168" s="373">
        <f>BUDGET!Y678</f>
        <v>0</v>
      </c>
      <c r="X168" s="373">
        <f>BUDGET!Z678</f>
        <v>0</v>
      </c>
      <c r="Y168" s="373">
        <f>BUDGET!AA678</f>
        <v>0</v>
      </c>
      <c r="Z168" s="373">
        <f>BUDGET!AB678</f>
        <v>0</v>
      </c>
      <c r="AA168" s="373">
        <f>BUDGET!AC678</f>
        <v>0</v>
      </c>
      <c r="AB168" s="373">
        <f>BUDGET!AD678</f>
        <v>0</v>
      </c>
      <c r="AC168" s="156"/>
      <c r="AD168" s="156"/>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217"/>
      <c r="BS168" s="217"/>
      <c r="BT168" s="217"/>
      <c r="BU168" s="217"/>
      <c r="BV168" s="217"/>
      <c r="BW168" s="217"/>
      <c r="BX168" s="217"/>
      <c r="BY168" s="217"/>
      <c r="BZ168" s="217"/>
      <c r="CA168" s="217"/>
      <c r="CB168" s="217"/>
      <c r="CC168" s="217"/>
      <c r="CD168" s="217"/>
      <c r="CE168" s="217"/>
      <c r="CF168" s="217"/>
      <c r="CG168" s="217"/>
      <c r="CH168" s="217"/>
      <c r="CI168" s="217"/>
      <c r="CJ168" s="217"/>
      <c r="CK168" s="217"/>
      <c r="CL168" s="217"/>
      <c r="CM168" s="217"/>
      <c r="CN168" s="217"/>
      <c r="CO168" s="217"/>
      <c r="CP168" s="217"/>
      <c r="CQ168" s="217"/>
      <c r="CR168" s="217"/>
      <c r="CS168" s="217"/>
      <c r="CT168" s="217"/>
      <c r="CU168" s="217"/>
      <c r="CV168" s="217"/>
      <c r="CW168" s="217"/>
      <c r="CX168" s="217"/>
      <c r="CY168" s="217"/>
      <c r="CZ168" s="217"/>
      <c r="DA168" s="217"/>
      <c r="DB168" s="217"/>
      <c r="DC168" s="217"/>
      <c r="DD168" s="217"/>
      <c r="DE168" s="217"/>
      <c r="DF168" s="217"/>
      <c r="DG168" s="217"/>
      <c r="DH168" s="217"/>
      <c r="DI168" s="217"/>
      <c r="DJ168" s="217"/>
      <c r="DK168" s="217"/>
      <c r="DL168" s="217"/>
      <c r="DM168" s="217"/>
      <c r="DN168" s="217"/>
      <c r="DO168" s="217"/>
      <c r="DP168" s="217"/>
      <c r="DQ168" s="217"/>
      <c r="DR168" s="217"/>
      <c r="DS168" s="217"/>
      <c r="DT168" s="217"/>
      <c r="DU168" s="217"/>
      <c r="DV168" s="217"/>
      <c r="DW168" s="217"/>
      <c r="DX168" s="217"/>
      <c r="DY168" s="217"/>
      <c r="DZ168" s="217"/>
      <c r="EA168" s="217"/>
      <c r="EB168" s="217"/>
      <c r="EC168" s="217"/>
      <c r="ED168" s="217"/>
      <c r="EE168" s="217"/>
      <c r="EF168" s="217"/>
      <c r="EG168" s="217"/>
      <c r="EH168" s="217"/>
      <c r="EI168" s="217"/>
      <c r="EJ168" s="217"/>
      <c r="EK168" s="217"/>
      <c r="EL168" s="217"/>
      <c r="EM168" s="217"/>
    </row>
    <row r="169" spans="1:143" s="10" customFormat="1" ht="15.75">
      <c r="A169" s="362"/>
      <c r="B169" s="363"/>
      <c r="C169" s="364" t="s">
        <v>145</v>
      </c>
      <c r="D169" s="365" t="s">
        <v>455</v>
      </c>
      <c r="E169" s="366"/>
      <c r="F169" s="367"/>
      <c r="G169" s="368"/>
      <c r="H169" s="369"/>
      <c r="I169" s="370"/>
      <c r="J169" s="370"/>
      <c r="K169" s="371">
        <f>BUDGET!M681</f>
        <v>0</v>
      </c>
      <c r="L169" s="372">
        <f>BUDGET!N681</f>
        <v>0</v>
      </c>
      <c r="M169" s="87"/>
      <c r="N169" s="373">
        <f>BUDGET!P681</f>
        <v>0</v>
      </c>
      <c r="O169" s="373">
        <f>BUDGET!Q681</f>
        <v>0</v>
      </c>
      <c r="P169" s="373">
        <f>BUDGET!R681</f>
        <v>0</v>
      </c>
      <c r="Q169" s="373">
        <f>BUDGET!S681</f>
        <v>0</v>
      </c>
      <c r="R169" s="373">
        <f>BUDGET!T681</f>
        <v>0</v>
      </c>
      <c r="S169" s="86"/>
      <c r="T169" s="87"/>
      <c r="U169" s="373">
        <f>BUDGET!W681</f>
        <v>0</v>
      </c>
      <c r="V169" s="373">
        <f>BUDGET!X681</f>
        <v>0</v>
      </c>
      <c r="W169" s="373">
        <f>BUDGET!Y681</f>
        <v>0</v>
      </c>
      <c r="X169" s="373">
        <f>BUDGET!Z681</f>
        <v>0</v>
      </c>
      <c r="Y169" s="373">
        <f>BUDGET!AA681</f>
        <v>0</v>
      </c>
      <c r="Z169" s="373">
        <f>BUDGET!AB681</f>
        <v>0</v>
      </c>
      <c r="AA169" s="373">
        <f>BUDGET!AC681</f>
        <v>0</v>
      </c>
      <c r="AB169" s="373">
        <f>BUDGET!AD681</f>
        <v>0</v>
      </c>
      <c r="AC169" s="156"/>
      <c r="AD169" s="156"/>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217"/>
      <c r="BS169" s="217"/>
      <c r="BT169" s="217"/>
      <c r="BU169" s="217"/>
      <c r="BV169" s="217"/>
      <c r="BW169" s="217"/>
      <c r="BX169" s="217"/>
      <c r="BY169" s="217"/>
      <c r="BZ169" s="217"/>
      <c r="CA169" s="217"/>
      <c r="CB169" s="217"/>
      <c r="CC169" s="217"/>
      <c r="CD169" s="217"/>
      <c r="CE169" s="217"/>
      <c r="CF169" s="217"/>
      <c r="CG169" s="217"/>
      <c r="CH169" s="217"/>
      <c r="CI169" s="217"/>
      <c r="CJ169" s="217"/>
      <c r="CK169" s="217"/>
      <c r="CL169" s="217"/>
      <c r="CM169" s="217"/>
      <c r="CN169" s="217"/>
      <c r="CO169" s="217"/>
      <c r="CP169" s="217"/>
      <c r="CQ169" s="217"/>
      <c r="CR169" s="217"/>
      <c r="CS169" s="217"/>
      <c r="CT169" s="217"/>
      <c r="CU169" s="217"/>
      <c r="CV169" s="217"/>
      <c r="CW169" s="217"/>
      <c r="CX169" s="217"/>
      <c r="CY169" s="217"/>
      <c r="CZ169" s="217"/>
      <c r="DA169" s="217"/>
      <c r="DB169" s="217"/>
      <c r="DC169" s="217"/>
      <c r="DD169" s="217"/>
      <c r="DE169" s="217"/>
      <c r="DF169" s="217"/>
      <c r="DG169" s="217"/>
      <c r="DH169" s="217"/>
      <c r="DI169" s="217"/>
      <c r="DJ169" s="217"/>
      <c r="DK169" s="217"/>
      <c r="DL169" s="217"/>
      <c r="DM169" s="217"/>
      <c r="DN169" s="217"/>
      <c r="DO169" s="217"/>
      <c r="DP169" s="217"/>
      <c r="DQ169" s="217"/>
      <c r="DR169" s="217"/>
      <c r="DS169" s="217"/>
      <c r="DT169" s="217"/>
      <c r="DU169" s="217"/>
      <c r="DV169" s="217"/>
      <c r="DW169" s="217"/>
      <c r="DX169" s="217"/>
      <c r="DY169" s="217"/>
      <c r="DZ169" s="217"/>
      <c r="EA169" s="217"/>
      <c r="EB169" s="217"/>
      <c r="EC169" s="217"/>
      <c r="ED169" s="217"/>
      <c r="EE169" s="217"/>
      <c r="EF169" s="217"/>
      <c r="EG169" s="217"/>
      <c r="EH169" s="217"/>
      <c r="EI169" s="217"/>
      <c r="EJ169" s="217"/>
      <c r="EK169" s="217"/>
      <c r="EL169" s="217"/>
      <c r="EM169" s="217"/>
    </row>
    <row r="170" spans="1:143" s="10" customFormat="1" ht="15.75">
      <c r="A170" s="362"/>
      <c r="B170" s="363"/>
      <c r="C170" s="364" t="s">
        <v>148</v>
      </c>
      <c r="D170" s="365" t="s">
        <v>458</v>
      </c>
      <c r="E170" s="366"/>
      <c r="F170" s="367"/>
      <c r="G170" s="368"/>
      <c r="H170" s="369"/>
      <c r="I170" s="370"/>
      <c r="J170" s="370"/>
      <c r="K170" s="371">
        <f>BUDGET!M684</f>
        <v>0</v>
      </c>
      <c r="L170" s="372">
        <f>BUDGET!N684</f>
        <v>0</v>
      </c>
      <c r="M170" s="87"/>
      <c r="N170" s="373">
        <f>BUDGET!P684</f>
        <v>0</v>
      </c>
      <c r="O170" s="373">
        <f>BUDGET!Q684</f>
        <v>0</v>
      </c>
      <c r="P170" s="373">
        <f>BUDGET!R684</f>
        <v>0</v>
      </c>
      <c r="Q170" s="373">
        <f>BUDGET!S684</f>
        <v>0</v>
      </c>
      <c r="R170" s="373">
        <f>BUDGET!T684</f>
        <v>0</v>
      </c>
      <c r="S170" s="86"/>
      <c r="T170" s="87"/>
      <c r="U170" s="373">
        <f>BUDGET!W684</f>
        <v>0</v>
      </c>
      <c r="V170" s="373">
        <f>BUDGET!X684</f>
        <v>0</v>
      </c>
      <c r="W170" s="373">
        <f>BUDGET!Y684</f>
        <v>0</v>
      </c>
      <c r="X170" s="373">
        <f>BUDGET!Z684</f>
        <v>0</v>
      </c>
      <c r="Y170" s="373">
        <f>BUDGET!AA684</f>
        <v>0</v>
      </c>
      <c r="Z170" s="373">
        <f>BUDGET!AB684</f>
        <v>0</v>
      </c>
      <c r="AA170" s="373">
        <f>BUDGET!AC684</f>
        <v>0</v>
      </c>
      <c r="AB170" s="373">
        <f>BUDGET!AD684</f>
        <v>0</v>
      </c>
      <c r="AC170" s="156"/>
      <c r="AD170" s="156"/>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217"/>
      <c r="BS170" s="217"/>
      <c r="BT170" s="217"/>
      <c r="BU170" s="217"/>
      <c r="BV170" s="217"/>
      <c r="BW170" s="217"/>
      <c r="BX170" s="217"/>
      <c r="BY170" s="217"/>
      <c r="BZ170" s="217"/>
      <c r="CA170" s="217"/>
      <c r="CB170" s="217"/>
      <c r="CC170" s="217"/>
      <c r="CD170" s="217"/>
      <c r="CE170" s="217"/>
      <c r="CF170" s="217"/>
      <c r="CG170" s="217"/>
      <c r="CH170" s="217"/>
      <c r="CI170" s="217"/>
      <c r="CJ170" s="217"/>
      <c r="CK170" s="217"/>
      <c r="CL170" s="217"/>
      <c r="CM170" s="217"/>
      <c r="CN170" s="217"/>
      <c r="CO170" s="217"/>
      <c r="CP170" s="217"/>
      <c r="CQ170" s="217"/>
      <c r="CR170" s="217"/>
      <c r="CS170" s="217"/>
      <c r="CT170" s="217"/>
      <c r="CU170" s="217"/>
      <c r="CV170" s="217"/>
      <c r="CW170" s="217"/>
      <c r="CX170" s="217"/>
      <c r="CY170" s="217"/>
      <c r="CZ170" s="217"/>
      <c r="DA170" s="217"/>
      <c r="DB170" s="217"/>
      <c r="DC170" s="217"/>
      <c r="DD170" s="217"/>
      <c r="DE170" s="217"/>
      <c r="DF170" s="217"/>
      <c r="DG170" s="217"/>
      <c r="DH170" s="217"/>
      <c r="DI170" s="217"/>
      <c r="DJ170" s="217"/>
      <c r="DK170" s="217"/>
      <c r="DL170" s="217"/>
      <c r="DM170" s="217"/>
      <c r="DN170" s="217"/>
      <c r="DO170" s="217"/>
      <c r="DP170" s="217"/>
      <c r="DQ170" s="217"/>
      <c r="DR170" s="217"/>
      <c r="DS170" s="217"/>
      <c r="DT170" s="217"/>
      <c r="DU170" s="217"/>
      <c r="DV170" s="217"/>
      <c r="DW170" s="217"/>
      <c r="DX170" s="217"/>
      <c r="DY170" s="217"/>
      <c r="DZ170" s="217"/>
      <c r="EA170" s="217"/>
      <c r="EB170" s="217"/>
      <c r="EC170" s="217"/>
      <c r="ED170" s="217"/>
      <c r="EE170" s="217"/>
      <c r="EF170" s="217"/>
      <c r="EG170" s="217"/>
      <c r="EH170" s="217"/>
      <c r="EI170" s="217"/>
      <c r="EJ170" s="217"/>
      <c r="EK170" s="217"/>
      <c r="EL170" s="217"/>
      <c r="EM170" s="217"/>
    </row>
    <row r="171" spans="1:143" s="10" customFormat="1" ht="15.75">
      <c r="A171" s="362"/>
      <c r="B171" s="363"/>
      <c r="C171" s="364" t="s">
        <v>150</v>
      </c>
      <c r="D171" s="365" t="s">
        <v>461</v>
      </c>
      <c r="E171" s="366"/>
      <c r="F171" s="367"/>
      <c r="G171" s="368"/>
      <c r="H171" s="369"/>
      <c r="I171" s="370"/>
      <c r="J171" s="370"/>
      <c r="K171" s="371">
        <f>BUDGET!M687</f>
        <v>0</v>
      </c>
      <c r="L171" s="372">
        <f>BUDGET!N687</f>
        <v>0</v>
      </c>
      <c r="M171" s="87"/>
      <c r="N171" s="373">
        <f>BUDGET!P687</f>
        <v>0</v>
      </c>
      <c r="O171" s="373">
        <f>BUDGET!Q687</f>
        <v>0</v>
      </c>
      <c r="P171" s="373">
        <f>BUDGET!R687</f>
        <v>0</v>
      </c>
      <c r="Q171" s="373">
        <f>BUDGET!S687</f>
        <v>0</v>
      </c>
      <c r="R171" s="373">
        <f>BUDGET!T687</f>
        <v>0</v>
      </c>
      <c r="S171" s="86"/>
      <c r="T171" s="87"/>
      <c r="U171" s="373">
        <f>BUDGET!W687</f>
        <v>0</v>
      </c>
      <c r="V171" s="373">
        <f>BUDGET!X687</f>
        <v>0</v>
      </c>
      <c r="W171" s="373">
        <f>BUDGET!Y687</f>
        <v>0</v>
      </c>
      <c r="X171" s="373">
        <f>BUDGET!Z687</f>
        <v>0</v>
      </c>
      <c r="Y171" s="373">
        <f>BUDGET!AA687</f>
        <v>0</v>
      </c>
      <c r="Z171" s="373">
        <f>BUDGET!AB687</f>
        <v>0</v>
      </c>
      <c r="AA171" s="373">
        <f>BUDGET!AC687</f>
        <v>0</v>
      </c>
      <c r="AB171" s="373">
        <f>BUDGET!AD687</f>
        <v>0</v>
      </c>
      <c r="AC171" s="156"/>
      <c r="AD171" s="156"/>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217"/>
      <c r="BS171" s="217"/>
      <c r="BT171" s="217"/>
      <c r="BU171" s="217"/>
      <c r="BV171" s="217"/>
      <c r="BW171" s="217"/>
      <c r="BX171" s="217"/>
      <c r="BY171" s="217"/>
      <c r="BZ171" s="217"/>
      <c r="CA171" s="217"/>
      <c r="CB171" s="217"/>
      <c r="CC171" s="217"/>
      <c r="CD171" s="217"/>
      <c r="CE171" s="217"/>
      <c r="CF171" s="217"/>
      <c r="CG171" s="217"/>
      <c r="CH171" s="217"/>
      <c r="CI171" s="217"/>
      <c r="CJ171" s="217"/>
      <c r="CK171" s="217"/>
      <c r="CL171" s="217"/>
      <c r="CM171" s="217"/>
      <c r="CN171" s="217"/>
      <c r="CO171" s="217"/>
      <c r="CP171" s="217"/>
      <c r="CQ171" s="217"/>
      <c r="CR171" s="217"/>
      <c r="CS171" s="217"/>
      <c r="CT171" s="217"/>
      <c r="CU171" s="217"/>
      <c r="CV171" s="217"/>
      <c r="CW171" s="217"/>
      <c r="CX171" s="217"/>
      <c r="CY171" s="217"/>
      <c r="CZ171" s="217"/>
      <c r="DA171" s="217"/>
      <c r="DB171" s="217"/>
      <c r="DC171" s="217"/>
      <c r="DD171" s="217"/>
      <c r="DE171" s="217"/>
      <c r="DF171" s="217"/>
      <c r="DG171" s="217"/>
      <c r="DH171" s="217"/>
      <c r="DI171" s="217"/>
      <c r="DJ171" s="217"/>
      <c r="DK171" s="217"/>
      <c r="DL171" s="217"/>
      <c r="DM171" s="217"/>
      <c r="DN171" s="217"/>
      <c r="DO171" s="217"/>
      <c r="DP171" s="217"/>
      <c r="DQ171" s="217"/>
      <c r="DR171" s="217"/>
      <c r="DS171" s="217"/>
      <c r="DT171" s="217"/>
      <c r="DU171" s="217"/>
      <c r="DV171" s="217"/>
      <c r="DW171" s="217"/>
      <c r="DX171" s="217"/>
      <c r="DY171" s="217"/>
      <c r="DZ171" s="217"/>
      <c r="EA171" s="217"/>
      <c r="EB171" s="217"/>
      <c r="EC171" s="217"/>
      <c r="ED171" s="217"/>
      <c r="EE171" s="217"/>
      <c r="EF171" s="217"/>
      <c r="EG171" s="217"/>
      <c r="EH171" s="217"/>
      <c r="EI171" s="217"/>
      <c r="EJ171" s="217"/>
      <c r="EK171" s="217"/>
      <c r="EL171" s="217"/>
      <c r="EM171" s="217"/>
    </row>
    <row r="172" spans="1:143" s="162" customFormat="1" ht="15.75">
      <c r="A172" s="340"/>
      <c r="B172" s="341"/>
      <c r="C172" s="342" t="s">
        <v>2085</v>
      </c>
      <c r="D172" s="343" t="s">
        <v>2086</v>
      </c>
      <c r="E172" s="344"/>
      <c r="F172" s="345"/>
      <c r="G172" s="346"/>
      <c r="H172" s="346"/>
      <c r="I172" s="346"/>
      <c r="J172" s="346"/>
      <c r="K172" s="347">
        <f>BUDGET!M689</f>
        <v>0</v>
      </c>
      <c r="L172" s="348">
        <f>BUDGET!N689</f>
        <v>0</v>
      </c>
      <c r="M172" s="87"/>
      <c r="N172" s="349">
        <f>BUDGET!P689</f>
        <v>0</v>
      </c>
      <c r="O172" s="349">
        <f>BUDGET!Q689</f>
        <v>0</v>
      </c>
      <c r="P172" s="349">
        <f>BUDGET!R689</f>
        <v>0</v>
      </c>
      <c r="Q172" s="349">
        <f>BUDGET!S689</f>
        <v>0</v>
      </c>
      <c r="R172" s="349">
        <f>BUDGET!T689</f>
        <v>0</v>
      </c>
      <c r="S172" s="86"/>
      <c r="T172" s="87"/>
      <c r="U172" s="349">
        <f>BUDGET!W689</f>
        <v>0</v>
      </c>
      <c r="V172" s="349">
        <f>BUDGET!X689</f>
        <v>0</v>
      </c>
      <c r="W172" s="349">
        <f>BUDGET!Y689</f>
        <v>0</v>
      </c>
      <c r="X172" s="349">
        <f>BUDGET!Z689</f>
        <v>0</v>
      </c>
      <c r="Y172" s="349">
        <f>BUDGET!AA689</f>
        <v>0</v>
      </c>
      <c r="Z172" s="349">
        <f>BUDGET!AB689</f>
        <v>0</v>
      </c>
      <c r="AA172" s="349">
        <f>BUDGET!AC689</f>
        <v>0</v>
      </c>
      <c r="AB172" s="349">
        <f>BUDGET!AD689</f>
        <v>0</v>
      </c>
      <c r="AC172" s="156"/>
      <c r="AD172" s="156"/>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c r="EE172" s="216"/>
      <c r="EF172" s="216"/>
      <c r="EG172" s="216"/>
      <c r="EH172" s="216"/>
      <c r="EI172" s="216"/>
      <c r="EJ172" s="216"/>
      <c r="EK172" s="216"/>
      <c r="EL172" s="216"/>
      <c r="EM172" s="216"/>
    </row>
    <row r="173" spans="1:143" s="10" customFormat="1" ht="15.75">
      <c r="A173" s="350"/>
      <c r="B173" s="351"/>
      <c r="C173" s="352" t="s">
        <v>2085</v>
      </c>
      <c r="D173" s="353" t="s">
        <v>2086</v>
      </c>
      <c r="E173" s="354"/>
      <c r="F173" s="355"/>
      <c r="G173" s="356"/>
      <c r="H173" s="357"/>
      <c r="I173" s="358"/>
      <c r="J173" s="358"/>
      <c r="K173" s="359">
        <f>BUDGET!M690</f>
        <v>0</v>
      </c>
      <c r="L173" s="360">
        <f>BUDGET!N690</f>
        <v>0</v>
      </c>
      <c r="M173" s="87"/>
      <c r="N173" s="361">
        <f>BUDGET!P690</f>
        <v>0</v>
      </c>
      <c r="O173" s="361">
        <f>BUDGET!Q690</f>
        <v>0</v>
      </c>
      <c r="P173" s="361">
        <f>BUDGET!R690</f>
        <v>0</v>
      </c>
      <c r="Q173" s="361">
        <f>BUDGET!S690</f>
        <v>0</v>
      </c>
      <c r="R173" s="361">
        <f>BUDGET!T690</f>
        <v>0</v>
      </c>
      <c r="S173" s="86"/>
      <c r="T173" s="87"/>
      <c r="U173" s="361">
        <f>BUDGET!W690</f>
        <v>0</v>
      </c>
      <c r="V173" s="361">
        <f>BUDGET!X690</f>
        <v>0</v>
      </c>
      <c r="W173" s="361">
        <f>BUDGET!Y690</f>
        <v>0</v>
      </c>
      <c r="X173" s="361">
        <f>BUDGET!Z690</f>
        <v>0</v>
      </c>
      <c r="Y173" s="361">
        <f>BUDGET!AA690</f>
        <v>0</v>
      </c>
      <c r="Z173" s="361">
        <f>BUDGET!AB690</f>
        <v>0</v>
      </c>
      <c r="AA173" s="361">
        <f>BUDGET!AC690</f>
        <v>0</v>
      </c>
      <c r="AB173" s="361">
        <f>BUDGET!AD690</f>
        <v>0</v>
      </c>
      <c r="AC173" s="156"/>
      <c r="AD173" s="156"/>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217"/>
      <c r="BS173" s="217"/>
      <c r="BT173" s="217"/>
      <c r="BU173" s="217"/>
      <c r="BV173" s="217"/>
      <c r="BW173" s="217"/>
      <c r="BX173" s="217"/>
      <c r="BY173" s="217"/>
      <c r="BZ173" s="217"/>
      <c r="CA173" s="217"/>
      <c r="CB173" s="217"/>
      <c r="CC173" s="217"/>
      <c r="CD173" s="217"/>
      <c r="CE173" s="217"/>
      <c r="CF173" s="217"/>
      <c r="CG173" s="217"/>
      <c r="CH173" s="217"/>
      <c r="CI173" s="217"/>
      <c r="CJ173" s="217"/>
      <c r="CK173" s="217"/>
      <c r="CL173" s="217"/>
      <c r="CM173" s="217"/>
      <c r="CN173" s="217"/>
      <c r="CO173" s="217"/>
      <c r="CP173" s="217"/>
      <c r="CQ173" s="217"/>
      <c r="CR173" s="217"/>
      <c r="CS173" s="217"/>
      <c r="CT173" s="217"/>
      <c r="CU173" s="217"/>
      <c r="CV173" s="217"/>
      <c r="CW173" s="217"/>
      <c r="CX173" s="217"/>
      <c r="CY173" s="217"/>
      <c r="CZ173" s="217"/>
      <c r="DA173" s="217"/>
      <c r="DB173" s="217"/>
      <c r="DC173" s="217"/>
      <c r="DD173" s="217"/>
      <c r="DE173" s="217"/>
      <c r="DF173" s="217"/>
      <c r="DG173" s="217"/>
      <c r="DH173" s="217"/>
      <c r="DI173" s="217"/>
      <c r="DJ173" s="217"/>
      <c r="DK173" s="217"/>
      <c r="DL173" s="217"/>
      <c r="DM173" s="217"/>
      <c r="DN173" s="217"/>
      <c r="DO173" s="217"/>
      <c r="DP173" s="217"/>
      <c r="DQ173" s="217"/>
      <c r="DR173" s="217"/>
      <c r="DS173" s="217"/>
      <c r="DT173" s="217"/>
      <c r="DU173" s="217"/>
      <c r="DV173" s="217"/>
      <c r="DW173" s="217"/>
      <c r="DX173" s="217"/>
      <c r="DY173" s="217"/>
      <c r="DZ173" s="217"/>
      <c r="EA173" s="217"/>
      <c r="EB173" s="217"/>
      <c r="EC173" s="217"/>
      <c r="ED173" s="217"/>
      <c r="EE173" s="217"/>
      <c r="EF173" s="217"/>
      <c r="EG173" s="217"/>
      <c r="EH173" s="217"/>
      <c r="EI173" s="217"/>
      <c r="EJ173" s="217"/>
      <c r="EK173" s="217"/>
      <c r="EL173" s="217"/>
      <c r="EM173" s="217"/>
    </row>
    <row r="174" spans="1:143" s="10" customFormat="1" ht="15.75">
      <c r="A174" s="362"/>
      <c r="B174" s="363"/>
      <c r="C174" s="364" t="s">
        <v>2089</v>
      </c>
      <c r="D174" s="365" t="s">
        <v>2087</v>
      </c>
      <c r="E174" s="366"/>
      <c r="F174" s="367"/>
      <c r="G174" s="368"/>
      <c r="H174" s="369"/>
      <c r="I174" s="370"/>
      <c r="J174" s="370"/>
      <c r="K174" s="371">
        <f>BUDGET!M691</f>
        <v>0</v>
      </c>
      <c r="L174" s="372">
        <f>BUDGET!N691</f>
        <v>0</v>
      </c>
      <c r="M174" s="87"/>
      <c r="N174" s="373">
        <f>BUDGET!P691</f>
        <v>0</v>
      </c>
      <c r="O174" s="373">
        <f>BUDGET!Q691</f>
        <v>0</v>
      </c>
      <c r="P174" s="373">
        <f>BUDGET!R691</f>
        <v>0</v>
      </c>
      <c r="Q174" s="373">
        <f>BUDGET!S691</f>
        <v>0</v>
      </c>
      <c r="R174" s="373">
        <f>BUDGET!T691</f>
        <v>0</v>
      </c>
      <c r="S174" s="86"/>
      <c r="T174" s="87"/>
      <c r="U174" s="373">
        <f>BUDGET!W691</f>
        <v>0</v>
      </c>
      <c r="V174" s="373">
        <f>BUDGET!X691</f>
        <v>0</v>
      </c>
      <c r="W174" s="373">
        <f>BUDGET!Y691</f>
        <v>0</v>
      </c>
      <c r="X174" s="373">
        <f>BUDGET!Z691</f>
        <v>0</v>
      </c>
      <c r="Y174" s="373">
        <f>BUDGET!AA691</f>
        <v>0</v>
      </c>
      <c r="Z174" s="373">
        <f>BUDGET!AB691</f>
        <v>0</v>
      </c>
      <c r="AA174" s="373">
        <f>BUDGET!AC691</f>
        <v>0</v>
      </c>
      <c r="AB174" s="373">
        <f>BUDGET!AD691</f>
        <v>0</v>
      </c>
      <c r="AC174" s="156"/>
      <c r="AD174" s="156"/>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217"/>
      <c r="BS174" s="217"/>
      <c r="BT174" s="217"/>
      <c r="BU174" s="217"/>
      <c r="BV174" s="217"/>
      <c r="BW174" s="217"/>
      <c r="BX174" s="217"/>
      <c r="BY174" s="217"/>
      <c r="BZ174" s="217"/>
      <c r="CA174" s="217"/>
      <c r="CB174" s="217"/>
      <c r="CC174" s="217"/>
      <c r="CD174" s="217"/>
      <c r="CE174" s="217"/>
      <c r="CF174" s="217"/>
      <c r="CG174" s="217"/>
      <c r="CH174" s="217"/>
      <c r="CI174" s="217"/>
      <c r="CJ174" s="217"/>
      <c r="CK174" s="217"/>
      <c r="CL174" s="217"/>
      <c r="CM174" s="217"/>
      <c r="CN174" s="217"/>
      <c r="CO174" s="217"/>
      <c r="CP174" s="217"/>
      <c r="CQ174" s="217"/>
      <c r="CR174" s="217"/>
      <c r="CS174" s="217"/>
      <c r="CT174" s="217"/>
      <c r="CU174" s="217"/>
      <c r="CV174" s="217"/>
      <c r="CW174" s="217"/>
      <c r="CX174" s="217"/>
      <c r="CY174" s="217"/>
      <c r="CZ174" s="217"/>
      <c r="DA174" s="217"/>
      <c r="DB174" s="217"/>
      <c r="DC174" s="217"/>
      <c r="DD174" s="217"/>
      <c r="DE174" s="217"/>
      <c r="DF174" s="217"/>
      <c r="DG174" s="217"/>
      <c r="DH174" s="217"/>
      <c r="DI174" s="217"/>
      <c r="DJ174" s="217"/>
      <c r="DK174" s="217"/>
      <c r="DL174" s="217"/>
      <c r="DM174" s="217"/>
      <c r="DN174" s="217"/>
      <c r="DO174" s="217"/>
      <c r="DP174" s="217"/>
      <c r="DQ174" s="217"/>
      <c r="DR174" s="217"/>
      <c r="DS174" s="217"/>
      <c r="DT174" s="217"/>
      <c r="DU174" s="217"/>
      <c r="DV174" s="217"/>
      <c r="DW174" s="217"/>
      <c r="DX174" s="217"/>
      <c r="DY174" s="217"/>
      <c r="DZ174" s="217"/>
      <c r="EA174" s="217"/>
      <c r="EB174" s="217"/>
      <c r="EC174" s="217"/>
      <c r="ED174" s="217"/>
      <c r="EE174" s="217"/>
      <c r="EF174" s="217"/>
      <c r="EG174" s="217"/>
      <c r="EH174" s="217"/>
      <c r="EI174" s="217"/>
      <c r="EJ174" s="217"/>
      <c r="EK174" s="217"/>
      <c r="EL174" s="217"/>
      <c r="EM174" s="217"/>
    </row>
    <row r="175" spans="1:143" s="162" customFormat="1" ht="15.75">
      <c r="A175" s="340"/>
      <c r="B175" s="341"/>
      <c r="C175" s="342" t="s">
        <v>2091</v>
      </c>
      <c r="D175" s="343" t="s">
        <v>2092</v>
      </c>
      <c r="E175" s="344"/>
      <c r="F175" s="345"/>
      <c r="G175" s="346"/>
      <c r="H175" s="346"/>
      <c r="I175" s="346"/>
      <c r="J175" s="346"/>
      <c r="K175" s="347">
        <f>BUDGET!M694</f>
        <v>0</v>
      </c>
      <c r="L175" s="348">
        <f>BUDGET!N694</f>
        <v>0</v>
      </c>
      <c r="M175" s="87"/>
      <c r="N175" s="349">
        <f>BUDGET!P694</f>
        <v>0</v>
      </c>
      <c r="O175" s="349">
        <f>BUDGET!Q694</f>
        <v>0</v>
      </c>
      <c r="P175" s="349">
        <f>BUDGET!R694</f>
        <v>0</v>
      </c>
      <c r="Q175" s="349">
        <f>BUDGET!S694</f>
        <v>0</v>
      </c>
      <c r="R175" s="349">
        <f>BUDGET!T694</f>
        <v>0</v>
      </c>
      <c r="S175" s="86"/>
      <c r="T175" s="87"/>
      <c r="U175" s="349">
        <f>BUDGET!W694</f>
        <v>0</v>
      </c>
      <c r="V175" s="349">
        <f>BUDGET!X694</f>
        <v>0</v>
      </c>
      <c r="W175" s="349">
        <f>BUDGET!Y694</f>
        <v>0</v>
      </c>
      <c r="X175" s="349">
        <f>BUDGET!Z694</f>
        <v>0</v>
      </c>
      <c r="Y175" s="349">
        <f>BUDGET!AA694</f>
        <v>0</v>
      </c>
      <c r="Z175" s="349">
        <f>BUDGET!AB694</f>
        <v>0</v>
      </c>
      <c r="AA175" s="349">
        <f>BUDGET!AC694</f>
        <v>0</v>
      </c>
      <c r="AB175" s="349">
        <f>BUDGET!AD694</f>
        <v>0</v>
      </c>
      <c r="AC175" s="156"/>
      <c r="AD175" s="156"/>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c r="EE175" s="216"/>
      <c r="EF175" s="216"/>
      <c r="EG175" s="216"/>
      <c r="EH175" s="216"/>
      <c r="EI175" s="216"/>
      <c r="EJ175" s="216"/>
      <c r="EK175" s="216"/>
      <c r="EL175" s="216"/>
      <c r="EM175" s="216"/>
    </row>
    <row r="176" spans="1:143" s="10" customFormat="1" ht="15.75">
      <c r="A176" s="350"/>
      <c r="B176" s="351"/>
      <c r="C176" s="352" t="s">
        <v>2091</v>
      </c>
      <c r="D176" s="353" t="s">
        <v>2092</v>
      </c>
      <c r="E176" s="354"/>
      <c r="F176" s="355"/>
      <c r="G176" s="356"/>
      <c r="H176" s="357"/>
      <c r="I176" s="358"/>
      <c r="J176" s="358"/>
      <c r="K176" s="359">
        <f>BUDGET!M695</f>
        <v>0</v>
      </c>
      <c r="L176" s="360">
        <f>BUDGET!N695</f>
        <v>0</v>
      </c>
      <c r="M176" s="87"/>
      <c r="N176" s="361">
        <f>BUDGET!P695</f>
        <v>0</v>
      </c>
      <c r="O176" s="361">
        <f>BUDGET!Q695</f>
        <v>0</v>
      </c>
      <c r="P176" s="361">
        <f>BUDGET!R695</f>
        <v>0</v>
      </c>
      <c r="Q176" s="361">
        <f>BUDGET!S695</f>
        <v>0</v>
      </c>
      <c r="R176" s="361">
        <f>BUDGET!T695</f>
        <v>0</v>
      </c>
      <c r="S176" s="86"/>
      <c r="T176" s="87"/>
      <c r="U176" s="361">
        <f>BUDGET!W695</f>
        <v>0</v>
      </c>
      <c r="V176" s="361">
        <f>BUDGET!X695</f>
        <v>0</v>
      </c>
      <c r="W176" s="361">
        <f>BUDGET!Y695</f>
        <v>0</v>
      </c>
      <c r="X176" s="361">
        <f>BUDGET!Z695</f>
        <v>0</v>
      </c>
      <c r="Y176" s="361">
        <f>BUDGET!AA695</f>
        <v>0</v>
      </c>
      <c r="Z176" s="361">
        <f>BUDGET!AB695</f>
        <v>0</v>
      </c>
      <c r="AA176" s="361">
        <f>BUDGET!AC695</f>
        <v>0</v>
      </c>
      <c r="AB176" s="361">
        <f>BUDGET!AD695</f>
        <v>0</v>
      </c>
      <c r="AC176" s="156"/>
      <c r="AD176" s="156"/>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217"/>
      <c r="BS176" s="217"/>
      <c r="BT176" s="217"/>
      <c r="BU176" s="217"/>
      <c r="BV176" s="217"/>
      <c r="BW176" s="217"/>
      <c r="BX176" s="217"/>
      <c r="BY176" s="217"/>
      <c r="BZ176" s="217"/>
      <c r="CA176" s="217"/>
      <c r="CB176" s="217"/>
      <c r="CC176" s="217"/>
      <c r="CD176" s="217"/>
      <c r="CE176" s="217"/>
      <c r="CF176" s="217"/>
      <c r="CG176" s="217"/>
      <c r="CH176" s="217"/>
      <c r="CI176" s="217"/>
      <c r="CJ176" s="217"/>
      <c r="CK176" s="217"/>
      <c r="CL176" s="217"/>
      <c r="CM176" s="217"/>
      <c r="CN176" s="217"/>
      <c r="CO176" s="217"/>
      <c r="CP176" s="217"/>
      <c r="CQ176" s="217"/>
      <c r="CR176" s="217"/>
      <c r="CS176" s="217"/>
      <c r="CT176" s="217"/>
      <c r="CU176" s="217"/>
      <c r="CV176" s="217"/>
      <c r="CW176" s="217"/>
      <c r="CX176" s="217"/>
      <c r="CY176" s="217"/>
      <c r="CZ176" s="217"/>
      <c r="DA176" s="217"/>
      <c r="DB176" s="217"/>
      <c r="DC176" s="217"/>
      <c r="DD176" s="217"/>
      <c r="DE176" s="217"/>
      <c r="DF176" s="217"/>
      <c r="DG176" s="217"/>
      <c r="DH176" s="217"/>
      <c r="DI176" s="217"/>
      <c r="DJ176" s="217"/>
      <c r="DK176" s="217"/>
      <c r="DL176" s="217"/>
      <c r="DM176" s="217"/>
      <c r="DN176" s="217"/>
      <c r="DO176" s="217"/>
      <c r="DP176" s="217"/>
      <c r="DQ176" s="217"/>
      <c r="DR176" s="217"/>
      <c r="DS176" s="217"/>
      <c r="DT176" s="217"/>
      <c r="DU176" s="217"/>
      <c r="DV176" s="217"/>
      <c r="DW176" s="217"/>
      <c r="DX176" s="217"/>
      <c r="DY176" s="217"/>
      <c r="DZ176" s="217"/>
      <c r="EA176" s="217"/>
      <c r="EB176" s="217"/>
      <c r="EC176" s="217"/>
      <c r="ED176" s="217"/>
      <c r="EE176" s="217"/>
      <c r="EF176" s="217"/>
      <c r="EG176" s="217"/>
      <c r="EH176" s="217"/>
      <c r="EI176" s="217"/>
      <c r="EJ176" s="217"/>
      <c r="EK176" s="217"/>
      <c r="EL176" s="217"/>
      <c r="EM176" s="217"/>
    </row>
    <row r="177" spans="1:143" s="10" customFormat="1" ht="15.75">
      <c r="A177" s="362"/>
      <c r="B177" s="363"/>
      <c r="C177" s="364" t="s">
        <v>2108</v>
      </c>
      <c r="D177" s="365" t="s">
        <v>2107</v>
      </c>
      <c r="E177" s="366"/>
      <c r="F177" s="367"/>
      <c r="G177" s="368"/>
      <c r="H177" s="369"/>
      <c r="I177" s="370"/>
      <c r="J177" s="370"/>
      <c r="K177" s="371">
        <f>BUDGET!M696</f>
        <v>0</v>
      </c>
      <c r="L177" s="372">
        <f>BUDGET!N696</f>
        <v>0</v>
      </c>
      <c r="M177" s="87"/>
      <c r="N177" s="373">
        <f>BUDGET!P696</f>
        <v>0</v>
      </c>
      <c r="O177" s="373">
        <f>BUDGET!Q696</f>
        <v>0</v>
      </c>
      <c r="P177" s="373">
        <f>BUDGET!R696</f>
        <v>0</v>
      </c>
      <c r="Q177" s="373">
        <f>BUDGET!S696</f>
        <v>0</v>
      </c>
      <c r="R177" s="373">
        <f>BUDGET!T696</f>
        <v>0</v>
      </c>
      <c r="S177" s="86"/>
      <c r="T177" s="87"/>
      <c r="U177" s="373">
        <f>BUDGET!W696</f>
        <v>0</v>
      </c>
      <c r="V177" s="373">
        <f>BUDGET!X696</f>
        <v>0</v>
      </c>
      <c r="W177" s="373">
        <f>BUDGET!Y696</f>
        <v>0</v>
      </c>
      <c r="X177" s="373">
        <f>BUDGET!Z696</f>
        <v>0</v>
      </c>
      <c r="Y177" s="373">
        <f>BUDGET!AA696</f>
        <v>0</v>
      </c>
      <c r="Z177" s="373">
        <f>BUDGET!AB696</f>
        <v>0</v>
      </c>
      <c r="AA177" s="373">
        <f>BUDGET!AC696</f>
        <v>0</v>
      </c>
      <c r="AB177" s="373">
        <f>BUDGET!AD696</f>
        <v>0</v>
      </c>
      <c r="AC177" s="156"/>
      <c r="AD177" s="156"/>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217"/>
      <c r="BS177" s="217"/>
      <c r="BT177" s="217"/>
      <c r="BU177" s="217"/>
      <c r="BV177" s="217"/>
      <c r="BW177" s="217"/>
      <c r="BX177" s="217"/>
      <c r="BY177" s="217"/>
      <c r="BZ177" s="217"/>
      <c r="CA177" s="217"/>
      <c r="CB177" s="217"/>
      <c r="CC177" s="217"/>
      <c r="CD177" s="217"/>
      <c r="CE177" s="217"/>
      <c r="CF177" s="217"/>
      <c r="CG177" s="217"/>
      <c r="CH177" s="217"/>
      <c r="CI177" s="217"/>
      <c r="CJ177" s="217"/>
      <c r="CK177" s="217"/>
      <c r="CL177" s="217"/>
      <c r="CM177" s="217"/>
      <c r="CN177" s="217"/>
      <c r="CO177" s="217"/>
      <c r="CP177" s="217"/>
      <c r="CQ177" s="217"/>
      <c r="CR177" s="217"/>
      <c r="CS177" s="217"/>
      <c r="CT177" s="217"/>
      <c r="CU177" s="217"/>
      <c r="CV177" s="217"/>
      <c r="CW177" s="217"/>
      <c r="CX177" s="217"/>
      <c r="CY177" s="217"/>
      <c r="CZ177" s="217"/>
      <c r="DA177" s="217"/>
      <c r="DB177" s="217"/>
      <c r="DC177" s="217"/>
      <c r="DD177" s="217"/>
      <c r="DE177" s="217"/>
      <c r="DF177" s="217"/>
      <c r="DG177" s="217"/>
      <c r="DH177" s="217"/>
      <c r="DI177" s="217"/>
      <c r="DJ177" s="217"/>
      <c r="DK177" s="217"/>
      <c r="DL177" s="217"/>
      <c r="DM177" s="217"/>
      <c r="DN177" s="217"/>
      <c r="DO177" s="217"/>
      <c r="DP177" s="217"/>
      <c r="DQ177" s="217"/>
      <c r="DR177" s="217"/>
      <c r="DS177" s="217"/>
      <c r="DT177" s="217"/>
      <c r="DU177" s="217"/>
      <c r="DV177" s="217"/>
      <c r="DW177" s="217"/>
      <c r="DX177" s="217"/>
      <c r="DY177" s="217"/>
      <c r="DZ177" s="217"/>
      <c r="EA177" s="217"/>
      <c r="EB177" s="217"/>
      <c r="EC177" s="217"/>
      <c r="ED177" s="217"/>
      <c r="EE177" s="217"/>
      <c r="EF177" s="217"/>
      <c r="EG177" s="217"/>
      <c r="EH177" s="217"/>
      <c r="EI177" s="217"/>
      <c r="EJ177" s="217"/>
      <c r="EK177" s="217"/>
      <c r="EL177" s="217"/>
      <c r="EM177" s="217"/>
    </row>
    <row r="178" spans="1:143" s="10" customFormat="1" ht="15.75">
      <c r="A178" s="362"/>
      <c r="B178" s="363"/>
      <c r="C178" s="364" t="s">
        <v>157</v>
      </c>
      <c r="D178" s="365" t="s">
        <v>467</v>
      </c>
      <c r="E178" s="366"/>
      <c r="F178" s="367"/>
      <c r="G178" s="368"/>
      <c r="H178" s="369"/>
      <c r="I178" s="370"/>
      <c r="J178" s="370"/>
      <c r="K178" s="371">
        <f>BUDGET!M700</f>
        <v>0</v>
      </c>
      <c r="L178" s="372">
        <f>BUDGET!N700</f>
        <v>0</v>
      </c>
      <c r="M178" s="87"/>
      <c r="N178" s="373">
        <f>BUDGET!P700</f>
        <v>0</v>
      </c>
      <c r="O178" s="373">
        <f>BUDGET!Q700</f>
        <v>0</v>
      </c>
      <c r="P178" s="373">
        <f>BUDGET!R700</f>
        <v>0</v>
      </c>
      <c r="Q178" s="373">
        <f>BUDGET!S700</f>
        <v>0</v>
      </c>
      <c r="R178" s="373">
        <f>BUDGET!T700</f>
        <v>0</v>
      </c>
      <c r="S178" s="86"/>
      <c r="T178" s="87"/>
      <c r="U178" s="373">
        <f>BUDGET!W700</f>
        <v>0</v>
      </c>
      <c r="V178" s="373">
        <f>BUDGET!X700</f>
        <v>0</v>
      </c>
      <c r="W178" s="373">
        <f>BUDGET!Y700</f>
        <v>0</v>
      </c>
      <c r="X178" s="373">
        <f>BUDGET!Z700</f>
        <v>0</v>
      </c>
      <c r="Y178" s="373">
        <f>BUDGET!AA700</f>
        <v>0</v>
      </c>
      <c r="Z178" s="373">
        <f>BUDGET!AB700</f>
        <v>0</v>
      </c>
      <c r="AA178" s="373">
        <f>BUDGET!AC700</f>
        <v>0</v>
      </c>
      <c r="AB178" s="373">
        <f>BUDGET!AD700</f>
        <v>0</v>
      </c>
      <c r="AC178" s="156"/>
      <c r="AD178" s="156"/>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217"/>
      <c r="BS178" s="217"/>
      <c r="BT178" s="217"/>
      <c r="BU178" s="217"/>
      <c r="BV178" s="217"/>
      <c r="BW178" s="217"/>
      <c r="BX178" s="217"/>
      <c r="BY178" s="217"/>
      <c r="BZ178" s="217"/>
      <c r="CA178" s="217"/>
      <c r="CB178" s="217"/>
      <c r="CC178" s="217"/>
      <c r="CD178" s="217"/>
      <c r="CE178" s="217"/>
      <c r="CF178" s="217"/>
      <c r="CG178" s="217"/>
      <c r="CH178" s="217"/>
      <c r="CI178" s="217"/>
      <c r="CJ178" s="217"/>
      <c r="CK178" s="217"/>
      <c r="CL178" s="217"/>
      <c r="CM178" s="217"/>
      <c r="CN178" s="217"/>
      <c r="CO178" s="217"/>
      <c r="CP178" s="217"/>
      <c r="CQ178" s="217"/>
      <c r="CR178" s="217"/>
      <c r="CS178" s="217"/>
      <c r="CT178" s="217"/>
      <c r="CU178" s="217"/>
      <c r="CV178" s="217"/>
      <c r="CW178" s="217"/>
      <c r="CX178" s="217"/>
      <c r="CY178" s="217"/>
      <c r="CZ178" s="217"/>
      <c r="DA178" s="217"/>
      <c r="DB178" s="217"/>
      <c r="DC178" s="217"/>
      <c r="DD178" s="217"/>
      <c r="DE178" s="217"/>
      <c r="DF178" s="217"/>
      <c r="DG178" s="217"/>
      <c r="DH178" s="217"/>
      <c r="DI178" s="217"/>
      <c r="DJ178" s="217"/>
      <c r="DK178" s="217"/>
      <c r="DL178" s="217"/>
      <c r="DM178" s="217"/>
      <c r="DN178" s="217"/>
      <c r="DO178" s="217"/>
      <c r="DP178" s="217"/>
      <c r="DQ178" s="217"/>
      <c r="DR178" s="217"/>
      <c r="DS178" s="217"/>
      <c r="DT178" s="217"/>
      <c r="DU178" s="217"/>
      <c r="DV178" s="217"/>
      <c r="DW178" s="217"/>
      <c r="DX178" s="217"/>
      <c r="DY178" s="217"/>
      <c r="DZ178" s="217"/>
      <c r="EA178" s="217"/>
      <c r="EB178" s="217"/>
      <c r="EC178" s="217"/>
      <c r="ED178" s="217"/>
      <c r="EE178" s="217"/>
      <c r="EF178" s="217"/>
      <c r="EG178" s="217"/>
      <c r="EH178" s="217"/>
      <c r="EI178" s="217"/>
      <c r="EJ178" s="217"/>
      <c r="EK178" s="217"/>
      <c r="EL178" s="217"/>
      <c r="EM178" s="217"/>
    </row>
    <row r="179" spans="1:143" s="10" customFormat="1" ht="15.75">
      <c r="A179" s="362"/>
      <c r="B179" s="363"/>
      <c r="C179" s="364" t="s">
        <v>2104</v>
      </c>
      <c r="D179" s="365" t="s">
        <v>2105</v>
      </c>
      <c r="E179" s="366"/>
      <c r="F179" s="367"/>
      <c r="G179" s="368"/>
      <c r="H179" s="369"/>
      <c r="I179" s="370"/>
      <c r="J179" s="370"/>
      <c r="K179" s="371">
        <f>BUDGET!M703</f>
        <v>0</v>
      </c>
      <c r="L179" s="372">
        <f>BUDGET!N703</f>
        <v>0</v>
      </c>
      <c r="M179" s="87"/>
      <c r="N179" s="373">
        <f>BUDGET!P703</f>
        <v>0</v>
      </c>
      <c r="O179" s="373">
        <f>BUDGET!Q703</f>
        <v>0</v>
      </c>
      <c r="P179" s="373">
        <f>BUDGET!R703</f>
        <v>0</v>
      </c>
      <c r="Q179" s="373">
        <f>BUDGET!S703</f>
        <v>0</v>
      </c>
      <c r="R179" s="373">
        <f>BUDGET!T703</f>
        <v>0</v>
      </c>
      <c r="S179" s="86"/>
      <c r="T179" s="87"/>
      <c r="U179" s="373">
        <f>BUDGET!W703</f>
        <v>0</v>
      </c>
      <c r="V179" s="373">
        <f>BUDGET!X703</f>
        <v>0</v>
      </c>
      <c r="W179" s="373">
        <f>BUDGET!Y703</f>
        <v>0</v>
      </c>
      <c r="X179" s="373">
        <f>BUDGET!Z703</f>
        <v>0</v>
      </c>
      <c r="Y179" s="373">
        <f>BUDGET!AA703</f>
        <v>0</v>
      </c>
      <c r="Z179" s="373">
        <f>BUDGET!AB703</f>
        <v>0</v>
      </c>
      <c r="AA179" s="373">
        <f>BUDGET!AC703</f>
        <v>0</v>
      </c>
      <c r="AB179" s="373">
        <f>BUDGET!AD703</f>
        <v>0</v>
      </c>
      <c r="AC179" s="156"/>
      <c r="AD179" s="156"/>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217"/>
      <c r="BS179" s="217"/>
      <c r="BT179" s="217"/>
      <c r="BU179" s="217"/>
      <c r="BV179" s="217"/>
      <c r="BW179" s="217"/>
      <c r="BX179" s="217"/>
      <c r="BY179" s="217"/>
      <c r="BZ179" s="217"/>
      <c r="CA179" s="217"/>
      <c r="CB179" s="217"/>
      <c r="CC179" s="217"/>
      <c r="CD179" s="217"/>
      <c r="CE179" s="217"/>
      <c r="CF179" s="217"/>
      <c r="CG179" s="217"/>
      <c r="CH179" s="217"/>
      <c r="CI179" s="217"/>
      <c r="CJ179" s="217"/>
      <c r="CK179" s="217"/>
      <c r="CL179" s="217"/>
      <c r="CM179" s="217"/>
      <c r="CN179" s="217"/>
      <c r="CO179" s="217"/>
      <c r="CP179" s="217"/>
      <c r="CQ179" s="217"/>
      <c r="CR179" s="217"/>
      <c r="CS179" s="217"/>
      <c r="CT179" s="217"/>
      <c r="CU179" s="217"/>
      <c r="CV179" s="217"/>
      <c r="CW179" s="217"/>
      <c r="CX179" s="217"/>
      <c r="CY179" s="217"/>
      <c r="CZ179" s="217"/>
      <c r="DA179" s="217"/>
      <c r="DB179" s="217"/>
      <c r="DC179" s="217"/>
      <c r="DD179" s="217"/>
      <c r="DE179" s="217"/>
      <c r="DF179" s="217"/>
      <c r="DG179" s="217"/>
      <c r="DH179" s="217"/>
      <c r="DI179" s="217"/>
      <c r="DJ179" s="217"/>
      <c r="DK179" s="217"/>
      <c r="DL179" s="217"/>
      <c r="DM179" s="217"/>
      <c r="DN179" s="217"/>
      <c r="DO179" s="217"/>
      <c r="DP179" s="217"/>
      <c r="DQ179" s="217"/>
      <c r="DR179" s="217"/>
      <c r="DS179" s="217"/>
      <c r="DT179" s="217"/>
      <c r="DU179" s="217"/>
      <c r="DV179" s="217"/>
      <c r="DW179" s="217"/>
      <c r="DX179" s="217"/>
      <c r="DY179" s="217"/>
      <c r="DZ179" s="217"/>
      <c r="EA179" s="217"/>
      <c r="EB179" s="217"/>
      <c r="EC179" s="217"/>
      <c r="ED179" s="217"/>
      <c r="EE179" s="217"/>
      <c r="EF179" s="217"/>
      <c r="EG179" s="217"/>
      <c r="EH179" s="217"/>
      <c r="EI179" s="217"/>
      <c r="EJ179" s="217"/>
      <c r="EK179" s="217"/>
      <c r="EL179" s="217"/>
      <c r="EM179" s="217"/>
    </row>
    <row r="180" spans="1:143" s="10" customFormat="1" ht="15.75">
      <c r="A180" s="362"/>
      <c r="B180" s="363"/>
      <c r="C180" s="364" t="s">
        <v>2101</v>
      </c>
      <c r="D180" s="365" t="s">
        <v>2101</v>
      </c>
      <c r="E180" s="366"/>
      <c r="F180" s="367"/>
      <c r="G180" s="368"/>
      <c r="H180" s="369"/>
      <c r="I180" s="370"/>
      <c r="J180" s="370"/>
      <c r="K180" s="371">
        <f>BUDGET!M705</f>
        <v>0</v>
      </c>
      <c r="L180" s="372">
        <f>BUDGET!N705</f>
        <v>0</v>
      </c>
      <c r="M180" s="87"/>
      <c r="N180" s="373">
        <f>BUDGET!P705</f>
        <v>0</v>
      </c>
      <c r="O180" s="373">
        <f>BUDGET!Q705</f>
        <v>0</v>
      </c>
      <c r="P180" s="373">
        <f>BUDGET!R705</f>
        <v>0</v>
      </c>
      <c r="Q180" s="373">
        <f>BUDGET!S705</f>
        <v>0</v>
      </c>
      <c r="R180" s="373">
        <f>BUDGET!T705</f>
        <v>0</v>
      </c>
      <c r="S180" s="86"/>
      <c r="T180" s="87"/>
      <c r="U180" s="373">
        <f>BUDGET!W705</f>
        <v>0</v>
      </c>
      <c r="V180" s="373">
        <f>BUDGET!X705</f>
        <v>0</v>
      </c>
      <c r="W180" s="373">
        <f>BUDGET!Y705</f>
        <v>0</v>
      </c>
      <c r="X180" s="373">
        <f>BUDGET!Z705</f>
        <v>0</v>
      </c>
      <c r="Y180" s="373">
        <f>BUDGET!AA705</f>
        <v>0</v>
      </c>
      <c r="Z180" s="373">
        <f>BUDGET!AB705</f>
        <v>0</v>
      </c>
      <c r="AA180" s="373">
        <f>BUDGET!AC705</f>
        <v>0</v>
      </c>
      <c r="AB180" s="373">
        <f>BUDGET!AD705</f>
        <v>0</v>
      </c>
      <c r="AC180" s="156"/>
      <c r="AD180" s="156"/>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217"/>
      <c r="BS180" s="217"/>
      <c r="BT180" s="217"/>
      <c r="BU180" s="217"/>
      <c r="BV180" s="217"/>
      <c r="BW180" s="217"/>
      <c r="BX180" s="217"/>
      <c r="BY180" s="217"/>
      <c r="BZ180" s="217"/>
      <c r="CA180" s="217"/>
      <c r="CB180" s="217"/>
      <c r="CC180" s="217"/>
      <c r="CD180" s="217"/>
      <c r="CE180" s="217"/>
      <c r="CF180" s="217"/>
      <c r="CG180" s="217"/>
      <c r="CH180" s="217"/>
      <c r="CI180" s="217"/>
      <c r="CJ180" s="217"/>
      <c r="CK180" s="217"/>
      <c r="CL180" s="217"/>
      <c r="CM180" s="217"/>
      <c r="CN180" s="217"/>
      <c r="CO180" s="217"/>
      <c r="CP180" s="217"/>
      <c r="CQ180" s="217"/>
      <c r="CR180" s="217"/>
      <c r="CS180" s="217"/>
      <c r="CT180" s="217"/>
      <c r="CU180" s="217"/>
      <c r="CV180" s="217"/>
      <c r="CW180" s="217"/>
      <c r="CX180" s="217"/>
      <c r="CY180" s="217"/>
      <c r="CZ180" s="217"/>
      <c r="DA180" s="217"/>
      <c r="DB180" s="217"/>
      <c r="DC180" s="217"/>
      <c r="DD180" s="217"/>
      <c r="DE180" s="217"/>
      <c r="DF180" s="217"/>
      <c r="DG180" s="217"/>
      <c r="DH180" s="217"/>
      <c r="DI180" s="217"/>
      <c r="DJ180" s="217"/>
      <c r="DK180" s="217"/>
      <c r="DL180" s="217"/>
      <c r="DM180" s="217"/>
      <c r="DN180" s="217"/>
      <c r="DO180" s="217"/>
      <c r="DP180" s="217"/>
      <c r="DQ180" s="217"/>
      <c r="DR180" s="217"/>
      <c r="DS180" s="217"/>
      <c r="DT180" s="217"/>
      <c r="DU180" s="217"/>
      <c r="DV180" s="217"/>
      <c r="DW180" s="217"/>
      <c r="DX180" s="217"/>
      <c r="DY180" s="217"/>
      <c r="DZ180" s="217"/>
      <c r="EA180" s="217"/>
      <c r="EB180" s="217"/>
      <c r="EC180" s="217"/>
      <c r="ED180" s="217"/>
      <c r="EE180" s="217"/>
      <c r="EF180" s="217"/>
      <c r="EG180" s="217"/>
      <c r="EH180" s="217"/>
      <c r="EI180" s="217"/>
      <c r="EJ180" s="217"/>
      <c r="EK180" s="217"/>
      <c r="EL180" s="217"/>
      <c r="EM180" s="217"/>
    </row>
    <row r="181" spans="1:143" s="162" customFormat="1" ht="15.75">
      <c r="A181" s="340"/>
      <c r="B181" s="341"/>
      <c r="C181" s="342" t="s">
        <v>2093</v>
      </c>
      <c r="D181" s="343" t="s">
        <v>2094</v>
      </c>
      <c r="E181" s="344"/>
      <c r="F181" s="345"/>
      <c r="G181" s="346"/>
      <c r="H181" s="346"/>
      <c r="I181" s="346"/>
      <c r="J181" s="346"/>
      <c r="K181" s="347">
        <f>BUDGET!M707</f>
        <v>0</v>
      </c>
      <c r="L181" s="348">
        <f>BUDGET!N707</f>
        <v>0</v>
      </c>
      <c r="M181" s="87"/>
      <c r="N181" s="349">
        <f>BUDGET!P707</f>
        <v>0</v>
      </c>
      <c r="O181" s="349">
        <f>BUDGET!Q707</f>
        <v>0</v>
      </c>
      <c r="P181" s="349">
        <f>BUDGET!R707</f>
        <v>0</v>
      </c>
      <c r="Q181" s="349">
        <f>BUDGET!S707</f>
        <v>0</v>
      </c>
      <c r="R181" s="349">
        <f>BUDGET!T707</f>
        <v>0</v>
      </c>
      <c r="S181" s="86"/>
      <c r="T181" s="87"/>
      <c r="U181" s="349">
        <f>BUDGET!W707</f>
        <v>0</v>
      </c>
      <c r="V181" s="349">
        <f>BUDGET!X707</f>
        <v>0</v>
      </c>
      <c r="W181" s="349">
        <f>BUDGET!Y707</f>
        <v>0</v>
      </c>
      <c r="X181" s="349">
        <f>BUDGET!Z707</f>
        <v>0</v>
      </c>
      <c r="Y181" s="349">
        <f>BUDGET!AA707</f>
        <v>0</v>
      </c>
      <c r="Z181" s="349">
        <f>BUDGET!AB707</f>
        <v>0</v>
      </c>
      <c r="AA181" s="349">
        <f>BUDGET!AC707</f>
        <v>0</v>
      </c>
      <c r="AB181" s="349">
        <f>BUDGET!AD707</f>
        <v>0</v>
      </c>
      <c r="AC181" s="156"/>
      <c r="AD181" s="156"/>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216"/>
      <c r="BS181" s="216"/>
      <c r="BT181" s="216"/>
      <c r="BU181" s="216"/>
      <c r="BV181" s="216"/>
      <c r="BW181" s="216"/>
      <c r="BX181" s="216"/>
      <c r="BY181" s="216"/>
      <c r="BZ181" s="216"/>
      <c r="CA181" s="216"/>
      <c r="CB181" s="216"/>
      <c r="CC181" s="216"/>
      <c r="CD181" s="216"/>
      <c r="CE181" s="216"/>
      <c r="CF181" s="216"/>
      <c r="CG181" s="216"/>
      <c r="CH181" s="216"/>
      <c r="CI181" s="216"/>
      <c r="CJ181" s="216"/>
      <c r="CK181" s="216"/>
      <c r="CL181" s="216"/>
      <c r="CM181" s="216"/>
      <c r="CN181" s="216"/>
      <c r="CO181" s="216"/>
      <c r="CP181" s="216"/>
      <c r="CQ181" s="216"/>
      <c r="CR181" s="216"/>
      <c r="CS181" s="216"/>
      <c r="CT181" s="216"/>
      <c r="CU181" s="216"/>
      <c r="CV181" s="216"/>
      <c r="CW181" s="216"/>
      <c r="CX181" s="216"/>
      <c r="CY181" s="216"/>
      <c r="CZ181" s="216"/>
      <c r="DA181" s="216"/>
      <c r="DB181" s="216"/>
      <c r="DC181" s="216"/>
      <c r="DD181" s="216"/>
      <c r="DE181" s="216"/>
      <c r="DF181" s="216"/>
      <c r="DG181" s="216"/>
      <c r="DH181" s="216"/>
      <c r="DI181" s="216"/>
      <c r="DJ181" s="216"/>
      <c r="DK181" s="216"/>
      <c r="DL181" s="216"/>
      <c r="DM181" s="216"/>
      <c r="DN181" s="216"/>
      <c r="DO181" s="216"/>
      <c r="DP181" s="216"/>
      <c r="DQ181" s="216"/>
      <c r="DR181" s="216"/>
      <c r="DS181" s="216"/>
      <c r="DT181" s="216"/>
      <c r="DU181" s="216"/>
      <c r="DV181" s="216"/>
      <c r="DW181" s="216"/>
      <c r="DX181" s="216"/>
      <c r="DY181" s="216"/>
      <c r="DZ181" s="216"/>
      <c r="EA181" s="216"/>
      <c r="EB181" s="216"/>
      <c r="EC181" s="216"/>
      <c r="ED181" s="216"/>
      <c r="EE181" s="216"/>
      <c r="EF181" s="216"/>
      <c r="EG181" s="216"/>
      <c r="EH181" s="216"/>
      <c r="EI181" s="216"/>
      <c r="EJ181" s="216"/>
      <c r="EK181" s="216"/>
      <c r="EL181" s="216"/>
      <c r="EM181" s="216"/>
    </row>
    <row r="182" spans="1:143" s="10" customFormat="1" ht="15.75">
      <c r="A182" s="350"/>
      <c r="B182" s="351"/>
      <c r="C182" s="352" t="s">
        <v>2093</v>
      </c>
      <c r="D182" s="353" t="s">
        <v>2094</v>
      </c>
      <c r="E182" s="354"/>
      <c r="F182" s="355"/>
      <c r="G182" s="356"/>
      <c r="H182" s="357"/>
      <c r="I182" s="358"/>
      <c r="J182" s="358"/>
      <c r="K182" s="359">
        <f>BUDGET!M708</f>
        <v>0</v>
      </c>
      <c r="L182" s="360">
        <f>BUDGET!N708</f>
        <v>0</v>
      </c>
      <c r="M182" s="87"/>
      <c r="N182" s="361">
        <f>BUDGET!P708</f>
        <v>0</v>
      </c>
      <c r="O182" s="361">
        <f>BUDGET!Q708</f>
        <v>0</v>
      </c>
      <c r="P182" s="361">
        <f>BUDGET!R708</f>
        <v>0</v>
      </c>
      <c r="Q182" s="361">
        <f>BUDGET!S708</f>
        <v>0</v>
      </c>
      <c r="R182" s="361">
        <f>BUDGET!T708</f>
        <v>0</v>
      </c>
      <c r="S182" s="86"/>
      <c r="T182" s="87"/>
      <c r="U182" s="361">
        <f>BUDGET!W708</f>
        <v>0</v>
      </c>
      <c r="V182" s="361">
        <f>BUDGET!X708</f>
        <v>0</v>
      </c>
      <c r="W182" s="361">
        <f>BUDGET!Y708</f>
        <v>0</v>
      </c>
      <c r="X182" s="361">
        <f>BUDGET!Z708</f>
        <v>0</v>
      </c>
      <c r="Y182" s="361">
        <f>BUDGET!AA708</f>
        <v>0</v>
      </c>
      <c r="Z182" s="361">
        <f>BUDGET!AB708</f>
        <v>0</v>
      </c>
      <c r="AA182" s="361">
        <f>BUDGET!AC708</f>
        <v>0</v>
      </c>
      <c r="AB182" s="361">
        <f>BUDGET!AD708</f>
        <v>0</v>
      </c>
      <c r="AC182" s="156"/>
      <c r="AD182" s="156"/>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217"/>
      <c r="BS182" s="217"/>
      <c r="BT182" s="217"/>
      <c r="BU182" s="217"/>
      <c r="BV182" s="217"/>
      <c r="BW182" s="217"/>
      <c r="BX182" s="217"/>
      <c r="BY182" s="217"/>
      <c r="BZ182" s="217"/>
      <c r="CA182" s="217"/>
      <c r="CB182" s="217"/>
      <c r="CC182" s="217"/>
      <c r="CD182" s="217"/>
      <c r="CE182" s="217"/>
      <c r="CF182" s="217"/>
      <c r="CG182" s="217"/>
      <c r="CH182" s="217"/>
      <c r="CI182" s="217"/>
      <c r="CJ182" s="217"/>
      <c r="CK182" s="217"/>
      <c r="CL182" s="217"/>
      <c r="CM182" s="217"/>
      <c r="CN182" s="217"/>
      <c r="CO182" s="217"/>
      <c r="CP182" s="217"/>
      <c r="CQ182" s="217"/>
      <c r="CR182" s="217"/>
      <c r="CS182" s="217"/>
      <c r="CT182" s="217"/>
      <c r="CU182" s="217"/>
      <c r="CV182" s="217"/>
      <c r="CW182" s="217"/>
      <c r="CX182" s="217"/>
      <c r="CY182" s="217"/>
      <c r="CZ182" s="217"/>
      <c r="DA182" s="217"/>
      <c r="DB182" s="217"/>
      <c r="DC182" s="217"/>
      <c r="DD182" s="217"/>
      <c r="DE182" s="217"/>
      <c r="DF182" s="217"/>
      <c r="DG182" s="217"/>
      <c r="DH182" s="217"/>
      <c r="DI182" s="217"/>
      <c r="DJ182" s="217"/>
      <c r="DK182" s="217"/>
      <c r="DL182" s="217"/>
      <c r="DM182" s="217"/>
      <c r="DN182" s="217"/>
      <c r="DO182" s="217"/>
      <c r="DP182" s="217"/>
      <c r="DQ182" s="217"/>
      <c r="DR182" s="217"/>
      <c r="DS182" s="217"/>
      <c r="DT182" s="217"/>
      <c r="DU182" s="217"/>
      <c r="DV182" s="217"/>
      <c r="DW182" s="217"/>
      <c r="DX182" s="217"/>
      <c r="DY182" s="217"/>
      <c r="DZ182" s="217"/>
      <c r="EA182" s="217"/>
      <c r="EB182" s="217"/>
      <c r="EC182" s="217"/>
      <c r="ED182" s="217"/>
      <c r="EE182" s="217"/>
      <c r="EF182" s="217"/>
      <c r="EG182" s="217"/>
      <c r="EH182" s="217"/>
      <c r="EI182" s="217"/>
      <c r="EJ182" s="217"/>
      <c r="EK182" s="217"/>
      <c r="EL182" s="217"/>
      <c r="EM182" s="217"/>
    </row>
    <row r="183" spans="1:143" s="10" customFormat="1" ht="15.75">
      <c r="A183" s="362"/>
      <c r="B183" s="363"/>
      <c r="C183" s="364" t="s">
        <v>164</v>
      </c>
      <c r="D183" s="365" t="s">
        <v>164</v>
      </c>
      <c r="E183" s="366"/>
      <c r="F183" s="367"/>
      <c r="G183" s="368"/>
      <c r="H183" s="369"/>
      <c r="I183" s="370"/>
      <c r="J183" s="370"/>
      <c r="K183" s="371">
        <f>BUDGET!M709</f>
        <v>0</v>
      </c>
      <c r="L183" s="372">
        <f>BUDGET!N709</f>
        <v>0</v>
      </c>
      <c r="M183" s="87"/>
      <c r="N183" s="373">
        <f>BUDGET!P709</f>
        <v>0</v>
      </c>
      <c r="O183" s="373">
        <f>BUDGET!Q709</f>
        <v>0</v>
      </c>
      <c r="P183" s="373">
        <f>BUDGET!R709</f>
        <v>0</v>
      </c>
      <c r="Q183" s="373">
        <f>BUDGET!S709</f>
        <v>0</v>
      </c>
      <c r="R183" s="373">
        <f>BUDGET!T709</f>
        <v>0</v>
      </c>
      <c r="S183" s="86"/>
      <c r="T183" s="87"/>
      <c r="U183" s="373">
        <f>BUDGET!W709</f>
        <v>0</v>
      </c>
      <c r="V183" s="373">
        <f>BUDGET!X709</f>
        <v>0</v>
      </c>
      <c r="W183" s="373">
        <f>BUDGET!Y709</f>
        <v>0</v>
      </c>
      <c r="X183" s="373">
        <f>BUDGET!Z709</f>
        <v>0</v>
      </c>
      <c r="Y183" s="373">
        <f>BUDGET!AA709</f>
        <v>0</v>
      </c>
      <c r="Z183" s="373">
        <f>BUDGET!AB709</f>
        <v>0</v>
      </c>
      <c r="AA183" s="373">
        <f>BUDGET!AC709</f>
        <v>0</v>
      </c>
      <c r="AB183" s="373">
        <f>BUDGET!AD709</f>
        <v>0</v>
      </c>
      <c r="AC183" s="156"/>
      <c r="AD183" s="156"/>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217"/>
      <c r="BS183" s="217"/>
      <c r="BT183" s="217"/>
      <c r="BU183" s="217"/>
      <c r="BV183" s="217"/>
      <c r="BW183" s="217"/>
      <c r="BX183" s="217"/>
      <c r="BY183" s="217"/>
      <c r="BZ183" s="217"/>
      <c r="CA183" s="217"/>
      <c r="CB183" s="217"/>
      <c r="CC183" s="217"/>
      <c r="CD183" s="217"/>
      <c r="CE183" s="217"/>
      <c r="CF183" s="217"/>
      <c r="CG183" s="217"/>
      <c r="CH183" s="217"/>
      <c r="CI183" s="217"/>
      <c r="CJ183" s="217"/>
      <c r="CK183" s="217"/>
      <c r="CL183" s="217"/>
      <c r="CM183" s="217"/>
      <c r="CN183" s="217"/>
      <c r="CO183" s="217"/>
      <c r="CP183" s="217"/>
      <c r="CQ183" s="217"/>
      <c r="CR183" s="217"/>
      <c r="CS183" s="217"/>
      <c r="CT183" s="217"/>
      <c r="CU183" s="217"/>
      <c r="CV183" s="217"/>
      <c r="CW183" s="217"/>
      <c r="CX183" s="217"/>
      <c r="CY183" s="217"/>
      <c r="CZ183" s="217"/>
      <c r="DA183" s="217"/>
      <c r="DB183" s="217"/>
      <c r="DC183" s="217"/>
      <c r="DD183" s="217"/>
      <c r="DE183" s="217"/>
      <c r="DF183" s="217"/>
      <c r="DG183" s="217"/>
      <c r="DH183" s="217"/>
      <c r="DI183" s="217"/>
      <c r="DJ183" s="217"/>
      <c r="DK183" s="217"/>
      <c r="DL183" s="217"/>
      <c r="DM183" s="217"/>
      <c r="DN183" s="217"/>
      <c r="DO183" s="217"/>
      <c r="DP183" s="217"/>
      <c r="DQ183" s="217"/>
      <c r="DR183" s="217"/>
      <c r="DS183" s="217"/>
      <c r="DT183" s="217"/>
      <c r="DU183" s="217"/>
      <c r="DV183" s="217"/>
      <c r="DW183" s="217"/>
      <c r="DX183" s="217"/>
      <c r="DY183" s="217"/>
      <c r="DZ183" s="217"/>
      <c r="EA183" s="217"/>
      <c r="EB183" s="217"/>
      <c r="EC183" s="217"/>
      <c r="ED183" s="217"/>
      <c r="EE183" s="217"/>
      <c r="EF183" s="217"/>
      <c r="EG183" s="217"/>
      <c r="EH183" s="217"/>
      <c r="EI183" s="217"/>
      <c r="EJ183" s="217"/>
      <c r="EK183" s="217"/>
      <c r="EL183" s="217"/>
      <c r="EM183" s="217"/>
    </row>
    <row r="184" spans="1:143" s="10" customFormat="1" ht="15.75">
      <c r="A184" s="362"/>
      <c r="B184" s="363"/>
      <c r="C184" s="364" t="s">
        <v>2097</v>
      </c>
      <c r="D184" s="365" t="s">
        <v>2096</v>
      </c>
      <c r="E184" s="366"/>
      <c r="F184" s="367"/>
      <c r="G184" s="368"/>
      <c r="H184" s="369"/>
      <c r="I184" s="370"/>
      <c r="J184" s="370"/>
      <c r="K184" s="371">
        <f>BUDGET!M718</f>
        <v>0</v>
      </c>
      <c r="L184" s="372">
        <f>BUDGET!N718</f>
        <v>0</v>
      </c>
      <c r="M184" s="87"/>
      <c r="N184" s="373">
        <f>BUDGET!P718</f>
        <v>0</v>
      </c>
      <c r="O184" s="373">
        <f>BUDGET!Q718</f>
        <v>0</v>
      </c>
      <c r="P184" s="373">
        <f>BUDGET!R718</f>
        <v>0</v>
      </c>
      <c r="Q184" s="373">
        <f>BUDGET!S718</f>
        <v>0</v>
      </c>
      <c r="R184" s="373">
        <f>BUDGET!T718</f>
        <v>0</v>
      </c>
      <c r="S184" s="86"/>
      <c r="T184" s="87"/>
      <c r="U184" s="373">
        <f>BUDGET!W718</f>
        <v>0</v>
      </c>
      <c r="V184" s="373">
        <f>BUDGET!X718</f>
        <v>0</v>
      </c>
      <c r="W184" s="373">
        <f>BUDGET!Y718</f>
        <v>0</v>
      </c>
      <c r="X184" s="373">
        <f>BUDGET!Z718</f>
        <v>0</v>
      </c>
      <c r="Y184" s="373">
        <f>BUDGET!AA718</f>
        <v>0</v>
      </c>
      <c r="Z184" s="373">
        <f>BUDGET!AB718</f>
        <v>0</v>
      </c>
      <c r="AA184" s="373">
        <f>BUDGET!AC718</f>
        <v>0</v>
      </c>
      <c r="AB184" s="373">
        <f>BUDGET!AD718</f>
        <v>0</v>
      </c>
      <c r="AC184" s="156"/>
      <c r="AD184" s="156"/>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217"/>
      <c r="BS184" s="217"/>
      <c r="BT184" s="217"/>
      <c r="BU184" s="217"/>
      <c r="BV184" s="217"/>
      <c r="BW184" s="217"/>
      <c r="BX184" s="217"/>
      <c r="BY184" s="217"/>
      <c r="BZ184" s="217"/>
      <c r="CA184" s="217"/>
      <c r="CB184" s="217"/>
      <c r="CC184" s="217"/>
      <c r="CD184" s="217"/>
      <c r="CE184" s="217"/>
      <c r="CF184" s="217"/>
      <c r="CG184" s="217"/>
      <c r="CH184" s="217"/>
      <c r="CI184" s="217"/>
      <c r="CJ184" s="217"/>
      <c r="CK184" s="217"/>
      <c r="CL184" s="217"/>
      <c r="CM184" s="217"/>
      <c r="CN184" s="217"/>
      <c r="CO184" s="217"/>
      <c r="CP184" s="217"/>
      <c r="CQ184" s="217"/>
      <c r="CR184" s="217"/>
      <c r="CS184" s="217"/>
      <c r="CT184" s="217"/>
      <c r="CU184" s="217"/>
      <c r="CV184" s="217"/>
      <c r="CW184" s="217"/>
      <c r="CX184" s="217"/>
      <c r="CY184" s="217"/>
      <c r="CZ184" s="217"/>
      <c r="DA184" s="217"/>
      <c r="DB184" s="217"/>
      <c r="DC184" s="217"/>
      <c r="DD184" s="217"/>
      <c r="DE184" s="217"/>
      <c r="DF184" s="217"/>
      <c r="DG184" s="217"/>
      <c r="DH184" s="217"/>
      <c r="DI184" s="217"/>
      <c r="DJ184" s="217"/>
      <c r="DK184" s="217"/>
      <c r="DL184" s="217"/>
      <c r="DM184" s="217"/>
      <c r="DN184" s="217"/>
      <c r="DO184" s="217"/>
      <c r="DP184" s="217"/>
      <c r="DQ184" s="217"/>
      <c r="DR184" s="217"/>
      <c r="DS184" s="217"/>
      <c r="DT184" s="217"/>
      <c r="DU184" s="217"/>
      <c r="DV184" s="217"/>
      <c r="DW184" s="217"/>
      <c r="DX184" s="217"/>
      <c r="DY184" s="217"/>
      <c r="DZ184" s="217"/>
      <c r="EA184" s="217"/>
      <c r="EB184" s="217"/>
      <c r="EC184" s="217"/>
      <c r="ED184" s="217"/>
      <c r="EE184" s="217"/>
      <c r="EF184" s="217"/>
      <c r="EG184" s="217"/>
      <c r="EH184" s="217"/>
      <c r="EI184" s="217"/>
      <c r="EJ184" s="217"/>
      <c r="EK184" s="217"/>
      <c r="EL184" s="217"/>
      <c r="EM184" s="217"/>
    </row>
    <row r="185" spans="1:143" s="162" customFormat="1" ht="15.75">
      <c r="A185" s="340"/>
      <c r="B185" s="341"/>
      <c r="C185" s="342" t="s">
        <v>679</v>
      </c>
      <c r="D185" s="343" t="s">
        <v>470</v>
      </c>
      <c r="E185" s="344"/>
      <c r="F185" s="345"/>
      <c r="G185" s="346"/>
      <c r="H185" s="346"/>
      <c r="I185" s="346"/>
      <c r="J185" s="346"/>
      <c r="K185" s="347">
        <f>BUDGET!M725</f>
        <v>0</v>
      </c>
      <c r="L185" s="348">
        <f>BUDGET!N725</f>
        <v>0</v>
      </c>
      <c r="M185" s="87"/>
      <c r="N185" s="349">
        <f>BUDGET!P725</f>
        <v>0</v>
      </c>
      <c r="O185" s="349">
        <f>BUDGET!Q725</f>
        <v>0</v>
      </c>
      <c r="P185" s="349">
        <f>BUDGET!R725</f>
        <v>0</v>
      </c>
      <c r="Q185" s="349">
        <f>BUDGET!S725</f>
        <v>0</v>
      </c>
      <c r="R185" s="349">
        <f>BUDGET!T725</f>
        <v>0</v>
      </c>
      <c r="S185" s="86"/>
      <c r="T185" s="87"/>
      <c r="U185" s="349">
        <f>BUDGET!W725</f>
        <v>0</v>
      </c>
      <c r="V185" s="349">
        <f>BUDGET!X725</f>
        <v>0</v>
      </c>
      <c r="W185" s="349">
        <f>BUDGET!Y725</f>
        <v>0</v>
      </c>
      <c r="X185" s="349">
        <f>BUDGET!Z725</f>
        <v>0</v>
      </c>
      <c r="Y185" s="349">
        <f>BUDGET!AA725</f>
        <v>0</v>
      </c>
      <c r="Z185" s="349">
        <f>BUDGET!AB725</f>
        <v>0</v>
      </c>
      <c r="AA185" s="349">
        <f>BUDGET!AC725</f>
        <v>0</v>
      </c>
      <c r="AB185" s="349">
        <f>BUDGET!AD725</f>
        <v>0</v>
      </c>
      <c r="AC185" s="156"/>
      <c r="AD185" s="156"/>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216"/>
      <c r="BS185" s="216"/>
      <c r="BT185" s="216"/>
      <c r="BU185" s="216"/>
      <c r="BV185" s="216"/>
      <c r="BW185" s="216"/>
      <c r="BX185" s="216"/>
      <c r="BY185" s="216"/>
      <c r="BZ185" s="216"/>
      <c r="CA185" s="216"/>
      <c r="CB185" s="216"/>
      <c r="CC185" s="216"/>
      <c r="CD185" s="216"/>
      <c r="CE185" s="216"/>
      <c r="CF185" s="216"/>
      <c r="CG185" s="216"/>
      <c r="CH185" s="216"/>
      <c r="CI185" s="216"/>
      <c r="CJ185" s="216"/>
      <c r="CK185" s="216"/>
      <c r="CL185" s="216"/>
      <c r="CM185" s="216"/>
      <c r="CN185" s="216"/>
      <c r="CO185" s="216"/>
      <c r="CP185" s="216"/>
      <c r="CQ185" s="216"/>
      <c r="CR185" s="216"/>
      <c r="CS185" s="216"/>
      <c r="CT185" s="216"/>
      <c r="CU185" s="216"/>
      <c r="CV185" s="216"/>
      <c r="CW185" s="216"/>
      <c r="CX185" s="216"/>
      <c r="CY185" s="216"/>
      <c r="CZ185" s="216"/>
      <c r="DA185" s="216"/>
      <c r="DB185" s="216"/>
      <c r="DC185" s="216"/>
      <c r="DD185" s="216"/>
      <c r="DE185" s="216"/>
      <c r="DF185" s="216"/>
      <c r="DG185" s="216"/>
      <c r="DH185" s="216"/>
      <c r="DI185" s="216"/>
      <c r="DJ185" s="216"/>
      <c r="DK185" s="216"/>
      <c r="DL185" s="216"/>
      <c r="DM185" s="216"/>
      <c r="DN185" s="216"/>
      <c r="DO185" s="216"/>
      <c r="DP185" s="216"/>
      <c r="DQ185" s="216"/>
      <c r="DR185" s="216"/>
      <c r="DS185" s="216"/>
      <c r="DT185" s="216"/>
      <c r="DU185" s="216"/>
      <c r="DV185" s="216"/>
      <c r="DW185" s="216"/>
      <c r="DX185" s="216"/>
      <c r="DY185" s="216"/>
      <c r="DZ185" s="216"/>
      <c r="EA185" s="216"/>
      <c r="EB185" s="216"/>
      <c r="EC185" s="216"/>
      <c r="ED185" s="216"/>
      <c r="EE185" s="216"/>
      <c r="EF185" s="216"/>
      <c r="EG185" s="216"/>
      <c r="EH185" s="216"/>
      <c r="EI185" s="216"/>
      <c r="EJ185" s="216"/>
      <c r="EK185" s="216"/>
      <c r="EL185" s="216"/>
      <c r="EM185" s="216"/>
    </row>
    <row r="186" spans="1:143" s="10" customFormat="1" ht="15.75">
      <c r="A186" s="350"/>
      <c r="B186" s="351"/>
      <c r="C186" s="352" t="s">
        <v>679</v>
      </c>
      <c r="D186" s="353" t="s">
        <v>470</v>
      </c>
      <c r="E186" s="354"/>
      <c r="F186" s="355"/>
      <c r="G186" s="356"/>
      <c r="H186" s="357"/>
      <c r="I186" s="358"/>
      <c r="J186" s="358"/>
      <c r="K186" s="359">
        <f>BUDGET!M726</f>
        <v>0</v>
      </c>
      <c r="L186" s="360">
        <f>BUDGET!N726</f>
        <v>0</v>
      </c>
      <c r="M186" s="87"/>
      <c r="N186" s="361">
        <f>BUDGET!P726</f>
        <v>0</v>
      </c>
      <c r="O186" s="361">
        <f>BUDGET!Q726</f>
        <v>0</v>
      </c>
      <c r="P186" s="361">
        <f>BUDGET!R726</f>
        <v>0</v>
      </c>
      <c r="Q186" s="361">
        <f>BUDGET!S726</f>
        <v>0</v>
      </c>
      <c r="R186" s="361">
        <f>BUDGET!T726</f>
        <v>0</v>
      </c>
      <c r="S186" s="86"/>
      <c r="T186" s="87"/>
      <c r="U186" s="361">
        <f>BUDGET!W726</f>
        <v>0</v>
      </c>
      <c r="V186" s="361">
        <f>BUDGET!X726</f>
        <v>0</v>
      </c>
      <c r="W186" s="361">
        <f>BUDGET!Y726</f>
        <v>0</v>
      </c>
      <c r="X186" s="361">
        <f>BUDGET!Z726</f>
        <v>0</v>
      </c>
      <c r="Y186" s="361">
        <f>BUDGET!AA726</f>
        <v>0</v>
      </c>
      <c r="Z186" s="361">
        <f>BUDGET!AB726</f>
        <v>0</v>
      </c>
      <c r="AA186" s="361">
        <f>BUDGET!AC726</f>
        <v>0</v>
      </c>
      <c r="AB186" s="361">
        <f>BUDGET!AD726</f>
        <v>0</v>
      </c>
      <c r="AC186" s="156"/>
      <c r="AD186" s="156"/>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217"/>
      <c r="BS186" s="217"/>
      <c r="BT186" s="217"/>
      <c r="BU186" s="217"/>
      <c r="BV186" s="217"/>
      <c r="BW186" s="217"/>
      <c r="BX186" s="217"/>
      <c r="BY186" s="217"/>
      <c r="BZ186" s="217"/>
      <c r="CA186" s="217"/>
      <c r="CB186" s="217"/>
      <c r="CC186" s="217"/>
      <c r="CD186" s="217"/>
      <c r="CE186" s="217"/>
      <c r="CF186" s="217"/>
      <c r="CG186" s="217"/>
      <c r="CH186" s="217"/>
      <c r="CI186" s="217"/>
      <c r="CJ186" s="217"/>
      <c r="CK186" s="217"/>
      <c r="CL186" s="217"/>
      <c r="CM186" s="217"/>
      <c r="CN186" s="217"/>
      <c r="CO186" s="217"/>
      <c r="CP186" s="217"/>
      <c r="CQ186" s="217"/>
      <c r="CR186" s="217"/>
      <c r="CS186" s="217"/>
      <c r="CT186" s="217"/>
      <c r="CU186" s="217"/>
      <c r="CV186" s="217"/>
      <c r="CW186" s="217"/>
      <c r="CX186" s="217"/>
      <c r="CY186" s="217"/>
      <c r="CZ186" s="217"/>
      <c r="DA186" s="217"/>
      <c r="DB186" s="217"/>
      <c r="DC186" s="217"/>
      <c r="DD186" s="217"/>
      <c r="DE186" s="217"/>
      <c r="DF186" s="217"/>
      <c r="DG186" s="217"/>
      <c r="DH186" s="217"/>
      <c r="DI186" s="217"/>
      <c r="DJ186" s="217"/>
      <c r="DK186" s="217"/>
      <c r="DL186" s="217"/>
      <c r="DM186" s="217"/>
      <c r="DN186" s="217"/>
      <c r="DO186" s="217"/>
      <c r="DP186" s="217"/>
      <c r="DQ186" s="217"/>
      <c r="DR186" s="217"/>
      <c r="DS186" s="217"/>
      <c r="DT186" s="217"/>
      <c r="DU186" s="217"/>
      <c r="DV186" s="217"/>
      <c r="DW186" s="217"/>
      <c r="DX186" s="217"/>
      <c r="DY186" s="217"/>
      <c r="DZ186" s="217"/>
      <c r="EA186" s="217"/>
      <c r="EB186" s="217"/>
      <c r="EC186" s="217"/>
      <c r="ED186" s="217"/>
      <c r="EE186" s="217"/>
      <c r="EF186" s="217"/>
      <c r="EG186" s="217"/>
      <c r="EH186" s="217"/>
      <c r="EI186" s="217"/>
      <c r="EJ186" s="217"/>
      <c r="EK186" s="217"/>
      <c r="EL186" s="217"/>
      <c r="EM186" s="217"/>
    </row>
    <row r="187" spans="1:143" s="162" customFormat="1" ht="15.75">
      <c r="A187" s="340"/>
      <c r="B187" s="341"/>
      <c r="C187" s="342" t="s">
        <v>161</v>
      </c>
      <c r="D187" s="343" t="s">
        <v>472</v>
      </c>
      <c r="E187" s="344"/>
      <c r="F187" s="345"/>
      <c r="G187" s="346"/>
      <c r="H187" s="346"/>
      <c r="I187" s="346"/>
      <c r="J187" s="346"/>
      <c r="K187" s="347">
        <f>BUDGET!M728</f>
        <v>0</v>
      </c>
      <c r="L187" s="348">
        <f>BUDGET!N728</f>
        <v>0</v>
      </c>
      <c r="M187" s="87"/>
      <c r="N187" s="349">
        <f>BUDGET!P728</f>
        <v>0</v>
      </c>
      <c r="O187" s="349">
        <f>BUDGET!Q728</f>
        <v>0</v>
      </c>
      <c r="P187" s="349">
        <f>BUDGET!R728</f>
        <v>0</v>
      </c>
      <c r="Q187" s="349">
        <f>BUDGET!S728</f>
        <v>0</v>
      </c>
      <c r="R187" s="349">
        <f>BUDGET!T728</f>
        <v>0</v>
      </c>
      <c r="S187" s="86"/>
      <c r="T187" s="87"/>
      <c r="U187" s="349">
        <f>BUDGET!W728</f>
        <v>0</v>
      </c>
      <c r="V187" s="349">
        <f>BUDGET!X728</f>
        <v>0</v>
      </c>
      <c r="W187" s="349">
        <f>BUDGET!Y728</f>
        <v>0</v>
      </c>
      <c r="X187" s="349">
        <f>BUDGET!Z728</f>
        <v>0</v>
      </c>
      <c r="Y187" s="349">
        <f>BUDGET!AA728</f>
        <v>0</v>
      </c>
      <c r="Z187" s="349">
        <f>BUDGET!AB728</f>
        <v>0</v>
      </c>
      <c r="AA187" s="349">
        <f>BUDGET!AC728</f>
        <v>0</v>
      </c>
      <c r="AB187" s="349">
        <f>BUDGET!AD728</f>
        <v>0</v>
      </c>
      <c r="AC187" s="156"/>
      <c r="AD187" s="156"/>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216"/>
      <c r="BS187" s="216"/>
      <c r="BT187" s="216"/>
      <c r="BU187" s="216"/>
      <c r="BV187" s="216"/>
      <c r="BW187" s="216"/>
      <c r="BX187" s="216"/>
      <c r="BY187" s="216"/>
      <c r="BZ187" s="216"/>
      <c r="CA187" s="216"/>
      <c r="CB187" s="216"/>
      <c r="CC187" s="216"/>
      <c r="CD187" s="216"/>
      <c r="CE187" s="216"/>
      <c r="CF187" s="216"/>
      <c r="CG187" s="216"/>
      <c r="CH187" s="216"/>
      <c r="CI187" s="216"/>
      <c r="CJ187" s="216"/>
      <c r="CK187" s="216"/>
      <c r="CL187" s="216"/>
      <c r="CM187" s="216"/>
      <c r="CN187" s="216"/>
      <c r="CO187" s="216"/>
      <c r="CP187" s="216"/>
      <c r="CQ187" s="216"/>
      <c r="CR187" s="216"/>
      <c r="CS187" s="216"/>
      <c r="CT187" s="216"/>
      <c r="CU187" s="216"/>
      <c r="CV187" s="216"/>
      <c r="CW187" s="216"/>
      <c r="CX187" s="216"/>
      <c r="CY187" s="216"/>
      <c r="CZ187" s="216"/>
      <c r="DA187" s="216"/>
      <c r="DB187" s="216"/>
      <c r="DC187" s="216"/>
      <c r="DD187" s="216"/>
      <c r="DE187" s="216"/>
      <c r="DF187" s="216"/>
      <c r="DG187" s="216"/>
      <c r="DH187" s="216"/>
      <c r="DI187" s="216"/>
      <c r="DJ187" s="216"/>
      <c r="DK187" s="216"/>
      <c r="DL187" s="216"/>
      <c r="DM187" s="216"/>
      <c r="DN187" s="216"/>
      <c r="DO187" s="216"/>
      <c r="DP187" s="216"/>
      <c r="DQ187" s="216"/>
      <c r="DR187" s="216"/>
      <c r="DS187" s="216"/>
      <c r="DT187" s="216"/>
      <c r="DU187" s="216"/>
      <c r="DV187" s="216"/>
      <c r="DW187" s="216"/>
      <c r="DX187" s="216"/>
      <c r="DY187" s="216"/>
      <c r="DZ187" s="216"/>
      <c r="EA187" s="216"/>
      <c r="EB187" s="216"/>
      <c r="EC187" s="216"/>
      <c r="ED187" s="216"/>
      <c r="EE187" s="216"/>
      <c r="EF187" s="216"/>
      <c r="EG187" s="216"/>
      <c r="EH187" s="216"/>
      <c r="EI187" s="216"/>
      <c r="EJ187" s="216"/>
      <c r="EK187" s="216"/>
      <c r="EL187" s="216"/>
      <c r="EM187" s="216"/>
    </row>
    <row r="188" spans="1:143" s="10" customFormat="1" ht="15.75">
      <c r="A188" s="350"/>
      <c r="B188" s="351"/>
      <c r="C188" s="352" t="s">
        <v>161</v>
      </c>
      <c r="D188" s="353" t="s">
        <v>472</v>
      </c>
      <c r="E188" s="354"/>
      <c r="F188" s="355"/>
      <c r="G188" s="356"/>
      <c r="H188" s="357"/>
      <c r="I188" s="358"/>
      <c r="J188" s="358"/>
      <c r="K188" s="359">
        <f>BUDGET!M729</f>
        <v>0</v>
      </c>
      <c r="L188" s="360">
        <f>BUDGET!N729</f>
        <v>0</v>
      </c>
      <c r="M188" s="87"/>
      <c r="N188" s="361">
        <f>BUDGET!P729</f>
        <v>0</v>
      </c>
      <c r="O188" s="361">
        <f>BUDGET!Q729</f>
        <v>0</v>
      </c>
      <c r="P188" s="361">
        <f>BUDGET!R729</f>
        <v>0</v>
      </c>
      <c r="Q188" s="361">
        <f>BUDGET!S729</f>
        <v>0</v>
      </c>
      <c r="R188" s="361">
        <f>BUDGET!T729</f>
        <v>0</v>
      </c>
      <c r="S188" s="86"/>
      <c r="T188" s="87"/>
      <c r="U188" s="361">
        <f>BUDGET!W729</f>
        <v>0</v>
      </c>
      <c r="V188" s="361">
        <f>BUDGET!X729</f>
        <v>0</v>
      </c>
      <c r="W188" s="361">
        <f>BUDGET!Y729</f>
        <v>0</v>
      </c>
      <c r="X188" s="361">
        <f>BUDGET!Z729</f>
        <v>0</v>
      </c>
      <c r="Y188" s="361">
        <f>BUDGET!AA729</f>
        <v>0</v>
      </c>
      <c r="Z188" s="361">
        <f>BUDGET!AB729</f>
        <v>0</v>
      </c>
      <c r="AA188" s="361">
        <f>BUDGET!AC729</f>
        <v>0</v>
      </c>
      <c r="AB188" s="361">
        <f>BUDGET!AD729</f>
        <v>0</v>
      </c>
      <c r="AC188" s="156"/>
      <c r="AD188" s="156"/>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217"/>
      <c r="BS188" s="217"/>
      <c r="BT188" s="217"/>
      <c r="BU188" s="217"/>
      <c r="BV188" s="217"/>
      <c r="BW188" s="217"/>
      <c r="BX188" s="217"/>
      <c r="BY188" s="217"/>
      <c r="BZ188" s="217"/>
      <c r="CA188" s="217"/>
      <c r="CB188" s="217"/>
      <c r="CC188" s="217"/>
      <c r="CD188" s="217"/>
      <c r="CE188" s="217"/>
      <c r="CF188" s="217"/>
      <c r="CG188" s="217"/>
      <c r="CH188" s="217"/>
      <c r="CI188" s="217"/>
      <c r="CJ188" s="217"/>
      <c r="CK188" s="217"/>
      <c r="CL188" s="217"/>
      <c r="CM188" s="217"/>
      <c r="CN188" s="217"/>
      <c r="CO188" s="217"/>
      <c r="CP188" s="217"/>
      <c r="CQ188" s="217"/>
      <c r="CR188" s="217"/>
      <c r="CS188" s="217"/>
      <c r="CT188" s="217"/>
      <c r="CU188" s="217"/>
      <c r="CV188" s="217"/>
      <c r="CW188" s="217"/>
      <c r="CX188" s="217"/>
      <c r="CY188" s="217"/>
      <c r="CZ188" s="217"/>
      <c r="DA188" s="217"/>
      <c r="DB188" s="217"/>
      <c r="DC188" s="217"/>
      <c r="DD188" s="217"/>
      <c r="DE188" s="217"/>
      <c r="DF188" s="217"/>
      <c r="DG188" s="217"/>
      <c r="DH188" s="217"/>
      <c r="DI188" s="217"/>
      <c r="DJ188" s="217"/>
      <c r="DK188" s="217"/>
      <c r="DL188" s="217"/>
      <c r="DM188" s="217"/>
      <c r="DN188" s="217"/>
      <c r="DO188" s="217"/>
      <c r="DP188" s="217"/>
      <c r="DQ188" s="217"/>
      <c r="DR188" s="217"/>
      <c r="DS188" s="217"/>
      <c r="DT188" s="217"/>
      <c r="DU188" s="217"/>
      <c r="DV188" s="217"/>
      <c r="DW188" s="217"/>
      <c r="DX188" s="217"/>
      <c r="DY188" s="217"/>
      <c r="DZ188" s="217"/>
      <c r="EA188" s="217"/>
      <c r="EB188" s="217"/>
      <c r="EC188" s="217"/>
      <c r="ED188" s="217"/>
      <c r="EE188" s="217"/>
      <c r="EF188" s="217"/>
      <c r="EG188" s="217"/>
      <c r="EH188" s="217"/>
      <c r="EI188" s="217"/>
      <c r="EJ188" s="217"/>
      <c r="EK188" s="217"/>
      <c r="EL188" s="217"/>
      <c r="EM188" s="217"/>
    </row>
    <row r="189" spans="1:143" s="10" customFormat="1" ht="15.75">
      <c r="A189" s="362"/>
      <c r="B189" s="363"/>
      <c r="C189" s="364" t="s">
        <v>162</v>
      </c>
      <c r="D189" s="365" t="s">
        <v>473</v>
      </c>
      <c r="E189" s="366"/>
      <c r="F189" s="367"/>
      <c r="G189" s="368"/>
      <c r="H189" s="369"/>
      <c r="I189" s="370"/>
      <c r="J189" s="370"/>
      <c r="K189" s="371">
        <f>BUDGET!M730</f>
        <v>0</v>
      </c>
      <c r="L189" s="372">
        <f>BUDGET!N730</f>
        <v>0</v>
      </c>
      <c r="M189" s="87"/>
      <c r="N189" s="373">
        <f>BUDGET!P730</f>
        <v>0</v>
      </c>
      <c r="O189" s="373">
        <f>BUDGET!Q730</f>
        <v>0</v>
      </c>
      <c r="P189" s="373">
        <f>BUDGET!R730</f>
        <v>0</v>
      </c>
      <c r="Q189" s="373">
        <f>BUDGET!S730</f>
        <v>0</v>
      </c>
      <c r="R189" s="373">
        <f>BUDGET!T730</f>
        <v>0</v>
      </c>
      <c r="S189" s="86"/>
      <c r="T189" s="87"/>
      <c r="U189" s="373">
        <f>BUDGET!W730</f>
        <v>0</v>
      </c>
      <c r="V189" s="373">
        <f>BUDGET!X730</f>
        <v>0</v>
      </c>
      <c r="W189" s="373">
        <f>BUDGET!Y730</f>
        <v>0</v>
      </c>
      <c r="X189" s="373">
        <f>BUDGET!Z730</f>
        <v>0</v>
      </c>
      <c r="Y189" s="373">
        <f>BUDGET!AA730</f>
        <v>0</v>
      </c>
      <c r="Z189" s="373">
        <f>BUDGET!AB730</f>
        <v>0</v>
      </c>
      <c r="AA189" s="373">
        <f>BUDGET!AC730</f>
        <v>0</v>
      </c>
      <c r="AB189" s="373">
        <f>BUDGET!AD730</f>
        <v>0</v>
      </c>
      <c r="AC189" s="156"/>
      <c r="AD189" s="156"/>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217"/>
      <c r="BS189" s="217"/>
      <c r="BT189" s="217"/>
      <c r="BU189" s="217"/>
      <c r="BV189" s="217"/>
      <c r="BW189" s="217"/>
      <c r="BX189" s="217"/>
      <c r="BY189" s="217"/>
      <c r="BZ189" s="217"/>
      <c r="CA189" s="217"/>
      <c r="CB189" s="217"/>
      <c r="CC189" s="217"/>
      <c r="CD189" s="217"/>
      <c r="CE189" s="217"/>
      <c r="CF189" s="217"/>
      <c r="CG189" s="217"/>
      <c r="CH189" s="217"/>
      <c r="CI189" s="217"/>
      <c r="CJ189" s="217"/>
      <c r="CK189" s="217"/>
      <c r="CL189" s="217"/>
      <c r="CM189" s="217"/>
      <c r="CN189" s="217"/>
      <c r="CO189" s="217"/>
      <c r="CP189" s="217"/>
      <c r="CQ189" s="217"/>
      <c r="CR189" s="217"/>
      <c r="CS189" s="217"/>
      <c r="CT189" s="217"/>
      <c r="CU189" s="217"/>
      <c r="CV189" s="217"/>
      <c r="CW189" s="217"/>
      <c r="CX189" s="217"/>
      <c r="CY189" s="217"/>
      <c r="CZ189" s="217"/>
      <c r="DA189" s="217"/>
      <c r="DB189" s="217"/>
      <c r="DC189" s="217"/>
      <c r="DD189" s="217"/>
      <c r="DE189" s="217"/>
      <c r="DF189" s="217"/>
      <c r="DG189" s="217"/>
      <c r="DH189" s="217"/>
      <c r="DI189" s="217"/>
      <c r="DJ189" s="217"/>
      <c r="DK189" s="217"/>
      <c r="DL189" s="217"/>
      <c r="DM189" s="217"/>
      <c r="DN189" s="217"/>
      <c r="DO189" s="217"/>
      <c r="DP189" s="217"/>
      <c r="DQ189" s="217"/>
      <c r="DR189" s="217"/>
      <c r="DS189" s="217"/>
      <c r="DT189" s="217"/>
      <c r="DU189" s="217"/>
      <c r="DV189" s="217"/>
      <c r="DW189" s="217"/>
      <c r="DX189" s="217"/>
      <c r="DY189" s="217"/>
      <c r="DZ189" s="217"/>
      <c r="EA189" s="217"/>
      <c r="EB189" s="217"/>
      <c r="EC189" s="217"/>
      <c r="ED189" s="217"/>
      <c r="EE189" s="217"/>
      <c r="EF189" s="217"/>
      <c r="EG189" s="217"/>
      <c r="EH189" s="217"/>
      <c r="EI189" s="217"/>
      <c r="EJ189" s="217"/>
      <c r="EK189" s="217"/>
      <c r="EL189" s="217"/>
      <c r="EM189" s="217"/>
    </row>
    <row r="190" spans="1:143" s="10" customFormat="1" ht="15.75">
      <c r="A190" s="362"/>
      <c r="B190" s="363"/>
      <c r="C190" s="364" t="s">
        <v>680</v>
      </c>
      <c r="D190" s="365" t="s">
        <v>164</v>
      </c>
      <c r="E190" s="366"/>
      <c r="F190" s="367"/>
      <c r="G190" s="368"/>
      <c r="H190" s="369"/>
      <c r="I190" s="370"/>
      <c r="J190" s="370"/>
      <c r="K190" s="371">
        <f>BUDGET!M736</f>
        <v>0</v>
      </c>
      <c r="L190" s="372">
        <f>BUDGET!N736</f>
        <v>0</v>
      </c>
      <c r="M190" s="87"/>
      <c r="N190" s="373">
        <f>BUDGET!P736</f>
        <v>0</v>
      </c>
      <c r="O190" s="373">
        <f>BUDGET!Q736</f>
        <v>0</v>
      </c>
      <c r="P190" s="373">
        <f>BUDGET!R736</f>
        <v>0</v>
      </c>
      <c r="Q190" s="373">
        <f>BUDGET!S736</f>
        <v>0</v>
      </c>
      <c r="R190" s="373">
        <f>BUDGET!T736</f>
        <v>0</v>
      </c>
      <c r="S190" s="86"/>
      <c r="T190" s="87"/>
      <c r="U190" s="373">
        <f>BUDGET!W736</f>
        <v>0</v>
      </c>
      <c r="V190" s="373">
        <f>BUDGET!X736</f>
        <v>0</v>
      </c>
      <c r="W190" s="373">
        <f>BUDGET!Y736</f>
        <v>0</v>
      </c>
      <c r="X190" s="373">
        <f>BUDGET!Z736</f>
        <v>0</v>
      </c>
      <c r="Y190" s="373">
        <f>BUDGET!AA736</f>
        <v>0</v>
      </c>
      <c r="Z190" s="373">
        <f>BUDGET!AB736</f>
        <v>0</v>
      </c>
      <c r="AA190" s="373">
        <f>BUDGET!AC736</f>
        <v>0</v>
      </c>
      <c r="AB190" s="373">
        <f>BUDGET!AD736</f>
        <v>0</v>
      </c>
      <c r="AC190" s="156"/>
      <c r="AD190" s="156"/>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217"/>
      <c r="BS190" s="217"/>
      <c r="BT190" s="217"/>
      <c r="BU190" s="217"/>
      <c r="BV190" s="217"/>
      <c r="BW190" s="217"/>
      <c r="BX190" s="217"/>
      <c r="BY190" s="217"/>
      <c r="BZ190" s="217"/>
      <c r="CA190" s="217"/>
      <c r="CB190" s="217"/>
      <c r="CC190" s="217"/>
      <c r="CD190" s="217"/>
      <c r="CE190" s="217"/>
      <c r="CF190" s="217"/>
      <c r="CG190" s="217"/>
      <c r="CH190" s="217"/>
      <c r="CI190" s="217"/>
      <c r="CJ190" s="217"/>
      <c r="CK190" s="217"/>
      <c r="CL190" s="217"/>
      <c r="CM190" s="217"/>
      <c r="CN190" s="217"/>
      <c r="CO190" s="217"/>
      <c r="CP190" s="217"/>
      <c r="CQ190" s="217"/>
      <c r="CR190" s="217"/>
      <c r="CS190" s="217"/>
      <c r="CT190" s="217"/>
      <c r="CU190" s="217"/>
      <c r="CV190" s="217"/>
      <c r="CW190" s="217"/>
      <c r="CX190" s="217"/>
      <c r="CY190" s="217"/>
      <c r="CZ190" s="217"/>
      <c r="DA190" s="217"/>
      <c r="DB190" s="217"/>
      <c r="DC190" s="217"/>
      <c r="DD190" s="217"/>
      <c r="DE190" s="217"/>
      <c r="DF190" s="217"/>
      <c r="DG190" s="217"/>
      <c r="DH190" s="217"/>
      <c r="DI190" s="217"/>
      <c r="DJ190" s="217"/>
      <c r="DK190" s="217"/>
      <c r="DL190" s="217"/>
      <c r="DM190" s="217"/>
      <c r="DN190" s="217"/>
      <c r="DO190" s="217"/>
      <c r="DP190" s="217"/>
      <c r="DQ190" s="217"/>
      <c r="DR190" s="217"/>
      <c r="DS190" s="217"/>
      <c r="DT190" s="217"/>
      <c r="DU190" s="217"/>
      <c r="DV190" s="217"/>
      <c r="DW190" s="217"/>
      <c r="DX190" s="217"/>
      <c r="DY190" s="217"/>
      <c r="DZ190" s="217"/>
      <c r="EA190" s="217"/>
      <c r="EB190" s="217"/>
      <c r="EC190" s="217"/>
      <c r="ED190" s="217"/>
      <c r="EE190" s="217"/>
      <c r="EF190" s="217"/>
      <c r="EG190" s="217"/>
      <c r="EH190" s="217"/>
      <c r="EI190" s="217"/>
      <c r="EJ190" s="217"/>
      <c r="EK190" s="217"/>
      <c r="EL190" s="217"/>
      <c r="EM190" s="217"/>
    </row>
    <row r="191" spans="1:143" s="10" customFormat="1" ht="15.75">
      <c r="A191" s="362"/>
      <c r="B191" s="363"/>
      <c r="C191" s="364" t="s">
        <v>1165</v>
      </c>
      <c r="D191" s="365" t="s">
        <v>476</v>
      </c>
      <c r="E191" s="366"/>
      <c r="F191" s="367"/>
      <c r="G191" s="368"/>
      <c r="H191" s="369"/>
      <c r="I191" s="370"/>
      <c r="J191" s="370"/>
      <c r="K191" s="371">
        <f>BUDGET!M738</f>
        <v>0</v>
      </c>
      <c r="L191" s="372">
        <f>BUDGET!N738</f>
        <v>0</v>
      </c>
      <c r="M191" s="87"/>
      <c r="N191" s="373">
        <f>BUDGET!P738</f>
        <v>0</v>
      </c>
      <c r="O191" s="373">
        <f>BUDGET!Q738</f>
        <v>0</v>
      </c>
      <c r="P191" s="373">
        <f>BUDGET!R738</f>
        <v>0</v>
      </c>
      <c r="Q191" s="373">
        <f>BUDGET!S738</f>
        <v>0</v>
      </c>
      <c r="R191" s="373">
        <f>BUDGET!T738</f>
        <v>0</v>
      </c>
      <c r="S191" s="86"/>
      <c r="T191" s="87"/>
      <c r="U191" s="373">
        <f>BUDGET!W738</f>
        <v>0</v>
      </c>
      <c r="V191" s="373">
        <f>BUDGET!X738</f>
        <v>0</v>
      </c>
      <c r="W191" s="373">
        <f>BUDGET!Y738</f>
        <v>0</v>
      </c>
      <c r="X191" s="373">
        <f>BUDGET!Z738</f>
        <v>0</v>
      </c>
      <c r="Y191" s="373">
        <f>BUDGET!AA738</f>
        <v>0</v>
      </c>
      <c r="Z191" s="373">
        <f>BUDGET!AB738</f>
        <v>0</v>
      </c>
      <c r="AA191" s="373">
        <f>BUDGET!AC738</f>
        <v>0</v>
      </c>
      <c r="AB191" s="373">
        <f>BUDGET!AD738</f>
        <v>0</v>
      </c>
      <c r="AC191" s="156"/>
      <c r="AD191" s="156"/>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217"/>
      <c r="BS191" s="217"/>
      <c r="BT191" s="217"/>
      <c r="BU191" s="217"/>
      <c r="BV191" s="217"/>
      <c r="BW191" s="217"/>
      <c r="BX191" s="217"/>
      <c r="BY191" s="217"/>
      <c r="BZ191" s="217"/>
      <c r="CA191" s="217"/>
      <c r="CB191" s="217"/>
      <c r="CC191" s="217"/>
      <c r="CD191" s="217"/>
      <c r="CE191" s="217"/>
      <c r="CF191" s="217"/>
      <c r="CG191" s="217"/>
      <c r="CH191" s="217"/>
      <c r="CI191" s="217"/>
      <c r="CJ191" s="217"/>
      <c r="CK191" s="217"/>
      <c r="CL191" s="217"/>
      <c r="CM191" s="217"/>
      <c r="CN191" s="217"/>
      <c r="CO191" s="217"/>
      <c r="CP191" s="217"/>
      <c r="CQ191" s="217"/>
      <c r="CR191" s="217"/>
      <c r="CS191" s="217"/>
      <c r="CT191" s="217"/>
      <c r="CU191" s="217"/>
      <c r="CV191" s="217"/>
      <c r="CW191" s="217"/>
      <c r="CX191" s="217"/>
      <c r="CY191" s="217"/>
      <c r="CZ191" s="217"/>
      <c r="DA191" s="217"/>
      <c r="DB191" s="217"/>
      <c r="DC191" s="217"/>
      <c r="DD191" s="217"/>
      <c r="DE191" s="217"/>
      <c r="DF191" s="217"/>
      <c r="DG191" s="217"/>
      <c r="DH191" s="217"/>
      <c r="DI191" s="217"/>
      <c r="DJ191" s="217"/>
      <c r="DK191" s="217"/>
      <c r="DL191" s="217"/>
      <c r="DM191" s="217"/>
      <c r="DN191" s="217"/>
      <c r="DO191" s="217"/>
      <c r="DP191" s="217"/>
      <c r="DQ191" s="217"/>
      <c r="DR191" s="217"/>
      <c r="DS191" s="217"/>
      <c r="DT191" s="217"/>
      <c r="DU191" s="217"/>
      <c r="DV191" s="217"/>
      <c r="DW191" s="217"/>
      <c r="DX191" s="217"/>
      <c r="DY191" s="217"/>
      <c r="DZ191" s="217"/>
      <c r="EA191" s="217"/>
      <c r="EB191" s="217"/>
      <c r="EC191" s="217"/>
      <c r="ED191" s="217"/>
      <c r="EE191" s="217"/>
      <c r="EF191" s="217"/>
      <c r="EG191" s="217"/>
      <c r="EH191" s="217"/>
      <c r="EI191" s="217"/>
      <c r="EJ191" s="217"/>
      <c r="EK191" s="217"/>
      <c r="EL191" s="217"/>
      <c r="EM191" s="217"/>
    </row>
    <row r="192" spans="1:143" s="162" customFormat="1" ht="15.75">
      <c r="A192" s="340"/>
      <c r="B192" s="341"/>
      <c r="C192" s="342" t="s">
        <v>681</v>
      </c>
      <c r="D192" s="343" t="s">
        <v>480</v>
      </c>
      <c r="E192" s="344"/>
      <c r="F192" s="345"/>
      <c r="G192" s="346"/>
      <c r="H192" s="346"/>
      <c r="I192" s="346"/>
      <c r="J192" s="346"/>
      <c r="K192" s="347">
        <f>BUDGET!M742</f>
        <v>0</v>
      </c>
      <c r="L192" s="348">
        <f>BUDGET!N742</f>
        <v>0</v>
      </c>
      <c r="M192" s="87"/>
      <c r="N192" s="349">
        <f>BUDGET!P742</f>
        <v>0</v>
      </c>
      <c r="O192" s="349">
        <f>BUDGET!Q742</f>
        <v>0</v>
      </c>
      <c r="P192" s="349">
        <f>BUDGET!R742</f>
        <v>0</v>
      </c>
      <c r="Q192" s="349">
        <f>BUDGET!S742</f>
        <v>0</v>
      </c>
      <c r="R192" s="349">
        <f>BUDGET!T742</f>
        <v>0</v>
      </c>
      <c r="S192" s="86"/>
      <c r="T192" s="87"/>
      <c r="U192" s="349">
        <f>BUDGET!W742</f>
        <v>0</v>
      </c>
      <c r="V192" s="349">
        <f>BUDGET!X742</f>
        <v>0</v>
      </c>
      <c r="W192" s="349">
        <f>BUDGET!Y742</f>
        <v>0</v>
      </c>
      <c r="X192" s="349">
        <f>BUDGET!Z742</f>
        <v>0</v>
      </c>
      <c r="Y192" s="349">
        <f>BUDGET!AA742</f>
        <v>0</v>
      </c>
      <c r="Z192" s="349">
        <f>BUDGET!AB742</f>
        <v>0</v>
      </c>
      <c r="AA192" s="349">
        <f>BUDGET!AC742</f>
        <v>0</v>
      </c>
      <c r="AB192" s="349">
        <f>BUDGET!AD742</f>
        <v>0</v>
      </c>
      <c r="AC192" s="156"/>
      <c r="AD192" s="156"/>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216"/>
      <c r="BS192" s="216"/>
      <c r="BT192" s="216"/>
      <c r="BU192" s="216"/>
      <c r="BV192" s="216"/>
      <c r="BW192" s="216"/>
      <c r="BX192" s="216"/>
      <c r="BY192" s="216"/>
      <c r="BZ192" s="216"/>
      <c r="CA192" s="216"/>
      <c r="CB192" s="216"/>
      <c r="CC192" s="216"/>
      <c r="CD192" s="216"/>
      <c r="CE192" s="216"/>
      <c r="CF192" s="216"/>
      <c r="CG192" s="216"/>
      <c r="CH192" s="216"/>
      <c r="CI192" s="216"/>
      <c r="CJ192" s="216"/>
      <c r="CK192" s="216"/>
      <c r="CL192" s="216"/>
      <c r="CM192" s="216"/>
      <c r="CN192" s="216"/>
      <c r="CO192" s="216"/>
      <c r="CP192" s="216"/>
      <c r="CQ192" s="216"/>
      <c r="CR192" s="216"/>
      <c r="CS192" s="216"/>
      <c r="CT192" s="216"/>
      <c r="CU192" s="216"/>
      <c r="CV192" s="216"/>
      <c r="CW192" s="216"/>
      <c r="CX192" s="216"/>
      <c r="CY192" s="216"/>
      <c r="CZ192" s="216"/>
      <c r="DA192" s="216"/>
      <c r="DB192" s="216"/>
      <c r="DC192" s="216"/>
      <c r="DD192" s="216"/>
      <c r="DE192" s="216"/>
      <c r="DF192" s="216"/>
      <c r="DG192" s="216"/>
      <c r="DH192" s="216"/>
      <c r="DI192" s="216"/>
      <c r="DJ192" s="216"/>
      <c r="DK192" s="216"/>
      <c r="DL192" s="216"/>
      <c r="DM192" s="216"/>
      <c r="DN192" s="216"/>
      <c r="DO192" s="216"/>
      <c r="DP192" s="216"/>
      <c r="DQ192" s="216"/>
      <c r="DR192" s="216"/>
      <c r="DS192" s="216"/>
      <c r="DT192" s="216"/>
      <c r="DU192" s="216"/>
      <c r="DV192" s="216"/>
      <c r="DW192" s="216"/>
      <c r="DX192" s="216"/>
      <c r="DY192" s="216"/>
      <c r="DZ192" s="216"/>
      <c r="EA192" s="216"/>
      <c r="EB192" s="216"/>
      <c r="EC192" s="216"/>
      <c r="ED192" s="216"/>
      <c r="EE192" s="216"/>
      <c r="EF192" s="216"/>
      <c r="EG192" s="216"/>
      <c r="EH192" s="216"/>
      <c r="EI192" s="216"/>
      <c r="EJ192" s="216"/>
      <c r="EK192" s="216"/>
      <c r="EL192" s="216"/>
      <c r="EM192" s="216"/>
    </row>
    <row r="193" spans="1:143" s="10" customFormat="1" ht="16.5" thickBot="1">
      <c r="A193" s="350"/>
      <c r="B193" s="351"/>
      <c r="C193" s="352" t="s">
        <v>681</v>
      </c>
      <c r="D193" s="353" t="s">
        <v>480</v>
      </c>
      <c r="E193" s="354"/>
      <c r="F193" s="355"/>
      <c r="G193" s="356"/>
      <c r="H193" s="357"/>
      <c r="I193" s="358"/>
      <c r="J193" s="358"/>
      <c r="K193" s="359">
        <f>BUDGET!M743</f>
        <v>0</v>
      </c>
      <c r="L193" s="360">
        <f>BUDGET!N743</f>
        <v>0</v>
      </c>
      <c r="M193" s="87"/>
      <c r="N193" s="361">
        <f>BUDGET!P743</f>
        <v>0</v>
      </c>
      <c r="O193" s="361">
        <f>BUDGET!Q743</f>
        <v>0</v>
      </c>
      <c r="P193" s="361">
        <f>BUDGET!R743</f>
        <v>0</v>
      </c>
      <c r="Q193" s="361">
        <f>BUDGET!S743</f>
        <v>0</v>
      </c>
      <c r="R193" s="361">
        <f>BUDGET!T743</f>
        <v>0</v>
      </c>
      <c r="S193" s="86"/>
      <c r="T193" s="87"/>
      <c r="U193" s="361">
        <f>BUDGET!W743</f>
        <v>0</v>
      </c>
      <c r="V193" s="361">
        <f>BUDGET!X743</f>
        <v>0</v>
      </c>
      <c r="W193" s="361">
        <f>BUDGET!Y743</f>
        <v>0</v>
      </c>
      <c r="X193" s="361">
        <f>BUDGET!Z743</f>
        <v>0</v>
      </c>
      <c r="Y193" s="361">
        <f>BUDGET!AA743</f>
        <v>0</v>
      </c>
      <c r="Z193" s="361">
        <f>BUDGET!AB743</f>
        <v>0</v>
      </c>
      <c r="AA193" s="361">
        <f>BUDGET!AC743</f>
        <v>0</v>
      </c>
      <c r="AB193" s="361">
        <f>BUDGET!AD743</f>
        <v>0</v>
      </c>
      <c r="AC193" s="156"/>
      <c r="AD193" s="156"/>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217"/>
      <c r="BS193" s="217"/>
      <c r="BT193" s="217"/>
      <c r="BU193" s="217"/>
      <c r="BV193" s="217"/>
      <c r="BW193" s="217"/>
      <c r="BX193" s="217"/>
      <c r="BY193" s="217"/>
      <c r="BZ193" s="217"/>
      <c r="CA193" s="217"/>
      <c r="CB193" s="217"/>
      <c r="CC193" s="217"/>
      <c r="CD193" s="217"/>
      <c r="CE193" s="217"/>
      <c r="CF193" s="217"/>
      <c r="CG193" s="217"/>
      <c r="CH193" s="217"/>
      <c r="CI193" s="217"/>
      <c r="CJ193" s="217"/>
      <c r="CK193" s="217"/>
      <c r="CL193" s="217"/>
      <c r="CM193" s="217"/>
      <c r="CN193" s="217"/>
      <c r="CO193" s="217"/>
      <c r="CP193" s="217"/>
      <c r="CQ193" s="217"/>
      <c r="CR193" s="217"/>
      <c r="CS193" s="217"/>
      <c r="CT193" s="217"/>
      <c r="CU193" s="217"/>
      <c r="CV193" s="217"/>
      <c r="CW193" s="217"/>
      <c r="CX193" s="217"/>
      <c r="CY193" s="217"/>
      <c r="CZ193" s="217"/>
      <c r="DA193" s="217"/>
      <c r="DB193" s="217"/>
      <c r="DC193" s="217"/>
      <c r="DD193" s="217"/>
      <c r="DE193" s="217"/>
      <c r="DF193" s="217"/>
      <c r="DG193" s="217"/>
      <c r="DH193" s="217"/>
      <c r="DI193" s="217"/>
      <c r="DJ193" s="217"/>
      <c r="DK193" s="217"/>
      <c r="DL193" s="217"/>
      <c r="DM193" s="217"/>
      <c r="DN193" s="217"/>
      <c r="DO193" s="217"/>
      <c r="DP193" s="217"/>
      <c r="DQ193" s="217"/>
      <c r="DR193" s="217"/>
      <c r="DS193" s="217"/>
      <c r="DT193" s="217"/>
      <c r="DU193" s="217"/>
      <c r="DV193" s="217"/>
      <c r="DW193" s="217"/>
      <c r="DX193" s="217"/>
      <c r="DY193" s="217"/>
      <c r="DZ193" s="217"/>
      <c r="EA193" s="217"/>
      <c r="EB193" s="217"/>
      <c r="EC193" s="217"/>
      <c r="ED193" s="217"/>
      <c r="EE193" s="217"/>
      <c r="EF193" s="217"/>
      <c r="EG193" s="217"/>
      <c r="EH193" s="217"/>
      <c r="EI193" s="217"/>
      <c r="EJ193" s="217"/>
      <c r="EK193" s="217"/>
      <c r="EL193" s="217"/>
      <c r="EM193" s="217"/>
    </row>
    <row r="194" spans="1:143" s="1" customFormat="1" ht="17.25">
      <c r="A194" s="255"/>
      <c r="B194" s="41"/>
      <c r="C194" s="23" t="s">
        <v>14</v>
      </c>
      <c r="D194" s="24" t="s">
        <v>20</v>
      </c>
      <c r="E194" s="25"/>
      <c r="F194" s="26"/>
      <c r="G194" s="27"/>
      <c r="H194" s="27"/>
      <c r="I194" s="27"/>
      <c r="J194" s="27"/>
      <c r="K194" s="28">
        <f>BUDGET!M748</f>
        <v>0</v>
      </c>
      <c r="L194" s="29">
        <f>BUDGET!N748</f>
        <v>0</v>
      </c>
      <c r="M194" s="87"/>
      <c r="N194" s="160">
        <f>BUDGET!P748</f>
        <v>0</v>
      </c>
      <c r="O194" s="160">
        <f>BUDGET!Q748</f>
        <v>0</v>
      </c>
      <c r="P194" s="160">
        <f>BUDGET!R748</f>
        <v>0</v>
      </c>
      <c r="Q194" s="160">
        <f>BUDGET!S748</f>
        <v>0</v>
      </c>
      <c r="R194" s="160">
        <f>BUDGET!T748</f>
        <v>0</v>
      </c>
      <c r="S194" s="86"/>
      <c r="T194" s="87"/>
      <c r="U194" s="160">
        <f>BUDGET!W748</f>
        <v>0</v>
      </c>
      <c r="V194" s="160">
        <f>BUDGET!X748</f>
        <v>0</v>
      </c>
      <c r="W194" s="160">
        <f>BUDGET!Y748</f>
        <v>0</v>
      </c>
      <c r="X194" s="160">
        <f>BUDGET!Z748</f>
        <v>0</v>
      </c>
      <c r="Y194" s="160">
        <f>BUDGET!AA748</f>
        <v>0</v>
      </c>
      <c r="Z194" s="160">
        <f>BUDGET!AB748</f>
        <v>0</v>
      </c>
      <c r="AA194" s="160">
        <f>BUDGET!AC748</f>
        <v>0</v>
      </c>
      <c r="AB194" s="160">
        <f>BUDGET!AD748</f>
        <v>0</v>
      </c>
      <c r="AC194" s="156"/>
      <c r="AD194" s="156"/>
      <c r="AE194" s="215"/>
      <c r="AF194" s="215"/>
      <c r="AG194" s="215"/>
      <c r="AH194" s="215"/>
      <c r="AI194" s="215"/>
      <c r="AJ194" s="215"/>
      <c r="AK194" s="215"/>
      <c r="AL194" s="215"/>
      <c r="AM194" s="215"/>
      <c r="AN194" s="215"/>
      <c r="AO194" s="215"/>
      <c r="AP194" s="215"/>
      <c r="AQ194" s="215"/>
      <c r="AR194" s="215"/>
      <c r="AS194" s="215"/>
      <c r="AT194" s="215"/>
      <c r="AU194" s="215"/>
      <c r="AV194" s="215"/>
      <c r="AW194" s="215"/>
      <c r="AX194" s="215"/>
      <c r="AY194" s="215"/>
      <c r="AZ194" s="215"/>
      <c r="BA194" s="215"/>
      <c r="BB194" s="215"/>
      <c r="BC194" s="215"/>
      <c r="BD194" s="215"/>
      <c r="BE194" s="215"/>
      <c r="BF194" s="215"/>
      <c r="BG194" s="215"/>
      <c r="BH194" s="215"/>
      <c r="BI194" s="215"/>
      <c r="BJ194" s="215"/>
      <c r="BK194" s="215"/>
      <c r="BL194" s="215"/>
      <c r="BM194" s="215"/>
      <c r="BN194" s="215"/>
      <c r="BO194" s="215"/>
      <c r="BP194" s="215"/>
      <c r="BQ194" s="215"/>
      <c r="BR194" s="215"/>
      <c r="BS194" s="215"/>
      <c r="BT194" s="215"/>
      <c r="BU194" s="215"/>
      <c r="BV194" s="215"/>
      <c r="BW194" s="215"/>
      <c r="BX194" s="215"/>
      <c r="BY194" s="215"/>
      <c r="BZ194" s="215"/>
      <c r="CA194" s="215"/>
      <c r="CB194" s="215"/>
      <c r="CC194" s="215"/>
      <c r="CD194" s="215"/>
      <c r="CE194" s="215"/>
      <c r="CF194" s="215"/>
      <c r="CG194" s="215"/>
      <c r="CH194" s="215"/>
      <c r="CI194" s="215"/>
      <c r="CJ194" s="215"/>
      <c r="CK194" s="215"/>
      <c r="CL194" s="215"/>
      <c r="CM194" s="215"/>
      <c r="CN194" s="215"/>
      <c r="CO194" s="215"/>
      <c r="CP194" s="215"/>
      <c r="CQ194" s="215"/>
      <c r="CR194" s="215"/>
      <c r="CS194" s="215"/>
      <c r="CT194" s="215"/>
      <c r="CU194" s="215"/>
      <c r="CV194" s="215"/>
      <c r="CW194" s="215"/>
      <c r="CX194" s="215"/>
      <c r="CY194" s="215"/>
      <c r="CZ194" s="215"/>
      <c r="DA194" s="215"/>
      <c r="DB194" s="215"/>
      <c r="DC194" s="215"/>
      <c r="DD194" s="215"/>
      <c r="DE194" s="215"/>
      <c r="DF194" s="215"/>
      <c r="DG194" s="215"/>
      <c r="DH194" s="215"/>
      <c r="DI194" s="215"/>
      <c r="DJ194" s="215"/>
      <c r="DK194" s="215"/>
      <c r="DL194" s="215"/>
      <c r="DM194" s="215"/>
      <c r="DN194" s="215"/>
      <c r="DO194" s="215"/>
      <c r="DP194" s="215"/>
      <c r="DQ194" s="215"/>
      <c r="DR194" s="215"/>
      <c r="DS194" s="215"/>
      <c r="DT194" s="215"/>
      <c r="DU194" s="215"/>
      <c r="DV194" s="215"/>
      <c r="DW194" s="215"/>
      <c r="DX194" s="215"/>
      <c r="DY194" s="215"/>
      <c r="DZ194" s="215"/>
      <c r="EA194" s="215"/>
      <c r="EB194" s="215"/>
      <c r="EC194" s="215"/>
      <c r="ED194" s="215"/>
      <c r="EE194" s="215"/>
      <c r="EF194" s="215"/>
      <c r="EG194" s="215"/>
      <c r="EH194" s="215"/>
      <c r="EI194" s="215"/>
      <c r="EJ194" s="215"/>
      <c r="EK194" s="215"/>
      <c r="EL194" s="215"/>
      <c r="EM194" s="215"/>
    </row>
    <row r="195" spans="1:143" s="1" customFormat="1" ht="17.25">
      <c r="A195" s="256"/>
      <c r="B195" s="42"/>
      <c r="C195" s="30" t="str">
        <f>BUDGET!E749</f>
        <v>Coûts Indirects (7%)</v>
      </c>
      <c r="D195" s="31" t="str">
        <f>BUDGET!F749</f>
        <v>Indirect Costs (7%)</v>
      </c>
      <c r="E195" s="32"/>
      <c r="F195" s="33"/>
      <c r="G195" s="34"/>
      <c r="H195" s="34"/>
      <c r="I195" s="34"/>
      <c r="J195" s="34"/>
      <c r="K195" s="35">
        <f>BUDGET!M749</f>
        <v>0</v>
      </c>
      <c r="L195" s="36">
        <f>BUDGET!N749</f>
        <v>0</v>
      </c>
      <c r="M195" s="87"/>
      <c r="N195" s="161">
        <f>BUDGET!P749</f>
        <v>0</v>
      </c>
      <c r="O195" s="161">
        <f>BUDGET!Q749</f>
        <v>0</v>
      </c>
      <c r="P195" s="161">
        <f>BUDGET!R749</f>
        <v>0</v>
      </c>
      <c r="Q195" s="161">
        <f>BUDGET!S749</f>
        <v>0</v>
      </c>
      <c r="R195" s="161">
        <f>BUDGET!T749</f>
        <v>0</v>
      </c>
      <c r="S195" s="86"/>
      <c r="T195" s="87"/>
      <c r="U195" s="161">
        <f>BUDGET!W749</f>
        <v>0</v>
      </c>
      <c r="V195" s="161">
        <f>BUDGET!X749</f>
        <v>0</v>
      </c>
      <c r="W195" s="161">
        <f>BUDGET!Y749</f>
        <v>0</v>
      </c>
      <c r="X195" s="161">
        <f>BUDGET!Z749</f>
        <v>0</v>
      </c>
      <c r="Y195" s="161">
        <f>BUDGET!AA749</f>
        <v>0</v>
      </c>
      <c r="Z195" s="161">
        <f>BUDGET!AB749</f>
        <v>0</v>
      </c>
      <c r="AA195" s="161">
        <f>BUDGET!AC749</f>
        <v>0</v>
      </c>
      <c r="AB195" s="161">
        <f>BUDGET!AD749</f>
        <v>0</v>
      </c>
      <c r="AC195" s="156"/>
      <c r="AD195" s="156"/>
      <c r="AE195" s="215"/>
      <c r="AF195" s="215"/>
      <c r="AG195" s="215"/>
      <c r="AH195" s="215"/>
      <c r="AI195" s="215"/>
      <c r="AJ195" s="215"/>
      <c r="AK195" s="215"/>
      <c r="AL195" s="215"/>
      <c r="AM195" s="215"/>
      <c r="AN195" s="215"/>
      <c r="AO195" s="215"/>
      <c r="AP195" s="215"/>
      <c r="AQ195" s="215"/>
      <c r="AR195" s="215"/>
      <c r="AS195" s="215"/>
      <c r="AT195" s="215"/>
      <c r="AU195" s="215"/>
      <c r="AV195" s="215"/>
      <c r="AW195" s="215"/>
      <c r="AX195" s="215"/>
      <c r="AY195" s="215"/>
      <c r="AZ195" s="215"/>
      <c r="BA195" s="215"/>
      <c r="BB195" s="215"/>
      <c r="BC195" s="215"/>
      <c r="BD195" s="215"/>
      <c r="BE195" s="215"/>
      <c r="BF195" s="215"/>
      <c r="BG195" s="215"/>
      <c r="BH195" s="215"/>
      <c r="BI195" s="215"/>
      <c r="BJ195" s="215"/>
      <c r="BK195" s="215"/>
      <c r="BL195" s="215"/>
      <c r="BM195" s="215"/>
      <c r="BN195" s="215"/>
      <c r="BO195" s="215"/>
      <c r="BP195" s="215"/>
      <c r="BQ195" s="215"/>
      <c r="BR195" s="215"/>
      <c r="BS195" s="215"/>
      <c r="BT195" s="215"/>
      <c r="BU195" s="215"/>
      <c r="BV195" s="215"/>
      <c r="BW195" s="215"/>
      <c r="BX195" s="215"/>
      <c r="BY195" s="215"/>
      <c r="BZ195" s="215"/>
      <c r="CA195" s="215"/>
      <c r="CB195" s="215"/>
      <c r="CC195" s="215"/>
      <c r="CD195" s="215"/>
      <c r="CE195" s="215"/>
      <c r="CF195" s="215"/>
      <c r="CG195" s="215"/>
      <c r="CH195" s="215"/>
      <c r="CI195" s="215"/>
      <c r="CJ195" s="215"/>
      <c r="CK195" s="215"/>
      <c r="CL195" s="215"/>
      <c r="CM195" s="215"/>
      <c r="CN195" s="215"/>
      <c r="CO195" s="215"/>
      <c r="CP195" s="215"/>
      <c r="CQ195" s="215"/>
      <c r="CR195" s="215"/>
      <c r="CS195" s="215"/>
      <c r="CT195" s="215"/>
      <c r="CU195" s="215"/>
      <c r="CV195" s="215"/>
      <c r="CW195" s="215"/>
      <c r="CX195" s="215"/>
      <c r="CY195" s="215"/>
      <c r="CZ195" s="215"/>
      <c r="DA195" s="215"/>
      <c r="DB195" s="215"/>
      <c r="DC195" s="215"/>
      <c r="DD195" s="215"/>
      <c r="DE195" s="215"/>
      <c r="DF195" s="215"/>
      <c r="DG195" s="215"/>
      <c r="DH195" s="215"/>
      <c r="DI195" s="215"/>
      <c r="DJ195" s="215"/>
      <c r="DK195" s="215"/>
      <c r="DL195" s="215"/>
      <c r="DM195" s="215"/>
      <c r="DN195" s="215"/>
      <c r="DO195" s="215"/>
      <c r="DP195" s="215"/>
      <c r="DQ195" s="215"/>
      <c r="DR195" s="215"/>
      <c r="DS195" s="215"/>
      <c r="DT195" s="215"/>
      <c r="DU195" s="215"/>
      <c r="DV195" s="215"/>
      <c r="DW195" s="215"/>
      <c r="DX195" s="215"/>
      <c r="DY195" s="215"/>
      <c r="DZ195" s="215"/>
      <c r="EA195" s="215"/>
      <c r="EB195" s="215"/>
      <c r="EC195" s="215"/>
      <c r="ED195" s="215"/>
      <c r="EE195" s="215"/>
      <c r="EF195" s="215"/>
      <c r="EG195" s="215"/>
      <c r="EH195" s="215"/>
      <c r="EI195" s="215"/>
      <c r="EJ195" s="215"/>
      <c r="EK195" s="215"/>
      <c r="EL195" s="215"/>
      <c r="EM195" s="215"/>
    </row>
    <row r="196" spans="1:143" s="1" customFormat="1" ht="18" thickBot="1">
      <c r="A196" s="258"/>
      <c r="B196" s="222"/>
      <c r="C196" s="223" t="s">
        <v>15</v>
      </c>
      <c r="D196" s="224" t="s">
        <v>16</v>
      </c>
      <c r="E196" s="225"/>
      <c r="F196" s="226"/>
      <c r="G196" s="227"/>
      <c r="H196" s="227"/>
      <c r="I196" s="227"/>
      <c r="J196" s="227"/>
      <c r="K196" s="228">
        <f>BUDGET!M750</f>
        <v>0</v>
      </c>
      <c r="L196" s="229">
        <f>BUDGET!N750</f>
        <v>0</v>
      </c>
      <c r="M196" s="87"/>
      <c r="N196" s="161">
        <f>BUDGET!P750</f>
        <v>0</v>
      </c>
      <c r="O196" s="161">
        <f>BUDGET!Q750</f>
        <v>0</v>
      </c>
      <c r="P196" s="161">
        <f>BUDGET!R750</f>
        <v>0</v>
      </c>
      <c r="Q196" s="161">
        <f>BUDGET!S750</f>
        <v>0</v>
      </c>
      <c r="R196" s="161">
        <f>BUDGET!T750</f>
        <v>0</v>
      </c>
      <c r="S196" s="86"/>
      <c r="T196" s="87"/>
      <c r="U196" s="221">
        <f>BUDGET!W750</f>
        <v>0</v>
      </c>
      <c r="V196" s="221">
        <f>BUDGET!X750</f>
        <v>0</v>
      </c>
      <c r="W196" s="221">
        <f>BUDGET!Y750</f>
        <v>0</v>
      </c>
      <c r="X196" s="221">
        <f>BUDGET!Z750</f>
        <v>0</v>
      </c>
      <c r="Y196" s="221">
        <f>BUDGET!AA750</f>
        <v>0</v>
      </c>
      <c r="Z196" s="221">
        <f>BUDGET!AB750</f>
        <v>0</v>
      </c>
      <c r="AA196" s="221">
        <f>BUDGET!AC750</f>
        <v>0</v>
      </c>
      <c r="AB196" s="221">
        <f>BUDGET!AD750</f>
        <v>0</v>
      </c>
      <c r="AC196" s="156"/>
      <c r="AD196" s="156"/>
      <c r="AE196" s="215"/>
      <c r="AF196" s="215"/>
      <c r="AG196" s="215"/>
      <c r="AH196" s="215"/>
      <c r="AI196" s="215"/>
      <c r="AJ196" s="215"/>
      <c r="AK196" s="215"/>
      <c r="AL196" s="215"/>
      <c r="AM196" s="215"/>
      <c r="AN196" s="215"/>
      <c r="AO196" s="215"/>
      <c r="AP196" s="215"/>
      <c r="AQ196" s="215"/>
      <c r="AR196" s="215"/>
      <c r="AS196" s="215"/>
      <c r="AT196" s="215"/>
      <c r="AU196" s="215"/>
      <c r="AV196" s="215"/>
      <c r="AW196" s="215"/>
      <c r="AX196" s="215"/>
      <c r="AY196" s="215"/>
      <c r="AZ196" s="215"/>
      <c r="BA196" s="215"/>
      <c r="BB196" s="215"/>
      <c r="BC196" s="215"/>
      <c r="BD196" s="215"/>
      <c r="BE196" s="215"/>
      <c r="BF196" s="215"/>
      <c r="BG196" s="215"/>
      <c r="BH196" s="215"/>
      <c r="BI196" s="215"/>
      <c r="BJ196" s="215"/>
      <c r="BK196" s="215"/>
      <c r="BL196" s="215"/>
      <c r="BM196" s="215"/>
      <c r="BN196" s="215"/>
      <c r="BO196" s="215"/>
      <c r="BP196" s="215"/>
      <c r="BQ196" s="215"/>
      <c r="BR196" s="215"/>
      <c r="BS196" s="215"/>
      <c r="BT196" s="215"/>
      <c r="BU196" s="215"/>
      <c r="BV196" s="215"/>
      <c r="BW196" s="215"/>
      <c r="BX196" s="215"/>
      <c r="BY196" s="215"/>
      <c r="BZ196" s="215"/>
      <c r="CA196" s="215"/>
      <c r="CB196" s="215"/>
      <c r="CC196" s="215"/>
      <c r="CD196" s="215"/>
      <c r="CE196" s="215"/>
      <c r="CF196" s="215"/>
      <c r="CG196" s="215"/>
      <c r="CH196" s="215"/>
      <c r="CI196" s="215"/>
      <c r="CJ196" s="215"/>
      <c r="CK196" s="215"/>
      <c r="CL196" s="215"/>
      <c r="CM196" s="215"/>
      <c r="CN196" s="215"/>
      <c r="CO196" s="215"/>
      <c r="CP196" s="215"/>
      <c r="CQ196" s="215"/>
      <c r="CR196" s="215"/>
      <c r="CS196" s="215"/>
      <c r="CT196" s="215"/>
      <c r="CU196" s="215"/>
      <c r="CV196" s="215"/>
      <c r="CW196" s="215"/>
      <c r="CX196" s="215"/>
      <c r="CY196" s="215"/>
      <c r="CZ196" s="215"/>
      <c r="DA196" s="215"/>
      <c r="DB196" s="215"/>
      <c r="DC196" s="215"/>
      <c r="DD196" s="215"/>
      <c r="DE196" s="215"/>
      <c r="DF196" s="215"/>
      <c r="DG196" s="215"/>
      <c r="DH196" s="215"/>
      <c r="DI196" s="215"/>
      <c r="DJ196" s="215"/>
      <c r="DK196" s="215"/>
      <c r="DL196" s="215"/>
      <c r="DM196" s="215"/>
      <c r="DN196" s="215"/>
      <c r="DO196" s="215"/>
      <c r="DP196" s="215"/>
      <c r="DQ196" s="215"/>
      <c r="DR196" s="215"/>
      <c r="DS196" s="215"/>
      <c r="DT196" s="215"/>
      <c r="DU196" s="215"/>
      <c r="DV196" s="215"/>
      <c r="DW196" s="215"/>
      <c r="DX196" s="215"/>
      <c r="DY196" s="215"/>
      <c r="DZ196" s="215"/>
      <c r="EA196" s="215"/>
      <c r="EB196" s="215"/>
      <c r="EC196" s="215"/>
      <c r="ED196" s="215"/>
      <c r="EE196" s="215"/>
      <c r="EF196" s="215"/>
      <c r="EG196" s="215"/>
      <c r="EH196" s="215"/>
      <c r="EI196" s="215"/>
      <c r="EJ196" s="215"/>
      <c r="EK196" s="215"/>
      <c r="EL196" s="215"/>
      <c r="EM196" s="215"/>
    </row>
    <row r="197" spans="1:143" s="208" customFormat="1" ht="15.75">
      <c r="A197" s="254"/>
      <c r="B197" s="205"/>
      <c r="C197" s="206"/>
      <c r="D197" s="206"/>
      <c r="E197" s="205"/>
      <c r="F197" s="205"/>
      <c r="G197" s="206"/>
      <c r="H197" s="206"/>
      <c r="I197" s="207"/>
      <c r="J197" s="206"/>
      <c r="K197" s="206"/>
      <c r="L197" s="206"/>
      <c r="M197" s="206"/>
      <c r="N197" s="206"/>
      <c r="O197" s="206"/>
      <c r="P197" s="206"/>
      <c r="Q197" s="206"/>
      <c r="R197" s="206"/>
      <c r="S197" s="206"/>
      <c r="T197" s="206"/>
      <c r="U197" s="206"/>
      <c r="V197" s="206"/>
      <c r="W197" s="206"/>
      <c r="X197" s="206"/>
      <c r="Y197" s="206"/>
      <c r="Z197" s="206"/>
      <c r="AA197" s="206"/>
      <c r="AB197" s="206"/>
      <c r="AC197" s="206"/>
    </row>
    <row r="198" spans="1:143" s="208" customFormat="1" ht="15.75">
      <c r="A198" s="254"/>
      <c r="B198" s="205"/>
      <c r="C198" s="206"/>
      <c r="D198" s="206"/>
      <c r="E198" s="205"/>
      <c r="F198" s="205"/>
      <c r="G198" s="206"/>
      <c r="H198" s="206"/>
      <c r="I198" s="207"/>
      <c r="J198" s="206"/>
      <c r="K198" s="206"/>
      <c r="L198" s="206"/>
      <c r="M198" s="206"/>
      <c r="N198" s="206"/>
      <c r="O198" s="206"/>
      <c r="P198" s="206"/>
      <c r="Q198" s="206"/>
      <c r="R198" s="206"/>
      <c r="S198" s="206"/>
      <c r="T198" s="206"/>
      <c r="U198" s="206"/>
      <c r="V198" s="206"/>
      <c r="W198" s="206"/>
      <c r="X198" s="206"/>
      <c r="Y198" s="206"/>
      <c r="Z198" s="206"/>
      <c r="AA198" s="206"/>
      <c r="AB198" s="206"/>
      <c r="AC198" s="206"/>
    </row>
    <row r="199" spans="1:143" s="208" customFormat="1" ht="15.75">
      <c r="A199" s="254"/>
      <c r="B199" s="209"/>
      <c r="C199" s="210"/>
      <c r="D199" s="210"/>
      <c r="E199" s="210"/>
      <c r="F199" s="210"/>
      <c r="G199" s="210"/>
      <c r="H199" s="210"/>
      <c r="I199" s="211"/>
      <c r="J199" s="210"/>
      <c r="K199" s="210"/>
      <c r="L199" s="210"/>
      <c r="M199" s="210"/>
      <c r="N199" s="210"/>
      <c r="O199" s="210"/>
      <c r="P199" s="210"/>
      <c r="Q199" s="210"/>
      <c r="R199" s="210"/>
      <c r="S199" s="210"/>
      <c r="T199" s="210"/>
      <c r="U199" s="210"/>
      <c r="V199" s="210"/>
      <c r="W199" s="210"/>
      <c r="X199" s="210"/>
      <c r="Y199" s="210"/>
      <c r="Z199" s="210"/>
      <c r="AA199" s="210"/>
      <c r="AB199" s="210"/>
      <c r="AC199" s="210"/>
    </row>
    <row r="200" spans="1:143" s="208" customFormat="1" ht="15.75">
      <c r="A200" s="254"/>
      <c r="B200" s="209"/>
      <c r="C200" s="210"/>
      <c r="D200" s="210"/>
      <c r="E200" s="210"/>
      <c r="F200" s="210"/>
      <c r="G200" s="210"/>
      <c r="H200" s="210"/>
      <c r="I200" s="211"/>
      <c r="J200" s="210"/>
      <c r="K200" s="210"/>
      <c r="L200" s="210"/>
      <c r="M200" s="210"/>
      <c r="N200" s="210"/>
      <c r="O200" s="210"/>
      <c r="P200" s="210"/>
      <c r="Q200" s="210"/>
      <c r="R200" s="210"/>
      <c r="S200" s="210"/>
      <c r="T200" s="210"/>
      <c r="U200" s="210"/>
      <c r="V200" s="210"/>
      <c r="W200" s="210"/>
      <c r="X200" s="210"/>
      <c r="Y200" s="210"/>
      <c r="Z200" s="210"/>
      <c r="AA200" s="210"/>
      <c r="AB200" s="210"/>
      <c r="AC200" s="210"/>
    </row>
    <row r="201" spans="1:143" s="208" customFormat="1" ht="15.75">
      <c r="A201" s="254"/>
      <c r="B201" s="209"/>
      <c r="C201" s="210"/>
      <c r="D201" s="210"/>
      <c r="E201" s="210"/>
      <c r="F201" s="210"/>
      <c r="G201" s="210"/>
      <c r="H201" s="210"/>
      <c r="I201" s="211"/>
      <c r="J201" s="210"/>
      <c r="K201" s="210"/>
      <c r="L201" s="210"/>
      <c r="M201" s="210"/>
      <c r="N201" s="210"/>
      <c r="O201" s="210"/>
      <c r="P201" s="210"/>
      <c r="Q201" s="210"/>
      <c r="R201" s="210"/>
      <c r="S201" s="210"/>
      <c r="T201" s="210"/>
      <c r="U201" s="210"/>
      <c r="V201" s="210"/>
      <c r="W201" s="210"/>
      <c r="X201" s="210"/>
      <c r="Y201" s="210"/>
      <c r="Z201" s="210"/>
      <c r="AA201" s="210"/>
      <c r="AB201" s="210"/>
      <c r="AC201" s="210"/>
    </row>
    <row r="202" spans="1:143" s="208" customFormat="1" ht="15.75">
      <c r="A202" s="254"/>
      <c r="B202" s="209"/>
      <c r="C202" s="210"/>
      <c r="D202" s="210"/>
      <c r="E202" s="210"/>
      <c r="F202" s="210"/>
      <c r="G202" s="210"/>
      <c r="H202" s="210"/>
      <c r="I202" s="211"/>
    </row>
    <row r="203" spans="1:143" s="208" customFormat="1" ht="15.75">
      <c r="A203" s="254"/>
      <c r="B203" s="209"/>
      <c r="C203" s="210"/>
      <c r="D203" s="210"/>
      <c r="E203" s="210"/>
      <c r="F203" s="210"/>
      <c r="G203" s="210"/>
      <c r="H203" s="210"/>
      <c r="I203" s="211"/>
    </row>
    <row r="204" spans="1:143" s="208" customFormat="1" ht="15.75">
      <c r="A204" s="254"/>
      <c r="B204" s="209"/>
      <c r="C204" s="210"/>
      <c r="D204" s="210"/>
      <c r="E204" s="210"/>
      <c r="F204" s="210"/>
      <c r="G204" s="210"/>
      <c r="H204" s="210"/>
      <c r="I204" s="211"/>
    </row>
    <row r="205" spans="1:143" s="208" customFormat="1" ht="15.75">
      <c r="A205" s="254"/>
      <c r="B205" s="209"/>
      <c r="C205" s="210"/>
      <c r="D205" s="210"/>
      <c r="E205" s="210"/>
      <c r="F205" s="210"/>
      <c r="G205" s="210"/>
      <c r="H205" s="210"/>
      <c r="I205" s="211"/>
    </row>
    <row r="206" spans="1:143" s="208" customFormat="1" ht="15.75">
      <c r="A206" s="254"/>
      <c r="B206" s="209"/>
      <c r="C206" s="210"/>
      <c r="D206" s="210"/>
      <c r="E206" s="210"/>
      <c r="F206" s="210"/>
      <c r="G206" s="210"/>
      <c r="H206" s="210"/>
      <c r="I206" s="211"/>
    </row>
    <row r="207" spans="1:143" s="208" customFormat="1" ht="15.75">
      <c r="A207" s="254"/>
      <c r="B207" s="209"/>
      <c r="C207" s="210"/>
      <c r="D207" s="210"/>
      <c r="E207" s="210"/>
      <c r="F207" s="210"/>
      <c r="G207" s="210"/>
      <c r="H207" s="210"/>
      <c r="I207" s="211"/>
    </row>
    <row r="208" spans="1:143" s="208" customFormat="1" ht="15.75">
      <c r="A208" s="254"/>
      <c r="B208" s="209"/>
      <c r="C208" s="210"/>
      <c r="D208" s="210"/>
      <c r="E208" s="210"/>
      <c r="F208" s="210"/>
      <c r="G208" s="210"/>
      <c r="H208" s="210"/>
      <c r="I208" s="211"/>
    </row>
    <row r="209" spans="1:9" s="208" customFormat="1" ht="15.75">
      <c r="A209" s="254"/>
      <c r="B209" s="209"/>
      <c r="C209" s="210"/>
      <c r="D209" s="210"/>
      <c r="E209" s="210"/>
      <c r="F209" s="210"/>
      <c r="G209" s="210"/>
      <c r="H209" s="210"/>
      <c r="I209" s="211"/>
    </row>
    <row r="210" spans="1:9" s="208" customFormat="1" ht="15.75">
      <c r="A210" s="254"/>
      <c r="B210" s="209"/>
      <c r="C210" s="210"/>
      <c r="D210" s="210"/>
      <c r="E210" s="210"/>
      <c r="F210" s="210"/>
      <c r="G210" s="210"/>
      <c r="H210" s="210"/>
      <c r="I210" s="211"/>
    </row>
    <row r="211" spans="1:9" s="208" customFormat="1" ht="15.75">
      <c r="A211" s="254"/>
      <c r="B211" s="209"/>
      <c r="C211" s="210"/>
      <c r="D211" s="210"/>
      <c r="E211" s="210"/>
      <c r="F211" s="210"/>
      <c r="G211" s="210"/>
      <c r="H211" s="210"/>
      <c r="I211" s="211"/>
    </row>
    <row r="212" spans="1:9" s="208" customFormat="1" ht="15.75">
      <c r="A212" s="254"/>
      <c r="B212" s="209"/>
      <c r="C212" s="210"/>
      <c r="D212" s="210"/>
      <c r="E212" s="210"/>
      <c r="F212" s="210"/>
      <c r="G212" s="210"/>
      <c r="H212" s="210"/>
      <c r="I212" s="211"/>
    </row>
    <row r="213" spans="1:9" s="208" customFormat="1" ht="15.75">
      <c r="A213" s="254"/>
      <c r="B213" s="209"/>
      <c r="C213" s="210"/>
      <c r="D213" s="210"/>
      <c r="E213" s="210"/>
      <c r="F213" s="210"/>
      <c r="G213" s="210"/>
      <c r="H213" s="210"/>
      <c r="I213" s="211"/>
    </row>
    <row r="214" spans="1:9" s="208" customFormat="1" ht="15.75">
      <c r="A214" s="254"/>
      <c r="B214" s="209"/>
      <c r="C214" s="210"/>
      <c r="D214" s="210"/>
      <c r="E214" s="210"/>
      <c r="F214" s="210"/>
      <c r="G214" s="210"/>
      <c r="H214" s="210"/>
      <c r="I214" s="211"/>
    </row>
    <row r="215" spans="1:9" s="208" customFormat="1" ht="15.75">
      <c r="A215" s="254"/>
      <c r="B215" s="209"/>
      <c r="C215" s="210"/>
      <c r="D215" s="210"/>
      <c r="E215" s="210"/>
      <c r="F215" s="210"/>
      <c r="G215" s="210"/>
      <c r="H215" s="210"/>
      <c r="I215" s="211"/>
    </row>
    <row r="216" spans="1:9" s="208" customFormat="1" ht="15.75">
      <c r="A216" s="254"/>
      <c r="B216" s="209"/>
      <c r="C216" s="210"/>
      <c r="D216" s="210"/>
      <c r="E216" s="210"/>
      <c r="F216" s="210"/>
      <c r="G216" s="210"/>
      <c r="H216" s="210"/>
      <c r="I216" s="211"/>
    </row>
    <row r="217" spans="1:9" s="208" customFormat="1" ht="15.75">
      <c r="A217" s="254"/>
      <c r="B217" s="209"/>
      <c r="C217" s="210"/>
      <c r="D217" s="210"/>
      <c r="E217" s="210"/>
      <c r="F217" s="210"/>
      <c r="G217" s="210"/>
      <c r="H217" s="210"/>
      <c r="I217" s="211"/>
    </row>
    <row r="218" spans="1:9" s="208" customFormat="1" ht="15.75">
      <c r="A218" s="254"/>
      <c r="B218" s="209"/>
      <c r="C218" s="210"/>
      <c r="D218" s="210"/>
      <c r="E218" s="210"/>
      <c r="F218" s="210"/>
      <c r="G218" s="210"/>
      <c r="H218" s="210"/>
      <c r="I218" s="211"/>
    </row>
    <row r="219" spans="1:9" s="208" customFormat="1" ht="15.75">
      <c r="A219" s="254"/>
      <c r="B219" s="209"/>
      <c r="C219" s="210"/>
      <c r="D219" s="210"/>
      <c r="E219" s="210"/>
      <c r="F219" s="210"/>
      <c r="G219" s="210"/>
      <c r="H219" s="210"/>
      <c r="I219" s="211"/>
    </row>
    <row r="220" spans="1:9" s="208" customFormat="1" ht="15.75">
      <c r="A220" s="254"/>
      <c r="B220" s="209"/>
      <c r="C220" s="210"/>
      <c r="D220" s="210"/>
      <c r="E220" s="210"/>
      <c r="F220" s="210"/>
      <c r="G220" s="210"/>
      <c r="H220" s="210"/>
      <c r="I220" s="211"/>
    </row>
    <row r="221" spans="1:9" s="208" customFormat="1" ht="15.75">
      <c r="A221" s="254"/>
      <c r="B221" s="209"/>
      <c r="C221" s="210"/>
      <c r="D221" s="210"/>
      <c r="E221" s="210"/>
      <c r="F221" s="210"/>
      <c r="G221" s="210"/>
      <c r="H221" s="210"/>
      <c r="I221" s="211"/>
    </row>
    <row r="222" spans="1:9" s="208" customFormat="1" ht="15.75">
      <c r="A222" s="254"/>
      <c r="B222" s="209"/>
      <c r="C222" s="210"/>
      <c r="D222" s="210"/>
      <c r="E222" s="210"/>
      <c r="F222" s="210"/>
      <c r="G222" s="210"/>
      <c r="H222" s="210"/>
      <c r="I222" s="211"/>
    </row>
    <row r="223" spans="1:9" s="208" customFormat="1" ht="15.75">
      <c r="A223" s="254"/>
      <c r="B223" s="209"/>
      <c r="C223" s="210"/>
      <c r="D223" s="210"/>
      <c r="E223" s="210"/>
      <c r="F223" s="210"/>
      <c r="G223" s="210"/>
      <c r="H223" s="210"/>
      <c r="I223" s="211"/>
    </row>
    <row r="224" spans="1:9" s="208" customFormat="1" ht="15.75">
      <c r="A224" s="254"/>
      <c r="B224" s="209"/>
      <c r="C224" s="210"/>
      <c r="D224" s="210"/>
      <c r="E224" s="210"/>
      <c r="F224" s="210"/>
      <c r="G224" s="210"/>
      <c r="H224" s="210"/>
      <c r="I224" s="211"/>
    </row>
    <row r="225" spans="1:9" s="208" customFormat="1" ht="15.75">
      <c r="A225" s="254"/>
      <c r="B225" s="209"/>
      <c r="C225" s="210"/>
      <c r="D225" s="210"/>
      <c r="E225" s="210"/>
      <c r="F225" s="210"/>
      <c r="G225" s="210"/>
      <c r="H225" s="210"/>
      <c r="I225" s="211"/>
    </row>
    <row r="226" spans="1:9" s="208" customFormat="1" ht="15.75">
      <c r="A226" s="254"/>
      <c r="B226" s="209"/>
      <c r="C226" s="210"/>
      <c r="D226" s="210"/>
      <c r="E226" s="210"/>
      <c r="F226" s="210"/>
      <c r="G226" s="210"/>
      <c r="H226" s="210"/>
      <c r="I226" s="211"/>
    </row>
    <row r="227" spans="1:9" s="208" customFormat="1" ht="15.75">
      <c r="A227" s="254"/>
      <c r="B227" s="209"/>
      <c r="C227" s="210"/>
      <c r="D227" s="210"/>
      <c r="E227" s="210"/>
      <c r="F227" s="210"/>
      <c r="G227" s="210"/>
      <c r="H227" s="210"/>
      <c r="I227" s="211"/>
    </row>
    <row r="228" spans="1:9" s="208" customFormat="1" ht="15.75">
      <c r="A228" s="254"/>
      <c r="B228" s="209"/>
      <c r="C228" s="210"/>
      <c r="D228" s="210"/>
      <c r="E228" s="210"/>
      <c r="F228" s="210"/>
      <c r="G228" s="210"/>
      <c r="H228" s="210"/>
      <c r="I228" s="211"/>
    </row>
    <row r="229" spans="1:9" s="208" customFormat="1" ht="15.75">
      <c r="A229" s="254"/>
      <c r="B229" s="209"/>
      <c r="C229" s="210"/>
      <c r="D229" s="210"/>
      <c r="E229" s="210"/>
      <c r="F229" s="210"/>
      <c r="G229" s="210"/>
      <c r="H229" s="210"/>
      <c r="I229" s="211"/>
    </row>
    <row r="230" spans="1:9" s="208" customFormat="1" ht="15.75">
      <c r="A230" s="254"/>
      <c r="B230" s="209"/>
      <c r="C230" s="210"/>
      <c r="D230" s="210"/>
      <c r="E230" s="210"/>
      <c r="F230" s="210"/>
      <c r="G230" s="210"/>
      <c r="H230" s="210"/>
      <c r="I230" s="211"/>
    </row>
    <row r="231" spans="1:9" s="208" customFormat="1" ht="15.75">
      <c r="A231" s="254"/>
      <c r="B231" s="209"/>
      <c r="C231" s="210"/>
      <c r="D231" s="210"/>
      <c r="E231" s="210"/>
      <c r="F231" s="210"/>
      <c r="G231" s="210"/>
      <c r="H231" s="210"/>
      <c r="I231" s="211"/>
    </row>
    <row r="232" spans="1:9" s="208" customFormat="1" ht="15.75">
      <c r="A232" s="254"/>
      <c r="B232" s="209"/>
      <c r="C232" s="210"/>
      <c r="D232" s="210"/>
      <c r="E232" s="210"/>
      <c r="F232" s="210"/>
      <c r="G232" s="210"/>
      <c r="H232" s="210"/>
      <c r="I232" s="211"/>
    </row>
    <row r="233" spans="1:9" s="208" customFormat="1" ht="15.75">
      <c r="A233" s="254"/>
      <c r="B233" s="209"/>
      <c r="C233" s="210"/>
      <c r="D233" s="210"/>
      <c r="E233" s="210"/>
      <c r="F233" s="210"/>
      <c r="G233" s="210"/>
      <c r="H233" s="210"/>
      <c r="I233" s="211"/>
    </row>
    <row r="234" spans="1:9" s="208" customFormat="1" ht="15.75">
      <c r="A234" s="254"/>
      <c r="B234" s="209"/>
      <c r="C234" s="210"/>
      <c r="D234" s="210"/>
      <c r="E234" s="210"/>
      <c r="F234" s="210"/>
      <c r="G234" s="210"/>
      <c r="H234" s="210"/>
      <c r="I234" s="211"/>
    </row>
    <row r="235" spans="1:9" s="208" customFormat="1" ht="15.75">
      <c r="A235" s="254"/>
      <c r="B235" s="209"/>
      <c r="C235" s="210"/>
      <c r="D235" s="210"/>
      <c r="E235" s="210"/>
      <c r="F235" s="210"/>
      <c r="G235" s="210"/>
      <c r="H235" s="210"/>
      <c r="I235" s="211"/>
    </row>
    <row r="236" spans="1:9" s="208" customFormat="1" ht="15.75">
      <c r="A236" s="254"/>
      <c r="B236" s="209"/>
      <c r="C236" s="210"/>
      <c r="D236" s="210"/>
      <c r="E236" s="210"/>
      <c r="F236" s="210"/>
      <c r="G236" s="210"/>
      <c r="H236" s="210"/>
      <c r="I236" s="211"/>
    </row>
    <row r="237" spans="1:9" s="208" customFormat="1" ht="15.75">
      <c r="A237" s="254"/>
      <c r="B237" s="209"/>
      <c r="C237" s="210"/>
      <c r="D237" s="210"/>
      <c r="E237" s="210"/>
      <c r="F237" s="210"/>
      <c r="G237" s="210"/>
      <c r="H237" s="210"/>
      <c r="I237" s="211"/>
    </row>
    <row r="238" spans="1:9" s="208" customFormat="1" ht="15.75">
      <c r="A238" s="254"/>
      <c r="B238" s="209"/>
      <c r="C238" s="210"/>
      <c r="D238" s="210"/>
      <c r="E238" s="210"/>
      <c r="F238" s="210"/>
      <c r="G238" s="210"/>
      <c r="H238" s="210"/>
      <c r="I238" s="211"/>
    </row>
    <row r="239" spans="1:9" s="208" customFormat="1" ht="15.75">
      <c r="A239" s="254"/>
      <c r="B239" s="209"/>
      <c r="C239" s="210"/>
      <c r="D239" s="210"/>
      <c r="E239" s="210"/>
      <c r="F239" s="210"/>
      <c r="G239" s="210"/>
      <c r="H239" s="210"/>
      <c r="I239" s="211"/>
    </row>
    <row r="240" spans="1:9" s="208" customFormat="1" ht="15.75">
      <c r="A240" s="254"/>
      <c r="B240" s="209"/>
      <c r="C240" s="210"/>
      <c r="D240" s="210"/>
      <c r="E240" s="210"/>
      <c r="F240" s="210"/>
      <c r="G240" s="210"/>
      <c r="H240" s="210"/>
      <c r="I240" s="211"/>
    </row>
    <row r="241" spans="1:9" s="208" customFormat="1" ht="15.75">
      <c r="A241" s="254"/>
      <c r="B241" s="209"/>
      <c r="C241" s="210"/>
      <c r="D241" s="210"/>
      <c r="E241" s="210"/>
      <c r="F241" s="210"/>
      <c r="G241" s="210"/>
      <c r="H241" s="210"/>
      <c r="I241" s="211"/>
    </row>
    <row r="242" spans="1:9" s="208" customFormat="1" ht="15.75">
      <c r="A242" s="254"/>
      <c r="B242" s="209"/>
      <c r="C242" s="210"/>
      <c r="D242" s="210"/>
      <c r="E242" s="210"/>
      <c r="F242" s="210"/>
      <c r="G242" s="210"/>
      <c r="H242" s="210"/>
      <c r="I242" s="211"/>
    </row>
    <row r="243" spans="1:9" s="208" customFormat="1" ht="15.75">
      <c r="A243" s="254"/>
      <c r="B243" s="209"/>
      <c r="C243" s="210"/>
      <c r="D243" s="210"/>
      <c r="E243" s="210"/>
      <c r="F243" s="210"/>
      <c r="G243" s="210"/>
      <c r="H243" s="210"/>
      <c r="I243" s="211"/>
    </row>
    <row r="244" spans="1:9" s="208" customFormat="1" ht="15.75">
      <c r="A244" s="254"/>
      <c r="B244" s="209"/>
      <c r="C244" s="210"/>
      <c r="D244" s="210"/>
      <c r="E244" s="210"/>
      <c r="F244" s="210"/>
      <c r="G244" s="210"/>
      <c r="H244" s="210"/>
      <c r="I244" s="211"/>
    </row>
    <row r="245" spans="1:9" s="208" customFormat="1" ht="15.75">
      <c r="A245" s="254"/>
      <c r="B245" s="209"/>
      <c r="C245" s="210"/>
      <c r="D245" s="210"/>
      <c r="E245" s="210"/>
      <c r="F245" s="210"/>
      <c r="G245" s="210"/>
      <c r="H245" s="210"/>
      <c r="I245" s="211"/>
    </row>
    <row r="246" spans="1:9" s="208" customFormat="1" ht="15.75">
      <c r="A246" s="254"/>
      <c r="B246" s="209"/>
      <c r="C246" s="210"/>
      <c r="D246" s="210"/>
      <c r="E246" s="210"/>
      <c r="F246" s="210"/>
      <c r="G246" s="210"/>
      <c r="H246" s="210"/>
      <c r="I246" s="211"/>
    </row>
    <row r="247" spans="1:9" s="208" customFormat="1" ht="15.75">
      <c r="A247" s="254"/>
      <c r="B247" s="209"/>
      <c r="C247" s="210"/>
      <c r="D247" s="210"/>
      <c r="E247" s="210"/>
      <c r="F247" s="210"/>
      <c r="G247" s="210"/>
      <c r="H247" s="210"/>
      <c r="I247" s="211"/>
    </row>
    <row r="248" spans="1:9" s="208" customFormat="1" ht="15.75">
      <c r="A248" s="254"/>
      <c r="B248" s="209"/>
      <c r="C248" s="210"/>
      <c r="D248" s="210"/>
      <c r="E248" s="210"/>
      <c r="F248" s="210"/>
      <c r="G248" s="210"/>
      <c r="H248" s="210"/>
      <c r="I248" s="211"/>
    </row>
    <row r="249" spans="1:9" s="208" customFormat="1" ht="15.75">
      <c r="A249" s="254"/>
      <c r="B249" s="209"/>
      <c r="C249" s="210"/>
      <c r="D249" s="210"/>
      <c r="E249" s="210"/>
      <c r="F249" s="210"/>
      <c r="G249" s="210"/>
      <c r="H249" s="210"/>
      <c r="I249" s="211"/>
    </row>
    <row r="250" spans="1:9" s="208" customFormat="1" ht="15.75">
      <c r="A250" s="254"/>
      <c r="B250" s="209"/>
      <c r="C250" s="210"/>
      <c r="D250" s="210"/>
      <c r="E250" s="210"/>
      <c r="F250" s="210"/>
      <c r="G250" s="210"/>
      <c r="H250" s="210"/>
      <c r="I250" s="211"/>
    </row>
    <row r="251" spans="1:9" s="208" customFormat="1" ht="15.75">
      <c r="A251" s="254"/>
      <c r="B251" s="209"/>
      <c r="C251" s="210"/>
      <c r="D251" s="210"/>
      <c r="E251" s="210"/>
      <c r="F251" s="210"/>
      <c r="G251" s="210"/>
      <c r="H251" s="210"/>
      <c r="I251" s="211"/>
    </row>
    <row r="252" spans="1:9" s="208" customFormat="1" ht="15.75">
      <c r="A252" s="254"/>
      <c r="B252" s="209"/>
      <c r="C252" s="210"/>
      <c r="D252" s="210"/>
      <c r="E252" s="210"/>
      <c r="F252" s="210"/>
      <c r="G252" s="210"/>
      <c r="H252" s="210"/>
      <c r="I252" s="211"/>
    </row>
    <row r="253" spans="1:9" s="208" customFormat="1" ht="15.75">
      <c r="A253" s="254"/>
      <c r="B253" s="209"/>
      <c r="C253" s="210"/>
      <c r="D253" s="210"/>
      <c r="E253" s="210"/>
      <c r="F253" s="210"/>
      <c r="G253" s="210"/>
      <c r="H253" s="210"/>
      <c r="I253" s="211"/>
    </row>
    <row r="254" spans="1:9" s="208" customFormat="1" ht="15.75">
      <c r="A254" s="254"/>
      <c r="B254" s="209"/>
      <c r="C254" s="210"/>
      <c r="D254" s="210"/>
      <c r="E254" s="210"/>
      <c r="F254" s="210"/>
      <c r="G254" s="210"/>
      <c r="H254" s="210"/>
      <c r="I254" s="211"/>
    </row>
    <row r="255" spans="1:9" s="208" customFormat="1" ht="15.75">
      <c r="A255" s="254"/>
      <c r="B255" s="209"/>
      <c r="C255" s="210"/>
      <c r="D255" s="210"/>
      <c r="E255" s="210"/>
      <c r="F255" s="210"/>
      <c r="G255" s="210"/>
      <c r="H255" s="210"/>
      <c r="I255" s="211"/>
    </row>
    <row r="256" spans="1:9" s="208" customFormat="1" ht="15.75">
      <c r="A256" s="254"/>
      <c r="B256" s="209"/>
      <c r="C256" s="210"/>
      <c r="D256" s="210"/>
      <c r="E256" s="210"/>
      <c r="F256" s="210"/>
      <c r="G256" s="210"/>
      <c r="H256" s="210"/>
      <c r="I256" s="211"/>
    </row>
    <row r="257" spans="1:9" s="208" customFormat="1" ht="15.75">
      <c r="A257" s="254"/>
      <c r="B257" s="209"/>
      <c r="C257" s="210"/>
      <c r="D257" s="210"/>
      <c r="E257" s="210"/>
      <c r="F257" s="210"/>
      <c r="G257" s="210"/>
      <c r="H257" s="210"/>
      <c r="I257" s="211"/>
    </row>
    <row r="258" spans="1:9" s="208" customFormat="1" ht="15.75">
      <c r="A258" s="254"/>
      <c r="B258" s="209"/>
      <c r="C258" s="210"/>
      <c r="D258" s="210"/>
      <c r="E258" s="210"/>
      <c r="F258" s="210"/>
      <c r="G258" s="210"/>
      <c r="H258" s="210"/>
      <c r="I258" s="211"/>
    </row>
    <row r="259" spans="1:9" s="208" customFormat="1" ht="15.75">
      <c r="A259" s="254"/>
      <c r="B259" s="209"/>
      <c r="C259" s="210"/>
      <c r="D259" s="210"/>
      <c r="E259" s="210"/>
      <c r="F259" s="210"/>
      <c r="G259" s="210"/>
      <c r="H259" s="210"/>
      <c r="I259" s="211"/>
    </row>
    <row r="260" spans="1:9" s="208" customFormat="1" ht="15.75">
      <c r="A260" s="254"/>
      <c r="B260" s="209"/>
      <c r="C260" s="210"/>
      <c r="D260" s="210"/>
      <c r="E260" s="210"/>
      <c r="F260" s="210"/>
      <c r="G260" s="210"/>
      <c r="H260" s="210"/>
      <c r="I260" s="211"/>
    </row>
    <row r="261" spans="1:9" s="208" customFormat="1" ht="15.75">
      <c r="A261" s="254"/>
      <c r="B261" s="209"/>
      <c r="C261" s="210"/>
      <c r="D261" s="210"/>
      <c r="E261" s="210"/>
      <c r="F261" s="210"/>
      <c r="G261" s="210"/>
      <c r="H261" s="210"/>
      <c r="I261" s="211"/>
    </row>
    <row r="262" spans="1:9" s="208" customFormat="1" ht="15.75">
      <c r="A262" s="254"/>
      <c r="B262" s="209"/>
      <c r="C262" s="210"/>
      <c r="D262" s="210"/>
      <c r="E262" s="210"/>
      <c r="F262" s="210"/>
      <c r="G262" s="210"/>
      <c r="H262" s="210"/>
      <c r="I262" s="211"/>
    </row>
    <row r="263" spans="1:9" s="208" customFormat="1" ht="15.75">
      <c r="A263" s="254"/>
      <c r="B263" s="209"/>
      <c r="C263" s="210"/>
      <c r="D263" s="210"/>
      <c r="E263" s="210"/>
      <c r="F263" s="210"/>
      <c r="G263" s="210"/>
      <c r="H263" s="210"/>
      <c r="I263" s="211"/>
    </row>
    <row r="264" spans="1:9" s="208" customFormat="1" ht="15.75">
      <c r="A264" s="254"/>
      <c r="B264" s="209"/>
      <c r="C264" s="210"/>
      <c r="D264" s="210"/>
      <c r="E264" s="210"/>
      <c r="F264" s="210"/>
      <c r="G264" s="210"/>
      <c r="H264" s="210"/>
      <c r="I264" s="211"/>
    </row>
    <row r="265" spans="1:9" s="208" customFormat="1" ht="15.75">
      <c r="A265" s="254"/>
      <c r="B265" s="209"/>
      <c r="C265" s="210"/>
      <c r="D265" s="210"/>
      <c r="E265" s="210"/>
      <c r="F265" s="210"/>
      <c r="G265" s="210"/>
      <c r="H265" s="210"/>
      <c r="I265" s="211"/>
    </row>
    <row r="266" spans="1:9" s="208" customFormat="1" ht="15.75">
      <c r="A266" s="254"/>
      <c r="B266" s="209"/>
      <c r="C266" s="210"/>
      <c r="D266" s="210"/>
      <c r="E266" s="210"/>
      <c r="F266" s="210"/>
      <c r="G266" s="210"/>
      <c r="H266" s="210"/>
      <c r="I266" s="211"/>
    </row>
    <row r="267" spans="1:9" s="208" customFormat="1" ht="15.75">
      <c r="A267" s="254"/>
      <c r="B267" s="209"/>
      <c r="C267" s="210"/>
      <c r="D267" s="210"/>
      <c r="E267" s="210"/>
      <c r="F267" s="210"/>
      <c r="G267" s="210"/>
      <c r="H267" s="210"/>
      <c r="I267" s="211"/>
    </row>
    <row r="268" spans="1:9" s="208" customFormat="1" ht="15.75">
      <c r="A268" s="254"/>
      <c r="B268" s="209"/>
      <c r="C268" s="210"/>
      <c r="D268" s="210"/>
      <c r="E268" s="210"/>
      <c r="F268" s="210"/>
      <c r="G268" s="210"/>
      <c r="H268" s="210"/>
      <c r="I268" s="211"/>
    </row>
    <row r="269" spans="1:9" s="208" customFormat="1" ht="15.75">
      <c r="A269" s="254"/>
      <c r="B269" s="209"/>
      <c r="C269" s="210"/>
      <c r="D269" s="210"/>
      <c r="E269" s="210"/>
      <c r="F269" s="210"/>
      <c r="G269" s="210"/>
      <c r="H269" s="210"/>
      <c r="I269" s="211"/>
    </row>
    <row r="270" spans="1:9" s="208" customFormat="1" ht="15.75">
      <c r="A270" s="254"/>
      <c r="B270" s="209"/>
      <c r="C270" s="210"/>
      <c r="D270" s="210"/>
      <c r="E270" s="210"/>
      <c r="F270" s="210"/>
      <c r="G270" s="210"/>
      <c r="H270" s="210"/>
      <c r="I270" s="211"/>
    </row>
    <row r="271" spans="1:9" s="208" customFormat="1" ht="15.75">
      <c r="A271" s="254"/>
      <c r="B271" s="209"/>
      <c r="C271" s="210"/>
      <c r="D271" s="210"/>
      <c r="E271" s="210"/>
      <c r="F271" s="210"/>
      <c r="G271" s="210"/>
      <c r="H271" s="210"/>
      <c r="I271" s="211"/>
    </row>
    <row r="272" spans="1:9" s="208" customFormat="1" ht="15.75">
      <c r="A272" s="254"/>
      <c r="B272" s="209"/>
      <c r="C272" s="210"/>
      <c r="D272" s="210"/>
      <c r="E272" s="210"/>
      <c r="F272" s="210"/>
      <c r="G272" s="210"/>
      <c r="H272" s="210"/>
      <c r="I272" s="211"/>
    </row>
    <row r="273" spans="1:9" s="208" customFormat="1" ht="15.75">
      <c r="A273" s="254"/>
      <c r="B273" s="209"/>
      <c r="C273" s="210"/>
      <c r="D273" s="210"/>
      <c r="E273" s="210"/>
      <c r="F273" s="210"/>
      <c r="G273" s="210"/>
      <c r="H273" s="210"/>
      <c r="I273" s="211"/>
    </row>
    <row r="274" spans="1:9" s="208" customFormat="1" ht="15.75">
      <c r="A274" s="254"/>
      <c r="B274" s="209"/>
      <c r="C274" s="210"/>
      <c r="D274" s="210"/>
      <c r="E274" s="210"/>
      <c r="F274" s="210"/>
      <c r="G274" s="210"/>
      <c r="H274" s="210"/>
      <c r="I274" s="211"/>
    </row>
    <row r="275" spans="1:9" s="208" customFormat="1" ht="15.75">
      <c r="A275" s="254"/>
      <c r="B275" s="209"/>
      <c r="C275" s="210"/>
      <c r="D275" s="210"/>
      <c r="E275" s="210"/>
      <c r="F275" s="210"/>
      <c r="G275" s="210"/>
      <c r="H275" s="210"/>
      <c r="I275" s="211"/>
    </row>
    <row r="276" spans="1:9" s="208" customFormat="1" ht="15.75">
      <c r="A276" s="254"/>
      <c r="B276" s="209"/>
      <c r="C276" s="210"/>
      <c r="D276" s="210"/>
      <c r="E276" s="210"/>
      <c r="F276" s="210"/>
      <c r="G276" s="210"/>
      <c r="H276" s="210"/>
      <c r="I276" s="211"/>
    </row>
    <row r="277" spans="1:9" s="208" customFormat="1" ht="15.75">
      <c r="A277" s="254"/>
      <c r="B277" s="209"/>
      <c r="C277" s="210"/>
      <c r="D277" s="210"/>
      <c r="E277" s="210"/>
      <c r="F277" s="210"/>
      <c r="G277" s="210"/>
      <c r="H277" s="210"/>
      <c r="I277" s="211"/>
    </row>
    <row r="278" spans="1:9" s="208" customFormat="1" ht="15.75">
      <c r="A278" s="254"/>
      <c r="B278" s="209"/>
      <c r="C278" s="210"/>
      <c r="D278" s="210"/>
      <c r="E278" s="210"/>
      <c r="F278" s="210"/>
      <c r="G278" s="210"/>
      <c r="H278" s="210"/>
      <c r="I278" s="211"/>
    </row>
    <row r="279" spans="1:9" s="208" customFormat="1" ht="15.75">
      <c r="A279" s="254"/>
      <c r="B279" s="209"/>
      <c r="C279" s="210"/>
      <c r="D279" s="210"/>
      <c r="E279" s="210"/>
      <c r="F279" s="210"/>
      <c r="G279" s="210"/>
      <c r="H279" s="210"/>
      <c r="I279" s="211"/>
    </row>
    <row r="280" spans="1:9" s="208" customFormat="1" ht="15.75">
      <c r="A280" s="254"/>
      <c r="B280" s="209"/>
      <c r="C280" s="210"/>
      <c r="D280" s="210"/>
      <c r="E280" s="210"/>
      <c r="F280" s="210"/>
      <c r="G280" s="210"/>
      <c r="H280" s="210"/>
      <c r="I280" s="211"/>
    </row>
    <row r="281" spans="1:9" s="208" customFormat="1" ht="15.75">
      <c r="A281" s="254"/>
      <c r="B281" s="209"/>
      <c r="C281" s="210"/>
      <c r="D281" s="210"/>
      <c r="E281" s="210"/>
      <c r="F281" s="210"/>
      <c r="G281" s="210"/>
      <c r="H281" s="210"/>
      <c r="I281" s="211"/>
    </row>
    <row r="282" spans="1:9" s="208" customFormat="1" ht="15.75">
      <c r="A282" s="254"/>
      <c r="B282" s="209"/>
      <c r="C282" s="210"/>
      <c r="D282" s="210"/>
      <c r="E282" s="210"/>
      <c r="F282" s="210"/>
      <c r="G282" s="210"/>
      <c r="H282" s="210"/>
      <c r="I282" s="211"/>
    </row>
    <row r="283" spans="1:9" s="208" customFormat="1" ht="15.75">
      <c r="A283" s="254"/>
      <c r="B283" s="209"/>
      <c r="C283" s="210"/>
      <c r="D283" s="210"/>
      <c r="E283" s="210"/>
      <c r="F283" s="210"/>
      <c r="G283" s="210"/>
      <c r="H283" s="210"/>
      <c r="I283" s="211"/>
    </row>
    <row r="284" spans="1:9" s="208" customFormat="1" ht="15.75">
      <c r="A284" s="254"/>
      <c r="B284" s="209"/>
      <c r="C284" s="210"/>
      <c r="D284" s="210"/>
      <c r="E284" s="210"/>
      <c r="F284" s="210"/>
      <c r="G284" s="210"/>
      <c r="H284" s="210"/>
      <c r="I284" s="211"/>
    </row>
    <row r="285" spans="1:9" s="208" customFormat="1" ht="15.75">
      <c r="A285" s="254"/>
      <c r="B285" s="209"/>
      <c r="C285" s="210"/>
      <c r="D285" s="210"/>
      <c r="E285" s="210"/>
      <c r="F285" s="210"/>
      <c r="G285" s="210"/>
      <c r="H285" s="210"/>
      <c r="I285" s="211"/>
    </row>
    <row r="286" spans="1:9" s="208" customFormat="1" ht="15.75">
      <c r="A286" s="254"/>
      <c r="B286" s="209"/>
      <c r="C286" s="210"/>
      <c r="D286" s="210"/>
      <c r="E286" s="210"/>
      <c r="F286" s="210"/>
      <c r="G286" s="210"/>
      <c r="H286" s="210"/>
      <c r="I286" s="211"/>
    </row>
    <row r="287" spans="1:9" s="208" customFormat="1" ht="15.75">
      <c r="A287" s="254"/>
      <c r="B287" s="209"/>
      <c r="C287" s="210"/>
      <c r="D287" s="210"/>
      <c r="E287" s="210"/>
      <c r="F287" s="210"/>
      <c r="G287" s="210"/>
      <c r="H287" s="210"/>
      <c r="I287" s="211"/>
    </row>
    <row r="288" spans="1:9" s="208" customFormat="1" ht="15.75">
      <c r="A288" s="254"/>
      <c r="B288" s="209"/>
      <c r="C288" s="210"/>
      <c r="D288" s="210"/>
      <c r="E288" s="210"/>
      <c r="F288" s="210"/>
      <c r="G288" s="210"/>
      <c r="H288" s="210"/>
      <c r="I288" s="211"/>
    </row>
    <row r="289" spans="1:9" s="208" customFormat="1" ht="15.75">
      <c r="A289" s="254"/>
      <c r="B289" s="209"/>
      <c r="C289" s="210"/>
      <c r="D289" s="210"/>
      <c r="E289" s="210"/>
      <c r="F289" s="210"/>
      <c r="G289" s="210"/>
      <c r="H289" s="210"/>
      <c r="I289" s="211"/>
    </row>
    <row r="290" spans="1:9" s="208" customFormat="1" ht="15.75">
      <c r="A290" s="254"/>
      <c r="B290" s="209"/>
      <c r="C290" s="210"/>
      <c r="D290" s="210"/>
      <c r="E290" s="210"/>
      <c r="F290" s="210"/>
      <c r="G290" s="210"/>
      <c r="H290" s="210"/>
      <c r="I290" s="211"/>
    </row>
    <row r="291" spans="1:9" s="208" customFormat="1" ht="15.75">
      <c r="A291" s="254"/>
      <c r="B291" s="209"/>
      <c r="C291" s="210"/>
      <c r="D291" s="210"/>
      <c r="E291" s="210"/>
      <c r="F291" s="210"/>
      <c r="G291" s="210"/>
      <c r="H291" s="210"/>
      <c r="I291" s="211"/>
    </row>
    <row r="292" spans="1:9" s="208" customFormat="1" ht="15.75">
      <c r="A292" s="254"/>
      <c r="B292" s="209"/>
      <c r="C292" s="210"/>
      <c r="D292" s="210"/>
      <c r="E292" s="210"/>
      <c r="F292" s="210"/>
      <c r="G292" s="210"/>
      <c r="H292" s="210"/>
      <c r="I292" s="211"/>
    </row>
    <row r="293" spans="1:9" s="208" customFormat="1" ht="15.75">
      <c r="A293" s="254"/>
      <c r="B293" s="209"/>
      <c r="C293" s="210"/>
      <c r="D293" s="210"/>
      <c r="E293" s="210"/>
      <c r="F293" s="210"/>
      <c r="G293" s="210"/>
      <c r="H293" s="210"/>
      <c r="I293" s="211"/>
    </row>
    <row r="294" spans="1:9" s="208" customFormat="1" ht="15.75">
      <c r="A294" s="254"/>
      <c r="B294" s="209"/>
      <c r="C294" s="210"/>
      <c r="D294" s="210"/>
      <c r="E294" s="210"/>
      <c r="F294" s="210"/>
      <c r="G294" s="210"/>
      <c r="H294" s="210"/>
      <c r="I294" s="211"/>
    </row>
    <row r="295" spans="1:9" s="208" customFormat="1" ht="15.75">
      <c r="A295" s="254"/>
      <c r="B295" s="209"/>
      <c r="C295" s="210"/>
      <c r="D295" s="210"/>
      <c r="E295" s="210"/>
      <c r="F295" s="210"/>
      <c r="G295" s="210"/>
      <c r="H295" s="210"/>
      <c r="I295" s="211"/>
    </row>
    <row r="296" spans="1:9" s="208" customFormat="1" ht="15.75">
      <c r="A296" s="254"/>
      <c r="B296" s="209"/>
      <c r="C296" s="210"/>
      <c r="D296" s="210"/>
      <c r="E296" s="210"/>
      <c r="F296" s="210"/>
      <c r="G296" s="210"/>
      <c r="H296" s="210"/>
      <c r="I296" s="211"/>
    </row>
    <row r="297" spans="1:9" s="208" customFormat="1" ht="15.75">
      <c r="A297" s="254"/>
      <c r="B297" s="209"/>
      <c r="C297" s="210"/>
      <c r="D297" s="210"/>
      <c r="E297" s="210"/>
      <c r="F297" s="210"/>
      <c r="G297" s="210"/>
      <c r="H297" s="210"/>
      <c r="I297" s="211"/>
    </row>
    <row r="298" spans="1:9" s="208" customFormat="1" ht="15.75">
      <c r="A298" s="254"/>
      <c r="B298" s="212"/>
      <c r="I298" s="211"/>
    </row>
    <row r="299" spans="1:9" s="208" customFormat="1" ht="15.75">
      <c r="A299" s="254"/>
      <c r="B299" s="212"/>
      <c r="I299" s="211"/>
    </row>
    <row r="300" spans="1:9" s="208" customFormat="1" ht="15.75">
      <c r="A300" s="254"/>
      <c r="B300" s="212"/>
      <c r="I300" s="211"/>
    </row>
    <row r="301" spans="1:9" s="208" customFormat="1" ht="15.75">
      <c r="A301" s="254"/>
      <c r="B301" s="212"/>
      <c r="I301" s="211"/>
    </row>
    <row r="302" spans="1:9" s="208" customFormat="1" ht="15.75">
      <c r="A302" s="254"/>
      <c r="B302" s="212"/>
      <c r="I302" s="211"/>
    </row>
    <row r="303" spans="1:9" s="208" customFormat="1" ht="15.75">
      <c r="A303" s="254"/>
      <c r="B303" s="212"/>
      <c r="I303" s="211"/>
    </row>
    <row r="304" spans="1:9" s="208" customFormat="1" ht="15.75">
      <c r="A304" s="254"/>
      <c r="B304" s="212"/>
      <c r="I304" s="211"/>
    </row>
    <row r="305" spans="1:9" s="208" customFormat="1" ht="15.75">
      <c r="A305" s="254"/>
      <c r="B305" s="212"/>
      <c r="I305" s="211"/>
    </row>
    <row r="306" spans="1:9" s="208" customFormat="1" ht="15.75">
      <c r="A306" s="254"/>
      <c r="B306" s="212"/>
      <c r="I306" s="211"/>
    </row>
    <row r="307" spans="1:9" s="208" customFormat="1" ht="15.75">
      <c r="A307" s="254"/>
      <c r="B307" s="212"/>
      <c r="I307" s="211"/>
    </row>
    <row r="308" spans="1:9" s="208" customFormat="1" ht="15.75">
      <c r="A308" s="254"/>
      <c r="B308" s="212"/>
      <c r="I308" s="211"/>
    </row>
    <row r="309" spans="1:9" s="208" customFormat="1" ht="15.75">
      <c r="A309" s="254"/>
      <c r="B309" s="212"/>
      <c r="I309" s="211"/>
    </row>
    <row r="310" spans="1:9" s="208" customFormat="1" ht="15.75">
      <c r="A310" s="254"/>
      <c r="B310" s="212"/>
      <c r="I310" s="211"/>
    </row>
    <row r="311" spans="1:9" s="208" customFormat="1" ht="15.75">
      <c r="A311" s="254"/>
      <c r="B311" s="212"/>
      <c r="I311" s="211"/>
    </row>
    <row r="312" spans="1:9" s="208" customFormat="1" ht="15.75">
      <c r="A312" s="254"/>
      <c r="B312" s="212"/>
      <c r="I312" s="211"/>
    </row>
    <row r="313" spans="1:9" s="208" customFormat="1" ht="15.75">
      <c r="A313" s="254"/>
      <c r="B313" s="212"/>
      <c r="I313" s="211"/>
    </row>
    <row r="314" spans="1:9" s="208" customFormat="1" ht="15.75">
      <c r="A314" s="254"/>
      <c r="B314" s="212"/>
      <c r="I314" s="211"/>
    </row>
    <row r="315" spans="1:9" s="208" customFormat="1" ht="15.75">
      <c r="A315" s="254"/>
      <c r="B315" s="212"/>
      <c r="I315" s="211"/>
    </row>
    <row r="316" spans="1:9" s="208" customFormat="1" ht="15.75">
      <c r="A316" s="254"/>
      <c r="B316" s="212"/>
      <c r="I316" s="211"/>
    </row>
    <row r="317" spans="1:9" s="208" customFormat="1">
      <c r="A317" s="254"/>
      <c r="B317" s="212"/>
    </row>
    <row r="318" spans="1:9" s="208" customFormat="1">
      <c r="A318" s="254"/>
      <c r="B318" s="212"/>
    </row>
    <row r="319" spans="1:9" s="208" customFormat="1">
      <c r="A319" s="254"/>
      <c r="B319" s="212"/>
    </row>
    <row r="320" spans="1:9" s="208" customFormat="1">
      <c r="A320" s="254"/>
      <c r="B320" s="212"/>
    </row>
    <row r="321" spans="1:2" s="208" customFormat="1">
      <c r="A321" s="254"/>
      <c r="B321" s="212"/>
    </row>
    <row r="322" spans="1:2" s="208" customFormat="1">
      <c r="A322" s="254"/>
      <c r="B322" s="212"/>
    </row>
    <row r="323" spans="1:2" s="208" customFormat="1">
      <c r="A323" s="254"/>
      <c r="B323" s="212"/>
    </row>
    <row r="324" spans="1:2" s="208" customFormat="1">
      <c r="A324" s="254"/>
      <c r="B324" s="212"/>
    </row>
    <row r="325" spans="1:2" s="208" customFormat="1">
      <c r="A325" s="254"/>
      <c r="B325" s="212"/>
    </row>
    <row r="326" spans="1:2" s="208" customFormat="1">
      <c r="A326" s="254"/>
      <c r="B326" s="212"/>
    </row>
    <row r="327" spans="1:2" s="208" customFormat="1">
      <c r="A327" s="254"/>
      <c r="B327" s="212"/>
    </row>
    <row r="328" spans="1:2" s="208" customFormat="1">
      <c r="A328" s="254"/>
      <c r="B328" s="212"/>
    </row>
    <row r="329" spans="1:2" s="208" customFormat="1">
      <c r="A329" s="254"/>
      <c r="B329" s="212"/>
    </row>
    <row r="330" spans="1:2" s="208" customFormat="1">
      <c r="A330" s="254"/>
      <c r="B330" s="212"/>
    </row>
    <row r="331" spans="1:2" s="208" customFormat="1">
      <c r="A331" s="254"/>
      <c r="B331" s="212"/>
    </row>
    <row r="332" spans="1:2" s="208" customFormat="1">
      <c r="A332" s="254"/>
      <c r="B332" s="212"/>
    </row>
    <row r="333" spans="1:2" s="208" customFormat="1">
      <c r="A333" s="254"/>
      <c r="B333" s="212"/>
    </row>
    <row r="334" spans="1:2" s="208" customFormat="1">
      <c r="A334" s="254"/>
      <c r="B334" s="212"/>
    </row>
    <row r="335" spans="1:2" s="208" customFormat="1">
      <c r="A335" s="254"/>
      <c r="B335" s="212"/>
    </row>
    <row r="336" spans="1:2" s="208" customFormat="1">
      <c r="A336" s="254"/>
      <c r="B336" s="212"/>
    </row>
    <row r="337" spans="1:2" s="208" customFormat="1">
      <c r="A337" s="254"/>
      <c r="B337" s="212"/>
    </row>
    <row r="338" spans="1:2" s="208" customFormat="1">
      <c r="A338" s="254"/>
      <c r="B338" s="212"/>
    </row>
    <row r="339" spans="1:2" s="208" customFormat="1">
      <c r="A339" s="254"/>
      <c r="B339" s="212"/>
    </row>
    <row r="340" spans="1:2" s="208" customFormat="1">
      <c r="A340" s="254"/>
      <c r="B340" s="212"/>
    </row>
    <row r="341" spans="1:2" s="208" customFormat="1">
      <c r="A341" s="254"/>
      <c r="B341" s="212"/>
    </row>
    <row r="342" spans="1:2" s="208" customFormat="1">
      <c r="A342" s="254"/>
      <c r="B342" s="212"/>
    </row>
    <row r="343" spans="1:2" s="208" customFormat="1">
      <c r="A343" s="254"/>
      <c r="B343" s="212"/>
    </row>
    <row r="344" spans="1:2" s="208" customFormat="1">
      <c r="A344" s="254"/>
      <c r="B344" s="212"/>
    </row>
    <row r="345" spans="1:2" s="208" customFormat="1">
      <c r="A345" s="254"/>
      <c r="B345" s="212"/>
    </row>
    <row r="346" spans="1:2" s="208" customFormat="1">
      <c r="A346" s="254"/>
      <c r="B346" s="212"/>
    </row>
    <row r="347" spans="1:2" s="208" customFormat="1">
      <c r="A347" s="254"/>
      <c r="B347" s="212"/>
    </row>
    <row r="348" spans="1:2" s="208" customFormat="1">
      <c r="A348" s="254"/>
      <c r="B348" s="212"/>
    </row>
    <row r="349" spans="1:2" s="208" customFormat="1">
      <c r="A349" s="254"/>
      <c r="B349" s="212"/>
    </row>
    <row r="350" spans="1:2" s="208" customFormat="1">
      <c r="A350" s="254"/>
      <c r="B350" s="212"/>
    </row>
    <row r="351" spans="1:2" s="208" customFormat="1">
      <c r="A351" s="254"/>
      <c r="B351" s="212"/>
    </row>
    <row r="352" spans="1:2" s="208" customFormat="1">
      <c r="A352" s="254"/>
      <c r="B352" s="212"/>
    </row>
    <row r="353" spans="1:2" s="208" customFormat="1">
      <c r="A353" s="254"/>
      <c r="B353" s="212"/>
    </row>
    <row r="354" spans="1:2" s="208" customFormat="1">
      <c r="A354" s="254"/>
      <c r="B354" s="212"/>
    </row>
    <row r="355" spans="1:2" s="208" customFormat="1">
      <c r="A355" s="254"/>
      <c r="B355" s="212"/>
    </row>
    <row r="356" spans="1:2" s="208" customFormat="1">
      <c r="A356" s="254"/>
      <c r="B356" s="212"/>
    </row>
    <row r="357" spans="1:2" s="208" customFormat="1">
      <c r="A357" s="254"/>
      <c r="B357" s="212"/>
    </row>
    <row r="358" spans="1:2" s="208" customFormat="1">
      <c r="A358" s="254"/>
      <c r="B358" s="212"/>
    </row>
    <row r="359" spans="1:2" s="208" customFormat="1">
      <c r="A359" s="254"/>
      <c r="B359" s="212"/>
    </row>
    <row r="360" spans="1:2" s="208" customFormat="1">
      <c r="A360" s="254"/>
      <c r="B360" s="212"/>
    </row>
    <row r="361" spans="1:2" s="208" customFormat="1">
      <c r="A361" s="254"/>
      <c r="B361" s="212"/>
    </row>
    <row r="362" spans="1:2" s="208" customFormat="1">
      <c r="A362" s="254"/>
      <c r="B362" s="212"/>
    </row>
    <row r="363" spans="1:2" s="208" customFormat="1">
      <c r="A363" s="254"/>
      <c r="B363" s="212"/>
    </row>
    <row r="364" spans="1:2" s="208" customFormat="1">
      <c r="A364" s="254"/>
      <c r="B364" s="212"/>
    </row>
    <row r="365" spans="1:2" s="208" customFormat="1">
      <c r="A365" s="254"/>
      <c r="B365" s="212"/>
    </row>
    <row r="366" spans="1:2" s="208" customFormat="1">
      <c r="A366" s="254"/>
      <c r="B366" s="212"/>
    </row>
    <row r="367" spans="1:2" s="208" customFormat="1">
      <c r="A367" s="254"/>
      <c r="B367" s="212"/>
    </row>
    <row r="368" spans="1:2" s="208" customFormat="1">
      <c r="A368" s="254"/>
      <c r="B368" s="212"/>
    </row>
    <row r="369" spans="1:2" s="208" customFormat="1">
      <c r="A369" s="254"/>
      <c r="B369" s="212"/>
    </row>
    <row r="370" spans="1:2" s="208" customFormat="1">
      <c r="A370" s="254"/>
      <c r="B370" s="212"/>
    </row>
    <row r="371" spans="1:2" s="208" customFormat="1">
      <c r="A371" s="254"/>
      <c r="B371" s="212"/>
    </row>
    <row r="372" spans="1:2" s="208" customFormat="1">
      <c r="A372" s="254"/>
      <c r="B372" s="212"/>
    </row>
    <row r="373" spans="1:2" s="208" customFormat="1">
      <c r="A373" s="254"/>
      <c r="B373" s="212"/>
    </row>
    <row r="374" spans="1:2" s="208" customFormat="1">
      <c r="A374" s="254"/>
      <c r="B374" s="212"/>
    </row>
    <row r="375" spans="1:2" s="208" customFormat="1">
      <c r="A375" s="254"/>
      <c r="B375" s="212"/>
    </row>
    <row r="376" spans="1:2" s="208" customFormat="1">
      <c r="A376" s="254"/>
      <c r="B376" s="212"/>
    </row>
    <row r="377" spans="1:2" s="208" customFormat="1">
      <c r="A377" s="254"/>
      <c r="B377" s="212"/>
    </row>
    <row r="378" spans="1:2" s="208" customFormat="1">
      <c r="A378" s="254"/>
      <c r="B378" s="212"/>
    </row>
    <row r="379" spans="1:2" s="208" customFormat="1">
      <c r="A379" s="254"/>
      <c r="B379" s="212"/>
    </row>
    <row r="380" spans="1:2" s="208" customFormat="1">
      <c r="A380" s="254"/>
      <c r="B380" s="212"/>
    </row>
    <row r="381" spans="1:2" s="208" customFormat="1">
      <c r="A381" s="254"/>
      <c r="B381" s="212"/>
    </row>
    <row r="382" spans="1:2" s="208" customFormat="1">
      <c r="A382" s="254"/>
      <c r="B382" s="212"/>
    </row>
    <row r="383" spans="1:2" s="208" customFormat="1">
      <c r="A383" s="254"/>
      <c r="B383" s="212"/>
    </row>
    <row r="384" spans="1:2" s="208" customFormat="1">
      <c r="A384" s="254"/>
      <c r="B384" s="212"/>
    </row>
    <row r="385" spans="1:2" s="208" customFormat="1">
      <c r="A385" s="254"/>
      <c r="B385" s="212"/>
    </row>
    <row r="386" spans="1:2" s="208" customFormat="1">
      <c r="A386" s="254"/>
      <c r="B386" s="212"/>
    </row>
    <row r="387" spans="1:2" s="208" customFormat="1">
      <c r="A387" s="254"/>
      <c r="B387" s="212"/>
    </row>
    <row r="388" spans="1:2" s="208" customFormat="1">
      <c r="A388" s="254"/>
      <c r="B388" s="212"/>
    </row>
    <row r="389" spans="1:2" s="208" customFormat="1">
      <c r="A389" s="254"/>
      <c r="B389" s="212"/>
    </row>
    <row r="390" spans="1:2" s="208" customFormat="1">
      <c r="A390" s="254"/>
      <c r="B390" s="212"/>
    </row>
    <row r="391" spans="1:2" s="208" customFormat="1">
      <c r="A391" s="254"/>
      <c r="B391" s="212"/>
    </row>
    <row r="392" spans="1:2" s="208" customFormat="1">
      <c r="A392" s="254"/>
      <c r="B392" s="212"/>
    </row>
    <row r="393" spans="1:2" s="208" customFormat="1">
      <c r="A393" s="254"/>
      <c r="B393" s="212"/>
    </row>
    <row r="394" spans="1:2" s="208" customFormat="1">
      <c r="A394" s="254"/>
      <c r="B394" s="212"/>
    </row>
    <row r="395" spans="1:2" s="208" customFormat="1">
      <c r="A395" s="254"/>
      <c r="B395" s="212"/>
    </row>
    <row r="396" spans="1:2" s="208" customFormat="1">
      <c r="A396" s="254"/>
      <c r="B396" s="212"/>
    </row>
    <row r="397" spans="1:2" s="208" customFormat="1">
      <c r="A397" s="254"/>
      <c r="B397" s="212"/>
    </row>
    <row r="398" spans="1:2" s="208" customFormat="1">
      <c r="A398" s="254"/>
      <c r="B398" s="212"/>
    </row>
    <row r="399" spans="1:2" s="208" customFormat="1">
      <c r="A399" s="254"/>
      <c r="B399" s="212"/>
    </row>
    <row r="400" spans="1:2" s="208" customFormat="1">
      <c r="A400" s="254"/>
      <c r="B400" s="212"/>
    </row>
    <row r="401" spans="1:2" s="208" customFormat="1">
      <c r="A401" s="254"/>
      <c r="B401" s="212"/>
    </row>
    <row r="402" spans="1:2" s="208" customFormat="1">
      <c r="A402" s="254"/>
      <c r="B402" s="212"/>
    </row>
    <row r="403" spans="1:2" s="208" customFormat="1">
      <c r="A403" s="254"/>
      <c r="B403" s="212"/>
    </row>
    <row r="404" spans="1:2" s="208" customFormat="1">
      <c r="A404" s="254"/>
      <c r="B404" s="212"/>
    </row>
    <row r="405" spans="1:2" s="208" customFormat="1">
      <c r="A405" s="254"/>
      <c r="B405" s="212"/>
    </row>
    <row r="406" spans="1:2" s="208" customFormat="1">
      <c r="A406" s="254"/>
      <c r="B406" s="212"/>
    </row>
    <row r="407" spans="1:2" s="208" customFormat="1">
      <c r="A407" s="254"/>
      <c r="B407" s="212"/>
    </row>
    <row r="408" spans="1:2" s="208" customFormat="1">
      <c r="A408" s="254"/>
      <c r="B408" s="212"/>
    </row>
    <row r="409" spans="1:2" s="208" customFormat="1">
      <c r="A409" s="254"/>
      <c r="B409" s="212"/>
    </row>
    <row r="410" spans="1:2" s="208" customFormat="1">
      <c r="A410" s="254"/>
      <c r="B410" s="212"/>
    </row>
    <row r="411" spans="1:2" s="208" customFormat="1">
      <c r="A411" s="254"/>
      <c r="B411" s="212"/>
    </row>
    <row r="412" spans="1:2" s="208" customFormat="1">
      <c r="A412" s="254"/>
      <c r="B412" s="212"/>
    </row>
    <row r="413" spans="1:2" s="208" customFormat="1">
      <c r="A413" s="254"/>
      <c r="B413" s="212"/>
    </row>
    <row r="414" spans="1:2" s="208" customFormat="1">
      <c r="A414" s="254"/>
      <c r="B414" s="212"/>
    </row>
    <row r="415" spans="1:2" s="208" customFormat="1">
      <c r="A415" s="254"/>
      <c r="B415" s="212"/>
    </row>
    <row r="416" spans="1:2" s="208" customFormat="1">
      <c r="A416" s="254"/>
      <c r="B416" s="212"/>
    </row>
    <row r="417" spans="1:2" s="208" customFormat="1">
      <c r="A417" s="254"/>
      <c r="B417" s="212"/>
    </row>
    <row r="418" spans="1:2" s="208" customFormat="1">
      <c r="A418" s="254"/>
      <c r="B418" s="212"/>
    </row>
    <row r="419" spans="1:2" s="208" customFormat="1">
      <c r="A419" s="254"/>
      <c r="B419" s="212"/>
    </row>
    <row r="420" spans="1:2" s="208" customFormat="1">
      <c r="A420" s="254"/>
      <c r="B420" s="212"/>
    </row>
    <row r="421" spans="1:2" s="208" customFormat="1">
      <c r="A421" s="254"/>
      <c r="B421" s="212"/>
    </row>
    <row r="422" spans="1:2" s="208" customFormat="1">
      <c r="A422" s="254"/>
      <c r="B422" s="212"/>
    </row>
    <row r="423" spans="1:2" s="208" customFormat="1">
      <c r="A423" s="254"/>
      <c r="B423" s="212"/>
    </row>
    <row r="424" spans="1:2" s="208" customFormat="1">
      <c r="A424" s="254"/>
      <c r="B424" s="212"/>
    </row>
  </sheetData>
  <mergeCells count="7">
    <mergeCell ref="U4:AB4"/>
    <mergeCell ref="H5:I5"/>
    <mergeCell ref="E6:L6"/>
    <mergeCell ref="C1:F2"/>
    <mergeCell ref="H1:J2"/>
    <mergeCell ref="H4:I4"/>
    <mergeCell ref="N4:R4"/>
  </mergeCells>
  <pageMargins left="0.70866141732283472" right="0.70866141732283472" top="0.74803149606299213" bottom="0.74803149606299213" header="0.31496062992125984" footer="0.31496062992125984"/>
  <pageSetup paperSize="9" scale="32"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EO978"/>
  <sheetViews>
    <sheetView showGridLines="0" view="pageBreakPreview" zoomScale="80" zoomScaleNormal="70" zoomScaleSheetLayoutView="80" workbookViewId="0">
      <pane xSplit="6" ySplit="8" topLeftCell="G319" activePane="bottomRight" state="frozen"/>
      <selection pane="topRight" activeCell="D1" sqref="D1"/>
      <selection pane="bottomLeft" activeCell="A7" sqref="A7"/>
      <selection pane="bottomRight" activeCell="C5" sqref="C5"/>
    </sheetView>
  </sheetViews>
  <sheetFormatPr defaultColWidth="11.42578125" defaultRowHeight="15" outlineLevelRow="1" outlineLevelCol="1"/>
  <cols>
    <col min="1" max="1" width="9.5703125" style="254" customWidth="1" outlineLevel="1"/>
    <col min="2" max="2" width="12.5703125" style="254" customWidth="1" outlineLevel="1"/>
    <col min="3" max="3" width="20" style="254" customWidth="1"/>
    <col min="4" max="4" width="14.7109375" style="44" customWidth="1"/>
    <col min="5" max="5" width="49.140625" style="7" customWidth="1"/>
    <col min="6" max="6" width="37.7109375" style="7" customWidth="1"/>
    <col min="7" max="7" width="13.7109375" style="7" customWidth="1" outlineLevel="1"/>
    <col min="8" max="9" width="11.42578125" style="7" customWidth="1" outlineLevel="1"/>
    <col min="10" max="10" width="12.28515625" style="7" customWidth="1" outlineLevel="1"/>
    <col min="11" max="11" width="14.7109375" style="7" customWidth="1" outlineLevel="1"/>
    <col min="12" max="13" width="11.42578125" style="7" customWidth="1" outlineLevel="1"/>
    <col min="14" max="14" width="11.42578125" style="7"/>
    <col min="15" max="15" width="2" style="208" customWidth="1"/>
    <col min="16" max="21" width="11.42578125" style="178" customWidth="1" outlineLevel="1"/>
    <col min="22" max="22" width="2" style="178" customWidth="1"/>
    <col min="23" max="30" width="11.42578125" style="7" customWidth="1" outlineLevel="1"/>
    <col min="31" max="31" width="11.42578125" style="8" customWidth="1"/>
    <col min="32" max="32" width="2" style="7" customWidth="1"/>
    <col min="33" max="145" width="11.42578125" style="208"/>
    <col min="146" max="16384" width="11.42578125" style="7"/>
  </cols>
  <sheetData>
    <row r="1" spans="1:145" s="11" customFormat="1" ht="18" customHeight="1" thickBot="1">
      <c r="A1" s="251"/>
      <c r="B1" s="251"/>
      <c r="C1" s="251"/>
      <c r="D1" s="40"/>
      <c r="E1" s="2"/>
      <c r="F1" s="3"/>
      <c r="G1" s="12"/>
      <c r="H1" s="12"/>
      <c r="I1" s="13"/>
      <c r="J1" s="570" t="s">
        <v>2031</v>
      </c>
      <c r="K1" s="571"/>
      <c r="L1" s="572"/>
      <c r="M1" s="402">
        <f>SUMIF($A$12:$A$750,N1,$M$12:$M$750)</f>
        <v>0</v>
      </c>
      <c r="N1" s="264" t="s">
        <v>1905</v>
      </c>
      <c r="O1" s="157"/>
      <c r="P1" s="157"/>
      <c r="Q1" s="157"/>
      <c r="R1" s="157"/>
      <c r="S1" s="157"/>
      <c r="T1" s="157"/>
      <c r="U1" s="157"/>
      <c r="V1" s="157"/>
      <c r="W1" s="13"/>
      <c r="X1" s="13"/>
      <c r="Y1" s="13"/>
      <c r="Z1" s="13"/>
      <c r="AA1" s="13"/>
      <c r="AB1" s="13"/>
      <c r="AC1" s="13"/>
      <c r="AD1" s="13"/>
      <c r="AG1" s="156"/>
      <c r="AH1" s="156"/>
      <c r="AI1" s="156"/>
      <c r="AJ1" s="156"/>
      <c r="AK1" s="156"/>
      <c r="AL1" s="156"/>
      <c r="AM1" s="156"/>
      <c r="AN1" s="156"/>
      <c r="AO1" s="156"/>
      <c r="AP1" s="156"/>
      <c r="AQ1" s="156"/>
      <c r="AR1" s="156"/>
      <c r="AS1" s="156"/>
      <c r="AT1" s="156"/>
      <c r="AU1" s="156"/>
      <c r="AV1" s="156"/>
      <c r="AW1" s="156"/>
      <c r="AX1" s="156"/>
      <c r="AY1" s="156"/>
      <c r="AZ1" s="156"/>
      <c r="BA1" s="156"/>
      <c r="BB1" s="156"/>
      <c r="BC1" s="156"/>
      <c r="BD1" s="156"/>
      <c r="BE1" s="156"/>
      <c r="BF1" s="156"/>
      <c r="BG1" s="156"/>
      <c r="BH1" s="156"/>
      <c r="BI1" s="156"/>
      <c r="BJ1" s="156"/>
      <c r="BK1" s="156"/>
      <c r="BL1" s="156"/>
      <c r="BM1" s="156"/>
      <c r="BN1" s="156"/>
      <c r="BO1" s="156"/>
      <c r="BP1" s="156"/>
      <c r="BQ1" s="156"/>
      <c r="BR1" s="156"/>
      <c r="BS1" s="156"/>
      <c r="BT1" s="156"/>
      <c r="BU1" s="156"/>
      <c r="BV1" s="156"/>
      <c r="BW1" s="156"/>
      <c r="BX1" s="156"/>
      <c r="BY1" s="156"/>
      <c r="BZ1" s="156"/>
      <c r="CA1" s="156"/>
      <c r="CB1" s="156"/>
      <c r="CC1" s="156"/>
      <c r="CD1" s="156"/>
      <c r="CE1" s="156"/>
      <c r="CF1" s="156"/>
      <c r="CG1" s="156"/>
      <c r="CH1" s="156"/>
      <c r="CI1" s="156"/>
      <c r="CJ1" s="156"/>
      <c r="CK1" s="156"/>
      <c r="CL1" s="156"/>
      <c r="CM1" s="156"/>
      <c r="CN1" s="156"/>
      <c r="CO1" s="156"/>
      <c r="CP1" s="156"/>
      <c r="CQ1" s="156"/>
      <c r="CR1" s="156"/>
      <c r="CS1" s="156"/>
      <c r="CT1" s="156"/>
      <c r="CU1" s="156"/>
      <c r="CV1" s="156"/>
      <c r="CW1" s="156"/>
      <c r="CX1" s="156"/>
      <c r="CY1" s="156"/>
      <c r="CZ1" s="156"/>
      <c r="DA1" s="156"/>
      <c r="DB1" s="156"/>
      <c r="DC1" s="156"/>
      <c r="DD1" s="156"/>
      <c r="DE1" s="156"/>
      <c r="DF1" s="156"/>
      <c r="DG1" s="156"/>
      <c r="DH1" s="156"/>
      <c r="DI1" s="156"/>
      <c r="DJ1" s="156"/>
      <c r="DK1" s="156"/>
      <c r="DL1" s="156"/>
      <c r="DM1" s="156"/>
      <c r="DN1" s="156"/>
      <c r="DO1" s="156"/>
      <c r="DP1" s="156"/>
      <c r="DQ1" s="156"/>
      <c r="DR1" s="156"/>
      <c r="DS1" s="156"/>
      <c r="DT1" s="156"/>
      <c r="DU1" s="156"/>
      <c r="DV1" s="156"/>
      <c r="DW1" s="156"/>
      <c r="DX1" s="156"/>
      <c r="DY1" s="156"/>
      <c r="DZ1" s="156"/>
      <c r="EA1" s="156"/>
      <c r="EB1" s="156"/>
      <c r="EC1" s="156"/>
      <c r="ED1" s="156"/>
      <c r="EE1" s="156"/>
      <c r="EF1" s="156"/>
      <c r="EG1" s="156"/>
      <c r="EH1" s="156"/>
      <c r="EI1" s="156"/>
      <c r="EJ1" s="156"/>
      <c r="EK1" s="156"/>
      <c r="EL1" s="156"/>
      <c r="EM1" s="156"/>
      <c r="EN1" s="156"/>
      <c r="EO1" s="156"/>
    </row>
    <row r="2" spans="1:145" s="156" customFormat="1" ht="18" customHeight="1" thickBot="1">
      <c r="A2" s="251"/>
      <c r="B2" s="251"/>
      <c r="C2" s="251"/>
      <c r="D2" s="40"/>
      <c r="E2" s="2"/>
      <c r="F2" s="3"/>
      <c r="G2" s="89"/>
      <c r="H2" s="89"/>
      <c r="I2" s="88"/>
      <c r="J2" s="573"/>
      <c r="K2" s="574"/>
      <c r="L2" s="575"/>
      <c r="M2" s="402">
        <f>SUMIF($A$12:$A$750,N2,$M$12:$M$750)</f>
        <v>0</v>
      </c>
      <c r="N2" s="265" t="s">
        <v>2032</v>
      </c>
      <c r="O2" s="88"/>
      <c r="P2" s="88"/>
      <c r="Q2" s="88"/>
      <c r="R2" s="88"/>
      <c r="S2" s="88"/>
      <c r="T2" s="88"/>
      <c r="U2" s="88"/>
      <c r="V2" s="88"/>
      <c r="W2" s="88"/>
      <c r="X2" s="88"/>
      <c r="Y2" s="88"/>
      <c r="Z2" s="88"/>
      <c r="AA2" s="88"/>
      <c r="AB2" s="88"/>
      <c r="AC2" s="88"/>
      <c r="AD2" s="88"/>
    </row>
    <row r="3" spans="1:145" s="156" customFormat="1" ht="9.75" customHeight="1" thickBot="1">
      <c r="A3" s="251"/>
      <c r="B3" s="251"/>
      <c r="C3" s="251"/>
      <c r="D3" s="40"/>
      <c r="E3" s="2"/>
      <c r="F3" s="3"/>
      <c r="G3" s="89"/>
      <c r="H3" s="89"/>
      <c r="I3" s="88"/>
      <c r="J3" s="88"/>
      <c r="K3" s="88"/>
      <c r="L3" s="88"/>
      <c r="M3" s="88"/>
      <c r="N3" s="88"/>
      <c r="O3" s="88"/>
      <c r="P3" s="88"/>
      <c r="Q3" s="88"/>
      <c r="R3" s="88"/>
      <c r="S3" s="88"/>
      <c r="T3" s="88"/>
      <c r="U3" s="88"/>
      <c r="V3" s="88"/>
      <c r="W3" s="88"/>
      <c r="X3" s="88"/>
      <c r="Y3" s="88"/>
      <c r="Z3" s="88"/>
      <c r="AA3" s="88"/>
      <c r="AB3" s="88"/>
      <c r="AC3" s="88"/>
      <c r="AD3" s="88"/>
    </row>
    <row r="4" spans="1:145" s="4" customFormat="1" ht="36" customHeight="1" thickBot="1">
      <c r="A4" s="252"/>
      <c r="B4" s="252"/>
      <c r="C4" s="252"/>
      <c r="D4" s="90" t="s">
        <v>1161</v>
      </c>
      <c r="E4" s="14" t="s">
        <v>0</v>
      </c>
      <c r="F4" s="14" t="s">
        <v>0</v>
      </c>
      <c r="G4" s="90" t="s">
        <v>1152</v>
      </c>
      <c r="H4" s="15"/>
      <c r="I4" s="16"/>
      <c r="J4" s="563" t="s">
        <v>670</v>
      </c>
      <c r="K4" s="576"/>
      <c r="L4" s="17">
        <v>0.9</v>
      </c>
      <c r="M4" s="18"/>
      <c r="N4" s="19"/>
      <c r="O4" s="158"/>
      <c r="P4" s="560" t="s">
        <v>1325</v>
      </c>
      <c r="Q4" s="561"/>
      <c r="R4" s="561"/>
      <c r="S4" s="561"/>
      <c r="T4" s="562"/>
      <c r="U4" s="94" t="s">
        <v>1326</v>
      </c>
      <c r="V4" s="158"/>
      <c r="W4" s="560" t="s">
        <v>1888</v>
      </c>
      <c r="X4" s="561"/>
      <c r="Y4" s="561"/>
      <c r="Z4" s="561"/>
      <c r="AA4" s="561"/>
      <c r="AB4" s="561"/>
      <c r="AC4" s="561"/>
      <c r="AD4" s="562"/>
      <c r="AE4" s="94" t="s">
        <v>1326</v>
      </c>
      <c r="AF4" s="11"/>
    </row>
    <row r="5" spans="1:145" s="4" customFormat="1" ht="36" customHeight="1" thickBot="1">
      <c r="A5" s="252"/>
      <c r="B5" s="252"/>
      <c r="C5" s="252"/>
      <c r="D5" s="20" t="s">
        <v>1160</v>
      </c>
      <c r="E5" s="21" t="s">
        <v>0</v>
      </c>
      <c r="F5" s="21" t="s">
        <v>0</v>
      </c>
      <c r="G5" s="90" t="s">
        <v>1159</v>
      </c>
      <c r="H5" s="22"/>
      <c r="I5" s="22"/>
      <c r="J5" s="563" t="s">
        <v>671</v>
      </c>
      <c r="K5" s="564"/>
      <c r="L5" s="17" t="s">
        <v>1153</v>
      </c>
      <c r="M5" s="22"/>
      <c r="N5" s="22"/>
      <c r="O5" s="159"/>
      <c r="P5" s="150">
        <v>0</v>
      </c>
      <c r="Q5" s="99">
        <v>0</v>
      </c>
      <c r="R5" s="99">
        <v>0</v>
      </c>
      <c r="S5" s="100">
        <v>0</v>
      </c>
      <c r="T5" s="100">
        <v>0</v>
      </c>
      <c r="U5" s="100">
        <f>SUM(P5:T5)</f>
        <v>0</v>
      </c>
      <c r="V5" s="159"/>
      <c r="W5" s="150">
        <v>0</v>
      </c>
      <c r="X5" s="150">
        <v>0</v>
      </c>
      <c r="Y5" s="150">
        <v>0</v>
      </c>
      <c r="Z5" s="150">
        <v>0</v>
      </c>
      <c r="AA5" s="150">
        <v>0</v>
      </c>
      <c r="AB5" s="150">
        <v>0</v>
      </c>
      <c r="AC5" s="150">
        <v>0</v>
      </c>
      <c r="AD5" s="150">
        <v>0</v>
      </c>
      <c r="AE5" s="99">
        <f>SUM(Z5:AD5)</f>
        <v>0</v>
      </c>
      <c r="AF5" s="11"/>
    </row>
    <row r="6" spans="1:145" s="5" customFormat="1" ht="30.75" customHeight="1" thickBot="1">
      <c r="A6" s="253"/>
      <c r="B6" s="253"/>
      <c r="C6" s="253"/>
      <c r="D6" s="403"/>
      <c r="E6" s="404"/>
      <c r="F6" s="405"/>
      <c r="G6" s="565" t="s">
        <v>17</v>
      </c>
      <c r="H6" s="566"/>
      <c r="I6" s="566"/>
      <c r="J6" s="566"/>
      <c r="K6" s="566"/>
      <c r="L6" s="566"/>
      <c r="M6" s="566"/>
      <c r="N6" s="567"/>
      <c r="O6" s="86"/>
      <c r="P6" s="400">
        <f>IFERROR(P5/$U$5,0)</f>
        <v>0</v>
      </c>
      <c r="Q6" s="400">
        <f>IFERROR(Q5/$U$5,0)</f>
        <v>0</v>
      </c>
      <c r="R6" s="400">
        <f>IFERROR(R5/$U$5,0)</f>
        <v>0</v>
      </c>
      <c r="S6" s="400">
        <f>IFERROR(S5/$U$5,0)</f>
        <v>0</v>
      </c>
      <c r="T6" s="401">
        <f>IFERROR(T5/$U$5,0)</f>
        <v>0</v>
      </c>
      <c r="U6" s="86"/>
      <c r="V6" s="86"/>
      <c r="W6" s="400">
        <f t="shared" ref="W6:AD6" si="0">IFERROR(W5/$AE$5,0)</f>
        <v>0</v>
      </c>
      <c r="X6" s="400">
        <f t="shared" si="0"/>
        <v>0</v>
      </c>
      <c r="Y6" s="400">
        <f t="shared" si="0"/>
        <v>0</v>
      </c>
      <c r="Z6" s="400">
        <f t="shared" si="0"/>
        <v>0</v>
      </c>
      <c r="AA6" s="400">
        <f t="shared" si="0"/>
        <v>0</v>
      </c>
      <c r="AB6" s="400">
        <f t="shared" si="0"/>
        <v>0</v>
      </c>
      <c r="AC6" s="400">
        <f t="shared" si="0"/>
        <v>0</v>
      </c>
      <c r="AD6" s="401">
        <f t="shared" si="0"/>
        <v>0</v>
      </c>
      <c r="AE6" s="11"/>
      <c r="AF6" s="11"/>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213"/>
      <c r="BU6" s="213"/>
      <c r="BV6" s="213"/>
      <c r="BW6" s="213"/>
      <c r="BX6" s="213"/>
      <c r="BY6" s="213"/>
      <c r="BZ6" s="213"/>
      <c r="CA6" s="213"/>
      <c r="CB6" s="213"/>
      <c r="CC6" s="213"/>
      <c r="CD6" s="213"/>
      <c r="CE6" s="213"/>
      <c r="CF6" s="213"/>
      <c r="CG6" s="213"/>
      <c r="CH6" s="213"/>
      <c r="CI6" s="213"/>
      <c r="CJ6" s="213"/>
      <c r="CK6" s="213"/>
      <c r="CL6" s="213"/>
      <c r="CM6" s="213"/>
      <c r="CN6" s="213"/>
      <c r="CO6" s="213"/>
      <c r="CP6" s="213"/>
      <c r="CQ6" s="213"/>
      <c r="CR6" s="213"/>
      <c r="CS6" s="213"/>
      <c r="CT6" s="213"/>
      <c r="CU6" s="213"/>
      <c r="CV6" s="213"/>
      <c r="CW6" s="213"/>
      <c r="CX6" s="213"/>
      <c r="CY6" s="213"/>
      <c r="CZ6" s="213"/>
      <c r="DA6" s="213"/>
      <c r="DB6" s="213"/>
      <c r="DC6" s="213"/>
      <c r="DD6" s="213"/>
      <c r="DE6" s="213"/>
      <c r="DF6" s="213"/>
      <c r="DG6" s="213"/>
      <c r="DH6" s="213"/>
      <c r="DI6" s="213"/>
      <c r="DJ6" s="213"/>
      <c r="DK6" s="213"/>
      <c r="DL6" s="213"/>
      <c r="DM6" s="213"/>
      <c r="DN6" s="213"/>
      <c r="DO6" s="213"/>
      <c r="DP6" s="213"/>
      <c r="DQ6" s="213"/>
      <c r="DR6" s="213"/>
      <c r="DS6" s="213"/>
      <c r="DT6" s="213"/>
      <c r="DU6" s="213"/>
      <c r="DV6" s="213"/>
      <c r="DW6" s="213"/>
      <c r="DX6" s="213"/>
      <c r="DY6" s="213"/>
      <c r="DZ6" s="213"/>
      <c r="EA6" s="213"/>
      <c r="EB6" s="213"/>
      <c r="EC6" s="213"/>
      <c r="ED6" s="213"/>
      <c r="EE6" s="213"/>
      <c r="EF6" s="213"/>
      <c r="EG6" s="213"/>
      <c r="EH6" s="213"/>
      <c r="EI6" s="213"/>
      <c r="EJ6" s="213"/>
      <c r="EK6" s="213"/>
      <c r="EL6" s="213"/>
      <c r="EM6" s="213"/>
      <c r="EN6" s="213"/>
      <c r="EO6" s="213"/>
    </row>
    <row r="7" spans="1:145" s="39" customFormat="1" ht="50.25" customHeight="1" thickBot="1">
      <c r="A7" s="415" t="s">
        <v>2033</v>
      </c>
      <c r="B7" s="416" t="s">
        <v>737</v>
      </c>
      <c r="C7" s="406" t="s">
        <v>2005</v>
      </c>
      <c r="D7" s="406" t="s">
        <v>651</v>
      </c>
      <c r="E7" s="407" t="s">
        <v>1</v>
      </c>
      <c r="F7" s="407" t="s">
        <v>1</v>
      </c>
      <c r="G7" s="408" t="s">
        <v>684</v>
      </c>
      <c r="H7" s="409" t="s">
        <v>652</v>
      </c>
      <c r="I7" s="410" t="s">
        <v>2343</v>
      </c>
      <c r="J7" s="410" t="s">
        <v>2344</v>
      </c>
      <c r="K7" s="410" t="s">
        <v>21</v>
      </c>
      <c r="L7" s="411" t="s">
        <v>2</v>
      </c>
      <c r="M7" s="410" t="s">
        <v>2345</v>
      </c>
      <c r="N7" s="412" t="s">
        <v>2346</v>
      </c>
      <c r="O7" s="87"/>
      <c r="P7" s="398" t="s">
        <v>1327</v>
      </c>
      <c r="Q7" s="398" t="s">
        <v>1328</v>
      </c>
      <c r="R7" s="398" t="s">
        <v>1329</v>
      </c>
      <c r="S7" s="398" t="s">
        <v>1330</v>
      </c>
      <c r="T7" s="398" t="s">
        <v>1331</v>
      </c>
      <c r="U7" s="86"/>
      <c r="V7" s="87"/>
      <c r="W7" s="398" t="s">
        <v>721</v>
      </c>
      <c r="X7" s="398" t="s">
        <v>723</v>
      </c>
      <c r="Y7" s="398" t="s">
        <v>725</v>
      </c>
      <c r="Z7" s="398" t="s">
        <v>731</v>
      </c>
      <c r="AA7" s="398" t="s">
        <v>727</v>
      </c>
      <c r="AB7" s="398" t="s">
        <v>733</v>
      </c>
      <c r="AC7" s="398" t="s">
        <v>729</v>
      </c>
      <c r="AD7" s="398" t="s">
        <v>735</v>
      </c>
      <c r="AE7" s="11"/>
      <c r="AF7" s="11"/>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row>
    <row r="8" spans="1:145" s="39" customFormat="1" ht="45.75" customHeight="1" thickBot="1">
      <c r="A8" s="417" t="s">
        <v>2034</v>
      </c>
      <c r="B8" s="418" t="s">
        <v>738</v>
      </c>
      <c r="C8" s="406" t="s">
        <v>2004</v>
      </c>
      <c r="D8" s="406" t="s">
        <v>18</v>
      </c>
      <c r="E8" s="413" t="s">
        <v>2338</v>
      </c>
      <c r="F8" s="413" t="s">
        <v>2338</v>
      </c>
      <c r="G8" s="408" t="s">
        <v>19</v>
      </c>
      <c r="H8" s="409" t="s">
        <v>653</v>
      </c>
      <c r="I8" s="410" t="s">
        <v>2347</v>
      </c>
      <c r="J8" s="410" t="s">
        <v>2348</v>
      </c>
      <c r="K8" s="410" t="s">
        <v>22</v>
      </c>
      <c r="L8" s="410" t="s">
        <v>23</v>
      </c>
      <c r="M8" s="410" t="s">
        <v>2349</v>
      </c>
      <c r="N8" s="414" t="s">
        <v>2350</v>
      </c>
      <c r="O8" s="87"/>
      <c r="P8" s="399" t="s">
        <v>1332</v>
      </c>
      <c r="Q8" s="399" t="s">
        <v>1333</v>
      </c>
      <c r="R8" s="399" t="s">
        <v>1334</v>
      </c>
      <c r="S8" s="399" t="s">
        <v>1335</v>
      </c>
      <c r="T8" s="399" t="s">
        <v>1336</v>
      </c>
      <c r="U8" s="86"/>
      <c r="V8" s="87"/>
      <c r="W8" s="399" t="s">
        <v>722</v>
      </c>
      <c r="X8" s="399" t="s">
        <v>724</v>
      </c>
      <c r="Y8" s="399" t="s">
        <v>726</v>
      </c>
      <c r="Z8" s="399" t="s">
        <v>732</v>
      </c>
      <c r="AA8" s="399" t="s">
        <v>728</v>
      </c>
      <c r="AB8" s="399" t="s">
        <v>734</v>
      </c>
      <c r="AC8" s="399" t="s">
        <v>730</v>
      </c>
      <c r="AD8" s="399" t="s">
        <v>736</v>
      </c>
      <c r="AE8" s="11"/>
      <c r="AF8" s="11"/>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214"/>
      <c r="BU8" s="214"/>
      <c r="BV8" s="214"/>
      <c r="BW8" s="214"/>
      <c r="BX8" s="214"/>
      <c r="BY8" s="214"/>
      <c r="BZ8" s="214"/>
      <c r="CA8" s="214"/>
      <c r="CB8" s="214"/>
      <c r="CC8" s="214"/>
      <c r="CD8" s="214"/>
      <c r="CE8" s="214"/>
      <c r="CF8" s="214"/>
      <c r="CG8" s="214"/>
      <c r="CH8" s="214"/>
      <c r="CI8" s="214"/>
      <c r="CJ8" s="214"/>
      <c r="CK8" s="214"/>
      <c r="CL8" s="214"/>
      <c r="CM8" s="214"/>
      <c r="CN8" s="214"/>
      <c r="CO8" s="214"/>
      <c r="CP8" s="214"/>
      <c r="CQ8" s="214"/>
      <c r="CR8" s="214"/>
      <c r="CS8" s="214"/>
      <c r="CT8" s="214"/>
      <c r="CU8" s="214"/>
      <c r="CV8" s="214"/>
      <c r="CW8" s="214"/>
      <c r="CX8" s="214"/>
      <c r="CY8" s="214"/>
      <c r="CZ8" s="214"/>
      <c r="DA8" s="214"/>
      <c r="DB8" s="214"/>
      <c r="DC8" s="214"/>
      <c r="DD8" s="214"/>
      <c r="DE8" s="214"/>
      <c r="DF8" s="214"/>
      <c r="DG8" s="214"/>
      <c r="DH8" s="214"/>
      <c r="DI8" s="214"/>
      <c r="DJ8" s="214"/>
      <c r="DK8" s="214"/>
      <c r="DL8" s="214"/>
      <c r="DM8" s="214"/>
      <c r="DN8" s="214"/>
      <c r="DO8" s="214"/>
      <c r="DP8" s="214"/>
      <c r="DQ8" s="214"/>
      <c r="DR8" s="214"/>
      <c r="DS8" s="214"/>
      <c r="DT8" s="214"/>
      <c r="DU8" s="214"/>
      <c r="DV8" s="214"/>
      <c r="DW8" s="214"/>
      <c r="DX8" s="214"/>
      <c r="DY8" s="214"/>
      <c r="DZ8" s="214"/>
      <c r="EA8" s="214"/>
      <c r="EB8" s="214"/>
      <c r="EC8" s="214"/>
      <c r="ED8" s="214"/>
      <c r="EE8" s="214"/>
      <c r="EF8" s="214"/>
      <c r="EG8" s="214"/>
      <c r="EH8" s="214"/>
      <c r="EI8" s="214"/>
      <c r="EJ8" s="214"/>
      <c r="EK8" s="214"/>
      <c r="EL8" s="214"/>
      <c r="EM8" s="214"/>
      <c r="EN8" s="214"/>
      <c r="EO8" s="214"/>
    </row>
    <row r="9" spans="1:145" s="1" customFormat="1" ht="17.25">
      <c r="A9" s="259"/>
      <c r="B9" s="259"/>
      <c r="C9" s="255"/>
      <c r="D9" s="41"/>
      <c r="E9" s="23" t="s">
        <v>14</v>
      </c>
      <c r="F9" s="24" t="s">
        <v>20</v>
      </c>
      <c r="G9" s="25"/>
      <c r="H9" s="26"/>
      <c r="I9" s="27"/>
      <c r="J9" s="27"/>
      <c r="K9" s="27"/>
      <c r="L9" s="27"/>
      <c r="M9" s="28">
        <f>M12+M400+M521+M530+M538+M561+M573+M654+M618+M676+M689+M694+M725+M728+M742</f>
        <v>0</v>
      </c>
      <c r="N9" s="29">
        <f>N12+N400+N521+N530+N538+N561+N573+N654+N618+N676+N689+N694+N725+N728+N742</f>
        <v>0</v>
      </c>
      <c r="O9" s="87"/>
      <c r="P9" s="160">
        <f>P12+P400+P521+P530+P538+P561+P573+P654+P618+P676+P689+P694+P725+P728+P742</f>
        <v>0</v>
      </c>
      <c r="Q9" s="160">
        <f>Q12+Q400+Q521+Q530+Q538+Q561+Q573+Q654+Q618+Q676+Q689+Q694+Q725+Q728+Q742</f>
        <v>0</v>
      </c>
      <c r="R9" s="160">
        <f>R12+R400+R521+R530+R538+R561+R573+R654+R618+R676+R689+R694+R725+R728+R742</f>
        <v>0</v>
      </c>
      <c r="S9" s="160">
        <f>S12+S400+S521+S530+S538+S561+S573+S654+S618+S676+S689+S694+S725+S728+S742</f>
        <v>0</v>
      </c>
      <c r="T9" s="160">
        <f>T12+T400+T521+T530+T538+T561+T573+T654+T618+T676+T689+T694+T725+T728+T742</f>
        <v>0</v>
      </c>
      <c r="U9" s="86"/>
      <c r="V9" s="87"/>
      <c r="W9" s="160">
        <f t="shared" ref="W9:AD9" si="1">W12+W400+W521+W530+W538+W561+W573+W654+W618+W676+W689+W694+W725+W728+W742</f>
        <v>0</v>
      </c>
      <c r="X9" s="160">
        <f t="shared" si="1"/>
        <v>0</v>
      </c>
      <c r="Y9" s="160">
        <f t="shared" si="1"/>
        <v>0</v>
      </c>
      <c r="Z9" s="160">
        <f t="shared" si="1"/>
        <v>0</v>
      </c>
      <c r="AA9" s="160">
        <f t="shared" si="1"/>
        <v>0</v>
      </c>
      <c r="AB9" s="160">
        <f t="shared" si="1"/>
        <v>0</v>
      </c>
      <c r="AC9" s="160">
        <f t="shared" si="1"/>
        <v>0</v>
      </c>
      <c r="AD9" s="160">
        <f t="shared" si="1"/>
        <v>0</v>
      </c>
      <c r="AE9" s="11"/>
      <c r="AF9" s="11"/>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215"/>
      <c r="BU9" s="215"/>
      <c r="BV9" s="215"/>
      <c r="BW9" s="215"/>
      <c r="BX9" s="215"/>
      <c r="BY9" s="215"/>
      <c r="BZ9" s="215"/>
      <c r="CA9" s="215"/>
      <c r="CB9" s="215"/>
      <c r="CC9" s="215"/>
      <c r="CD9" s="215"/>
      <c r="CE9" s="215"/>
      <c r="CF9" s="215"/>
      <c r="CG9" s="215"/>
      <c r="CH9" s="215"/>
      <c r="CI9" s="215"/>
      <c r="CJ9" s="215"/>
      <c r="CK9" s="215"/>
      <c r="CL9" s="215"/>
      <c r="CM9" s="215"/>
      <c r="CN9" s="215"/>
      <c r="CO9" s="215"/>
      <c r="CP9" s="215"/>
      <c r="CQ9" s="215"/>
      <c r="CR9" s="215"/>
      <c r="CS9" s="215"/>
      <c r="CT9" s="215"/>
      <c r="CU9" s="215"/>
      <c r="CV9" s="215"/>
      <c r="CW9" s="215"/>
      <c r="CX9" s="215"/>
      <c r="CY9" s="215"/>
      <c r="CZ9" s="215"/>
      <c r="DA9" s="215"/>
      <c r="DB9" s="215"/>
      <c r="DC9" s="215"/>
      <c r="DD9" s="215"/>
      <c r="DE9" s="215"/>
      <c r="DF9" s="215"/>
      <c r="DG9" s="215"/>
      <c r="DH9" s="215"/>
      <c r="DI9" s="215"/>
      <c r="DJ9" s="215"/>
      <c r="DK9" s="215"/>
      <c r="DL9" s="215"/>
      <c r="DM9" s="215"/>
      <c r="DN9" s="215"/>
      <c r="DO9" s="215"/>
      <c r="DP9" s="215"/>
      <c r="DQ9" s="215"/>
      <c r="DR9" s="215"/>
      <c r="DS9" s="215"/>
      <c r="DT9" s="215"/>
      <c r="DU9" s="215"/>
      <c r="DV9" s="215"/>
      <c r="DW9" s="215"/>
      <c r="DX9" s="215"/>
      <c r="DY9" s="215"/>
      <c r="DZ9" s="215"/>
      <c r="EA9" s="215"/>
      <c r="EB9" s="215"/>
      <c r="EC9" s="215"/>
      <c r="ED9" s="215"/>
      <c r="EE9" s="215"/>
      <c r="EF9" s="215"/>
      <c r="EG9" s="215"/>
      <c r="EH9" s="215"/>
      <c r="EI9" s="215"/>
      <c r="EJ9" s="215"/>
      <c r="EK9" s="215"/>
      <c r="EL9" s="215"/>
      <c r="EM9" s="215"/>
      <c r="EN9" s="215"/>
      <c r="EO9" s="215"/>
    </row>
    <row r="10" spans="1:145" s="1" customFormat="1" ht="17.25">
      <c r="A10" s="259"/>
      <c r="B10" s="259"/>
      <c r="C10" s="256"/>
      <c r="D10" s="42"/>
      <c r="E10" s="30" t="s">
        <v>739</v>
      </c>
      <c r="F10" s="31" t="s">
        <v>740</v>
      </c>
      <c r="G10" s="32"/>
      <c r="H10" s="33"/>
      <c r="I10" s="34"/>
      <c r="J10" s="34"/>
      <c r="K10" s="34"/>
      <c r="L10" s="34"/>
      <c r="M10" s="35">
        <f>M9*7%</f>
        <v>0</v>
      </c>
      <c r="N10" s="36">
        <f>N9*7%</f>
        <v>0</v>
      </c>
      <c r="O10" s="87"/>
      <c r="P10" s="161">
        <f t="shared" ref="P10:T10" si="2">P9*7%</f>
        <v>0</v>
      </c>
      <c r="Q10" s="161">
        <f t="shared" si="2"/>
        <v>0</v>
      </c>
      <c r="R10" s="161">
        <f t="shared" si="2"/>
        <v>0</v>
      </c>
      <c r="S10" s="161">
        <f t="shared" si="2"/>
        <v>0</v>
      </c>
      <c r="T10" s="161">
        <f t="shared" si="2"/>
        <v>0</v>
      </c>
      <c r="U10" s="86"/>
      <c r="V10" s="87"/>
      <c r="W10" s="161">
        <f t="shared" ref="W10:AD10" si="3">W9*7%</f>
        <v>0</v>
      </c>
      <c r="X10" s="161">
        <f t="shared" si="3"/>
        <v>0</v>
      </c>
      <c r="Y10" s="161">
        <f t="shared" si="3"/>
        <v>0</v>
      </c>
      <c r="Z10" s="161">
        <f t="shared" si="3"/>
        <v>0</v>
      </c>
      <c r="AA10" s="161">
        <f t="shared" si="3"/>
        <v>0</v>
      </c>
      <c r="AB10" s="161">
        <f t="shared" si="3"/>
        <v>0</v>
      </c>
      <c r="AC10" s="161">
        <f t="shared" si="3"/>
        <v>0</v>
      </c>
      <c r="AD10" s="161">
        <f t="shared" si="3"/>
        <v>0</v>
      </c>
      <c r="AE10" s="11"/>
      <c r="AF10" s="11"/>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215"/>
      <c r="BU10" s="215"/>
      <c r="BV10" s="215"/>
      <c r="BW10" s="215"/>
      <c r="BX10" s="215"/>
      <c r="BY10" s="215"/>
      <c r="BZ10" s="215"/>
      <c r="CA10" s="215"/>
      <c r="CB10" s="215"/>
      <c r="CC10" s="215"/>
      <c r="CD10" s="215"/>
      <c r="CE10" s="215"/>
      <c r="CF10" s="215"/>
      <c r="CG10" s="215"/>
      <c r="CH10" s="215"/>
      <c r="CI10" s="215"/>
      <c r="CJ10" s="215"/>
      <c r="CK10" s="215"/>
      <c r="CL10" s="215"/>
      <c r="CM10" s="215"/>
      <c r="CN10" s="215"/>
      <c r="CO10" s="215"/>
      <c r="CP10" s="215"/>
      <c r="CQ10" s="215"/>
      <c r="CR10" s="215"/>
      <c r="CS10" s="215"/>
      <c r="CT10" s="215"/>
      <c r="CU10" s="215"/>
      <c r="CV10" s="215"/>
      <c r="CW10" s="215"/>
      <c r="CX10" s="215"/>
      <c r="CY10" s="215"/>
      <c r="CZ10" s="215"/>
      <c r="DA10" s="215"/>
      <c r="DB10" s="215"/>
      <c r="DC10" s="215"/>
      <c r="DD10" s="215"/>
      <c r="DE10" s="215"/>
      <c r="DF10" s="215"/>
      <c r="DG10" s="215"/>
      <c r="DH10" s="215"/>
      <c r="DI10" s="215"/>
      <c r="DJ10" s="215"/>
      <c r="DK10" s="215"/>
      <c r="DL10" s="215"/>
      <c r="DM10" s="215"/>
      <c r="DN10" s="215"/>
      <c r="DO10" s="215"/>
      <c r="DP10" s="215"/>
      <c r="DQ10" s="215"/>
      <c r="DR10" s="215"/>
      <c r="DS10" s="215"/>
      <c r="DT10" s="215"/>
      <c r="DU10" s="215"/>
      <c r="DV10" s="215"/>
      <c r="DW10" s="215"/>
      <c r="DX10" s="215"/>
      <c r="DY10" s="215"/>
      <c r="DZ10" s="215"/>
      <c r="EA10" s="215"/>
      <c r="EB10" s="215"/>
      <c r="EC10" s="215"/>
      <c r="ED10" s="215"/>
      <c r="EE10" s="215"/>
      <c r="EF10" s="215"/>
      <c r="EG10" s="215"/>
      <c r="EH10" s="215"/>
      <c r="EI10" s="215"/>
      <c r="EJ10" s="215"/>
      <c r="EK10" s="215"/>
      <c r="EL10" s="215"/>
      <c r="EM10" s="215"/>
      <c r="EN10" s="215"/>
      <c r="EO10" s="215"/>
    </row>
    <row r="11" spans="1:145" s="1" customFormat="1" ht="17.25">
      <c r="A11" s="259"/>
      <c r="B11" s="259"/>
      <c r="C11" s="256"/>
      <c r="D11" s="42"/>
      <c r="E11" s="30" t="s">
        <v>15</v>
      </c>
      <c r="F11" s="31" t="s">
        <v>16</v>
      </c>
      <c r="G11" s="32"/>
      <c r="H11" s="33"/>
      <c r="I11" s="34"/>
      <c r="J11" s="34"/>
      <c r="K11" s="34"/>
      <c r="L11" s="34"/>
      <c r="M11" s="35">
        <f>M9+M10</f>
        <v>0</v>
      </c>
      <c r="N11" s="36">
        <f>N9+N10</f>
        <v>0</v>
      </c>
      <c r="O11" s="87"/>
      <c r="P11" s="161">
        <f t="shared" ref="P11:T11" si="4">P9+P10</f>
        <v>0</v>
      </c>
      <c r="Q11" s="161">
        <f t="shared" si="4"/>
        <v>0</v>
      </c>
      <c r="R11" s="161">
        <f t="shared" si="4"/>
        <v>0</v>
      </c>
      <c r="S11" s="161">
        <f t="shared" si="4"/>
        <v>0</v>
      </c>
      <c r="T11" s="161">
        <f t="shared" si="4"/>
        <v>0</v>
      </c>
      <c r="U11" s="86"/>
      <c r="V11" s="87"/>
      <c r="W11" s="161">
        <f t="shared" ref="W11:AD11" si="5">W9+W10</f>
        <v>0</v>
      </c>
      <c r="X11" s="161">
        <f t="shared" si="5"/>
        <v>0</v>
      </c>
      <c r="Y11" s="161">
        <f t="shared" si="5"/>
        <v>0</v>
      </c>
      <c r="Z11" s="161">
        <f t="shared" si="5"/>
        <v>0</v>
      </c>
      <c r="AA11" s="161">
        <f t="shared" si="5"/>
        <v>0</v>
      </c>
      <c r="AB11" s="161">
        <f t="shared" si="5"/>
        <v>0</v>
      </c>
      <c r="AC11" s="161">
        <f t="shared" si="5"/>
        <v>0</v>
      </c>
      <c r="AD11" s="161">
        <f t="shared" si="5"/>
        <v>0</v>
      </c>
      <c r="AE11" s="11"/>
      <c r="AF11" s="11"/>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c r="EO11" s="215"/>
    </row>
    <row r="12" spans="1:145" s="6" customFormat="1" ht="15.75">
      <c r="A12" s="254"/>
      <c r="B12" s="254"/>
      <c r="C12" s="340"/>
      <c r="D12" s="341"/>
      <c r="E12" s="342" t="s">
        <v>954</v>
      </c>
      <c r="F12" s="343" t="s">
        <v>674</v>
      </c>
      <c r="G12" s="344"/>
      <c r="H12" s="345"/>
      <c r="I12" s="346"/>
      <c r="J12" s="346"/>
      <c r="K12" s="346"/>
      <c r="L12" s="346"/>
      <c r="M12" s="347">
        <f>M13+M180+M229+M245</f>
        <v>0</v>
      </c>
      <c r="N12" s="348">
        <f>N13+N180+N229+N245</f>
        <v>0</v>
      </c>
      <c r="O12" s="87"/>
      <c r="P12" s="349">
        <f t="shared" ref="P12:T12" si="6">P13+P180+P229+P245</f>
        <v>0</v>
      </c>
      <c r="Q12" s="349">
        <f t="shared" si="6"/>
        <v>0</v>
      </c>
      <c r="R12" s="349">
        <f t="shared" si="6"/>
        <v>0</v>
      </c>
      <c r="S12" s="349">
        <f t="shared" si="6"/>
        <v>0</v>
      </c>
      <c r="T12" s="349">
        <f t="shared" si="6"/>
        <v>0</v>
      </c>
      <c r="U12" s="86"/>
      <c r="V12" s="87"/>
      <c r="W12" s="349">
        <f t="shared" ref="W12:AD12" si="7">W13+W180+W229+W245</f>
        <v>0</v>
      </c>
      <c r="X12" s="349">
        <f t="shared" si="7"/>
        <v>0</v>
      </c>
      <c r="Y12" s="349">
        <f t="shared" si="7"/>
        <v>0</v>
      </c>
      <c r="Z12" s="349">
        <f t="shared" si="7"/>
        <v>0</v>
      </c>
      <c r="AA12" s="349">
        <f t="shared" si="7"/>
        <v>0</v>
      </c>
      <c r="AB12" s="349">
        <f t="shared" si="7"/>
        <v>0</v>
      </c>
      <c r="AC12" s="349">
        <f t="shared" si="7"/>
        <v>0</v>
      </c>
      <c r="AD12" s="349">
        <f t="shared" si="7"/>
        <v>0</v>
      </c>
      <c r="AE12" s="11"/>
      <c r="AF12" s="11"/>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row>
    <row r="13" spans="1:145" s="10" customFormat="1" ht="15.75">
      <c r="A13" s="260"/>
      <c r="B13" s="260"/>
      <c r="C13" s="350"/>
      <c r="D13" s="351"/>
      <c r="E13" s="352" t="s">
        <v>667</v>
      </c>
      <c r="F13" s="353" t="s">
        <v>485</v>
      </c>
      <c r="G13" s="354"/>
      <c r="H13" s="355"/>
      <c r="I13" s="356"/>
      <c r="J13" s="357"/>
      <c r="K13" s="358"/>
      <c r="L13" s="358"/>
      <c r="M13" s="359">
        <f>M14+M101</f>
        <v>0</v>
      </c>
      <c r="N13" s="360">
        <f>N14+N101</f>
        <v>0</v>
      </c>
      <c r="O13" s="87"/>
      <c r="P13" s="361">
        <f t="shared" ref="P13:T13" si="8">P14+P101</f>
        <v>0</v>
      </c>
      <c r="Q13" s="361">
        <f t="shared" si="8"/>
        <v>0</v>
      </c>
      <c r="R13" s="361">
        <f t="shared" si="8"/>
        <v>0</v>
      </c>
      <c r="S13" s="361">
        <f t="shared" si="8"/>
        <v>0</v>
      </c>
      <c r="T13" s="361">
        <f t="shared" si="8"/>
        <v>0</v>
      </c>
      <c r="U13" s="86"/>
      <c r="V13" s="87"/>
      <c r="W13" s="361">
        <f t="shared" ref="W13:AD13" si="9">W14+W101</f>
        <v>0</v>
      </c>
      <c r="X13" s="361">
        <f t="shared" si="9"/>
        <v>0</v>
      </c>
      <c r="Y13" s="361">
        <f t="shared" si="9"/>
        <v>0</v>
      </c>
      <c r="Z13" s="361">
        <f t="shared" si="9"/>
        <v>0</v>
      </c>
      <c r="AA13" s="361">
        <f t="shared" si="9"/>
        <v>0</v>
      </c>
      <c r="AB13" s="361">
        <f t="shared" si="9"/>
        <v>0</v>
      </c>
      <c r="AC13" s="361">
        <f t="shared" si="9"/>
        <v>0</v>
      </c>
      <c r="AD13" s="361">
        <f t="shared" si="9"/>
        <v>0</v>
      </c>
      <c r="AE13" s="11"/>
      <c r="AF13" s="11"/>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217"/>
      <c r="BU13" s="217"/>
      <c r="BV13" s="217"/>
      <c r="BW13" s="217"/>
      <c r="BX13" s="217"/>
      <c r="BY13" s="217"/>
      <c r="BZ13" s="217"/>
      <c r="CA13" s="217"/>
      <c r="CB13" s="217"/>
      <c r="CC13" s="217"/>
      <c r="CD13" s="217"/>
      <c r="CE13" s="217"/>
      <c r="CF13" s="217"/>
      <c r="CG13" s="217"/>
      <c r="CH13" s="217"/>
      <c r="CI13" s="217"/>
      <c r="CJ13" s="217"/>
      <c r="CK13" s="217"/>
      <c r="CL13" s="217"/>
      <c r="CM13" s="217"/>
      <c r="CN13" s="217"/>
      <c r="CO13" s="217"/>
      <c r="CP13" s="217"/>
      <c r="CQ13" s="217"/>
      <c r="CR13" s="217"/>
      <c r="CS13" s="217"/>
      <c r="CT13" s="217"/>
      <c r="CU13" s="217"/>
      <c r="CV13" s="217"/>
      <c r="CW13" s="217"/>
      <c r="CX13" s="217"/>
      <c r="CY13" s="217"/>
      <c r="CZ13" s="217"/>
      <c r="DA13" s="217"/>
      <c r="DB13" s="217"/>
      <c r="DC13" s="217"/>
      <c r="DD13" s="217"/>
      <c r="DE13" s="217"/>
      <c r="DF13" s="217"/>
      <c r="DG13" s="217"/>
      <c r="DH13" s="217"/>
      <c r="DI13" s="217"/>
      <c r="DJ13" s="217"/>
      <c r="DK13" s="217"/>
      <c r="DL13" s="217"/>
      <c r="DM13" s="217"/>
      <c r="DN13" s="217"/>
      <c r="DO13" s="217"/>
      <c r="DP13" s="217"/>
      <c r="DQ13" s="217"/>
      <c r="DR13" s="217"/>
      <c r="DS13" s="217"/>
      <c r="DT13" s="217"/>
      <c r="DU13" s="217"/>
      <c r="DV13" s="217"/>
      <c r="DW13" s="217"/>
      <c r="DX13" s="217"/>
      <c r="DY13" s="217"/>
      <c r="DZ13" s="217"/>
      <c r="EA13" s="217"/>
      <c r="EB13" s="217"/>
      <c r="EC13" s="217"/>
      <c r="ED13" s="217"/>
      <c r="EE13" s="217"/>
      <c r="EF13" s="217"/>
      <c r="EG13" s="217"/>
      <c r="EH13" s="217"/>
      <c r="EI13" s="217"/>
      <c r="EJ13" s="217"/>
      <c r="EK13" s="217"/>
      <c r="EL13" s="217"/>
      <c r="EM13" s="217"/>
      <c r="EN13" s="217"/>
      <c r="EO13" s="217"/>
    </row>
    <row r="14" spans="1:145" s="10" customFormat="1" ht="15.75">
      <c r="A14" s="260"/>
      <c r="B14" s="260"/>
      <c r="C14" s="362"/>
      <c r="D14" s="363"/>
      <c r="E14" s="364" t="s">
        <v>1535</v>
      </c>
      <c r="F14" s="365" t="s">
        <v>1536</v>
      </c>
      <c r="G14" s="366"/>
      <c r="H14" s="367"/>
      <c r="I14" s="368"/>
      <c r="J14" s="369"/>
      <c r="K14" s="370"/>
      <c r="L14" s="370"/>
      <c r="M14" s="371">
        <f>M15+M44</f>
        <v>0</v>
      </c>
      <c r="N14" s="372">
        <f>N15+N44</f>
        <v>0</v>
      </c>
      <c r="O14" s="87"/>
      <c r="P14" s="373">
        <f t="shared" ref="P14:T14" si="10">P15+P44</f>
        <v>0</v>
      </c>
      <c r="Q14" s="373">
        <f t="shared" si="10"/>
        <v>0</v>
      </c>
      <c r="R14" s="373">
        <f t="shared" si="10"/>
        <v>0</v>
      </c>
      <c r="S14" s="373">
        <f t="shared" si="10"/>
        <v>0</v>
      </c>
      <c r="T14" s="373">
        <f t="shared" si="10"/>
        <v>0</v>
      </c>
      <c r="U14" s="86"/>
      <c r="V14" s="87"/>
      <c r="W14" s="373">
        <f t="shared" ref="W14:AD14" si="11">W15+W44</f>
        <v>0</v>
      </c>
      <c r="X14" s="373">
        <f t="shared" si="11"/>
        <v>0</v>
      </c>
      <c r="Y14" s="373">
        <f t="shared" si="11"/>
        <v>0</v>
      </c>
      <c r="Z14" s="373">
        <f t="shared" si="11"/>
        <v>0</v>
      </c>
      <c r="AA14" s="373">
        <f t="shared" si="11"/>
        <v>0</v>
      </c>
      <c r="AB14" s="373">
        <f t="shared" si="11"/>
        <v>0</v>
      </c>
      <c r="AC14" s="373">
        <f t="shared" si="11"/>
        <v>0</v>
      </c>
      <c r="AD14" s="373">
        <f t="shared" si="11"/>
        <v>0</v>
      </c>
      <c r="AE14" s="156"/>
      <c r="AF14" s="156"/>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217"/>
      <c r="BU14" s="217"/>
      <c r="BV14" s="217"/>
      <c r="BW14" s="217"/>
      <c r="BX14" s="217"/>
      <c r="BY14" s="217"/>
      <c r="BZ14" s="217"/>
      <c r="CA14" s="217"/>
      <c r="CB14" s="217"/>
      <c r="CC14" s="217"/>
      <c r="CD14" s="217"/>
      <c r="CE14" s="217"/>
      <c r="CF14" s="217"/>
      <c r="CG14" s="217"/>
      <c r="CH14" s="217"/>
      <c r="CI14" s="217"/>
      <c r="CJ14" s="217"/>
      <c r="CK14" s="217"/>
      <c r="CL14" s="217"/>
      <c r="CM14" s="217"/>
      <c r="CN14" s="217"/>
      <c r="CO14" s="217"/>
      <c r="CP14" s="217"/>
      <c r="CQ14" s="217"/>
      <c r="CR14" s="217"/>
      <c r="CS14" s="217"/>
      <c r="CT14" s="217"/>
      <c r="CU14" s="217"/>
      <c r="CV14" s="217"/>
      <c r="CW14" s="217"/>
      <c r="CX14" s="217"/>
      <c r="CY14" s="217"/>
      <c r="CZ14" s="217"/>
      <c r="DA14" s="217"/>
      <c r="DB14" s="217"/>
      <c r="DC14" s="217"/>
      <c r="DD14" s="217"/>
      <c r="DE14" s="217"/>
      <c r="DF14" s="217"/>
      <c r="DG14" s="217"/>
      <c r="DH14" s="217"/>
      <c r="DI14" s="217"/>
      <c r="DJ14" s="217"/>
      <c r="DK14" s="217"/>
      <c r="DL14" s="217"/>
      <c r="DM14" s="217"/>
      <c r="DN14" s="217"/>
      <c r="DO14" s="217"/>
      <c r="DP14" s="217"/>
      <c r="DQ14" s="217"/>
      <c r="DR14" s="217"/>
      <c r="DS14" s="217"/>
      <c r="DT14" s="217"/>
      <c r="DU14" s="217"/>
      <c r="DV14" s="217"/>
      <c r="DW14" s="217"/>
      <c r="DX14" s="217"/>
      <c r="DY14" s="217"/>
      <c r="DZ14" s="217"/>
      <c r="EA14" s="217"/>
      <c r="EB14" s="217"/>
      <c r="EC14" s="217"/>
      <c r="ED14" s="217"/>
      <c r="EE14" s="217"/>
      <c r="EF14" s="217"/>
      <c r="EG14" s="217"/>
      <c r="EH14" s="217"/>
      <c r="EI14" s="217"/>
      <c r="EJ14" s="217"/>
      <c r="EK14" s="217"/>
      <c r="EL14" s="217"/>
      <c r="EM14" s="217"/>
      <c r="EN14" s="217"/>
      <c r="EO14" s="217"/>
    </row>
    <row r="15" spans="1:145" s="198" customFormat="1" ht="15.75">
      <c r="A15" s="261"/>
      <c r="B15" s="261"/>
      <c r="C15" s="374"/>
      <c r="D15" s="375"/>
      <c r="E15" s="376" t="s">
        <v>1537</v>
      </c>
      <c r="F15" s="377" t="s">
        <v>1538</v>
      </c>
      <c r="G15" s="378"/>
      <c r="H15" s="379"/>
      <c r="I15" s="380"/>
      <c r="J15" s="381"/>
      <c r="K15" s="382"/>
      <c r="L15" s="382"/>
      <c r="M15" s="383">
        <f>M16+M20+M24+M28+M32+M36+M40</f>
        <v>0</v>
      </c>
      <c r="N15" s="384">
        <f>N16+N20+N24+N28+N32+N36+N40</f>
        <v>0</v>
      </c>
      <c r="O15" s="199"/>
      <c r="P15" s="385">
        <f t="shared" ref="P15:T15" si="12">P16+P20+P24+P28+P32+P36+P40</f>
        <v>0</v>
      </c>
      <c r="Q15" s="385">
        <f t="shared" si="12"/>
        <v>0</v>
      </c>
      <c r="R15" s="385">
        <f t="shared" si="12"/>
        <v>0</v>
      </c>
      <c r="S15" s="385">
        <f t="shared" si="12"/>
        <v>0</v>
      </c>
      <c r="T15" s="385">
        <f t="shared" si="12"/>
        <v>0</v>
      </c>
      <c r="U15" s="86"/>
      <c r="V15" s="87"/>
      <c r="W15" s="385">
        <f t="shared" ref="W15:AD15" si="13">W16+W20+W24+W28+W32+W36+W40</f>
        <v>0</v>
      </c>
      <c r="X15" s="385">
        <f t="shared" si="13"/>
        <v>0</v>
      </c>
      <c r="Y15" s="385">
        <f t="shared" si="13"/>
        <v>0</v>
      </c>
      <c r="Z15" s="385">
        <f t="shared" si="13"/>
        <v>0</v>
      </c>
      <c r="AA15" s="385">
        <f t="shared" si="13"/>
        <v>0</v>
      </c>
      <c r="AB15" s="385">
        <f t="shared" si="13"/>
        <v>0</v>
      </c>
      <c r="AC15" s="385">
        <f t="shared" si="13"/>
        <v>0</v>
      </c>
      <c r="AD15" s="385">
        <f t="shared" si="13"/>
        <v>0</v>
      </c>
      <c r="AE15" s="91"/>
      <c r="AF15" s="91"/>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218"/>
      <c r="BU15" s="218"/>
      <c r="BV15" s="218"/>
      <c r="BW15" s="218"/>
      <c r="BX15" s="218"/>
      <c r="BY15" s="218"/>
      <c r="BZ15" s="218"/>
      <c r="CA15" s="218"/>
      <c r="CB15" s="218"/>
      <c r="CC15" s="218"/>
      <c r="CD15" s="218"/>
      <c r="CE15" s="218"/>
      <c r="CF15" s="218"/>
      <c r="CG15" s="218"/>
      <c r="CH15" s="218"/>
      <c r="CI15" s="218"/>
      <c r="CJ15" s="218"/>
      <c r="CK15" s="218"/>
      <c r="CL15" s="218"/>
      <c r="CM15" s="218"/>
      <c r="CN15" s="218"/>
      <c r="CO15" s="218"/>
      <c r="CP15" s="218"/>
      <c r="CQ15" s="218"/>
      <c r="CR15" s="218"/>
      <c r="CS15" s="218"/>
      <c r="CT15" s="218"/>
      <c r="CU15" s="218"/>
      <c r="CV15" s="218"/>
      <c r="CW15" s="218"/>
      <c r="CX15" s="218"/>
      <c r="CY15" s="218"/>
      <c r="CZ15" s="218"/>
      <c r="DA15" s="218"/>
      <c r="DB15" s="218"/>
      <c r="DC15" s="218"/>
      <c r="DD15" s="218"/>
      <c r="DE15" s="218"/>
      <c r="DF15" s="218"/>
      <c r="DG15" s="218"/>
      <c r="DH15" s="218"/>
      <c r="DI15" s="218"/>
      <c r="DJ15" s="218"/>
      <c r="DK15" s="218"/>
      <c r="DL15" s="218"/>
      <c r="DM15" s="218"/>
      <c r="DN15" s="218"/>
      <c r="DO15" s="218"/>
      <c r="DP15" s="218"/>
      <c r="DQ15" s="218"/>
      <c r="DR15" s="218"/>
      <c r="DS15" s="218"/>
      <c r="DT15" s="218"/>
      <c r="DU15" s="218"/>
      <c r="DV15" s="218"/>
      <c r="DW15" s="218"/>
      <c r="DX15" s="218"/>
      <c r="DY15" s="218"/>
      <c r="DZ15" s="218"/>
      <c r="EA15" s="218"/>
      <c r="EB15" s="218"/>
      <c r="EC15" s="218"/>
      <c r="ED15" s="218"/>
      <c r="EE15" s="218"/>
      <c r="EF15" s="218"/>
      <c r="EG15" s="218"/>
      <c r="EH15" s="218"/>
      <c r="EI15" s="218"/>
      <c r="EJ15" s="218"/>
      <c r="EK15" s="218"/>
      <c r="EL15" s="218"/>
      <c r="EM15" s="218"/>
      <c r="EN15" s="218"/>
      <c r="EO15" s="218"/>
    </row>
    <row r="16" spans="1:145" s="9" customFormat="1" ht="15.75" customHeight="1">
      <c r="A16" s="254"/>
      <c r="B16" s="254"/>
      <c r="C16" s="386"/>
      <c r="D16" s="387"/>
      <c r="E16" s="388" t="s">
        <v>37</v>
      </c>
      <c r="F16" s="389" t="s">
        <v>481</v>
      </c>
      <c r="G16" s="390"/>
      <c r="H16" s="391"/>
      <c r="I16" s="392"/>
      <c r="J16" s="393"/>
      <c r="K16" s="394"/>
      <c r="L16" s="394"/>
      <c r="M16" s="395">
        <f>SUM(M17:M19)</f>
        <v>0</v>
      </c>
      <c r="N16" s="396">
        <f>SUM(N17:N19)</f>
        <v>0</v>
      </c>
      <c r="O16" s="87"/>
      <c r="P16" s="397">
        <f t="shared" ref="P16:T16" si="14">SUM(P17:P19)</f>
        <v>0</v>
      </c>
      <c r="Q16" s="397">
        <f t="shared" si="14"/>
        <v>0</v>
      </c>
      <c r="R16" s="397">
        <f t="shared" si="14"/>
        <v>0</v>
      </c>
      <c r="S16" s="397">
        <f t="shared" si="14"/>
        <v>0</v>
      </c>
      <c r="T16" s="397">
        <f t="shared" si="14"/>
        <v>0</v>
      </c>
      <c r="U16" s="86"/>
      <c r="V16" s="87"/>
      <c r="W16" s="397">
        <f t="shared" ref="W16" si="15">SUM(W17:W19)</f>
        <v>0</v>
      </c>
      <c r="X16" s="397">
        <f t="shared" ref="X16:AD16" si="16">SUM(X17:X19)</f>
        <v>0</v>
      </c>
      <c r="Y16" s="397">
        <f t="shared" si="16"/>
        <v>0</v>
      </c>
      <c r="Z16" s="397">
        <f t="shared" si="16"/>
        <v>0</v>
      </c>
      <c r="AA16" s="397">
        <f t="shared" si="16"/>
        <v>0</v>
      </c>
      <c r="AB16" s="397">
        <f t="shared" si="16"/>
        <v>0</v>
      </c>
      <c r="AC16" s="397">
        <f t="shared" si="16"/>
        <v>0</v>
      </c>
      <c r="AD16" s="397">
        <f t="shared" si="16"/>
        <v>0</v>
      </c>
      <c r="AE16" s="11"/>
      <c r="AF16" s="11"/>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216"/>
      <c r="BU16" s="216"/>
      <c r="BV16" s="216"/>
      <c r="BW16" s="216"/>
      <c r="BX16" s="216"/>
      <c r="BY16" s="216"/>
      <c r="BZ16" s="216"/>
      <c r="CA16" s="216"/>
      <c r="CB16" s="216"/>
      <c r="CC16" s="216"/>
      <c r="CD16" s="216"/>
      <c r="CE16" s="216"/>
      <c r="CF16" s="216"/>
      <c r="CG16" s="216"/>
      <c r="CH16" s="216"/>
      <c r="CI16" s="216"/>
      <c r="CJ16" s="216"/>
      <c r="CK16" s="216"/>
      <c r="CL16" s="216"/>
      <c r="CM16" s="216"/>
      <c r="CN16" s="216"/>
      <c r="CO16" s="216"/>
      <c r="CP16" s="216"/>
      <c r="CQ16" s="216"/>
      <c r="CR16" s="216"/>
      <c r="CS16" s="216"/>
      <c r="CT16" s="216"/>
      <c r="CU16" s="216"/>
      <c r="CV16" s="216"/>
      <c r="CW16" s="216"/>
      <c r="CX16" s="216"/>
      <c r="CY16" s="216"/>
      <c r="CZ16" s="216"/>
      <c r="DA16" s="216"/>
      <c r="DB16" s="216"/>
      <c r="DC16" s="216"/>
      <c r="DD16" s="216"/>
      <c r="DE16" s="216"/>
      <c r="DF16" s="216"/>
      <c r="DG16" s="216"/>
      <c r="DH16" s="216"/>
      <c r="DI16" s="216"/>
      <c r="DJ16" s="216"/>
      <c r="DK16" s="216"/>
      <c r="DL16" s="216"/>
      <c r="DM16" s="216"/>
      <c r="DN16" s="216"/>
      <c r="DO16" s="216"/>
      <c r="DP16" s="216"/>
      <c r="DQ16" s="216"/>
      <c r="DR16" s="216"/>
      <c r="DS16" s="216"/>
      <c r="DT16" s="216"/>
      <c r="DU16" s="216"/>
      <c r="DV16" s="216"/>
      <c r="DW16" s="216"/>
      <c r="DX16" s="216"/>
      <c r="DY16" s="216"/>
      <c r="DZ16" s="216"/>
      <c r="EA16" s="216"/>
      <c r="EB16" s="216"/>
      <c r="EC16" s="216"/>
      <c r="ED16" s="216"/>
      <c r="EE16" s="216"/>
      <c r="EF16" s="216"/>
      <c r="EG16" s="216"/>
      <c r="EH16" s="216"/>
      <c r="EI16" s="216"/>
      <c r="EJ16" s="216"/>
      <c r="EK16" s="216"/>
      <c r="EL16" s="216"/>
      <c r="EM16" s="216"/>
      <c r="EN16" s="216"/>
      <c r="EO16" s="216"/>
    </row>
    <row r="17" spans="1:145" outlineLevel="1">
      <c r="A17" s="254" t="s">
        <v>1905</v>
      </c>
      <c r="B17" s="254" t="s">
        <v>685</v>
      </c>
      <c r="C17" s="257" t="s">
        <v>2006</v>
      </c>
      <c r="D17" s="165" t="s">
        <v>741</v>
      </c>
      <c r="E17" s="166" t="s">
        <v>210</v>
      </c>
      <c r="F17" s="167" t="s">
        <v>482</v>
      </c>
      <c r="G17" s="168">
        <v>0</v>
      </c>
      <c r="H17" s="169" t="s">
        <v>654</v>
      </c>
      <c r="I17" s="170">
        <v>0</v>
      </c>
      <c r="J17" s="171">
        <f>I17/$L$4</f>
        <v>0</v>
      </c>
      <c r="K17" s="172" t="s">
        <v>24</v>
      </c>
      <c r="L17" s="173"/>
      <c r="M17" s="174">
        <f>IF(ISBLANK(K17),G17*I17,G17*I17*L17)</f>
        <v>0</v>
      </c>
      <c r="N17" s="175">
        <f>IF(ISBLANK(K17),J17*G17,G17*J17*L17)</f>
        <v>0</v>
      </c>
      <c r="O17" s="87"/>
      <c r="P17" s="176"/>
      <c r="Q17" s="176"/>
      <c r="R17" s="176"/>
      <c r="S17" s="176"/>
      <c r="T17" s="176"/>
      <c r="U17" s="86"/>
      <c r="V17" s="87"/>
      <c r="W17" s="176"/>
      <c r="X17" s="176">
        <f>W17/$L$4</f>
        <v>0</v>
      </c>
      <c r="Y17" s="176"/>
      <c r="Z17" s="176">
        <f>Y17/$L$4</f>
        <v>0</v>
      </c>
      <c r="AA17" s="176"/>
      <c r="AB17" s="176">
        <f>AA17/$L$4</f>
        <v>0</v>
      </c>
      <c r="AC17" s="176"/>
      <c r="AD17" s="176">
        <f>AC17/$L$4</f>
        <v>0</v>
      </c>
      <c r="AE17" s="11"/>
      <c r="AF17" s="11"/>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row>
    <row r="18" spans="1:145" outlineLevel="1">
      <c r="A18" s="254" t="s">
        <v>1905</v>
      </c>
      <c r="B18" s="254" t="s">
        <v>686</v>
      </c>
      <c r="C18" s="257" t="s">
        <v>2006</v>
      </c>
      <c r="D18" s="165" t="s">
        <v>742</v>
      </c>
      <c r="E18" s="166" t="s">
        <v>209</v>
      </c>
      <c r="F18" s="167" t="s">
        <v>483</v>
      </c>
      <c r="G18" s="177">
        <v>0</v>
      </c>
      <c r="H18" s="169" t="s">
        <v>654</v>
      </c>
      <c r="I18" s="170">
        <v>0</v>
      </c>
      <c r="J18" s="171">
        <f>I18/$L$4</f>
        <v>0</v>
      </c>
      <c r="K18" s="172" t="s">
        <v>24</v>
      </c>
      <c r="L18" s="173"/>
      <c r="M18" s="174">
        <f>IF(ISBLANK(K18),G18*I18,G18*I18*L18)</f>
        <v>0</v>
      </c>
      <c r="N18" s="175">
        <f>IF(ISBLANK(K18),J18*G18,G18*J18*L18)</f>
        <v>0</v>
      </c>
      <c r="O18" s="87"/>
      <c r="P18" s="176"/>
      <c r="Q18" s="176"/>
      <c r="R18" s="176"/>
      <c r="S18" s="176"/>
      <c r="T18" s="176"/>
      <c r="U18" s="86"/>
      <c r="V18" s="87"/>
      <c r="W18" s="176"/>
      <c r="X18" s="176">
        <f t="shared" ref="X18:X19" si="17">W18/$L$4</f>
        <v>0</v>
      </c>
      <c r="Y18" s="176"/>
      <c r="Z18" s="176">
        <f t="shared" ref="Z18:Z19" si="18">Y18/$L$4</f>
        <v>0</v>
      </c>
      <c r="AA18" s="176"/>
      <c r="AB18" s="176">
        <f t="shared" ref="AB18:AB19" si="19">AA18/$L$4</f>
        <v>0</v>
      </c>
      <c r="AC18" s="176"/>
      <c r="AD18" s="176">
        <f t="shared" ref="AD18:AD19" si="20">AC18/$L$4</f>
        <v>0</v>
      </c>
      <c r="AE18" s="11"/>
      <c r="AF18" s="11"/>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row>
    <row r="19" spans="1:145" outlineLevel="1">
      <c r="A19" s="254" t="s">
        <v>1905</v>
      </c>
      <c r="B19" s="254" t="s">
        <v>687</v>
      </c>
      <c r="C19" s="257" t="s">
        <v>2006</v>
      </c>
      <c r="D19" s="165" t="s">
        <v>743</v>
      </c>
      <c r="E19" s="166" t="s">
        <v>208</v>
      </c>
      <c r="F19" s="167" t="s">
        <v>484</v>
      </c>
      <c r="G19" s="177">
        <v>0</v>
      </c>
      <c r="H19" s="169" t="s">
        <v>654</v>
      </c>
      <c r="I19" s="170">
        <v>0</v>
      </c>
      <c r="J19" s="171">
        <f>I19/$L$4</f>
        <v>0</v>
      </c>
      <c r="K19" s="172" t="s">
        <v>24</v>
      </c>
      <c r="L19" s="173"/>
      <c r="M19" s="174">
        <f>IF(ISBLANK(K19),G19*I19,G19*I19*L19)</f>
        <v>0</v>
      </c>
      <c r="N19" s="175">
        <f>IF(ISBLANK(K19),J19*G19,G19*J19*L19)</f>
        <v>0</v>
      </c>
      <c r="O19" s="87"/>
      <c r="P19" s="176"/>
      <c r="Q19" s="176"/>
      <c r="R19" s="176"/>
      <c r="S19" s="176"/>
      <c r="T19" s="176"/>
      <c r="U19" s="86"/>
      <c r="V19" s="87"/>
      <c r="W19" s="176"/>
      <c r="X19" s="176">
        <f t="shared" si="17"/>
        <v>0</v>
      </c>
      <c r="Y19" s="176"/>
      <c r="Z19" s="176">
        <f t="shared" si="18"/>
        <v>0</v>
      </c>
      <c r="AA19" s="176"/>
      <c r="AB19" s="176">
        <f t="shared" si="19"/>
        <v>0</v>
      </c>
      <c r="AC19" s="176"/>
      <c r="AD19" s="176">
        <f t="shared" si="20"/>
        <v>0</v>
      </c>
      <c r="AE19" s="11"/>
      <c r="AF19" s="11"/>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row>
    <row r="20" spans="1:145" s="9" customFormat="1" ht="15.75">
      <c r="A20" s="254"/>
      <c r="B20" s="254"/>
      <c r="C20" s="386"/>
      <c r="D20" s="387"/>
      <c r="E20" s="388" t="s">
        <v>184</v>
      </c>
      <c r="F20" s="389" t="s">
        <v>486</v>
      </c>
      <c r="G20" s="390"/>
      <c r="H20" s="391"/>
      <c r="I20" s="392"/>
      <c r="J20" s="393"/>
      <c r="K20" s="394"/>
      <c r="L20" s="394"/>
      <c r="M20" s="395">
        <f>SUM(M21:M23)</f>
        <v>0</v>
      </c>
      <c r="N20" s="396">
        <f>SUM(N21:N23)</f>
        <v>0</v>
      </c>
      <c r="O20" s="87"/>
      <c r="P20" s="397">
        <f t="shared" ref="P20:T20" si="21">SUM(P21:P23)</f>
        <v>0</v>
      </c>
      <c r="Q20" s="397">
        <f t="shared" si="21"/>
        <v>0</v>
      </c>
      <c r="R20" s="397">
        <f t="shared" si="21"/>
        <v>0</v>
      </c>
      <c r="S20" s="397">
        <f t="shared" si="21"/>
        <v>0</v>
      </c>
      <c r="T20" s="397">
        <f t="shared" si="21"/>
        <v>0</v>
      </c>
      <c r="U20" s="86"/>
      <c r="V20" s="87"/>
      <c r="W20" s="397">
        <f t="shared" ref="W20" si="22">SUM(W21:W23)</f>
        <v>0</v>
      </c>
      <c r="X20" s="397">
        <f t="shared" ref="X20:AD20" si="23">SUM(X21:X23)</f>
        <v>0</v>
      </c>
      <c r="Y20" s="397">
        <f t="shared" si="23"/>
        <v>0</v>
      </c>
      <c r="Z20" s="397">
        <f t="shared" si="23"/>
        <v>0</v>
      </c>
      <c r="AA20" s="397">
        <f t="shared" si="23"/>
        <v>0</v>
      </c>
      <c r="AB20" s="397">
        <f t="shared" si="23"/>
        <v>0</v>
      </c>
      <c r="AC20" s="397">
        <f t="shared" si="23"/>
        <v>0</v>
      </c>
      <c r="AD20" s="397">
        <f t="shared" si="23"/>
        <v>0</v>
      </c>
      <c r="AE20" s="11"/>
      <c r="AF20" s="11"/>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216"/>
      <c r="BU20" s="216"/>
      <c r="BV20" s="216"/>
      <c r="BW20" s="216"/>
      <c r="BX20" s="216"/>
      <c r="BY20" s="216"/>
      <c r="BZ20" s="216"/>
      <c r="CA20" s="216"/>
      <c r="CB20" s="216"/>
      <c r="CC20" s="216"/>
      <c r="CD20" s="216"/>
      <c r="CE20" s="216"/>
      <c r="CF20" s="216"/>
      <c r="CG20" s="216"/>
      <c r="CH20" s="216"/>
      <c r="CI20" s="216"/>
      <c r="CJ20" s="216"/>
      <c r="CK20" s="216"/>
      <c r="CL20" s="216"/>
      <c r="CM20" s="216"/>
      <c r="CN20" s="216"/>
      <c r="CO20" s="216"/>
      <c r="CP20" s="216"/>
      <c r="CQ20" s="216"/>
      <c r="CR20" s="216"/>
      <c r="CS20" s="216"/>
      <c r="CT20" s="216"/>
      <c r="CU20" s="216"/>
      <c r="CV20" s="216"/>
      <c r="CW20" s="216"/>
      <c r="CX20" s="216"/>
      <c r="CY20" s="216"/>
      <c r="CZ20" s="216"/>
      <c r="DA20" s="216"/>
      <c r="DB20" s="216"/>
      <c r="DC20" s="216"/>
      <c r="DD20" s="216"/>
      <c r="DE20" s="216"/>
      <c r="DF20" s="216"/>
      <c r="DG20" s="216"/>
      <c r="DH20" s="216"/>
      <c r="DI20" s="216"/>
      <c r="DJ20" s="216"/>
      <c r="DK20" s="216"/>
      <c r="DL20" s="216"/>
      <c r="DM20" s="216"/>
      <c r="DN20" s="216"/>
      <c r="DO20" s="216"/>
      <c r="DP20" s="216"/>
      <c r="DQ20" s="216"/>
      <c r="DR20" s="216"/>
      <c r="DS20" s="216"/>
      <c r="DT20" s="216"/>
      <c r="DU20" s="216"/>
      <c r="DV20" s="216"/>
      <c r="DW20" s="216"/>
      <c r="DX20" s="216"/>
      <c r="DY20" s="216"/>
      <c r="DZ20" s="216"/>
      <c r="EA20" s="216"/>
      <c r="EB20" s="216"/>
      <c r="EC20" s="216"/>
      <c r="ED20" s="216"/>
      <c r="EE20" s="216"/>
      <c r="EF20" s="216"/>
      <c r="EG20" s="216"/>
      <c r="EH20" s="216"/>
      <c r="EI20" s="216"/>
      <c r="EJ20" s="216"/>
      <c r="EK20" s="216"/>
      <c r="EL20" s="216"/>
      <c r="EM20" s="216"/>
      <c r="EN20" s="216"/>
      <c r="EO20" s="216"/>
    </row>
    <row r="21" spans="1:145" outlineLevel="1">
      <c r="A21" s="254" t="s">
        <v>1905</v>
      </c>
      <c r="B21" s="254" t="s">
        <v>685</v>
      </c>
      <c r="C21" s="257" t="s">
        <v>2006</v>
      </c>
      <c r="D21" s="165" t="s">
        <v>744</v>
      </c>
      <c r="E21" s="166" t="s">
        <v>298</v>
      </c>
      <c r="F21" s="167" t="s">
        <v>487</v>
      </c>
      <c r="G21" s="168">
        <v>0</v>
      </c>
      <c r="H21" s="169" t="s">
        <v>654</v>
      </c>
      <c r="I21" s="170">
        <v>0</v>
      </c>
      <c r="J21" s="171">
        <f>I21/$L$4</f>
        <v>0</v>
      </c>
      <c r="K21" s="172" t="s">
        <v>24</v>
      </c>
      <c r="L21" s="173"/>
      <c r="M21" s="174">
        <f>IF(ISBLANK(K21),G21*I21,G21*I21*L21)</f>
        <v>0</v>
      </c>
      <c r="N21" s="175">
        <f>IF(ISBLANK(K21),J21*G21,G21*J21*L21)</f>
        <v>0</v>
      </c>
      <c r="O21" s="87"/>
      <c r="P21" s="176"/>
      <c r="Q21" s="176"/>
      <c r="R21" s="176"/>
      <c r="S21" s="176"/>
      <c r="T21" s="176"/>
      <c r="U21" s="86"/>
      <c r="V21" s="87"/>
      <c r="W21" s="176"/>
      <c r="X21" s="176">
        <f t="shared" ref="X21:X23" si="24">W21/$L$4</f>
        <v>0</v>
      </c>
      <c r="Y21" s="176"/>
      <c r="Z21" s="176">
        <f t="shared" ref="Z21:Z23" si="25">Y21/$L$4</f>
        <v>0</v>
      </c>
      <c r="AA21" s="176"/>
      <c r="AB21" s="176">
        <f t="shared" ref="AB21:AB23" si="26">AA21/$L$4</f>
        <v>0</v>
      </c>
      <c r="AC21" s="176"/>
      <c r="AD21" s="176">
        <f t="shared" ref="AD21:AD23" si="27">AC21/$L$4</f>
        <v>0</v>
      </c>
      <c r="AE21" s="11"/>
      <c r="AF21" s="11"/>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row>
    <row r="22" spans="1:145" outlineLevel="1">
      <c r="A22" s="254" t="s">
        <v>1905</v>
      </c>
      <c r="B22" s="254" t="s">
        <v>686</v>
      </c>
      <c r="C22" s="257" t="s">
        <v>2006</v>
      </c>
      <c r="D22" s="165" t="s">
        <v>745</v>
      </c>
      <c r="E22" s="166" t="s">
        <v>299</v>
      </c>
      <c r="F22" s="167" t="s">
        <v>489</v>
      </c>
      <c r="G22" s="177">
        <v>0</v>
      </c>
      <c r="H22" s="169" t="s">
        <v>654</v>
      </c>
      <c r="I22" s="170">
        <v>0</v>
      </c>
      <c r="J22" s="171">
        <f>I22/$L$4</f>
        <v>0</v>
      </c>
      <c r="K22" s="172" t="s">
        <v>24</v>
      </c>
      <c r="L22" s="173"/>
      <c r="M22" s="174">
        <f>IF(ISBLANK(K22),G22*I22,G22*I22*L22)</f>
        <v>0</v>
      </c>
      <c r="N22" s="175">
        <f>IF(ISBLANK(K22),J22*G22,G22*J22*L22)</f>
        <v>0</v>
      </c>
      <c r="O22" s="87"/>
      <c r="P22" s="176"/>
      <c r="Q22" s="176"/>
      <c r="R22" s="176"/>
      <c r="S22" s="176"/>
      <c r="T22" s="176"/>
      <c r="U22" s="86"/>
      <c r="V22" s="87"/>
      <c r="W22" s="176"/>
      <c r="X22" s="176">
        <f t="shared" si="24"/>
        <v>0</v>
      </c>
      <c r="Y22" s="176"/>
      <c r="Z22" s="176">
        <f t="shared" si="25"/>
        <v>0</v>
      </c>
      <c r="AA22" s="176"/>
      <c r="AB22" s="176">
        <f t="shared" si="26"/>
        <v>0</v>
      </c>
      <c r="AC22" s="176"/>
      <c r="AD22" s="176">
        <f t="shared" si="27"/>
        <v>0</v>
      </c>
      <c r="AE22" s="11"/>
      <c r="AF22" s="11"/>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row>
    <row r="23" spans="1:145" outlineLevel="1">
      <c r="A23" s="254" t="s">
        <v>1905</v>
      </c>
      <c r="B23" s="254" t="s">
        <v>687</v>
      </c>
      <c r="C23" s="257" t="s">
        <v>2006</v>
      </c>
      <c r="D23" s="165" t="s">
        <v>746</v>
      </c>
      <c r="E23" s="166" t="s">
        <v>300</v>
      </c>
      <c r="F23" s="167" t="s">
        <v>488</v>
      </c>
      <c r="G23" s="177">
        <v>0</v>
      </c>
      <c r="H23" s="169" t="s">
        <v>654</v>
      </c>
      <c r="I23" s="170">
        <v>0</v>
      </c>
      <c r="J23" s="171">
        <f>I23/$L$4</f>
        <v>0</v>
      </c>
      <c r="K23" s="172" t="s">
        <v>24</v>
      </c>
      <c r="L23" s="173"/>
      <c r="M23" s="174">
        <f>IF(ISBLANK(K23),G23*I23,G23*I23*L23)</f>
        <v>0</v>
      </c>
      <c r="N23" s="175">
        <f>IF(ISBLANK(K23),J23*G23,G23*J23*L23)</f>
        <v>0</v>
      </c>
      <c r="O23" s="87"/>
      <c r="P23" s="176"/>
      <c r="Q23" s="176"/>
      <c r="R23" s="176"/>
      <c r="S23" s="176"/>
      <c r="T23" s="176"/>
      <c r="U23" s="86"/>
      <c r="V23" s="87"/>
      <c r="W23" s="176"/>
      <c r="X23" s="176">
        <f t="shared" si="24"/>
        <v>0</v>
      </c>
      <c r="Y23" s="176"/>
      <c r="Z23" s="176">
        <f t="shared" si="25"/>
        <v>0</v>
      </c>
      <c r="AA23" s="176"/>
      <c r="AB23" s="176">
        <f t="shared" si="26"/>
        <v>0</v>
      </c>
      <c r="AC23" s="176"/>
      <c r="AD23" s="176">
        <f t="shared" si="27"/>
        <v>0</v>
      </c>
      <c r="AE23" s="11"/>
      <c r="AF23" s="11"/>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row>
    <row r="24" spans="1:145" s="9" customFormat="1" ht="15.75">
      <c r="A24" s="254"/>
      <c r="B24" s="254"/>
      <c r="C24" s="386"/>
      <c r="D24" s="387"/>
      <c r="E24" s="388" t="s">
        <v>38</v>
      </c>
      <c r="F24" s="389" t="s">
        <v>490</v>
      </c>
      <c r="G24" s="390"/>
      <c r="H24" s="391"/>
      <c r="I24" s="392"/>
      <c r="J24" s="393"/>
      <c r="K24" s="394"/>
      <c r="L24" s="394"/>
      <c r="M24" s="395">
        <f>SUM(M25:M27)</f>
        <v>0</v>
      </c>
      <c r="N24" s="396">
        <f>SUM(N25:N27)</f>
        <v>0</v>
      </c>
      <c r="O24" s="87"/>
      <c r="P24" s="397">
        <f t="shared" ref="P24:T24" si="28">SUM(P25:P27)</f>
        <v>0</v>
      </c>
      <c r="Q24" s="397">
        <f t="shared" si="28"/>
        <v>0</v>
      </c>
      <c r="R24" s="397">
        <f t="shared" si="28"/>
        <v>0</v>
      </c>
      <c r="S24" s="397">
        <f t="shared" si="28"/>
        <v>0</v>
      </c>
      <c r="T24" s="397">
        <f t="shared" si="28"/>
        <v>0</v>
      </c>
      <c r="U24" s="86"/>
      <c r="V24" s="87"/>
      <c r="W24" s="397">
        <f t="shared" ref="W24" si="29">SUM(W25:W27)</f>
        <v>0</v>
      </c>
      <c r="X24" s="397">
        <f t="shared" ref="X24:AD24" si="30">SUM(X25:X27)</f>
        <v>0</v>
      </c>
      <c r="Y24" s="397">
        <f t="shared" si="30"/>
        <v>0</v>
      </c>
      <c r="Z24" s="397">
        <f t="shared" si="30"/>
        <v>0</v>
      </c>
      <c r="AA24" s="397">
        <f t="shared" si="30"/>
        <v>0</v>
      </c>
      <c r="AB24" s="397">
        <f t="shared" si="30"/>
        <v>0</v>
      </c>
      <c r="AC24" s="397">
        <f t="shared" si="30"/>
        <v>0</v>
      </c>
      <c r="AD24" s="397">
        <f t="shared" si="30"/>
        <v>0</v>
      </c>
      <c r="AE24" s="11"/>
      <c r="AF24" s="11"/>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216"/>
      <c r="BU24" s="216"/>
      <c r="BV24" s="216"/>
      <c r="BW24" s="216"/>
      <c r="BX24" s="216"/>
      <c r="BY24" s="216"/>
      <c r="BZ24" s="216"/>
      <c r="CA24" s="216"/>
      <c r="CB24" s="216"/>
      <c r="CC24" s="216"/>
      <c r="CD24" s="216"/>
      <c r="CE24" s="216"/>
      <c r="CF24" s="216"/>
      <c r="CG24" s="216"/>
      <c r="CH24" s="216"/>
      <c r="CI24" s="216"/>
      <c r="CJ24" s="216"/>
      <c r="CK24" s="216"/>
      <c r="CL24" s="216"/>
      <c r="CM24" s="216"/>
      <c r="CN24" s="216"/>
      <c r="CO24" s="216"/>
      <c r="CP24" s="216"/>
      <c r="CQ24" s="216"/>
      <c r="CR24" s="216"/>
      <c r="CS24" s="216"/>
      <c r="CT24" s="216"/>
      <c r="CU24" s="216"/>
      <c r="CV24" s="216"/>
      <c r="CW24" s="216"/>
      <c r="CX24" s="216"/>
      <c r="CY24" s="216"/>
      <c r="CZ24" s="216"/>
      <c r="DA24" s="216"/>
      <c r="DB24" s="216"/>
      <c r="DC24" s="216"/>
      <c r="DD24" s="216"/>
      <c r="DE24" s="216"/>
      <c r="DF24" s="216"/>
      <c r="DG24" s="216"/>
      <c r="DH24" s="216"/>
      <c r="DI24" s="216"/>
      <c r="DJ24" s="216"/>
      <c r="DK24" s="216"/>
      <c r="DL24" s="216"/>
      <c r="DM24" s="216"/>
      <c r="DN24" s="216"/>
      <c r="DO24" s="216"/>
      <c r="DP24" s="216"/>
      <c r="DQ24" s="216"/>
      <c r="DR24" s="216"/>
      <c r="DS24" s="216"/>
      <c r="DT24" s="216"/>
      <c r="DU24" s="216"/>
      <c r="DV24" s="216"/>
      <c r="DW24" s="216"/>
      <c r="DX24" s="216"/>
      <c r="DY24" s="216"/>
      <c r="DZ24" s="216"/>
      <c r="EA24" s="216"/>
      <c r="EB24" s="216"/>
      <c r="EC24" s="216"/>
      <c r="ED24" s="216"/>
      <c r="EE24" s="216"/>
      <c r="EF24" s="216"/>
      <c r="EG24" s="216"/>
      <c r="EH24" s="216"/>
      <c r="EI24" s="216"/>
      <c r="EJ24" s="216"/>
      <c r="EK24" s="216"/>
      <c r="EL24" s="216"/>
      <c r="EM24" s="216"/>
      <c r="EN24" s="216"/>
      <c r="EO24" s="216"/>
    </row>
    <row r="25" spans="1:145" outlineLevel="1">
      <c r="A25" s="254" t="s">
        <v>1905</v>
      </c>
      <c r="B25" s="254" t="s">
        <v>685</v>
      </c>
      <c r="C25" s="257" t="s">
        <v>2006</v>
      </c>
      <c r="D25" s="165" t="s">
        <v>747</v>
      </c>
      <c r="E25" s="166" t="s">
        <v>295</v>
      </c>
      <c r="F25" s="167" t="s">
        <v>491</v>
      </c>
      <c r="G25" s="168">
        <v>0</v>
      </c>
      <c r="H25" s="169" t="s">
        <v>654</v>
      </c>
      <c r="I25" s="170">
        <v>0</v>
      </c>
      <c r="J25" s="171">
        <f>I25/$L$4</f>
        <v>0</v>
      </c>
      <c r="K25" s="172" t="s">
        <v>24</v>
      </c>
      <c r="L25" s="173"/>
      <c r="M25" s="174">
        <f t="shared" ref="M25:M27" si="31">IF(ISBLANK(K25),G25*I25,G25*I25*L25)</f>
        <v>0</v>
      </c>
      <c r="N25" s="175">
        <f t="shared" ref="N25:N27" si="32">IF(ISBLANK(K25),J25*G25,G25*J25*L25)</f>
        <v>0</v>
      </c>
      <c r="O25" s="87"/>
      <c r="P25" s="176"/>
      <c r="Q25" s="176"/>
      <c r="R25" s="176"/>
      <c r="S25" s="176"/>
      <c r="T25" s="176"/>
      <c r="U25" s="86"/>
      <c r="V25" s="87"/>
      <c r="W25" s="176"/>
      <c r="X25" s="176">
        <f t="shared" ref="X25:X27" si="33">W25/$L$4</f>
        <v>0</v>
      </c>
      <c r="Y25" s="176"/>
      <c r="Z25" s="176">
        <f t="shared" ref="Z25:Z27" si="34">Y25/$L$4</f>
        <v>0</v>
      </c>
      <c r="AA25" s="176"/>
      <c r="AB25" s="176">
        <f t="shared" ref="AB25:AB27" si="35">AA25/$L$4</f>
        <v>0</v>
      </c>
      <c r="AC25" s="176"/>
      <c r="AD25" s="176">
        <f t="shared" ref="AD25:AD27" si="36">AC25/$L$4</f>
        <v>0</v>
      </c>
      <c r="AE25" s="11"/>
      <c r="AF25" s="11"/>
    </row>
    <row r="26" spans="1:145" outlineLevel="1">
      <c r="A26" s="254" t="s">
        <v>1905</v>
      </c>
      <c r="B26" s="254" t="s">
        <v>686</v>
      </c>
      <c r="C26" s="257" t="s">
        <v>2006</v>
      </c>
      <c r="D26" s="165" t="s">
        <v>748</v>
      </c>
      <c r="E26" s="166" t="s">
        <v>296</v>
      </c>
      <c r="F26" s="167" t="s">
        <v>492</v>
      </c>
      <c r="G26" s="177">
        <v>0</v>
      </c>
      <c r="H26" s="169" t="s">
        <v>654</v>
      </c>
      <c r="I26" s="170">
        <v>0</v>
      </c>
      <c r="J26" s="171">
        <f>I26/$L$4</f>
        <v>0</v>
      </c>
      <c r="K26" s="172" t="s">
        <v>24</v>
      </c>
      <c r="L26" s="173"/>
      <c r="M26" s="174">
        <f t="shared" si="31"/>
        <v>0</v>
      </c>
      <c r="N26" s="175">
        <f t="shared" si="32"/>
        <v>0</v>
      </c>
      <c r="O26" s="87"/>
      <c r="P26" s="176"/>
      <c r="Q26" s="176"/>
      <c r="R26" s="176"/>
      <c r="S26" s="176"/>
      <c r="T26" s="176"/>
      <c r="U26" s="86"/>
      <c r="V26" s="87"/>
      <c r="W26" s="176"/>
      <c r="X26" s="176">
        <f t="shared" si="33"/>
        <v>0</v>
      </c>
      <c r="Y26" s="176"/>
      <c r="Z26" s="176">
        <f t="shared" si="34"/>
        <v>0</v>
      </c>
      <c r="AA26" s="176"/>
      <c r="AB26" s="176">
        <f t="shared" si="35"/>
        <v>0</v>
      </c>
      <c r="AC26" s="176"/>
      <c r="AD26" s="176">
        <f t="shared" si="36"/>
        <v>0</v>
      </c>
      <c r="AE26" s="11"/>
      <c r="AF26" s="11"/>
    </row>
    <row r="27" spans="1:145" outlineLevel="1">
      <c r="A27" s="254" t="s">
        <v>1905</v>
      </c>
      <c r="B27" s="254" t="s">
        <v>687</v>
      </c>
      <c r="C27" s="257" t="s">
        <v>2006</v>
      </c>
      <c r="D27" s="165" t="s">
        <v>749</v>
      </c>
      <c r="E27" s="166" t="s">
        <v>297</v>
      </c>
      <c r="F27" s="167" t="s">
        <v>493</v>
      </c>
      <c r="G27" s="177">
        <v>0</v>
      </c>
      <c r="H27" s="169" t="s">
        <v>654</v>
      </c>
      <c r="I27" s="170">
        <v>0</v>
      </c>
      <c r="J27" s="171">
        <f>I27/$L$4</f>
        <v>0</v>
      </c>
      <c r="K27" s="172" t="s">
        <v>24</v>
      </c>
      <c r="L27" s="173"/>
      <c r="M27" s="174">
        <f t="shared" si="31"/>
        <v>0</v>
      </c>
      <c r="N27" s="175">
        <f t="shared" si="32"/>
        <v>0</v>
      </c>
      <c r="O27" s="87"/>
      <c r="P27" s="176"/>
      <c r="Q27" s="176"/>
      <c r="R27" s="176"/>
      <c r="S27" s="176"/>
      <c r="T27" s="176"/>
      <c r="U27" s="86"/>
      <c r="V27" s="87"/>
      <c r="W27" s="176"/>
      <c r="X27" s="176">
        <f t="shared" si="33"/>
        <v>0</v>
      </c>
      <c r="Y27" s="176"/>
      <c r="Z27" s="176">
        <f t="shared" si="34"/>
        <v>0</v>
      </c>
      <c r="AA27" s="176"/>
      <c r="AB27" s="176">
        <f t="shared" si="35"/>
        <v>0</v>
      </c>
      <c r="AC27" s="176"/>
      <c r="AD27" s="176">
        <f t="shared" si="36"/>
        <v>0</v>
      </c>
      <c r="AE27" s="11"/>
      <c r="AF27" s="11"/>
    </row>
    <row r="28" spans="1:145" s="9" customFormat="1" ht="15.75">
      <c r="A28" s="254"/>
      <c r="B28" s="254"/>
      <c r="C28" s="386"/>
      <c r="D28" s="387"/>
      <c r="E28" s="388" t="s">
        <v>39</v>
      </c>
      <c r="F28" s="389" t="s">
        <v>494</v>
      </c>
      <c r="G28" s="390"/>
      <c r="H28" s="391"/>
      <c r="I28" s="392"/>
      <c r="J28" s="393"/>
      <c r="K28" s="394"/>
      <c r="L28" s="394"/>
      <c r="M28" s="395">
        <f>SUM(M29:M31)</f>
        <v>0</v>
      </c>
      <c r="N28" s="396">
        <f>SUM(N29:N31)</f>
        <v>0</v>
      </c>
      <c r="O28" s="87"/>
      <c r="P28" s="397">
        <f t="shared" ref="P28:T28" si="37">SUM(P29:P31)</f>
        <v>0</v>
      </c>
      <c r="Q28" s="397">
        <f t="shared" si="37"/>
        <v>0</v>
      </c>
      <c r="R28" s="397">
        <f t="shared" si="37"/>
        <v>0</v>
      </c>
      <c r="S28" s="397">
        <f t="shared" si="37"/>
        <v>0</v>
      </c>
      <c r="T28" s="397">
        <f t="shared" si="37"/>
        <v>0</v>
      </c>
      <c r="U28" s="86"/>
      <c r="V28" s="87"/>
      <c r="W28" s="397">
        <f t="shared" ref="W28" si="38">SUM(W29:W31)</f>
        <v>0</v>
      </c>
      <c r="X28" s="397">
        <f t="shared" ref="X28:AD28" si="39">SUM(X29:X31)</f>
        <v>0</v>
      </c>
      <c r="Y28" s="397">
        <f t="shared" si="39"/>
        <v>0</v>
      </c>
      <c r="Z28" s="397">
        <f t="shared" si="39"/>
        <v>0</v>
      </c>
      <c r="AA28" s="397">
        <f t="shared" si="39"/>
        <v>0</v>
      </c>
      <c r="AB28" s="397">
        <f t="shared" si="39"/>
        <v>0</v>
      </c>
      <c r="AC28" s="397">
        <f t="shared" si="39"/>
        <v>0</v>
      </c>
      <c r="AD28" s="397">
        <f t="shared" si="39"/>
        <v>0</v>
      </c>
      <c r="AE28" s="11"/>
      <c r="AF28" s="11"/>
      <c r="AG28" s="216"/>
      <c r="AH28" s="216"/>
      <c r="AI28" s="216"/>
      <c r="AJ28" s="216"/>
      <c r="AK28" s="216"/>
      <c r="AL28" s="216"/>
      <c r="AM28" s="216"/>
      <c r="AN28" s="216"/>
      <c r="AO28" s="216"/>
      <c r="AP28" s="216"/>
      <c r="AQ28" s="216"/>
      <c r="AR28" s="216"/>
      <c r="AS28" s="216"/>
      <c r="AT28" s="216"/>
      <c r="AU28" s="216"/>
      <c r="AV28" s="216"/>
      <c r="AW28" s="216"/>
      <c r="AX28" s="216"/>
      <c r="AY28" s="216"/>
      <c r="AZ28" s="216"/>
      <c r="BA28" s="216"/>
      <c r="BB28" s="216"/>
      <c r="BC28" s="216"/>
      <c r="BD28" s="216"/>
      <c r="BE28" s="216"/>
      <c r="BF28" s="216"/>
      <c r="BG28" s="216"/>
      <c r="BH28" s="216"/>
      <c r="BI28" s="216"/>
      <c r="BJ28" s="216"/>
      <c r="BK28" s="216"/>
      <c r="BL28" s="216"/>
      <c r="BM28" s="216"/>
      <c r="BN28" s="216"/>
      <c r="BO28" s="216"/>
      <c r="BP28" s="216"/>
      <c r="BQ28" s="216"/>
      <c r="BR28" s="216"/>
      <c r="BS28" s="216"/>
      <c r="BT28" s="216"/>
      <c r="BU28" s="216"/>
      <c r="BV28" s="216"/>
      <c r="BW28" s="216"/>
      <c r="BX28" s="216"/>
      <c r="BY28" s="216"/>
      <c r="BZ28" s="216"/>
      <c r="CA28" s="216"/>
      <c r="CB28" s="216"/>
      <c r="CC28" s="216"/>
      <c r="CD28" s="216"/>
      <c r="CE28" s="216"/>
      <c r="CF28" s="216"/>
      <c r="CG28" s="216"/>
      <c r="CH28" s="216"/>
      <c r="CI28" s="216"/>
      <c r="CJ28" s="216"/>
      <c r="CK28" s="216"/>
      <c r="CL28" s="216"/>
      <c r="CM28" s="216"/>
      <c r="CN28" s="216"/>
      <c r="CO28" s="216"/>
      <c r="CP28" s="216"/>
      <c r="CQ28" s="216"/>
      <c r="CR28" s="216"/>
      <c r="CS28" s="216"/>
      <c r="CT28" s="216"/>
      <c r="CU28" s="216"/>
      <c r="CV28" s="216"/>
      <c r="CW28" s="216"/>
      <c r="CX28" s="216"/>
      <c r="CY28" s="216"/>
      <c r="CZ28" s="216"/>
      <c r="DA28" s="216"/>
      <c r="DB28" s="216"/>
      <c r="DC28" s="216"/>
      <c r="DD28" s="216"/>
      <c r="DE28" s="216"/>
      <c r="DF28" s="216"/>
      <c r="DG28" s="216"/>
      <c r="DH28" s="216"/>
      <c r="DI28" s="216"/>
      <c r="DJ28" s="216"/>
      <c r="DK28" s="216"/>
      <c r="DL28" s="216"/>
      <c r="DM28" s="216"/>
      <c r="DN28" s="216"/>
      <c r="DO28" s="216"/>
      <c r="DP28" s="216"/>
      <c r="DQ28" s="216"/>
      <c r="DR28" s="216"/>
      <c r="DS28" s="216"/>
      <c r="DT28" s="216"/>
      <c r="DU28" s="216"/>
      <c r="DV28" s="216"/>
      <c r="DW28" s="216"/>
      <c r="DX28" s="216"/>
      <c r="DY28" s="216"/>
      <c r="DZ28" s="216"/>
      <c r="EA28" s="216"/>
      <c r="EB28" s="216"/>
      <c r="EC28" s="216"/>
      <c r="ED28" s="216"/>
      <c r="EE28" s="216"/>
      <c r="EF28" s="216"/>
      <c r="EG28" s="216"/>
      <c r="EH28" s="216"/>
      <c r="EI28" s="216"/>
      <c r="EJ28" s="216"/>
      <c r="EK28" s="216"/>
      <c r="EL28" s="216"/>
      <c r="EM28" s="216"/>
      <c r="EN28" s="216"/>
      <c r="EO28" s="216"/>
    </row>
    <row r="29" spans="1:145" outlineLevel="1">
      <c r="A29" s="254" t="s">
        <v>1905</v>
      </c>
      <c r="B29" s="254" t="s">
        <v>685</v>
      </c>
      <c r="C29" s="257" t="s">
        <v>2006</v>
      </c>
      <c r="D29" s="165" t="s">
        <v>750</v>
      </c>
      <c r="E29" s="166" t="s">
        <v>292</v>
      </c>
      <c r="F29" s="167" t="s">
        <v>495</v>
      </c>
      <c r="G29" s="168">
        <v>0</v>
      </c>
      <c r="H29" s="169" t="s">
        <v>654</v>
      </c>
      <c r="I29" s="170">
        <v>0</v>
      </c>
      <c r="J29" s="171">
        <f>I29/$L$4</f>
        <v>0</v>
      </c>
      <c r="K29" s="172" t="s">
        <v>24</v>
      </c>
      <c r="L29" s="173"/>
      <c r="M29" s="174">
        <f t="shared" ref="M29:M31" si="40">IF(ISBLANK(K29),G29*I29,G29*I29*L29)</f>
        <v>0</v>
      </c>
      <c r="N29" s="175">
        <f t="shared" ref="N29:N31" si="41">IF(ISBLANK(K29),J29*G29,G29*J29*L29)</f>
        <v>0</v>
      </c>
      <c r="O29" s="87"/>
      <c r="P29" s="176"/>
      <c r="Q29" s="176"/>
      <c r="R29" s="176"/>
      <c r="S29" s="176"/>
      <c r="T29" s="176"/>
      <c r="U29" s="86"/>
      <c r="V29" s="87"/>
      <c r="W29" s="176"/>
      <c r="X29" s="176">
        <f t="shared" ref="X29:X31" si="42">W29/$L$4</f>
        <v>0</v>
      </c>
      <c r="Y29" s="176"/>
      <c r="Z29" s="176">
        <f t="shared" ref="Z29:Z31" si="43">Y29/$L$4</f>
        <v>0</v>
      </c>
      <c r="AA29" s="176"/>
      <c r="AB29" s="176">
        <f t="shared" ref="AB29:AB31" si="44">AA29/$L$4</f>
        <v>0</v>
      </c>
      <c r="AC29" s="176"/>
      <c r="AD29" s="176">
        <f t="shared" ref="AD29:AD31" si="45">AC29/$L$4</f>
        <v>0</v>
      </c>
      <c r="AE29" s="11"/>
      <c r="AF29" s="11"/>
    </row>
    <row r="30" spans="1:145" outlineLevel="1">
      <c r="A30" s="254" t="s">
        <v>1905</v>
      </c>
      <c r="B30" s="254" t="s">
        <v>686</v>
      </c>
      <c r="C30" s="257" t="s">
        <v>2006</v>
      </c>
      <c r="D30" s="165" t="s">
        <v>751</v>
      </c>
      <c r="E30" s="166" t="s">
        <v>293</v>
      </c>
      <c r="F30" s="167" t="s">
        <v>497</v>
      </c>
      <c r="G30" s="177">
        <v>0</v>
      </c>
      <c r="H30" s="169" t="s">
        <v>654</v>
      </c>
      <c r="I30" s="170">
        <v>0</v>
      </c>
      <c r="J30" s="171">
        <f>I30/$L$4</f>
        <v>0</v>
      </c>
      <c r="K30" s="172" t="s">
        <v>24</v>
      </c>
      <c r="L30" s="173"/>
      <c r="M30" s="174">
        <f t="shared" si="40"/>
        <v>0</v>
      </c>
      <c r="N30" s="175">
        <f t="shared" si="41"/>
        <v>0</v>
      </c>
      <c r="O30" s="87"/>
      <c r="P30" s="176"/>
      <c r="Q30" s="176"/>
      <c r="R30" s="176"/>
      <c r="S30" s="176"/>
      <c r="T30" s="176"/>
      <c r="U30" s="86"/>
      <c r="V30" s="87"/>
      <c r="W30" s="176"/>
      <c r="X30" s="176">
        <f t="shared" si="42"/>
        <v>0</v>
      </c>
      <c r="Y30" s="176"/>
      <c r="Z30" s="176">
        <f t="shared" si="43"/>
        <v>0</v>
      </c>
      <c r="AA30" s="176"/>
      <c r="AB30" s="176">
        <f t="shared" si="44"/>
        <v>0</v>
      </c>
      <c r="AC30" s="176"/>
      <c r="AD30" s="176">
        <f t="shared" si="45"/>
        <v>0</v>
      </c>
      <c r="AE30" s="11"/>
      <c r="AF30" s="11"/>
    </row>
    <row r="31" spans="1:145" outlineLevel="1">
      <c r="A31" s="254" t="s">
        <v>1905</v>
      </c>
      <c r="B31" s="254" t="s">
        <v>687</v>
      </c>
      <c r="C31" s="257" t="s">
        <v>2006</v>
      </c>
      <c r="D31" s="165" t="s">
        <v>752</v>
      </c>
      <c r="E31" s="166" t="s">
        <v>294</v>
      </c>
      <c r="F31" s="167" t="s">
        <v>496</v>
      </c>
      <c r="G31" s="177">
        <v>0</v>
      </c>
      <c r="H31" s="169" t="s">
        <v>654</v>
      </c>
      <c r="I31" s="170">
        <v>0</v>
      </c>
      <c r="J31" s="171">
        <f>I31/$L$4</f>
        <v>0</v>
      </c>
      <c r="K31" s="172" t="s">
        <v>24</v>
      </c>
      <c r="L31" s="173"/>
      <c r="M31" s="174">
        <f t="shared" si="40"/>
        <v>0</v>
      </c>
      <c r="N31" s="175">
        <f t="shared" si="41"/>
        <v>0</v>
      </c>
      <c r="O31" s="87"/>
      <c r="P31" s="176"/>
      <c r="Q31" s="176"/>
      <c r="R31" s="176"/>
      <c r="S31" s="176"/>
      <c r="T31" s="176"/>
      <c r="U31" s="86"/>
      <c r="V31" s="87"/>
      <c r="W31" s="176"/>
      <c r="X31" s="176">
        <f t="shared" si="42"/>
        <v>0</v>
      </c>
      <c r="Y31" s="176"/>
      <c r="Z31" s="176">
        <f t="shared" si="43"/>
        <v>0</v>
      </c>
      <c r="AA31" s="176"/>
      <c r="AB31" s="176">
        <f t="shared" si="44"/>
        <v>0</v>
      </c>
      <c r="AC31" s="176"/>
      <c r="AD31" s="176">
        <f t="shared" si="45"/>
        <v>0</v>
      </c>
      <c r="AE31" s="11"/>
      <c r="AF31" s="11"/>
    </row>
    <row r="32" spans="1:145" s="9" customFormat="1" ht="15.75">
      <c r="A32" s="254"/>
      <c r="B32" s="254"/>
      <c r="C32" s="386"/>
      <c r="D32" s="387"/>
      <c r="E32" s="388" t="s">
        <v>181</v>
      </c>
      <c r="F32" s="389" t="s">
        <v>498</v>
      </c>
      <c r="G32" s="390"/>
      <c r="H32" s="391"/>
      <c r="I32" s="392"/>
      <c r="J32" s="393"/>
      <c r="K32" s="394"/>
      <c r="L32" s="394"/>
      <c r="M32" s="395">
        <f>SUM(M33:M35)</f>
        <v>0</v>
      </c>
      <c r="N32" s="396">
        <f>SUM(N33:N35)</f>
        <v>0</v>
      </c>
      <c r="O32" s="87"/>
      <c r="P32" s="397">
        <f t="shared" ref="P32:T32" si="46">SUM(P33:P35)</f>
        <v>0</v>
      </c>
      <c r="Q32" s="397">
        <f t="shared" si="46"/>
        <v>0</v>
      </c>
      <c r="R32" s="397">
        <f t="shared" si="46"/>
        <v>0</v>
      </c>
      <c r="S32" s="397">
        <f t="shared" si="46"/>
        <v>0</v>
      </c>
      <c r="T32" s="397">
        <f t="shared" si="46"/>
        <v>0</v>
      </c>
      <c r="U32" s="86"/>
      <c r="V32" s="87"/>
      <c r="W32" s="397">
        <f t="shared" ref="W32" si="47">SUM(W33:W35)</f>
        <v>0</v>
      </c>
      <c r="X32" s="397">
        <f t="shared" ref="X32:AD32" si="48">SUM(X33:X35)</f>
        <v>0</v>
      </c>
      <c r="Y32" s="397">
        <f t="shared" si="48"/>
        <v>0</v>
      </c>
      <c r="Z32" s="397">
        <f t="shared" si="48"/>
        <v>0</v>
      </c>
      <c r="AA32" s="397">
        <f t="shared" si="48"/>
        <v>0</v>
      </c>
      <c r="AB32" s="397">
        <f t="shared" si="48"/>
        <v>0</v>
      </c>
      <c r="AC32" s="397">
        <f t="shared" si="48"/>
        <v>0</v>
      </c>
      <c r="AD32" s="397">
        <f t="shared" si="48"/>
        <v>0</v>
      </c>
      <c r="AE32" s="11"/>
      <c r="AF32" s="11"/>
      <c r="AG32" s="216"/>
      <c r="AH32" s="216"/>
      <c r="AI32" s="216"/>
      <c r="AJ32" s="216"/>
      <c r="AK32" s="216"/>
      <c r="AL32" s="216"/>
      <c r="AM32" s="216"/>
      <c r="AN32" s="216"/>
      <c r="AO32" s="216"/>
      <c r="AP32" s="216"/>
      <c r="AQ32" s="216"/>
      <c r="AR32" s="216"/>
      <c r="AS32" s="216"/>
      <c r="AT32" s="216"/>
      <c r="AU32" s="216"/>
      <c r="AV32" s="216"/>
      <c r="AW32" s="216"/>
      <c r="AX32" s="216"/>
      <c r="AY32" s="216"/>
      <c r="AZ32" s="216"/>
      <c r="BA32" s="216"/>
      <c r="BB32" s="216"/>
      <c r="BC32" s="216"/>
      <c r="BD32" s="216"/>
      <c r="BE32" s="216"/>
      <c r="BF32" s="216"/>
      <c r="BG32" s="216"/>
      <c r="BH32" s="216"/>
      <c r="BI32" s="216"/>
      <c r="BJ32" s="216"/>
      <c r="BK32" s="216"/>
      <c r="BL32" s="216"/>
      <c r="BM32" s="216"/>
      <c r="BN32" s="216"/>
      <c r="BO32" s="216"/>
      <c r="BP32" s="216"/>
      <c r="BQ32" s="216"/>
      <c r="BR32" s="216"/>
      <c r="BS32" s="216"/>
      <c r="BT32" s="216"/>
      <c r="BU32" s="216"/>
      <c r="BV32" s="216"/>
      <c r="BW32" s="216"/>
      <c r="BX32" s="216"/>
      <c r="BY32" s="216"/>
      <c r="BZ32" s="216"/>
      <c r="CA32" s="216"/>
      <c r="CB32" s="216"/>
      <c r="CC32" s="216"/>
      <c r="CD32" s="216"/>
      <c r="CE32" s="216"/>
      <c r="CF32" s="216"/>
      <c r="CG32" s="216"/>
      <c r="CH32" s="216"/>
      <c r="CI32" s="216"/>
      <c r="CJ32" s="216"/>
      <c r="CK32" s="216"/>
      <c r="CL32" s="216"/>
      <c r="CM32" s="216"/>
      <c r="CN32" s="216"/>
      <c r="CO32" s="216"/>
      <c r="CP32" s="216"/>
      <c r="CQ32" s="216"/>
      <c r="CR32" s="216"/>
      <c r="CS32" s="216"/>
      <c r="CT32" s="216"/>
      <c r="CU32" s="216"/>
      <c r="CV32" s="216"/>
      <c r="CW32" s="216"/>
      <c r="CX32" s="216"/>
      <c r="CY32" s="216"/>
      <c r="CZ32" s="216"/>
      <c r="DA32" s="216"/>
      <c r="DB32" s="216"/>
      <c r="DC32" s="216"/>
      <c r="DD32" s="216"/>
      <c r="DE32" s="216"/>
      <c r="DF32" s="216"/>
      <c r="DG32" s="216"/>
      <c r="DH32" s="216"/>
      <c r="DI32" s="216"/>
      <c r="DJ32" s="216"/>
      <c r="DK32" s="216"/>
      <c r="DL32" s="216"/>
      <c r="DM32" s="216"/>
      <c r="DN32" s="216"/>
      <c r="DO32" s="216"/>
      <c r="DP32" s="216"/>
      <c r="DQ32" s="216"/>
      <c r="DR32" s="216"/>
      <c r="DS32" s="216"/>
      <c r="DT32" s="216"/>
      <c r="DU32" s="216"/>
      <c r="DV32" s="216"/>
      <c r="DW32" s="216"/>
      <c r="DX32" s="216"/>
      <c r="DY32" s="216"/>
      <c r="DZ32" s="216"/>
      <c r="EA32" s="216"/>
      <c r="EB32" s="216"/>
      <c r="EC32" s="216"/>
      <c r="ED32" s="216"/>
      <c r="EE32" s="216"/>
      <c r="EF32" s="216"/>
      <c r="EG32" s="216"/>
      <c r="EH32" s="216"/>
      <c r="EI32" s="216"/>
      <c r="EJ32" s="216"/>
      <c r="EK32" s="216"/>
      <c r="EL32" s="216"/>
      <c r="EM32" s="216"/>
      <c r="EN32" s="216"/>
      <c r="EO32" s="216"/>
    </row>
    <row r="33" spans="1:145" outlineLevel="1">
      <c r="A33" s="254" t="s">
        <v>1905</v>
      </c>
      <c r="B33" s="254" t="s">
        <v>685</v>
      </c>
      <c r="C33" s="257" t="s">
        <v>2006</v>
      </c>
      <c r="D33" s="165" t="s">
        <v>753</v>
      </c>
      <c r="E33" s="166" t="s">
        <v>211</v>
      </c>
      <c r="F33" s="167" t="s">
        <v>499</v>
      </c>
      <c r="G33" s="168">
        <v>0</v>
      </c>
      <c r="H33" s="169" t="s">
        <v>654</v>
      </c>
      <c r="I33" s="170">
        <v>0</v>
      </c>
      <c r="J33" s="171">
        <f>I33/$L$4</f>
        <v>0</v>
      </c>
      <c r="K33" s="172" t="s">
        <v>24</v>
      </c>
      <c r="L33" s="173"/>
      <c r="M33" s="174">
        <f t="shared" ref="M33:M35" si="49">IF(ISBLANK(K33),G33*I33,G33*I33*L33)</f>
        <v>0</v>
      </c>
      <c r="N33" s="175">
        <f t="shared" ref="N33:N35" si="50">IF(ISBLANK(K33),J33*G33,G33*J33*L33)</f>
        <v>0</v>
      </c>
      <c r="O33" s="87"/>
      <c r="P33" s="176"/>
      <c r="Q33" s="176"/>
      <c r="R33" s="176"/>
      <c r="S33" s="176"/>
      <c r="T33" s="176"/>
      <c r="U33" s="86"/>
      <c r="V33" s="87"/>
      <c r="W33" s="176"/>
      <c r="X33" s="176">
        <f t="shared" ref="X33:X35" si="51">W33/$L$4</f>
        <v>0</v>
      </c>
      <c r="Y33" s="176"/>
      <c r="Z33" s="176">
        <f t="shared" ref="Z33:Z35" si="52">Y33/$L$4</f>
        <v>0</v>
      </c>
      <c r="AA33" s="176"/>
      <c r="AB33" s="176">
        <f t="shared" ref="AB33:AB35" si="53">AA33/$L$4</f>
        <v>0</v>
      </c>
      <c r="AC33" s="176"/>
      <c r="AD33" s="176">
        <f t="shared" ref="AD33:AD35" si="54">AC33/$L$4</f>
        <v>0</v>
      </c>
      <c r="AE33" s="11"/>
      <c r="AF33" s="11"/>
    </row>
    <row r="34" spans="1:145" outlineLevel="1">
      <c r="A34" s="254" t="s">
        <v>1905</v>
      </c>
      <c r="B34" s="254" t="s">
        <v>686</v>
      </c>
      <c r="C34" s="257" t="s">
        <v>2006</v>
      </c>
      <c r="D34" s="165" t="s">
        <v>754</v>
      </c>
      <c r="E34" s="166" t="s">
        <v>234</v>
      </c>
      <c r="F34" s="167" t="s">
        <v>500</v>
      </c>
      <c r="G34" s="177">
        <v>0</v>
      </c>
      <c r="H34" s="169" t="s">
        <v>654</v>
      </c>
      <c r="I34" s="170">
        <v>0</v>
      </c>
      <c r="J34" s="171">
        <f>I34/$L$4</f>
        <v>0</v>
      </c>
      <c r="K34" s="172" t="s">
        <v>24</v>
      </c>
      <c r="L34" s="173"/>
      <c r="M34" s="174">
        <f t="shared" si="49"/>
        <v>0</v>
      </c>
      <c r="N34" s="175">
        <f t="shared" si="50"/>
        <v>0</v>
      </c>
      <c r="O34" s="87"/>
      <c r="P34" s="176"/>
      <c r="Q34" s="176"/>
      <c r="R34" s="176"/>
      <c r="S34" s="176"/>
      <c r="T34" s="176"/>
      <c r="U34" s="86"/>
      <c r="V34" s="87"/>
      <c r="W34" s="176"/>
      <c r="X34" s="176">
        <f t="shared" si="51"/>
        <v>0</v>
      </c>
      <c r="Y34" s="176"/>
      <c r="Z34" s="176">
        <f t="shared" si="52"/>
        <v>0</v>
      </c>
      <c r="AA34" s="176"/>
      <c r="AB34" s="176">
        <f t="shared" si="53"/>
        <v>0</v>
      </c>
      <c r="AC34" s="176"/>
      <c r="AD34" s="176">
        <f t="shared" si="54"/>
        <v>0</v>
      </c>
      <c r="AE34" s="11"/>
      <c r="AF34" s="11"/>
    </row>
    <row r="35" spans="1:145" outlineLevel="1">
      <c r="A35" s="254" t="s">
        <v>1905</v>
      </c>
      <c r="B35" s="254" t="s">
        <v>687</v>
      </c>
      <c r="C35" s="257" t="s">
        <v>2006</v>
      </c>
      <c r="D35" s="165" t="s">
        <v>755</v>
      </c>
      <c r="E35" s="166" t="s">
        <v>257</v>
      </c>
      <c r="F35" s="167" t="s">
        <v>501</v>
      </c>
      <c r="G35" s="177">
        <v>0</v>
      </c>
      <c r="H35" s="169" t="s">
        <v>654</v>
      </c>
      <c r="I35" s="170">
        <v>0</v>
      </c>
      <c r="J35" s="171">
        <f>I35/$L$4</f>
        <v>0</v>
      </c>
      <c r="K35" s="172" t="s">
        <v>24</v>
      </c>
      <c r="L35" s="173"/>
      <c r="M35" s="174">
        <f t="shared" si="49"/>
        <v>0</v>
      </c>
      <c r="N35" s="175">
        <f t="shared" si="50"/>
        <v>0</v>
      </c>
      <c r="O35" s="87"/>
      <c r="P35" s="176"/>
      <c r="Q35" s="176"/>
      <c r="R35" s="176"/>
      <c r="S35" s="176"/>
      <c r="T35" s="176"/>
      <c r="U35" s="86"/>
      <c r="V35" s="87"/>
      <c r="W35" s="176"/>
      <c r="X35" s="176">
        <f t="shared" si="51"/>
        <v>0</v>
      </c>
      <c r="Y35" s="176"/>
      <c r="Z35" s="176">
        <f t="shared" si="52"/>
        <v>0</v>
      </c>
      <c r="AA35" s="176"/>
      <c r="AB35" s="176">
        <f t="shared" si="53"/>
        <v>0</v>
      </c>
      <c r="AC35" s="176"/>
      <c r="AD35" s="176">
        <f t="shared" si="54"/>
        <v>0</v>
      </c>
      <c r="AE35" s="11"/>
      <c r="AF35" s="11"/>
    </row>
    <row r="36" spans="1:145" s="9" customFormat="1" ht="15.75">
      <c r="A36" s="254"/>
      <c r="B36" s="254"/>
      <c r="C36" s="386"/>
      <c r="D36" s="387"/>
      <c r="E36" s="388" t="s">
        <v>183</v>
      </c>
      <c r="F36" s="389" t="s">
        <v>502</v>
      </c>
      <c r="G36" s="390"/>
      <c r="H36" s="391"/>
      <c r="I36" s="392"/>
      <c r="J36" s="393"/>
      <c r="K36" s="394"/>
      <c r="L36" s="394"/>
      <c r="M36" s="395">
        <f>SUM(M37:M39)</f>
        <v>0</v>
      </c>
      <c r="N36" s="396">
        <f>SUM(N37:N39)</f>
        <v>0</v>
      </c>
      <c r="O36" s="87"/>
      <c r="P36" s="397">
        <f t="shared" ref="P36:T36" si="55">SUM(P37:P39)</f>
        <v>0</v>
      </c>
      <c r="Q36" s="397">
        <f t="shared" si="55"/>
        <v>0</v>
      </c>
      <c r="R36" s="397">
        <f t="shared" si="55"/>
        <v>0</v>
      </c>
      <c r="S36" s="397">
        <f t="shared" si="55"/>
        <v>0</v>
      </c>
      <c r="T36" s="397">
        <f t="shared" si="55"/>
        <v>0</v>
      </c>
      <c r="U36" s="86"/>
      <c r="V36" s="87"/>
      <c r="W36" s="397">
        <f t="shared" ref="W36" si="56">SUM(W37:W39)</f>
        <v>0</v>
      </c>
      <c r="X36" s="397">
        <f t="shared" ref="X36:AD36" si="57">SUM(X37:X39)</f>
        <v>0</v>
      </c>
      <c r="Y36" s="397">
        <f t="shared" si="57"/>
        <v>0</v>
      </c>
      <c r="Z36" s="397">
        <f t="shared" si="57"/>
        <v>0</v>
      </c>
      <c r="AA36" s="397">
        <f t="shared" si="57"/>
        <v>0</v>
      </c>
      <c r="AB36" s="397">
        <f t="shared" si="57"/>
        <v>0</v>
      </c>
      <c r="AC36" s="397">
        <f t="shared" si="57"/>
        <v>0</v>
      </c>
      <c r="AD36" s="397">
        <f t="shared" si="57"/>
        <v>0</v>
      </c>
      <c r="AE36" s="11"/>
      <c r="AF36" s="11"/>
      <c r="AG36" s="216"/>
      <c r="AH36" s="216"/>
      <c r="AI36" s="216"/>
      <c r="AJ36" s="216"/>
      <c r="AK36" s="216"/>
      <c r="AL36" s="216"/>
      <c r="AM36" s="216"/>
      <c r="AN36" s="216"/>
      <c r="AO36" s="216"/>
      <c r="AP36" s="216"/>
      <c r="AQ36" s="216"/>
      <c r="AR36" s="216"/>
      <c r="AS36" s="216"/>
      <c r="AT36" s="216"/>
      <c r="AU36" s="216"/>
      <c r="AV36" s="216"/>
      <c r="AW36" s="216"/>
      <c r="AX36" s="216"/>
      <c r="AY36" s="216"/>
      <c r="AZ36" s="216"/>
      <c r="BA36" s="216"/>
      <c r="BB36" s="216"/>
      <c r="BC36" s="216"/>
      <c r="BD36" s="216"/>
      <c r="BE36" s="216"/>
      <c r="BF36" s="216"/>
      <c r="BG36" s="216"/>
      <c r="BH36" s="216"/>
      <c r="BI36" s="216"/>
      <c r="BJ36" s="216"/>
      <c r="BK36" s="216"/>
      <c r="BL36" s="216"/>
      <c r="BM36" s="216"/>
      <c r="BN36" s="216"/>
      <c r="BO36" s="216"/>
      <c r="BP36" s="216"/>
      <c r="BQ36" s="216"/>
      <c r="BR36" s="216"/>
      <c r="BS36" s="216"/>
      <c r="BT36" s="216"/>
      <c r="BU36" s="216"/>
      <c r="BV36" s="216"/>
      <c r="BW36" s="216"/>
      <c r="BX36" s="216"/>
      <c r="BY36" s="216"/>
      <c r="BZ36" s="216"/>
      <c r="CA36" s="216"/>
      <c r="CB36" s="216"/>
      <c r="CC36" s="216"/>
      <c r="CD36" s="216"/>
      <c r="CE36" s="216"/>
      <c r="CF36" s="216"/>
      <c r="CG36" s="216"/>
      <c r="CH36" s="216"/>
      <c r="CI36" s="216"/>
      <c r="CJ36" s="216"/>
      <c r="CK36" s="216"/>
      <c r="CL36" s="216"/>
      <c r="CM36" s="216"/>
      <c r="CN36" s="216"/>
      <c r="CO36" s="216"/>
      <c r="CP36" s="216"/>
      <c r="CQ36" s="216"/>
      <c r="CR36" s="216"/>
      <c r="CS36" s="216"/>
      <c r="CT36" s="216"/>
      <c r="CU36" s="216"/>
      <c r="CV36" s="216"/>
      <c r="CW36" s="216"/>
      <c r="CX36" s="216"/>
      <c r="CY36" s="216"/>
      <c r="CZ36" s="216"/>
      <c r="DA36" s="216"/>
      <c r="DB36" s="216"/>
      <c r="DC36" s="216"/>
      <c r="DD36" s="216"/>
      <c r="DE36" s="216"/>
      <c r="DF36" s="216"/>
      <c r="DG36" s="216"/>
      <c r="DH36" s="216"/>
      <c r="DI36" s="216"/>
      <c r="DJ36" s="216"/>
      <c r="DK36" s="216"/>
      <c r="DL36" s="216"/>
      <c r="DM36" s="216"/>
      <c r="DN36" s="216"/>
      <c r="DO36" s="216"/>
      <c r="DP36" s="216"/>
      <c r="DQ36" s="216"/>
      <c r="DR36" s="216"/>
      <c r="DS36" s="216"/>
      <c r="DT36" s="216"/>
      <c r="DU36" s="216"/>
      <c r="DV36" s="216"/>
      <c r="DW36" s="216"/>
      <c r="DX36" s="216"/>
      <c r="DY36" s="216"/>
      <c r="DZ36" s="216"/>
      <c r="EA36" s="216"/>
      <c r="EB36" s="216"/>
      <c r="EC36" s="216"/>
      <c r="ED36" s="216"/>
      <c r="EE36" s="216"/>
      <c r="EF36" s="216"/>
      <c r="EG36" s="216"/>
      <c r="EH36" s="216"/>
      <c r="EI36" s="216"/>
      <c r="EJ36" s="216"/>
      <c r="EK36" s="216"/>
      <c r="EL36" s="216"/>
      <c r="EM36" s="216"/>
      <c r="EN36" s="216"/>
      <c r="EO36" s="216"/>
    </row>
    <row r="37" spans="1:145" outlineLevel="1">
      <c r="A37" s="254" t="s">
        <v>1905</v>
      </c>
      <c r="B37" s="254" t="s">
        <v>685</v>
      </c>
      <c r="C37" s="257" t="s">
        <v>2006</v>
      </c>
      <c r="D37" s="165" t="s">
        <v>756</v>
      </c>
      <c r="E37" s="166" t="s">
        <v>212</v>
      </c>
      <c r="F37" s="167" t="s">
        <v>503</v>
      </c>
      <c r="G37" s="168">
        <v>0</v>
      </c>
      <c r="H37" s="169" t="s">
        <v>654</v>
      </c>
      <c r="I37" s="170">
        <v>0</v>
      </c>
      <c r="J37" s="171">
        <f>I37/$L$4</f>
        <v>0</v>
      </c>
      <c r="K37" s="172" t="s">
        <v>24</v>
      </c>
      <c r="L37" s="173"/>
      <c r="M37" s="174">
        <f t="shared" ref="M37:M39" si="58">IF(ISBLANK(K37),G37*I37,G37*I37*L37)</f>
        <v>0</v>
      </c>
      <c r="N37" s="175">
        <f t="shared" ref="N37:N39" si="59">IF(ISBLANK(K37),J37*G37,G37*J37*L37)</f>
        <v>0</v>
      </c>
      <c r="O37" s="87"/>
      <c r="P37" s="176"/>
      <c r="Q37" s="176"/>
      <c r="R37" s="176"/>
      <c r="S37" s="176"/>
      <c r="T37" s="176"/>
      <c r="U37" s="86"/>
      <c r="V37" s="87"/>
      <c r="W37" s="176"/>
      <c r="X37" s="176">
        <f t="shared" ref="X37:X39" si="60">W37/$L$4</f>
        <v>0</v>
      </c>
      <c r="Y37" s="176"/>
      <c r="Z37" s="176">
        <f t="shared" ref="Z37:Z39" si="61">Y37/$L$4</f>
        <v>0</v>
      </c>
      <c r="AA37" s="176"/>
      <c r="AB37" s="176">
        <f t="shared" ref="AB37:AB39" si="62">AA37/$L$4</f>
        <v>0</v>
      </c>
      <c r="AC37" s="176"/>
      <c r="AD37" s="176">
        <f t="shared" ref="AD37:AD39" si="63">AC37/$L$4</f>
        <v>0</v>
      </c>
      <c r="AE37" s="11"/>
      <c r="AF37" s="11"/>
    </row>
    <row r="38" spans="1:145" outlineLevel="1">
      <c r="A38" s="254" t="s">
        <v>1905</v>
      </c>
      <c r="B38" s="254" t="s">
        <v>686</v>
      </c>
      <c r="C38" s="257" t="s">
        <v>2006</v>
      </c>
      <c r="D38" s="165" t="s">
        <v>757</v>
      </c>
      <c r="E38" s="166" t="s">
        <v>235</v>
      </c>
      <c r="F38" s="167" t="s">
        <v>504</v>
      </c>
      <c r="G38" s="177">
        <v>0</v>
      </c>
      <c r="H38" s="169" t="s">
        <v>654</v>
      </c>
      <c r="I38" s="170">
        <v>0</v>
      </c>
      <c r="J38" s="171">
        <f>I38/$L$4</f>
        <v>0</v>
      </c>
      <c r="K38" s="172" t="s">
        <v>24</v>
      </c>
      <c r="L38" s="173"/>
      <c r="M38" s="174">
        <f t="shared" si="58"/>
        <v>0</v>
      </c>
      <c r="N38" s="175">
        <f t="shared" si="59"/>
        <v>0</v>
      </c>
      <c r="O38" s="87"/>
      <c r="P38" s="176"/>
      <c r="Q38" s="176"/>
      <c r="R38" s="176"/>
      <c r="S38" s="176"/>
      <c r="T38" s="176"/>
      <c r="U38" s="86"/>
      <c r="V38" s="87"/>
      <c r="W38" s="176"/>
      <c r="X38" s="176">
        <f t="shared" si="60"/>
        <v>0</v>
      </c>
      <c r="Y38" s="176"/>
      <c r="Z38" s="176">
        <f t="shared" si="61"/>
        <v>0</v>
      </c>
      <c r="AA38" s="176"/>
      <c r="AB38" s="176">
        <f t="shared" si="62"/>
        <v>0</v>
      </c>
      <c r="AC38" s="176"/>
      <c r="AD38" s="176">
        <f t="shared" si="63"/>
        <v>0</v>
      </c>
      <c r="AE38" s="11"/>
      <c r="AF38" s="11"/>
    </row>
    <row r="39" spans="1:145" outlineLevel="1">
      <c r="A39" s="254" t="s">
        <v>1905</v>
      </c>
      <c r="B39" s="254" t="s">
        <v>687</v>
      </c>
      <c r="C39" s="257" t="s">
        <v>2006</v>
      </c>
      <c r="D39" s="165" t="s">
        <v>758</v>
      </c>
      <c r="E39" s="166" t="s">
        <v>258</v>
      </c>
      <c r="F39" s="167" t="s">
        <v>505</v>
      </c>
      <c r="G39" s="177">
        <v>0</v>
      </c>
      <c r="H39" s="169" t="s">
        <v>654</v>
      </c>
      <c r="I39" s="170">
        <v>0</v>
      </c>
      <c r="J39" s="171">
        <f>I39/$L$4</f>
        <v>0</v>
      </c>
      <c r="K39" s="172" t="s">
        <v>24</v>
      </c>
      <c r="L39" s="173"/>
      <c r="M39" s="174">
        <f t="shared" si="58"/>
        <v>0</v>
      </c>
      <c r="N39" s="175">
        <f t="shared" si="59"/>
        <v>0</v>
      </c>
      <c r="O39" s="87"/>
      <c r="P39" s="176"/>
      <c r="Q39" s="176"/>
      <c r="R39" s="176"/>
      <c r="S39" s="176"/>
      <c r="T39" s="176"/>
      <c r="U39" s="86"/>
      <c r="V39" s="87"/>
      <c r="W39" s="176"/>
      <c r="X39" s="176">
        <f t="shared" si="60"/>
        <v>0</v>
      </c>
      <c r="Y39" s="176"/>
      <c r="Z39" s="176">
        <f t="shared" si="61"/>
        <v>0</v>
      </c>
      <c r="AA39" s="176"/>
      <c r="AB39" s="176">
        <f t="shared" si="62"/>
        <v>0</v>
      </c>
      <c r="AC39" s="176"/>
      <c r="AD39" s="176">
        <f t="shared" si="63"/>
        <v>0</v>
      </c>
      <c r="AE39" s="11"/>
      <c r="AF39" s="11"/>
    </row>
    <row r="40" spans="1:145" s="9" customFormat="1" ht="15.75">
      <c r="A40" s="254"/>
      <c r="B40" s="254"/>
      <c r="C40" s="386"/>
      <c r="D40" s="387"/>
      <c r="E40" s="388" t="s">
        <v>182</v>
      </c>
      <c r="F40" s="389" t="s">
        <v>506</v>
      </c>
      <c r="G40" s="390"/>
      <c r="H40" s="391"/>
      <c r="I40" s="392"/>
      <c r="J40" s="393"/>
      <c r="K40" s="394"/>
      <c r="L40" s="394"/>
      <c r="M40" s="395">
        <f>SUM(M41:M43)</f>
        <v>0</v>
      </c>
      <c r="N40" s="396">
        <f>SUM(N41:N43)</f>
        <v>0</v>
      </c>
      <c r="O40" s="87"/>
      <c r="P40" s="397">
        <f t="shared" ref="P40:T40" si="64">SUM(P41:P43)</f>
        <v>0</v>
      </c>
      <c r="Q40" s="397">
        <f t="shared" si="64"/>
        <v>0</v>
      </c>
      <c r="R40" s="397">
        <f t="shared" si="64"/>
        <v>0</v>
      </c>
      <c r="S40" s="397">
        <f t="shared" si="64"/>
        <v>0</v>
      </c>
      <c r="T40" s="397">
        <f t="shared" si="64"/>
        <v>0</v>
      </c>
      <c r="U40" s="86"/>
      <c r="V40" s="87"/>
      <c r="W40" s="397">
        <f t="shared" ref="W40" si="65">SUM(W41:W43)</f>
        <v>0</v>
      </c>
      <c r="X40" s="397">
        <f t="shared" ref="X40:AD40" si="66">SUM(X41:X43)</f>
        <v>0</v>
      </c>
      <c r="Y40" s="397">
        <f t="shared" si="66"/>
        <v>0</v>
      </c>
      <c r="Z40" s="397">
        <f t="shared" si="66"/>
        <v>0</v>
      </c>
      <c r="AA40" s="397">
        <f t="shared" si="66"/>
        <v>0</v>
      </c>
      <c r="AB40" s="397">
        <f t="shared" si="66"/>
        <v>0</v>
      </c>
      <c r="AC40" s="397">
        <f t="shared" si="66"/>
        <v>0</v>
      </c>
      <c r="AD40" s="397">
        <f t="shared" si="66"/>
        <v>0</v>
      </c>
      <c r="AE40" s="11"/>
      <c r="AF40" s="11"/>
      <c r="AG40" s="216"/>
      <c r="AH40" s="216"/>
      <c r="AI40" s="216"/>
      <c r="AJ40" s="216"/>
      <c r="AK40" s="216"/>
      <c r="AL40" s="216"/>
      <c r="AM40" s="216"/>
      <c r="AN40" s="216"/>
      <c r="AO40" s="216"/>
      <c r="AP40" s="216"/>
      <c r="AQ40" s="216"/>
      <c r="AR40" s="216"/>
      <c r="AS40" s="216"/>
      <c r="AT40" s="216"/>
      <c r="AU40" s="216"/>
      <c r="AV40" s="216"/>
      <c r="AW40" s="216"/>
      <c r="AX40" s="216"/>
      <c r="AY40" s="216"/>
      <c r="AZ40" s="216"/>
      <c r="BA40" s="216"/>
      <c r="BB40" s="216"/>
      <c r="BC40" s="216"/>
      <c r="BD40" s="216"/>
      <c r="BE40" s="216"/>
      <c r="BF40" s="216"/>
      <c r="BG40" s="216"/>
      <c r="BH40" s="216"/>
      <c r="BI40" s="216"/>
      <c r="BJ40" s="216"/>
      <c r="BK40" s="216"/>
      <c r="BL40" s="216"/>
      <c r="BM40" s="216"/>
      <c r="BN40" s="216"/>
      <c r="BO40" s="216"/>
      <c r="BP40" s="216"/>
      <c r="BQ40" s="216"/>
      <c r="BR40" s="216"/>
      <c r="BS40" s="216"/>
      <c r="BT40" s="216"/>
      <c r="BU40" s="216"/>
      <c r="BV40" s="216"/>
      <c r="BW40" s="216"/>
      <c r="BX40" s="216"/>
      <c r="BY40" s="216"/>
      <c r="BZ40" s="216"/>
      <c r="CA40" s="216"/>
      <c r="CB40" s="216"/>
      <c r="CC40" s="216"/>
      <c r="CD40" s="216"/>
      <c r="CE40" s="216"/>
      <c r="CF40" s="216"/>
      <c r="CG40" s="216"/>
      <c r="CH40" s="216"/>
      <c r="CI40" s="216"/>
      <c r="CJ40" s="216"/>
      <c r="CK40" s="216"/>
      <c r="CL40" s="216"/>
      <c r="CM40" s="216"/>
      <c r="CN40" s="216"/>
      <c r="CO40" s="216"/>
      <c r="CP40" s="216"/>
      <c r="CQ40" s="216"/>
      <c r="CR40" s="216"/>
      <c r="CS40" s="216"/>
      <c r="CT40" s="216"/>
      <c r="CU40" s="216"/>
      <c r="CV40" s="216"/>
      <c r="CW40" s="216"/>
      <c r="CX40" s="216"/>
      <c r="CY40" s="216"/>
      <c r="CZ40" s="216"/>
      <c r="DA40" s="216"/>
      <c r="DB40" s="216"/>
      <c r="DC40" s="216"/>
      <c r="DD40" s="216"/>
      <c r="DE40" s="216"/>
      <c r="DF40" s="216"/>
      <c r="DG40" s="216"/>
      <c r="DH40" s="216"/>
      <c r="DI40" s="216"/>
      <c r="DJ40" s="216"/>
      <c r="DK40" s="216"/>
      <c r="DL40" s="216"/>
      <c r="DM40" s="216"/>
      <c r="DN40" s="216"/>
      <c r="DO40" s="216"/>
      <c r="DP40" s="216"/>
      <c r="DQ40" s="216"/>
      <c r="DR40" s="216"/>
      <c r="DS40" s="216"/>
      <c r="DT40" s="216"/>
      <c r="DU40" s="216"/>
      <c r="DV40" s="216"/>
      <c r="DW40" s="216"/>
      <c r="DX40" s="216"/>
      <c r="DY40" s="216"/>
      <c r="DZ40" s="216"/>
      <c r="EA40" s="216"/>
      <c r="EB40" s="216"/>
      <c r="EC40" s="216"/>
      <c r="ED40" s="216"/>
      <c r="EE40" s="216"/>
      <c r="EF40" s="216"/>
      <c r="EG40" s="216"/>
      <c r="EH40" s="216"/>
      <c r="EI40" s="216"/>
      <c r="EJ40" s="216"/>
      <c r="EK40" s="216"/>
      <c r="EL40" s="216"/>
      <c r="EM40" s="216"/>
      <c r="EN40" s="216"/>
      <c r="EO40" s="216"/>
    </row>
    <row r="41" spans="1:145" outlineLevel="1">
      <c r="A41" s="254" t="s">
        <v>1905</v>
      </c>
      <c r="B41" s="254" t="s">
        <v>685</v>
      </c>
      <c r="C41" s="257" t="s">
        <v>2006</v>
      </c>
      <c r="D41" s="165" t="s">
        <v>759</v>
      </c>
      <c r="E41" s="166" t="s">
        <v>213</v>
      </c>
      <c r="F41" s="167" t="s">
        <v>507</v>
      </c>
      <c r="G41" s="168">
        <v>0</v>
      </c>
      <c r="H41" s="169" t="s">
        <v>654</v>
      </c>
      <c r="I41" s="170">
        <v>0</v>
      </c>
      <c r="J41" s="171">
        <f>I41/$L$4</f>
        <v>0</v>
      </c>
      <c r="K41" s="172" t="s">
        <v>24</v>
      </c>
      <c r="L41" s="173"/>
      <c r="M41" s="174">
        <f t="shared" ref="M41:M43" si="67">IF(ISBLANK(K41),G41*I41,G41*I41*L41)</f>
        <v>0</v>
      </c>
      <c r="N41" s="175">
        <f t="shared" ref="N41:N43" si="68">IF(ISBLANK(K41),J41*G41,G41*J41*L41)</f>
        <v>0</v>
      </c>
      <c r="O41" s="87"/>
      <c r="P41" s="176"/>
      <c r="Q41" s="176"/>
      <c r="R41" s="176"/>
      <c r="S41" s="176"/>
      <c r="T41" s="176"/>
      <c r="U41" s="86"/>
      <c r="V41" s="87"/>
      <c r="W41" s="176"/>
      <c r="X41" s="176">
        <f t="shared" ref="X41:X43" si="69">W41/$L$4</f>
        <v>0</v>
      </c>
      <c r="Y41" s="176"/>
      <c r="Z41" s="176">
        <f t="shared" ref="Z41:Z43" si="70">Y41/$L$4</f>
        <v>0</v>
      </c>
      <c r="AA41" s="176"/>
      <c r="AB41" s="176">
        <f t="shared" ref="AB41:AB43" si="71">AA41/$L$4</f>
        <v>0</v>
      </c>
      <c r="AC41" s="176"/>
      <c r="AD41" s="176">
        <f t="shared" ref="AD41:AD43" si="72">AC41/$L$4</f>
        <v>0</v>
      </c>
      <c r="AE41" s="11"/>
      <c r="AF41" s="11"/>
    </row>
    <row r="42" spans="1:145" outlineLevel="1">
      <c r="A42" s="254" t="s">
        <v>1905</v>
      </c>
      <c r="B42" s="254" t="s">
        <v>686</v>
      </c>
      <c r="C42" s="257" t="s">
        <v>2006</v>
      </c>
      <c r="D42" s="165" t="s">
        <v>760</v>
      </c>
      <c r="E42" s="166" t="s">
        <v>236</v>
      </c>
      <c r="F42" s="167" t="s">
        <v>508</v>
      </c>
      <c r="G42" s="177">
        <v>0</v>
      </c>
      <c r="H42" s="169" t="s">
        <v>654</v>
      </c>
      <c r="I42" s="170">
        <v>0</v>
      </c>
      <c r="J42" s="171">
        <f>I42/$L$4</f>
        <v>0</v>
      </c>
      <c r="K42" s="172" t="s">
        <v>24</v>
      </c>
      <c r="L42" s="173"/>
      <c r="M42" s="174">
        <f t="shared" si="67"/>
        <v>0</v>
      </c>
      <c r="N42" s="175">
        <f t="shared" si="68"/>
        <v>0</v>
      </c>
      <c r="O42" s="87"/>
      <c r="P42" s="176"/>
      <c r="Q42" s="176"/>
      <c r="R42" s="176"/>
      <c r="S42" s="176"/>
      <c r="T42" s="176"/>
      <c r="U42" s="86"/>
      <c r="V42" s="87"/>
      <c r="W42" s="176"/>
      <c r="X42" s="176">
        <f t="shared" si="69"/>
        <v>0</v>
      </c>
      <c r="Y42" s="176"/>
      <c r="Z42" s="176">
        <f t="shared" si="70"/>
        <v>0</v>
      </c>
      <c r="AA42" s="176"/>
      <c r="AB42" s="176">
        <f t="shared" si="71"/>
        <v>0</v>
      </c>
      <c r="AC42" s="176"/>
      <c r="AD42" s="176">
        <f t="shared" si="72"/>
        <v>0</v>
      </c>
      <c r="AE42" s="11"/>
      <c r="AF42" s="11"/>
    </row>
    <row r="43" spans="1:145" outlineLevel="1">
      <c r="A43" s="254" t="s">
        <v>1905</v>
      </c>
      <c r="B43" s="254" t="s">
        <v>687</v>
      </c>
      <c r="C43" s="257" t="s">
        <v>2006</v>
      </c>
      <c r="D43" s="165" t="s">
        <v>761</v>
      </c>
      <c r="E43" s="166" t="s">
        <v>259</v>
      </c>
      <c r="F43" s="167" t="s">
        <v>509</v>
      </c>
      <c r="G43" s="177">
        <v>0</v>
      </c>
      <c r="H43" s="169" t="s">
        <v>654</v>
      </c>
      <c r="I43" s="170">
        <v>0</v>
      </c>
      <c r="J43" s="171">
        <f>I43/$L$4</f>
        <v>0</v>
      </c>
      <c r="K43" s="172" t="s">
        <v>24</v>
      </c>
      <c r="L43" s="173"/>
      <c r="M43" s="174">
        <f t="shared" si="67"/>
        <v>0</v>
      </c>
      <c r="N43" s="175">
        <f t="shared" si="68"/>
        <v>0</v>
      </c>
      <c r="O43" s="87"/>
      <c r="P43" s="176"/>
      <c r="Q43" s="176"/>
      <c r="R43" s="176"/>
      <c r="S43" s="176"/>
      <c r="T43" s="176"/>
      <c r="U43" s="86"/>
      <c r="V43" s="87"/>
      <c r="W43" s="176"/>
      <c r="X43" s="176">
        <f t="shared" si="69"/>
        <v>0</v>
      </c>
      <c r="Y43" s="176"/>
      <c r="Z43" s="176">
        <f t="shared" si="70"/>
        <v>0</v>
      </c>
      <c r="AA43" s="176"/>
      <c r="AB43" s="176">
        <f t="shared" si="71"/>
        <v>0</v>
      </c>
      <c r="AC43" s="176"/>
      <c r="AD43" s="176">
        <f t="shared" si="72"/>
        <v>0</v>
      </c>
      <c r="AE43" s="11"/>
      <c r="AF43" s="11"/>
    </row>
    <row r="44" spans="1:145" s="198" customFormat="1" ht="15.75">
      <c r="A44" s="261"/>
      <c r="B44" s="261"/>
      <c r="C44" s="374"/>
      <c r="D44" s="375"/>
      <c r="E44" s="376" t="s">
        <v>1539</v>
      </c>
      <c r="F44" s="377" t="s">
        <v>1540</v>
      </c>
      <c r="G44" s="378"/>
      <c r="H44" s="379"/>
      <c r="I44" s="380"/>
      <c r="J44" s="381"/>
      <c r="K44" s="382"/>
      <c r="L44" s="382"/>
      <c r="M44" s="383">
        <f>M45+M49+M53+M57+M61+M65+M69+M73+M77+M81+M85+M89+M93+M97</f>
        <v>0</v>
      </c>
      <c r="N44" s="384">
        <f>N45+N49+N53+N57+N61+N65+N69+N73+N77+N81+N85+N89+N93+N97</f>
        <v>0</v>
      </c>
      <c r="O44" s="199"/>
      <c r="P44" s="385">
        <f t="shared" ref="P44:T44" si="73">P45+P49+P53+P57+P61+P65+P69+P73+P77+P81+P85+P89+P93+P97</f>
        <v>0</v>
      </c>
      <c r="Q44" s="385">
        <f t="shared" si="73"/>
        <v>0</v>
      </c>
      <c r="R44" s="385">
        <f t="shared" si="73"/>
        <v>0</v>
      </c>
      <c r="S44" s="385">
        <f t="shared" si="73"/>
        <v>0</v>
      </c>
      <c r="T44" s="385">
        <f t="shared" si="73"/>
        <v>0</v>
      </c>
      <c r="U44" s="86"/>
      <c r="V44" s="87"/>
      <c r="W44" s="385">
        <f t="shared" ref="W44:AD44" si="74">W45+W49+W53+W57+W61+W65+W69+W73+W77+W81+W85+W89+W93+W97</f>
        <v>0</v>
      </c>
      <c r="X44" s="385">
        <f t="shared" si="74"/>
        <v>0</v>
      </c>
      <c r="Y44" s="385">
        <f t="shared" si="74"/>
        <v>0</v>
      </c>
      <c r="Z44" s="385">
        <f t="shared" si="74"/>
        <v>0</v>
      </c>
      <c r="AA44" s="385">
        <f t="shared" si="74"/>
        <v>0</v>
      </c>
      <c r="AB44" s="385">
        <f t="shared" si="74"/>
        <v>0</v>
      </c>
      <c r="AC44" s="385">
        <f t="shared" si="74"/>
        <v>0</v>
      </c>
      <c r="AD44" s="385">
        <f t="shared" si="74"/>
        <v>0</v>
      </c>
      <c r="AE44" s="91"/>
      <c r="AF44" s="91"/>
      <c r="AG44" s="218"/>
      <c r="AH44" s="218"/>
      <c r="AI44" s="218"/>
      <c r="AJ44" s="218"/>
      <c r="AK44" s="218"/>
      <c r="AL44" s="218"/>
      <c r="AM44" s="218"/>
      <c r="AN44" s="218"/>
      <c r="AO44" s="218"/>
      <c r="AP44" s="218"/>
      <c r="AQ44" s="218"/>
      <c r="AR44" s="218"/>
      <c r="AS44" s="218"/>
      <c r="AT44" s="218"/>
      <c r="AU44" s="218"/>
      <c r="AV44" s="218"/>
      <c r="AW44" s="218"/>
      <c r="AX44" s="218"/>
      <c r="AY44" s="218"/>
      <c r="AZ44" s="218"/>
      <c r="BA44" s="218"/>
      <c r="BB44" s="218"/>
      <c r="BC44" s="218"/>
      <c r="BD44" s="218"/>
      <c r="BE44" s="218"/>
      <c r="BF44" s="218"/>
      <c r="BG44" s="218"/>
      <c r="BH44" s="218"/>
      <c r="BI44" s="218"/>
      <c r="BJ44" s="218"/>
      <c r="BK44" s="218"/>
      <c r="BL44" s="218"/>
      <c r="BM44" s="218"/>
      <c r="BN44" s="218"/>
      <c r="BO44" s="218"/>
      <c r="BP44" s="218"/>
      <c r="BQ44" s="218"/>
      <c r="BR44" s="218"/>
      <c r="BS44" s="218"/>
      <c r="BT44" s="218"/>
      <c r="BU44" s="218"/>
      <c r="BV44" s="218"/>
      <c r="BW44" s="218"/>
      <c r="BX44" s="218"/>
      <c r="BY44" s="218"/>
      <c r="BZ44" s="218"/>
      <c r="CA44" s="218"/>
      <c r="CB44" s="218"/>
      <c r="CC44" s="218"/>
      <c r="CD44" s="218"/>
      <c r="CE44" s="218"/>
      <c r="CF44" s="218"/>
      <c r="CG44" s="218"/>
      <c r="CH44" s="218"/>
      <c r="CI44" s="218"/>
      <c r="CJ44" s="218"/>
      <c r="CK44" s="218"/>
      <c r="CL44" s="218"/>
      <c r="CM44" s="218"/>
      <c r="CN44" s="218"/>
      <c r="CO44" s="218"/>
      <c r="CP44" s="218"/>
      <c r="CQ44" s="218"/>
      <c r="CR44" s="218"/>
      <c r="CS44" s="218"/>
      <c r="CT44" s="218"/>
      <c r="CU44" s="218"/>
      <c r="CV44" s="218"/>
      <c r="CW44" s="218"/>
      <c r="CX44" s="218"/>
      <c r="CY44" s="218"/>
      <c r="CZ44" s="218"/>
      <c r="DA44" s="218"/>
      <c r="DB44" s="218"/>
      <c r="DC44" s="218"/>
      <c r="DD44" s="218"/>
      <c r="DE44" s="218"/>
      <c r="DF44" s="218"/>
      <c r="DG44" s="218"/>
      <c r="DH44" s="218"/>
      <c r="DI44" s="218"/>
      <c r="DJ44" s="218"/>
      <c r="DK44" s="218"/>
      <c r="DL44" s="218"/>
      <c r="DM44" s="218"/>
      <c r="DN44" s="218"/>
      <c r="DO44" s="218"/>
      <c r="DP44" s="218"/>
      <c r="DQ44" s="218"/>
      <c r="DR44" s="218"/>
      <c r="DS44" s="218"/>
      <c r="DT44" s="218"/>
      <c r="DU44" s="218"/>
      <c r="DV44" s="218"/>
      <c r="DW44" s="218"/>
      <c r="DX44" s="218"/>
      <c r="DY44" s="218"/>
      <c r="DZ44" s="218"/>
      <c r="EA44" s="218"/>
      <c r="EB44" s="218"/>
      <c r="EC44" s="218"/>
      <c r="ED44" s="218"/>
      <c r="EE44" s="218"/>
      <c r="EF44" s="218"/>
      <c r="EG44" s="218"/>
      <c r="EH44" s="218"/>
      <c r="EI44" s="218"/>
      <c r="EJ44" s="218"/>
      <c r="EK44" s="218"/>
      <c r="EL44" s="218"/>
      <c r="EM44" s="218"/>
      <c r="EN44" s="218"/>
      <c r="EO44" s="218"/>
    </row>
    <row r="45" spans="1:145" s="9" customFormat="1" ht="15.75">
      <c r="A45" s="254"/>
      <c r="B45" s="254"/>
      <c r="C45" s="386"/>
      <c r="D45" s="387"/>
      <c r="E45" s="388" t="s">
        <v>185</v>
      </c>
      <c r="F45" s="389" t="s">
        <v>510</v>
      </c>
      <c r="G45" s="390"/>
      <c r="H45" s="391"/>
      <c r="I45" s="392"/>
      <c r="J45" s="393"/>
      <c r="K45" s="394"/>
      <c r="L45" s="394"/>
      <c r="M45" s="395">
        <f>SUM(M46:M48)</f>
        <v>0</v>
      </c>
      <c r="N45" s="396">
        <f>SUM(N46:N48)</f>
        <v>0</v>
      </c>
      <c r="O45" s="87"/>
      <c r="P45" s="397">
        <f t="shared" ref="P45:T45" si="75">SUM(P46:P48)</f>
        <v>0</v>
      </c>
      <c r="Q45" s="397">
        <f t="shared" si="75"/>
        <v>0</v>
      </c>
      <c r="R45" s="397">
        <f t="shared" si="75"/>
        <v>0</v>
      </c>
      <c r="S45" s="397">
        <f t="shared" si="75"/>
        <v>0</v>
      </c>
      <c r="T45" s="397">
        <f t="shared" si="75"/>
        <v>0</v>
      </c>
      <c r="U45" s="86"/>
      <c r="V45" s="87"/>
      <c r="W45" s="397">
        <f t="shared" ref="W45" si="76">SUM(W46:W48)</f>
        <v>0</v>
      </c>
      <c r="X45" s="397">
        <f t="shared" ref="X45:AD45" si="77">SUM(X46:X48)</f>
        <v>0</v>
      </c>
      <c r="Y45" s="397">
        <f t="shared" si="77"/>
        <v>0</v>
      </c>
      <c r="Z45" s="397">
        <f t="shared" si="77"/>
        <v>0</v>
      </c>
      <c r="AA45" s="397">
        <f t="shared" si="77"/>
        <v>0</v>
      </c>
      <c r="AB45" s="397">
        <f t="shared" si="77"/>
        <v>0</v>
      </c>
      <c r="AC45" s="397">
        <f t="shared" si="77"/>
        <v>0</v>
      </c>
      <c r="AD45" s="397">
        <f t="shared" si="77"/>
        <v>0</v>
      </c>
      <c r="AE45" s="11"/>
      <c r="AF45" s="11"/>
      <c r="AG45" s="216"/>
      <c r="AH45" s="216"/>
      <c r="AI45" s="216"/>
      <c r="AJ45" s="216"/>
      <c r="AK45" s="216"/>
      <c r="AL45" s="216"/>
      <c r="AM45" s="216"/>
      <c r="AN45" s="216"/>
      <c r="AO45" s="216"/>
      <c r="AP45" s="216"/>
      <c r="AQ45" s="216"/>
      <c r="AR45" s="216"/>
      <c r="AS45" s="216"/>
      <c r="AT45" s="216"/>
      <c r="AU45" s="216"/>
      <c r="AV45" s="216"/>
      <c r="AW45" s="216"/>
      <c r="AX45" s="216"/>
      <c r="AY45" s="216"/>
      <c r="AZ45" s="216"/>
      <c r="BA45" s="216"/>
      <c r="BB45" s="216"/>
      <c r="BC45" s="216"/>
      <c r="BD45" s="216"/>
      <c r="BE45" s="216"/>
      <c r="BF45" s="216"/>
      <c r="BG45" s="216"/>
      <c r="BH45" s="216"/>
      <c r="BI45" s="216"/>
      <c r="BJ45" s="216"/>
      <c r="BK45" s="216"/>
      <c r="BL45" s="216"/>
      <c r="BM45" s="216"/>
      <c r="BN45" s="216"/>
      <c r="BO45" s="216"/>
      <c r="BP45" s="216"/>
      <c r="BQ45" s="216"/>
      <c r="BR45" s="216"/>
      <c r="BS45" s="216"/>
      <c r="BT45" s="216"/>
      <c r="BU45" s="216"/>
      <c r="BV45" s="216"/>
      <c r="BW45" s="216"/>
      <c r="BX45" s="216"/>
      <c r="BY45" s="216"/>
      <c r="BZ45" s="216"/>
      <c r="CA45" s="216"/>
      <c r="CB45" s="216"/>
      <c r="CC45" s="216"/>
      <c r="CD45" s="216"/>
      <c r="CE45" s="216"/>
      <c r="CF45" s="216"/>
      <c r="CG45" s="216"/>
      <c r="CH45" s="216"/>
      <c r="CI45" s="216"/>
      <c r="CJ45" s="216"/>
      <c r="CK45" s="216"/>
      <c r="CL45" s="216"/>
      <c r="CM45" s="216"/>
      <c r="CN45" s="216"/>
      <c r="CO45" s="216"/>
      <c r="CP45" s="216"/>
      <c r="CQ45" s="216"/>
      <c r="CR45" s="216"/>
      <c r="CS45" s="216"/>
      <c r="CT45" s="216"/>
      <c r="CU45" s="216"/>
      <c r="CV45" s="216"/>
      <c r="CW45" s="216"/>
      <c r="CX45" s="216"/>
      <c r="CY45" s="216"/>
      <c r="CZ45" s="216"/>
      <c r="DA45" s="216"/>
      <c r="DB45" s="216"/>
      <c r="DC45" s="216"/>
      <c r="DD45" s="216"/>
      <c r="DE45" s="216"/>
      <c r="DF45" s="216"/>
      <c r="DG45" s="216"/>
      <c r="DH45" s="216"/>
      <c r="DI45" s="216"/>
      <c r="DJ45" s="216"/>
      <c r="DK45" s="216"/>
      <c r="DL45" s="216"/>
      <c r="DM45" s="216"/>
      <c r="DN45" s="216"/>
      <c r="DO45" s="216"/>
      <c r="DP45" s="216"/>
      <c r="DQ45" s="216"/>
      <c r="DR45" s="216"/>
      <c r="DS45" s="216"/>
      <c r="DT45" s="216"/>
      <c r="DU45" s="216"/>
      <c r="DV45" s="216"/>
      <c r="DW45" s="216"/>
      <c r="DX45" s="216"/>
      <c r="DY45" s="216"/>
      <c r="DZ45" s="216"/>
      <c r="EA45" s="216"/>
      <c r="EB45" s="216"/>
      <c r="EC45" s="216"/>
      <c r="ED45" s="216"/>
      <c r="EE45" s="216"/>
      <c r="EF45" s="216"/>
      <c r="EG45" s="216"/>
      <c r="EH45" s="216"/>
      <c r="EI45" s="216"/>
      <c r="EJ45" s="216"/>
      <c r="EK45" s="216"/>
      <c r="EL45" s="216"/>
      <c r="EM45" s="216"/>
      <c r="EN45" s="216"/>
      <c r="EO45" s="216"/>
    </row>
    <row r="46" spans="1:145" outlineLevel="1">
      <c r="A46" s="254" t="s">
        <v>2032</v>
      </c>
      <c r="B46" s="254" t="s">
        <v>685</v>
      </c>
      <c r="C46" s="257" t="s">
        <v>2006</v>
      </c>
      <c r="D46" s="165" t="s">
        <v>762</v>
      </c>
      <c r="E46" s="166" t="s">
        <v>289</v>
      </c>
      <c r="F46" s="167" t="s">
        <v>511</v>
      </c>
      <c r="G46" s="168">
        <v>0</v>
      </c>
      <c r="H46" s="169" t="s">
        <v>654</v>
      </c>
      <c r="I46" s="170">
        <v>0</v>
      </c>
      <c r="J46" s="171">
        <f>I46/$L$4</f>
        <v>0</v>
      </c>
      <c r="K46" s="172" t="s">
        <v>24</v>
      </c>
      <c r="L46" s="173"/>
      <c r="M46" s="174">
        <f t="shared" ref="M46:M48" si="78">IF(ISBLANK(K46),G46*I46,G46*I46*L46)</f>
        <v>0</v>
      </c>
      <c r="N46" s="175">
        <f t="shared" ref="N46:N48" si="79">IF(ISBLANK(K46),J46*G46,G46*J46*L46)</f>
        <v>0</v>
      </c>
      <c r="O46" s="87"/>
      <c r="P46" s="176"/>
      <c r="Q46" s="176"/>
      <c r="R46" s="176"/>
      <c r="S46" s="176"/>
      <c r="T46" s="176"/>
      <c r="U46" s="86"/>
      <c r="V46" s="87"/>
      <c r="W46" s="176"/>
      <c r="X46" s="176">
        <f t="shared" ref="X46:X48" si="80">W46/$L$4</f>
        <v>0</v>
      </c>
      <c r="Y46" s="176"/>
      <c r="Z46" s="176">
        <f t="shared" ref="Z46:Z48" si="81">Y46/$L$4</f>
        <v>0</v>
      </c>
      <c r="AA46" s="176"/>
      <c r="AB46" s="176">
        <f t="shared" ref="AB46:AB48" si="82">AA46/$L$4</f>
        <v>0</v>
      </c>
      <c r="AC46" s="176"/>
      <c r="AD46" s="176">
        <f t="shared" ref="AD46:AD48" si="83">AC46/$L$4</f>
        <v>0</v>
      </c>
      <c r="AE46" s="11"/>
      <c r="AF46" s="11"/>
    </row>
    <row r="47" spans="1:145" outlineLevel="1">
      <c r="A47" s="254" t="s">
        <v>2032</v>
      </c>
      <c r="B47" s="254" t="s">
        <v>686</v>
      </c>
      <c r="C47" s="257" t="s">
        <v>2006</v>
      </c>
      <c r="D47" s="165" t="s">
        <v>763</v>
      </c>
      <c r="E47" s="166" t="s">
        <v>290</v>
      </c>
      <c r="F47" s="167" t="s">
        <v>512</v>
      </c>
      <c r="G47" s="177">
        <v>0</v>
      </c>
      <c r="H47" s="169" t="s">
        <v>654</v>
      </c>
      <c r="I47" s="170">
        <v>0</v>
      </c>
      <c r="J47" s="171">
        <f>I47/$L$4</f>
        <v>0</v>
      </c>
      <c r="K47" s="172" t="s">
        <v>24</v>
      </c>
      <c r="L47" s="173"/>
      <c r="M47" s="174">
        <f t="shared" si="78"/>
        <v>0</v>
      </c>
      <c r="N47" s="175">
        <f t="shared" si="79"/>
        <v>0</v>
      </c>
      <c r="O47" s="87"/>
      <c r="P47" s="176"/>
      <c r="Q47" s="176"/>
      <c r="R47" s="176"/>
      <c r="S47" s="176"/>
      <c r="T47" s="176"/>
      <c r="U47" s="86"/>
      <c r="V47" s="87"/>
      <c r="W47" s="176"/>
      <c r="X47" s="176">
        <f t="shared" si="80"/>
        <v>0</v>
      </c>
      <c r="Y47" s="176"/>
      <c r="Z47" s="176">
        <f t="shared" si="81"/>
        <v>0</v>
      </c>
      <c r="AA47" s="176"/>
      <c r="AB47" s="176">
        <f t="shared" si="82"/>
        <v>0</v>
      </c>
      <c r="AC47" s="176"/>
      <c r="AD47" s="176">
        <f t="shared" si="83"/>
        <v>0</v>
      </c>
      <c r="AE47" s="11"/>
      <c r="AF47" s="11"/>
    </row>
    <row r="48" spans="1:145" outlineLevel="1">
      <c r="A48" s="254" t="s">
        <v>2032</v>
      </c>
      <c r="B48" s="254" t="s">
        <v>687</v>
      </c>
      <c r="C48" s="257" t="s">
        <v>2006</v>
      </c>
      <c r="D48" s="165" t="s">
        <v>764</v>
      </c>
      <c r="E48" s="166" t="s">
        <v>291</v>
      </c>
      <c r="F48" s="167" t="s">
        <v>513</v>
      </c>
      <c r="G48" s="177">
        <v>0</v>
      </c>
      <c r="H48" s="169" t="s">
        <v>654</v>
      </c>
      <c r="I48" s="170">
        <v>0</v>
      </c>
      <c r="J48" s="171">
        <f>I48/$L$4</f>
        <v>0</v>
      </c>
      <c r="K48" s="172" t="s">
        <v>24</v>
      </c>
      <c r="L48" s="173"/>
      <c r="M48" s="174">
        <f t="shared" si="78"/>
        <v>0</v>
      </c>
      <c r="N48" s="175">
        <f t="shared" si="79"/>
        <v>0</v>
      </c>
      <c r="O48" s="87"/>
      <c r="P48" s="176"/>
      <c r="Q48" s="176"/>
      <c r="R48" s="176"/>
      <c r="S48" s="176"/>
      <c r="T48" s="176"/>
      <c r="U48" s="86"/>
      <c r="V48" s="87"/>
      <c r="W48" s="176"/>
      <c r="X48" s="176">
        <f t="shared" si="80"/>
        <v>0</v>
      </c>
      <c r="Y48" s="176"/>
      <c r="Z48" s="176">
        <f t="shared" si="81"/>
        <v>0</v>
      </c>
      <c r="AA48" s="176"/>
      <c r="AB48" s="176">
        <f t="shared" si="82"/>
        <v>0</v>
      </c>
      <c r="AC48" s="176"/>
      <c r="AD48" s="176">
        <f t="shared" si="83"/>
        <v>0</v>
      </c>
      <c r="AE48" s="11"/>
      <c r="AF48" s="11"/>
    </row>
    <row r="49" spans="1:145" s="163" customFormat="1" ht="15.75">
      <c r="A49" s="254"/>
      <c r="B49" s="254"/>
      <c r="C49" s="386"/>
      <c r="D49" s="387"/>
      <c r="E49" s="388" t="s">
        <v>1508</v>
      </c>
      <c r="F49" s="389" t="s">
        <v>1509</v>
      </c>
      <c r="G49" s="390"/>
      <c r="H49" s="391"/>
      <c r="I49" s="392"/>
      <c r="J49" s="393"/>
      <c r="K49" s="394"/>
      <c r="L49" s="394"/>
      <c r="M49" s="395">
        <f>SUM(M50:M52)</f>
        <v>0</v>
      </c>
      <c r="N49" s="396">
        <f>SUM(N50:N52)</f>
        <v>0</v>
      </c>
      <c r="O49" s="87"/>
      <c r="P49" s="397">
        <f t="shared" ref="P49:T49" si="84">SUM(P50:P52)</f>
        <v>0</v>
      </c>
      <c r="Q49" s="397">
        <f t="shared" si="84"/>
        <v>0</v>
      </c>
      <c r="R49" s="397">
        <f t="shared" si="84"/>
        <v>0</v>
      </c>
      <c r="S49" s="397">
        <f t="shared" si="84"/>
        <v>0</v>
      </c>
      <c r="T49" s="397">
        <f t="shared" si="84"/>
        <v>0</v>
      </c>
      <c r="U49" s="86"/>
      <c r="V49" s="87"/>
      <c r="W49" s="397">
        <f t="shared" ref="W49:AD49" si="85">SUM(W50:W52)</f>
        <v>0</v>
      </c>
      <c r="X49" s="397">
        <f t="shared" si="85"/>
        <v>0</v>
      </c>
      <c r="Y49" s="397">
        <f t="shared" si="85"/>
        <v>0</v>
      </c>
      <c r="Z49" s="397">
        <f t="shared" si="85"/>
        <v>0</v>
      </c>
      <c r="AA49" s="397">
        <f t="shared" si="85"/>
        <v>0</v>
      </c>
      <c r="AB49" s="397">
        <f t="shared" si="85"/>
        <v>0</v>
      </c>
      <c r="AC49" s="397">
        <f t="shared" si="85"/>
        <v>0</v>
      </c>
      <c r="AD49" s="397">
        <f t="shared" si="85"/>
        <v>0</v>
      </c>
      <c r="AE49" s="156"/>
      <c r="AF49" s="156"/>
      <c r="AG49" s="216"/>
      <c r="AH49" s="216"/>
      <c r="AI49" s="216"/>
      <c r="AJ49" s="216"/>
      <c r="AK49" s="216"/>
      <c r="AL49" s="216"/>
      <c r="AM49" s="216"/>
      <c r="AN49" s="216"/>
      <c r="AO49" s="216"/>
      <c r="AP49" s="216"/>
      <c r="AQ49" s="216"/>
      <c r="AR49" s="216"/>
      <c r="AS49" s="216"/>
      <c r="AT49" s="216"/>
      <c r="AU49" s="216"/>
      <c r="AV49" s="216"/>
      <c r="AW49" s="216"/>
      <c r="AX49" s="216"/>
      <c r="AY49" s="216"/>
      <c r="AZ49" s="216"/>
      <c r="BA49" s="216"/>
      <c r="BB49" s="216"/>
      <c r="BC49" s="216"/>
      <c r="BD49" s="216"/>
      <c r="BE49" s="216"/>
      <c r="BF49" s="216"/>
      <c r="BG49" s="216"/>
      <c r="BH49" s="216"/>
      <c r="BI49" s="216"/>
      <c r="BJ49" s="216"/>
      <c r="BK49" s="216"/>
      <c r="BL49" s="216"/>
      <c r="BM49" s="216"/>
      <c r="BN49" s="216"/>
      <c r="BO49" s="216"/>
      <c r="BP49" s="216"/>
      <c r="BQ49" s="216"/>
      <c r="BR49" s="216"/>
      <c r="BS49" s="216"/>
      <c r="BT49" s="216"/>
      <c r="BU49" s="216"/>
      <c r="BV49" s="216"/>
      <c r="BW49" s="216"/>
      <c r="BX49" s="216"/>
      <c r="BY49" s="216"/>
      <c r="BZ49" s="216"/>
      <c r="CA49" s="216"/>
      <c r="CB49" s="216"/>
      <c r="CC49" s="216"/>
      <c r="CD49" s="216"/>
      <c r="CE49" s="216"/>
      <c r="CF49" s="216"/>
      <c r="CG49" s="216"/>
      <c r="CH49" s="216"/>
      <c r="CI49" s="216"/>
      <c r="CJ49" s="216"/>
      <c r="CK49" s="216"/>
      <c r="CL49" s="216"/>
      <c r="CM49" s="216"/>
      <c r="CN49" s="216"/>
      <c r="CO49" s="216"/>
      <c r="CP49" s="216"/>
      <c r="CQ49" s="216"/>
      <c r="CR49" s="216"/>
      <c r="CS49" s="216"/>
      <c r="CT49" s="216"/>
      <c r="CU49" s="216"/>
      <c r="CV49" s="216"/>
      <c r="CW49" s="216"/>
      <c r="CX49" s="216"/>
      <c r="CY49" s="216"/>
      <c r="CZ49" s="216"/>
      <c r="DA49" s="216"/>
      <c r="DB49" s="216"/>
      <c r="DC49" s="216"/>
      <c r="DD49" s="216"/>
      <c r="DE49" s="216"/>
      <c r="DF49" s="216"/>
      <c r="DG49" s="216"/>
      <c r="DH49" s="216"/>
      <c r="DI49" s="216"/>
      <c r="DJ49" s="216"/>
      <c r="DK49" s="216"/>
      <c r="DL49" s="216"/>
      <c r="DM49" s="216"/>
      <c r="DN49" s="216"/>
      <c r="DO49" s="216"/>
      <c r="DP49" s="216"/>
      <c r="DQ49" s="216"/>
      <c r="DR49" s="216"/>
      <c r="DS49" s="216"/>
      <c r="DT49" s="216"/>
      <c r="DU49" s="216"/>
      <c r="DV49" s="216"/>
      <c r="DW49" s="216"/>
      <c r="DX49" s="216"/>
      <c r="DY49" s="216"/>
      <c r="DZ49" s="216"/>
      <c r="EA49" s="216"/>
      <c r="EB49" s="216"/>
      <c r="EC49" s="216"/>
      <c r="ED49" s="216"/>
      <c r="EE49" s="216"/>
      <c r="EF49" s="216"/>
      <c r="EG49" s="216"/>
      <c r="EH49" s="216"/>
      <c r="EI49" s="216"/>
      <c r="EJ49" s="216"/>
      <c r="EK49" s="216"/>
      <c r="EL49" s="216"/>
      <c r="EM49" s="216"/>
      <c r="EN49" s="216"/>
      <c r="EO49" s="216"/>
    </row>
    <row r="50" spans="1:145" s="164" customFormat="1" outlineLevel="1">
      <c r="A50" s="254" t="s">
        <v>2032</v>
      </c>
      <c r="B50" s="254" t="s">
        <v>685</v>
      </c>
      <c r="C50" s="257" t="s">
        <v>2006</v>
      </c>
      <c r="D50" s="165" t="s">
        <v>765</v>
      </c>
      <c r="E50" s="166" t="s">
        <v>1513</v>
      </c>
      <c r="F50" s="167" t="s">
        <v>1510</v>
      </c>
      <c r="G50" s="168">
        <v>0</v>
      </c>
      <c r="H50" s="169" t="s">
        <v>654</v>
      </c>
      <c r="I50" s="170">
        <v>0</v>
      </c>
      <c r="J50" s="171">
        <f>I50/$L$4</f>
        <v>0</v>
      </c>
      <c r="K50" s="172" t="s">
        <v>24</v>
      </c>
      <c r="L50" s="173"/>
      <c r="M50" s="174">
        <f t="shared" ref="M50:M52" si="86">IF(ISBLANK(K50),G50*I50,G50*I50*L50)</f>
        <v>0</v>
      </c>
      <c r="N50" s="175">
        <f t="shared" ref="N50:N52" si="87">IF(ISBLANK(K50),J50*G50,G50*J50*L50)</f>
        <v>0</v>
      </c>
      <c r="O50" s="87"/>
      <c r="P50" s="176"/>
      <c r="Q50" s="176"/>
      <c r="R50" s="176"/>
      <c r="S50" s="176"/>
      <c r="T50" s="176"/>
      <c r="U50" s="86"/>
      <c r="V50" s="87"/>
      <c r="W50" s="176"/>
      <c r="X50" s="176">
        <f t="shared" ref="X50:X52" si="88">W50/$L$4</f>
        <v>0</v>
      </c>
      <c r="Y50" s="176"/>
      <c r="Z50" s="176">
        <f t="shared" ref="Z50:Z52" si="89">Y50/$L$4</f>
        <v>0</v>
      </c>
      <c r="AA50" s="176"/>
      <c r="AB50" s="176">
        <f t="shared" ref="AB50:AB52" si="90">AA50/$L$4</f>
        <v>0</v>
      </c>
      <c r="AC50" s="176"/>
      <c r="AD50" s="176">
        <f t="shared" ref="AD50:AD52" si="91">AC50/$L$4</f>
        <v>0</v>
      </c>
      <c r="AE50" s="156"/>
      <c r="AF50" s="156"/>
      <c r="AG50" s="208"/>
      <c r="AH50" s="208"/>
      <c r="AI50" s="208"/>
      <c r="AJ50" s="208"/>
      <c r="AK50" s="208"/>
      <c r="AL50" s="208"/>
      <c r="AM50" s="208"/>
      <c r="AN50" s="208"/>
      <c r="AO50" s="208"/>
      <c r="AP50" s="208"/>
      <c r="AQ50" s="208"/>
      <c r="AR50" s="208"/>
      <c r="AS50" s="208"/>
      <c r="AT50" s="208"/>
      <c r="AU50" s="208"/>
      <c r="AV50" s="208"/>
      <c r="AW50" s="208"/>
      <c r="AX50" s="208"/>
      <c r="AY50" s="208"/>
      <c r="AZ50" s="208"/>
      <c r="BA50" s="208"/>
      <c r="BB50" s="208"/>
      <c r="BC50" s="208"/>
      <c r="BD50" s="208"/>
      <c r="BE50" s="208"/>
      <c r="BF50" s="208"/>
      <c r="BG50" s="208"/>
      <c r="BH50" s="208"/>
      <c r="BI50" s="208"/>
      <c r="BJ50" s="208"/>
      <c r="BK50" s="208"/>
      <c r="BL50" s="208"/>
      <c r="BM50" s="208"/>
      <c r="BN50" s="208"/>
      <c r="BO50" s="208"/>
      <c r="BP50" s="208"/>
      <c r="BQ50" s="208"/>
      <c r="BR50" s="208"/>
      <c r="BS50" s="208"/>
      <c r="BT50" s="208"/>
      <c r="BU50" s="208"/>
      <c r="BV50" s="208"/>
      <c r="BW50" s="208"/>
      <c r="BX50" s="208"/>
      <c r="BY50" s="208"/>
      <c r="BZ50" s="208"/>
      <c r="CA50" s="208"/>
      <c r="CB50" s="208"/>
      <c r="CC50" s="208"/>
      <c r="CD50" s="208"/>
      <c r="CE50" s="208"/>
      <c r="CF50" s="208"/>
      <c r="CG50" s="208"/>
      <c r="CH50" s="208"/>
      <c r="CI50" s="208"/>
      <c r="CJ50" s="208"/>
      <c r="CK50" s="208"/>
      <c r="CL50" s="208"/>
      <c r="CM50" s="208"/>
      <c r="CN50" s="208"/>
      <c r="CO50" s="208"/>
      <c r="CP50" s="208"/>
      <c r="CQ50" s="208"/>
      <c r="CR50" s="208"/>
      <c r="CS50" s="208"/>
      <c r="CT50" s="208"/>
      <c r="CU50" s="208"/>
      <c r="CV50" s="208"/>
      <c r="CW50" s="208"/>
      <c r="CX50" s="208"/>
      <c r="CY50" s="208"/>
      <c r="CZ50" s="208"/>
      <c r="DA50" s="208"/>
      <c r="DB50" s="208"/>
      <c r="DC50" s="208"/>
      <c r="DD50" s="208"/>
      <c r="DE50" s="208"/>
      <c r="DF50" s="208"/>
      <c r="DG50" s="208"/>
      <c r="DH50" s="208"/>
      <c r="DI50" s="208"/>
      <c r="DJ50" s="208"/>
      <c r="DK50" s="208"/>
      <c r="DL50" s="208"/>
      <c r="DM50" s="208"/>
      <c r="DN50" s="208"/>
      <c r="DO50" s="208"/>
      <c r="DP50" s="208"/>
      <c r="DQ50" s="208"/>
      <c r="DR50" s="208"/>
      <c r="DS50" s="208"/>
      <c r="DT50" s="208"/>
      <c r="DU50" s="208"/>
      <c r="DV50" s="208"/>
      <c r="DW50" s="208"/>
      <c r="DX50" s="208"/>
      <c r="DY50" s="208"/>
      <c r="DZ50" s="208"/>
      <c r="EA50" s="208"/>
      <c r="EB50" s="208"/>
      <c r="EC50" s="208"/>
      <c r="ED50" s="208"/>
      <c r="EE50" s="208"/>
      <c r="EF50" s="208"/>
      <c r="EG50" s="208"/>
      <c r="EH50" s="208"/>
      <c r="EI50" s="208"/>
      <c r="EJ50" s="208"/>
      <c r="EK50" s="208"/>
      <c r="EL50" s="208"/>
      <c r="EM50" s="208"/>
      <c r="EN50" s="208"/>
      <c r="EO50" s="208"/>
    </row>
    <row r="51" spans="1:145" s="164" customFormat="1" outlineLevel="1">
      <c r="A51" s="254" t="s">
        <v>2032</v>
      </c>
      <c r="B51" s="254" t="s">
        <v>686</v>
      </c>
      <c r="C51" s="257" t="s">
        <v>2006</v>
      </c>
      <c r="D51" s="165" t="s">
        <v>766</v>
      </c>
      <c r="E51" s="166" t="s">
        <v>1514</v>
      </c>
      <c r="F51" s="167" t="s">
        <v>1511</v>
      </c>
      <c r="G51" s="177">
        <v>0</v>
      </c>
      <c r="H51" s="169" t="s">
        <v>654</v>
      </c>
      <c r="I51" s="170">
        <v>0</v>
      </c>
      <c r="J51" s="171">
        <f>I51/$L$4</f>
        <v>0</v>
      </c>
      <c r="K51" s="172" t="s">
        <v>24</v>
      </c>
      <c r="L51" s="173"/>
      <c r="M51" s="174">
        <f t="shared" si="86"/>
        <v>0</v>
      </c>
      <c r="N51" s="175">
        <f t="shared" si="87"/>
        <v>0</v>
      </c>
      <c r="O51" s="87"/>
      <c r="P51" s="176"/>
      <c r="Q51" s="176"/>
      <c r="R51" s="176"/>
      <c r="S51" s="176"/>
      <c r="T51" s="176"/>
      <c r="U51" s="86"/>
      <c r="V51" s="87"/>
      <c r="W51" s="176"/>
      <c r="X51" s="176">
        <f t="shared" si="88"/>
        <v>0</v>
      </c>
      <c r="Y51" s="176"/>
      <c r="Z51" s="176">
        <f t="shared" si="89"/>
        <v>0</v>
      </c>
      <c r="AA51" s="176"/>
      <c r="AB51" s="176">
        <f t="shared" si="90"/>
        <v>0</v>
      </c>
      <c r="AC51" s="176"/>
      <c r="AD51" s="176">
        <f t="shared" si="91"/>
        <v>0</v>
      </c>
      <c r="AE51" s="156"/>
      <c r="AF51" s="156"/>
      <c r="AG51" s="208"/>
      <c r="AH51" s="208"/>
      <c r="AI51" s="208"/>
      <c r="AJ51" s="208"/>
      <c r="AK51" s="208"/>
      <c r="AL51" s="208"/>
      <c r="AM51" s="208"/>
      <c r="AN51" s="208"/>
      <c r="AO51" s="208"/>
      <c r="AP51" s="208"/>
      <c r="AQ51" s="208"/>
      <c r="AR51" s="208"/>
      <c r="AS51" s="208"/>
      <c r="AT51" s="208"/>
      <c r="AU51" s="208"/>
      <c r="AV51" s="208"/>
      <c r="AW51" s="208"/>
      <c r="AX51" s="208"/>
      <c r="AY51" s="208"/>
      <c r="AZ51" s="208"/>
      <c r="BA51" s="208"/>
      <c r="BB51" s="208"/>
      <c r="BC51" s="208"/>
      <c r="BD51" s="208"/>
      <c r="BE51" s="208"/>
      <c r="BF51" s="208"/>
      <c r="BG51" s="208"/>
      <c r="BH51" s="208"/>
      <c r="BI51" s="208"/>
      <c r="BJ51" s="208"/>
      <c r="BK51" s="208"/>
      <c r="BL51" s="208"/>
      <c r="BM51" s="208"/>
      <c r="BN51" s="208"/>
      <c r="BO51" s="208"/>
      <c r="BP51" s="208"/>
      <c r="BQ51" s="208"/>
      <c r="BR51" s="208"/>
      <c r="BS51" s="208"/>
      <c r="BT51" s="208"/>
      <c r="BU51" s="208"/>
      <c r="BV51" s="208"/>
      <c r="BW51" s="208"/>
      <c r="BX51" s="208"/>
      <c r="BY51" s="208"/>
      <c r="BZ51" s="208"/>
      <c r="CA51" s="208"/>
      <c r="CB51" s="208"/>
      <c r="CC51" s="208"/>
      <c r="CD51" s="208"/>
      <c r="CE51" s="208"/>
      <c r="CF51" s="208"/>
      <c r="CG51" s="208"/>
      <c r="CH51" s="208"/>
      <c r="CI51" s="208"/>
      <c r="CJ51" s="208"/>
      <c r="CK51" s="208"/>
      <c r="CL51" s="208"/>
      <c r="CM51" s="208"/>
      <c r="CN51" s="208"/>
      <c r="CO51" s="208"/>
      <c r="CP51" s="208"/>
      <c r="CQ51" s="208"/>
      <c r="CR51" s="208"/>
      <c r="CS51" s="208"/>
      <c r="CT51" s="208"/>
      <c r="CU51" s="208"/>
      <c r="CV51" s="208"/>
      <c r="CW51" s="208"/>
      <c r="CX51" s="208"/>
      <c r="CY51" s="208"/>
      <c r="CZ51" s="208"/>
      <c r="DA51" s="208"/>
      <c r="DB51" s="208"/>
      <c r="DC51" s="208"/>
      <c r="DD51" s="208"/>
      <c r="DE51" s="208"/>
      <c r="DF51" s="208"/>
      <c r="DG51" s="208"/>
      <c r="DH51" s="208"/>
      <c r="DI51" s="208"/>
      <c r="DJ51" s="208"/>
      <c r="DK51" s="208"/>
      <c r="DL51" s="208"/>
      <c r="DM51" s="208"/>
      <c r="DN51" s="208"/>
      <c r="DO51" s="208"/>
      <c r="DP51" s="208"/>
      <c r="DQ51" s="208"/>
      <c r="DR51" s="208"/>
      <c r="DS51" s="208"/>
      <c r="DT51" s="208"/>
      <c r="DU51" s="208"/>
      <c r="DV51" s="208"/>
      <c r="DW51" s="208"/>
      <c r="DX51" s="208"/>
      <c r="DY51" s="208"/>
      <c r="DZ51" s="208"/>
      <c r="EA51" s="208"/>
      <c r="EB51" s="208"/>
      <c r="EC51" s="208"/>
      <c r="ED51" s="208"/>
      <c r="EE51" s="208"/>
      <c r="EF51" s="208"/>
      <c r="EG51" s="208"/>
      <c r="EH51" s="208"/>
      <c r="EI51" s="208"/>
      <c r="EJ51" s="208"/>
      <c r="EK51" s="208"/>
      <c r="EL51" s="208"/>
      <c r="EM51" s="208"/>
      <c r="EN51" s="208"/>
      <c r="EO51" s="208"/>
    </row>
    <row r="52" spans="1:145" s="164" customFormat="1" outlineLevel="1">
      <c r="A52" s="254" t="s">
        <v>2032</v>
      </c>
      <c r="B52" s="254" t="s">
        <v>687</v>
      </c>
      <c r="C52" s="257" t="s">
        <v>2006</v>
      </c>
      <c r="D52" s="165" t="s">
        <v>767</v>
      </c>
      <c r="E52" s="166" t="s">
        <v>1515</v>
      </c>
      <c r="F52" s="167" t="s">
        <v>1512</v>
      </c>
      <c r="G52" s="177">
        <v>0</v>
      </c>
      <c r="H52" s="169" t="s">
        <v>654</v>
      </c>
      <c r="I52" s="170">
        <v>0</v>
      </c>
      <c r="J52" s="171">
        <f>I52/$L$4</f>
        <v>0</v>
      </c>
      <c r="K52" s="172" t="s">
        <v>24</v>
      </c>
      <c r="L52" s="173"/>
      <c r="M52" s="174">
        <f t="shared" si="86"/>
        <v>0</v>
      </c>
      <c r="N52" s="175">
        <f t="shared" si="87"/>
        <v>0</v>
      </c>
      <c r="O52" s="87"/>
      <c r="P52" s="176"/>
      <c r="Q52" s="176"/>
      <c r="R52" s="176"/>
      <c r="S52" s="176"/>
      <c r="T52" s="176"/>
      <c r="U52" s="86"/>
      <c r="V52" s="87"/>
      <c r="W52" s="176"/>
      <c r="X52" s="176">
        <f t="shared" si="88"/>
        <v>0</v>
      </c>
      <c r="Y52" s="176"/>
      <c r="Z52" s="176">
        <f t="shared" si="89"/>
        <v>0</v>
      </c>
      <c r="AA52" s="176"/>
      <c r="AB52" s="176">
        <f t="shared" si="90"/>
        <v>0</v>
      </c>
      <c r="AC52" s="176"/>
      <c r="AD52" s="176">
        <f t="shared" si="91"/>
        <v>0</v>
      </c>
      <c r="AE52" s="156"/>
      <c r="AF52" s="156"/>
      <c r="AG52" s="208"/>
      <c r="AH52" s="208"/>
      <c r="AI52" s="208"/>
      <c r="AJ52" s="208"/>
      <c r="AK52" s="208"/>
      <c r="AL52" s="208"/>
      <c r="AM52" s="208"/>
      <c r="AN52" s="208"/>
      <c r="AO52" s="208"/>
      <c r="AP52" s="208"/>
      <c r="AQ52" s="208"/>
      <c r="AR52" s="208"/>
      <c r="AS52" s="208"/>
      <c r="AT52" s="208"/>
      <c r="AU52" s="208"/>
      <c r="AV52" s="208"/>
      <c r="AW52" s="208"/>
      <c r="AX52" s="208"/>
      <c r="AY52" s="208"/>
      <c r="AZ52" s="208"/>
      <c r="BA52" s="208"/>
      <c r="BB52" s="208"/>
      <c r="BC52" s="208"/>
      <c r="BD52" s="208"/>
      <c r="BE52" s="208"/>
      <c r="BF52" s="208"/>
      <c r="BG52" s="208"/>
      <c r="BH52" s="208"/>
      <c r="BI52" s="208"/>
      <c r="BJ52" s="208"/>
      <c r="BK52" s="208"/>
      <c r="BL52" s="208"/>
      <c r="BM52" s="208"/>
      <c r="BN52" s="208"/>
      <c r="BO52" s="208"/>
      <c r="BP52" s="208"/>
      <c r="BQ52" s="208"/>
      <c r="BR52" s="208"/>
      <c r="BS52" s="208"/>
      <c r="BT52" s="208"/>
      <c r="BU52" s="208"/>
      <c r="BV52" s="208"/>
      <c r="BW52" s="208"/>
      <c r="BX52" s="208"/>
      <c r="BY52" s="208"/>
      <c r="BZ52" s="208"/>
      <c r="CA52" s="208"/>
      <c r="CB52" s="208"/>
      <c r="CC52" s="208"/>
      <c r="CD52" s="208"/>
      <c r="CE52" s="208"/>
      <c r="CF52" s="208"/>
      <c r="CG52" s="208"/>
      <c r="CH52" s="208"/>
      <c r="CI52" s="208"/>
      <c r="CJ52" s="208"/>
      <c r="CK52" s="208"/>
      <c r="CL52" s="208"/>
      <c r="CM52" s="208"/>
      <c r="CN52" s="208"/>
      <c r="CO52" s="208"/>
      <c r="CP52" s="208"/>
      <c r="CQ52" s="208"/>
      <c r="CR52" s="208"/>
      <c r="CS52" s="208"/>
      <c r="CT52" s="208"/>
      <c r="CU52" s="208"/>
      <c r="CV52" s="208"/>
      <c r="CW52" s="208"/>
      <c r="CX52" s="208"/>
      <c r="CY52" s="208"/>
      <c r="CZ52" s="208"/>
      <c r="DA52" s="208"/>
      <c r="DB52" s="208"/>
      <c r="DC52" s="208"/>
      <c r="DD52" s="208"/>
      <c r="DE52" s="208"/>
      <c r="DF52" s="208"/>
      <c r="DG52" s="208"/>
      <c r="DH52" s="208"/>
      <c r="DI52" s="208"/>
      <c r="DJ52" s="208"/>
      <c r="DK52" s="208"/>
      <c r="DL52" s="208"/>
      <c r="DM52" s="208"/>
      <c r="DN52" s="208"/>
      <c r="DO52" s="208"/>
      <c r="DP52" s="208"/>
      <c r="DQ52" s="208"/>
      <c r="DR52" s="208"/>
      <c r="DS52" s="208"/>
      <c r="DT52" s="208"/>
      <c r="DU52" s="208"/>
      <c r="DV52" s="208"/>
      <c r="DW52" s="208"/>
      <c r="DX52" s="208"/>
      <c r="DY52" s="208"/>
      <c r="DZ52" s="208"/>
      <c r="EA52" s="208"/>
      <c r="EB52" s="208"/>
      <c r="EC52" s="208"/>
      <c r="ED52" s="208"/>
      <c r="EE52" s="208"/>
      <c r="EF52" s="208"/>
      <c r="EG52" s="208"/>
      <c r="EH52" s="208"/>
      <c r="EI52" s="208"/>
      <c r="EJ52" s="208"/>
      <c r="EK52" s="208"/>
      <c r="EL52" s="208"/>
      <c r="EM52" s="208"/>
      <c r="EN52" s="208"/>
      <c r="EO52" s="208"/>
    </row>
    <row r="53" spans="1:145" s="9" customFormat="1" ht="15.75">
      <c r="A53" s="254"/>
      <c r="B53" s="254"/>
      <c r="C53" s="386"/>
      <c r="D53" s="387"/>
      <c r="E53" s="388" t="s">
        <v>186</v>
      </c>
      <c r="F53" s="389" t="s">
        <v>514</v>
      </c>
      <c r="G53" s="390"/>
      <c r="H53" s="391"/>
      <c r="I53" s="392"/>
      <c r="J53" s="393"/>
      <c r="K53" s="394"/>
      <c r="L53" s="394"/>
      <c r="M53" s="395">
        <f>SUM(M54:M56)</f>
        <v>0</v>
      </c>
      <c r="N53" s="396">
        <f>SUM(N54:N56)</f>
        <v>0</v>
      </c>
      <c r="O53" s="87"/>
      <c r="P53" s="397">
        <f t="shared" ref="P53:T53" si="92">SUM(P54:P56)</f>
        <v>0</v>
      </c>
      <c r="Q53" s="397">
        <f t="shared" si="92"/>
        <v>0</v>
      </c>
      <c r="R53" s="397">
        <f t="shared" si="92"/>
        <v>0</v>
      </c>
      <c r="S53" s="397">
        <f t="shared" si="92"/>
        <v>0</v>
      </c>
      <c r="T53" s="397">
        <f t="shared" si="92"/>
        <v>0</v>
      </c>
      <c r="U53" s="86"/>
      <c r="V53" s="87"/>
      <c r="W53" s="397">
        <f t="shared" ref="W53" si="93">SUM(W54:W56)</f>
        <v>0</v>
      </c>
      <c r="X53" s="397">
        <f t="shared" ref="X53:AD53" si="94">SUM(X54:X56)</f>
        <v>0</v>
      </c>
      <c r="Y53" s="397">
        <f t="shared" si="94"/>
        <v>0</v>
      </c>
      <c r="Z53" s="397">
        <f t="shared" si="94"/>
        <v>0</v>
      </c>
      <c r="AA53" s="397">
        <f t="shared" si="94"/>
        <v>0</v>
      </c>
      <c r="AB53" s="397">
        <f t="shared" si="94"/>
        <v>0</v>
      </c>
      <c r="AC53" s="397">
        <f t="shared" si="94"/>
        <v>0</v>
      </c>
      <c r="AD53" s="397">
        <f t="shared" si="94"/>
        <v>0</v>
      </c>
      <c r="AE53" s="11"/>
      <c r="AF53" s="11"/>
      <c r="AG53" s="216"/>
      <c r="AH53" s="216"/>
      <c r="AI53" s="216"/>
      <c r="AJ53" s="216"/>
      <c r="AK53" s="216"/>
      <c r="AL53" s="216"/>
      <c r="AM53" s="216"/>
      <c r="AN53" s="216"/>
      <c r="AO53" s="216"/>
      <c r="AP53" s="216"/>
      <c r="AQ53" s="216"/>
      <c r="AR53" s="216"/>
      <c r="AS53" s="216"/>
      <c r="AT53" s="216"/>
      <c r="AU53" s="216"/>
      <c r="AV53" s="216"/>
      <c r="AW53" s="216"/>
      <c r="AX53" s="216"/>
      <c r="AY53" s="216"/>
      <c r="AZ53" s="216"/>
      <c r="BA53" s="216"/>
      <c r="BB53" s="216"/>
      <c r="BC53" s="216"/>
      <c r="BD53" s="216"/>
      <c r="BE53" s="216"/>
      <c r="BF53" s="216"/>
      <c r="BG53" s="216"/>
      <c r="BH53" s="216"/>
      <c r="BI53" s="216"/>
      <c r="BJ53" s="216"/>
      <c r="BK53" s="216"/>
      <c r="BL53" s="216"/>
      <c r="BM53" s="216"/>
      <c r="BN53" s="216"/>
      <c r="BO53" s="216"/>
      <c r="BP53" s="216"/>
      <c r="BQ53" s="216"/>
      <c r="BR53" s="216"/>
      <c r="BS53" s="216"/>
      <c r="BT53" s="216"/>
      <c r="BU53" s="216"/>
      <c r="BV53" s="216"/>
      <c r="BW53" s="216"/>
      <c r="BX53" s="216"/>
      <c r="BY53" s="216"/>
      <c r="BZ53" s="216"/>
      <c r="CA53" s="216"/>
      <c r="CB53" s="216"/>
      <c r="CC53" s="216"/>
      <c r="CD53" s="216"/>
      <c r="CE53" s="216"/>
      <c r="CF53" s="216"/>
      <c r="CG53" s="216"/>
      <c r="CH53" s="216"/>
      <c r="CI53" s="216"/>
      <c r="CJ53" s="216"/>
      <c r="CK53" s="216"/>
      <c r="CL53" s="216"/>
      <c r="CM53" s="216"/>
      <c r="CN53" s="216"/>
      <c r="CO53" s="216"/>
      <c r="CP53" s="216"/>
      <c r="CQ53" s="216"/>
      <c r="CR53" s="216"/>
      <c r="CS53" s="216"/>
      <c r="CT53" s="216"/>
      <c r="CU53" s="216"/>
      <c r="CV53" s="216"/>
      <c r="CW53" s="216"/>
      <c r="CX53" s="216"/>
      <c r="CY53" s="216"/>
      <c r="CZ53" s="216"/>
      <c r="DA53" s="216"/>
      <c r="DB53" s="216"/>
      <c r="DC53" s="216"/>
      <c r="DD53" s="216"/>
      <c r="DE53" s="216"/>
      <c r="DF53" s="216"/>
      <c r="DG53" s="216"/>
      <c r="DH53" s="216"/>
      <c r="DI53" s="216"/>
      <c r="DJ53" s="216"/>
      <c r="DK53" s="216"/>
      <c r="DL53" s="216"/>
      <c r="DM53" s="216"/>
      <c r="DN53" s="216"/>
      <c r="DO53" s="216"/>
      <c r="DP53" s="216"/>
      <c r="DQ53" s="216"/>
      <c r="DR53" s="216"/>
      <c r="DS53" s="216"/>
      <c r="DT53" s="216"/>
      <c r="DU53" s="216"/>
      <c r="DV53" s="216"/>
      <c r="DW53" s="216"/>
      <c r="DX53" s="216"/>
      <c r="DY53" s="216"/>
      <c r="DZ53" s="216"/>
      <c r="EA53" s="216"/>
      <c r="EB53" s="216"/>
      <c r="EC53" s="216"/>
      <c r="ED53" s="216"/>
      <c r="EE53" s="216"/>
      <c r="EF53" s="216"/>
      <c r="EG53" s="216"/>
      <c r="EH53" s="216"/>
      <c r="EI53" s="216"/>
      <c r="EJ53" s="216"/>
      <c r="EK53" s="216"/>
      <c r="EL53" s="216"/>
      <c r="EM53" s="216"/>
      <c r="EN53" s="216"/>
      <c r="EO53" s="216"/>
    </row>
    <row r="54" spans="1:145" outlineLevel="1">
      <c r="A54" s="254" t="s">
        <v>2032</v>
      </c>
      <c r="B54" s="254" t="s">
        <v>685</v>
      </c>
      <c r="C54" s="257" t="s">
        <v>2006</v>
      </c>
      <c r="D54" s="165" t="s">
        <v>768</v>
      </c>
      <c r="E54" s="166" t="s">
        <v>214</v>
      </c>
      <c r="F54" s="167" t="s">
        <v>515</v>
      </c>
      <c r="G54" s="168">
        <v>0</v>
      </c>
      <c r="H54" s="169" t="s">
        <v>654</v>
      </c>
      <c r="I54" s="170">
        <v>0</v>
      </c>
      <c r="J54" s="171">
        <f>I54/$L$4</f>
        <v>0</v>
      </c>
      <c r="K54" s="172" t="s">
        <v>24</v>
      </c>
      <c r="L54" s="173"/>
      <c r="M54" s="174">
        <f t="shared" ref="M54:M56" si="95">IF(ISBLANK(K54),G54*I54,G54*I54*L54)</f>
        <v>0</v>
      </c>
      <c r="N54" s="175">
        <f t="shared" ref="N54:N56" si="96">IF(ISBLANK(K54),J54*G54,G54*J54*L54)</f>
        <v>0</v>
      </c>
      <c r="O54" s="87"/>
      <c r="P54" s="176"/>
      <c r="Q54" s="176"/>
      <c r="R54" s="176"/>
      <c r="S54" s="176"/>
      <c r="T54" s="176"/>
      <c r="U54" s="86"/>
      <c r="V54" s="87"/>
      <c r="W54" s="176"/>
      <c r="X54" s="176">
        <f t="shared" ref="X54:X56" si="97">W54/$L$4</f>
        <v>0</v>
      </c>
      <c r="Y54" s="176"/>
      <c r="Z54" s="176">
        <f t="shared" ref="Z54:Z56" si="98">Y54/$L$4</f>
        <v>0</v>
      </c>
      <c r="AA54" s="176"/>
      <c r="AB54" s="176">
        <f t="shared" ref="AB54:AB56" si="99">AA54/$L$4</f>
        <v>0</v>
      </c>
      <c r="AC54" s="176"/>
      <c r="AD54" s="176">
        <f t="shared" ref="AD54:AD56" si="100">AC54/$L$4</f>
        <v>0</v>
      </c>
      <c r="AE54" s="11"/>
      <c r="AF54" s="11"/>
    </row>
    <row r="55" spans="1:145" outlineLevel="1">
      <c r="A55" s="254" t="s">
        <v>2032</v>
      </c>
      <c r="B55" s="254" t="s">
        <v>686</v>
      </c>
      <c r="C55" s="257" t="s">
        <v>2006</v>
      </c>
      <c r="D55" s="165" t="s">
        <v>769</v>
      </c>
      <c r="E55" s="166" t="s">
        <v>237</v>
      </c>
      <c r="F55" s="167" t="s">
        <v>516</v>
      </c>
      <c r="G55" s="177">
        <v>0</v>
      </c>
      <c r="H55" s="169" t="s">
        <v>654</v>
      </c>
      <c r="I55" s="170">
        <v>0</v>
      </c>
      <c r="J55" s="171">
        <f>I55/$L$4</f>
        <v>0</v>
      </c>
      <c r="K55" s="172" t="s">
        <v>24</v>
      </c>
      <c r="L55" s="173"/>
      <c r="M55" s="174">
        <f t="shared" si="95"/>
        <v>0</v>
      </c>
      <c r="N55" s="175">
        <f t="shared" si="96"/>
        <v>0</v>
      </c>
      <c r="O55" s="87"/>
      <c r="P55" s="176"/>
      <c r="Q55" s="176"/>
      <c r="R55" s="176"/>
      <c r="S55" s="176"/>
      <c r="T55" s="176"/>
      <c r="U55" s="86"/>
      <c r="V55" s="87"/>
      <c r="W55" s="176"/>
      <c r="X55" s="176">
        <f t="shared" si="97"/>
        <v>0</v>
      </c>
      <c r="Y55" s="176"/>
      <c r="Z55" s="176">
        <f t="shared" si="98"/>
        <v>0</v>
      </c>
      <c r="AA55" s="176"/>
      <c r="AB55" s="176">
        <f t="shared" si="99"/>
        <v>0</v>
      </c>
      <c r="AC55" s="176"/>
      <c r="AD55" s="176">
        <f t="shared" si="100"/>
        <v>0</v>
      </c>
      <c r="AE55" s="11"/>
      <c r="AF55" s="11"/>
    </row>
    <row r="56" spans="1:145" outlineLevel="1">
      <c r="A56" s="254" t="s">
        <v>2032</v>
      </c>
      <c r="B56" s="254" t="s">
        <v>687</v>
      </c>
      <c r="C56" s="257" t="s">
        <v>2006</v>
      </c>
      <c r="D56" s="165" t="s">
        <v>770</v>
      </c>
      <c r="E56" s="166" t="s">
        <v>260</v>
      </c>
      <c r="F56" s="167" t="s">
        <v>517</v>
      </c>
      <c r="G56" s="177">
        <v>0</v>
      </c>
      <c r="H56" s="169" t="s">
        <v>654</v>
      </c>
      <c r="I56" s="170">
        <v>0</v>
      </c>
      <c r="J56" s="171">
        <f>I56/$L$4</f>
        <v>0</v>
      </c>
      <c r="K56" s="172" t="s">
        <v>24</v>
      </c>
      <c r="L56" s="173"/>
      <c r="M56" s="174">
        <f t="shared" si="95"/>
        <v>0</v>
      </c>
      <c r="N56" s="175">
        <f t="shared" si="96"/>
        <v>0</v>
      </c>
      <c r="O56" s="87"/>
      <c r="P56" s="176"/>
      <c r="Q56" s="176"/>
      <c r="R56" s="176"/>
      <c r="S56" s="176"/>
      <c r="T56" s="176"/>
      <c r="U56" s="86"/>
      <c r="V56" s="87"/>
      <c r="W56" s="176"/>
      <c r="X56" s="176">
        <f t="shared" si="97"/>
        <v>0</v>
      </c>
      <c r="Y56" s="176"/>
      <c r="Z56" s="176">
        <f t="shared" si="98"/>
        <v>0</v>
      </c>
      <c r="AA56" s="176"/>
      <c r="AB56" s="176">
        <f t="shared" si="99"/>
        <v>0</v>
      </c>
      <c r="AC56" s="176"/>
      <c r="AD56" s="176">
        <f t="shared" si="100"/>
        <v>0</v>
      </c>
      <c r="AE56" s="11"/>
      <c r="AF56" s="11"/>
    </row>
    <row r="57" spans="1:145" s="9" customFormat="1" ht="15.75">
      <c r="A57" s="254"/>
      <c r="B57" s="254"/>
      <c r="C57" s="386"/>
      <c r="D57" s="387"/>
      <c r="E57" s="388" t="s">
        <v>1099</v>
      </c>
      <c r="F57" s="389" t="s">
        <v>1100</v>
      </c>
      <c r="G57" s="390"/>
      <c r="H57" s="391"/>
      <c r="I57" s="392"/>
      <c r="J57" s="393"/>
      <c r="K57" s="394"/>
      <c r="L57" s="394"/>
      <c r="M57" s="395">
        <f>SUM(M58:M60)</f>
        <v>0</v>
      </c>
      <c r="N57" s="396">
        <f>SUM(N58:N60)</f>
        <v>0</v>
      </c>
      <c r="O57" s="87"/>
      <c r="P57" s="397">
        <f t="shared" ref="P57:T57" si="101">SUM(P58:P60)</f>
        <v>0</v>
      </c>
      <c r="Q57" s="397">
        <f t="shared" si="101"/>
        <v>0</v>
      </c>
      <c r="R57" s="397">
        <f t="shared" si="101"/>
        <v>0</v>
      </c>
      <c r="S57" s="397">
        <f t="shared" si="101"/>
        <v>0</v>
      </c>
      <c r="T57" s="397">
        <f t="shared" si="101"/>
        <v>0</v>
      </c>
      <c r="U57" s="86"/>
      <c r="V57" s="87"/>
      <c r="W57" s="397">
        <f t="shared" ref="W57" si="102">SUM(W58:W60)</f>
        <v>0</v>
      </c>
      <c r="X57" s="397">
        <f t="shared" ref="X57:AD57" si="103">SUM(X58:X60)</f>
        <v>0</v>
      </c>
      <c r="Y57" s="397">
        <f t="shared" si="103"/>
        <v>0</v>
      </c>
      <c r="Z57" s="397">
        <f t="shared" si="103"/>
        <v>0</v>
      </c>
      <c r="AA57" s="397">
        <f t="shared" si="103"/>
        <v>0</v>
      </c>
      <c r="AB57" s="397">
        <f t="shared" si="103"/>
        <v>0</v>
      </c>
      <c r="AC57" s="397">
        <f t="shared" si="103"/>
        <v>0</v>
      </c>
      <c r="AD57" s="397">
        <f t="shared" si="103"/>
        <v>0</v>
      </c>
      <c r="AE57" s="11"/>
      <c r="AF57" s="11"/>
      <c r="AG57" s="216"/>
      <c r="AH57" s="216"/>
      <c r="AI57" s="216"/>
      <c r="AJ57" s="216"/>
      <c r="AK57" s="216"/>
      <c r="AL57" s="216"/>
      <c r="AM57" s="216"/>
      <c r="AN57" s="216"/>
      <c r="AO57" s="216"/>
      <c r="AP57" s="216"/>
      <c r="AQ57" s="216"/>
      <c r="AR57" s="216"/>
      <c r="AS57" s="216"/>
      <c r="AT57" s="216"/>
      <c r="AU57" s="216"/>
      <c r="AV57" s="216"/>
      <c r="AW57" s="216"/>
      <c r="AX57" s="216"/>
      <c r="AY57" s="216"/>
      <c r="AZ57" s="216"/>
      <c r="BA57" s="216"/>
      <c r="BB57" s="216"/>
      <c r="BC57" s="216"/>
      <c r="BD57" s="216"/>
      <c r="BE57" s="216"/>
      <c r="BF57" s="216"/>
      <c r="BG57" s="216"/>
      <c r="BH57" s="216"/>
      <c r="BI57" s="216"/>
      <c r="BJ57" s="216"/>
      <c r="BK57" s="216"/>
      <c r="BL57" s="216"/>
      <c r="BM57" s="216"/>
      <c r="BN57" s="216"/>
      <c r="BO57" s="216"/>
      <c r="BP57" s="216"/>
      <c r="BQ57" s="216"/>
      <c r="BR57" s="216"/>
      <c r="BS57" s="216"/>
      <c r="BT57" s="216"/>
      <c r="BU57" s="216"/>
      <c r="BV57" s="216"/>
      <c r="BW57" s="216"/>
      <c r="BX57" s="216"/>
      <c r="BY57" s="216"/>
      <c r="BZ57" s="216"/>
      <c r="CA57" s="216"/>
      <c r="CB57" s="216"/>
      <c r="CC57" s="216"/>
      <c r="CD57" s="216"/>
      <c r="CE57" s="216"/>
      <c r="CF57" s="216"/>
      <c r="CG57" s="216"/>
      <c r="CH57" s="216"/>
      <c r="CI57" s="216"/>
      <c r="CJ57" s="216"/>
      <c r="CK57" s="216"/>
      <c r="CL57" s="216"/>
      <c r="CM57" s="216"/>
      <c r="CN57" s="216"/>
      <c r="CO57" s="216"/>
      <c r="CP57" s="216"/>
      <c r="CQ57" s="216"/>
      <c r="CR57" s="216"/>
      <c r="CS57" s="216"/>
      <c r="CT57" s="216"/>
      <c r="CU57" s="216"/>
      <c r="CV57" s="216"/>
      <c r="CW57" s="216"/>
      <c r="CX57" s="216"/>
      <c r="CY57" s="216"/>
      <c r="CZ57" s="216"/>
      <c r="DA57" s="216"/>
      <c r="DB57" s="216"/>
      <c r="DC57" s="216"/>
      <c r="DD57" s="216"/>
      <c r="DE57" s="216"/>
      <c r="DF57" s="216"/>
      <c r="DG57" s="216"/>
      <c r="DH57" s="216"/>
      <c r="DI57" s="216"/>
      <c r="DJ57" s="216"/>
      <c r="DK57" s="216"/>
      <c r="DL57" s="216"/>
      <c r="DM57" s="216"/>
      <c r="DN57" s="216"/>
      <c r="DO57" s="216"/>
      <c r="DP57" s="216"/>
      <c r="DQ57" s="216"/>
      <c r="DR57" s="216"/>
      <c r="DS57" s="216"/>
      <c r="DT57" s="216"/>
      <c r="DU57" s="216"/>
      <c r="DV57" s="216"/>
      <c r="DW57" s="216"/>
      <c r="DX57" s="216"/>
      <c r="DY57" s="216"/>
      <c r="DZ57" s="216"/>
      <c r="EA57" s="216"/>
      <c r="EB57" s="216"/>
      <c r="EC57" s="216"/>
      <c r="ED57" s="216"/>
      <c r="EE57" s="216"/>
      <c r="EF57" s="216"/>
      <c r="EG57" s="216"/>
      <c r="EH57" s="216"/>
      <c r="EI57" s="216"/>
      <c r="EJ57" s="216"/>
      <c r="EK57" s="216"/>
      <c r="EL57" s="216"/>
      <c r="EM57" s="216"/>
      <c r="EN57" s="216"/>
      <c r="EO57" s="216"/>
    </row>
    <row r="58" spans="1:145" outlineLevel="1">
      <c r="A58" s="254" t="s">
        <v>2032</v>
      </c>
      <c r="B58" s="254" t="s">
        <v>685</v>
      </c>
      <c r="C58" s="257" t="s">
        <v>2006</v>
      </c>
      <c r="D58" s="165" t="s">
        <v>771</v>
      </c>
      <c r="E58" s="166" t="s">
        <v>1104</v>
      </c>
      <c r="F58" s="167" t="s">
        <v>1101</v>
      </c>
      <c r="G58" s="168">
        <v>0</v>
      </c>
      <c r="H58" s="169" t="s">
        <v>654</v>
      </c>
      <c r="I58" s="170">
        <v>0</v>
      </c>
      <c r="J58" s="171">
        <f>I58/$L$4</f>
        <v>0</v>
      </c>
      <c r="K58" s="172" t="s">
        <v>24</v>
      </c>
      <c r="L58" s="173"/>
      <c r="M58" s="174">
        <f t="shared" ref="M58:M60" si="104">IF(ISBLANK(K58),G58*I58,G58*I58*L58)</f>
        <v>0</v>
      </c>
      <c r="N58" s="175">
        <f t="shared" ref="N58:N60" si="105">IF(ISBLANK(K58),J58*G58,G58*J58*L58)</f>
        <v>0</v>
      </c>
      <c r="O58" s="87"/>
      <c r="P58" s="176"/>
      <c r="Q58" s="176"/>
      <c r="R58" s="176"/>
      <c r="S58" s="176"/>
      <c r="T58" s="176"/>
      <c r="U58" s="86"/>
      <c r="V58" s="87"/>
      <c r="W58" s="176"/>
      <c r="X58" s="176">
        <f t="shared" ref="X58:X60" si="106">W58/$L$4</f>
        <v>0</v>
      </c>
      <c r="Y58" s="176"/>
      <c r="Z58" s="176">
        <f t="shared" ref="Z58:Z60" si="107">Y58/$L$4</f>
        <v>0</v>
      </c>
      <c r="AA58" s="176"/>
      <c r="AB58" s="176">
        <f t="shared" ref="AB58:AB60" si="108">AA58/$L$4</f>
        <v>0</v>
      </c>
      <c r="AC58" s="176"/>
      <c r="AD58" s="176">
        <f t="shared" ref="AD58:AD60" si="109">AC58/$L$4</f>
        <v>0</v>
      </c>
      <c r="AE58" s="11"/>
      <c r="AF58" s="11"/>
    </row>
    <row r="59" spans="1:145" outlineLevel="1">
      <c r="A59" s="254" t="s">
        <v>2032</v>
      </c>
      <c r="B59" s="254" t="s">
        <v>686</v>
      </c>
      <c r="C59" s="257" t="s">
        <v>2006</v>
      </c>
      <c r="D59" s="165" t="s">
        <v>772</v>
      </c>
      <c r="E59" s="166" t="s">
        <v>1105</v>
      </c>
      <c r="F59" s="167" t="s">
        <v>1102</v>
      </c>
      <c r="G59" s="177">
        <v>0</v>
      </c>
      <c r="H59" s="169" t="s">
        <v>654</v>
      </c>
      <c r="I59" s="170">
        <v>0</v>
      </c>
      <c r="J59" s="171">
        <f>I59/$L$4</f>
        <v>0</v>
      </c>
      <c r="K59" s="172" t="s">
        <v>24</v>
      </c>
      <c r="L59" s="173"/>
      <c r="M59" s="174">
        <f t="shared" si="104"/>
        <v>0</v>
      </c>
      <c r="N59" s="175">
        <f t="shared" si="105"/>
        <v>0</v>
      </c>
      <c r="O59" s="87"/>
      <c r="P59" s="176"/>
      <c r="Q59" s="176"/>
      <c r="R59" s="176"/>
      <c r="S59" s="176"/>
      <c r="T59" s="176"/>
      <c r="U59" s="86"/>
      <c r="V59" s="87"/>
      <c r="W59" s="176"/>
      <c r="X59" s="176">
        <f t="shared" si="106"/>
        <v>0</v>
      </c>
      <c r="Y59" s="176"/>
      <c r="Z59" s="176">
        <f t="shared" si="107"/>
        <v>0</v>
      </c>
      <c r="AA59" s="176"/>
      <c r="AB59" s="176">
        <f t="shared" si="108"/>
        <v>0</v>
      </c>
      <c r="AC59" s="176"/>
      <c r="AD59" s="176">
        <f t="shared" si="109"/>
        <v>0</v>
      </c>
      <c r="AE59" s="11"/>
      <c r="AF59" s="11"/>
    </row>
    <row r="60" spans="1:145" outlineLevel="1">
      <c r="A60" s="254" t="s">
        <v>2032</v>
      </c>
      <c r="B60" s="254" t="s">
        <v>687</v>
      </c>
      <c r="C60" s="257" t="s">
        <v>2006</v>
      </c>
      <c r="D60" s="165" t="s">
        <v>773</v>
      </c>
      <c r="E60" s="166" t="s">
        <v>1106</v>
      </c>
      <c r="F60" s="167" t="s">
        <v>1103</v>
      </c>
      <c r="G60" s="177">
        <v>0</v>
      </c>
      <c r="H60" s="169" t="s">
        <v>654</v>
      </c>
      <c r="I60" s="170">
        <v>0</v>
      </c>
      <c r="J60" s="171">
        <f>I60/$L$4</f>
        <v>0</v>
      </c>
      <c r="K60" s="172" t="s">
        <v>24</v>
      </c>
      <c r="L60" s="173"/>
      <c r="M60" s="174">
        <f t="shared" si="104"/>
        <v>0</v>
      </c>
      <c r="N60" s="175">
        <f t="shared" si="105"/>
        <v>0</v>
      </c>
      <c r="O60" s="87"/>
      <c r="P60" s="176"/>
      <c r="Q60" s="176"/>
      <c r="R60" s="176"/>
      <c r="S60" s="176"/>
      <c r="T60" s="176"/>
      <c r="U60" s="86"/>
      <c r="V60" s="87"/>
      <c r="W60" s="176"/>
      <c r="X60" s="176">
        <f t="shared" si="106"/>
        <v>0</v>
      </c>
      <c r="Y60" s="176"/>
      <c r="Z60" s="176">
        <f t="shared" si="107"/>
        <v>0</v>
      </c>
      <c r="AA60" s="176"/>
      <c r="AB60" s="176">
        <f t="shared" si="108"/>
        <v>0</v>
      </c>
      <c r="AC60" s="176"/>
      <c r="AD60" s="176">
        <f t="shared" si="109"/>
        <v>0</v>
      </c>
      <c r="AE60" s="11"/>
      <c r="AF60" s="11"/>
    </row>
    <row r="61" spans="1:145" s="9" customFormat="1" ht="15.75">
      <c r="A61" s="254"/>
      <c r="B61" s="254"/>
      <c r="C61" s="386"/>
      <c r="D61" s="387"/>
      <c r="E61" s="388" t="s">
        <v>187</v>
      </c>
      <c r="F61" s="389" t="s">
        <v>1975</v>
      </c>
      <c r="G61" s="390"/>
      <c r="H61" s="391"/>
      <c r="I61" s="392"/>
      <c r="J61" s="393"/>
      <c r="K61" s="394"/>
      <c r="L61" s="394"/>
      <c r="M61" s="395">
        <f>SUM(M62:M64)</f>
        <v>0</v>
      </c>
      <c r="N61" s="396">
        <f>SUM(N62:N64)</f>
        <v>0</v>
      </c>
      <c r="O61" s="87"/>
      <c r="P61" s="397">
        <f t="shared" ref="P61:T61" si="110">SUM(P62:P64)</f>
        <v>0</v>
      </c>
      <c r="Q61" s="397">
        <f t="shared" si="110"/>
        <v>0</v>
      </c>
      <c r="R61" s="397">
        <f t="shared" si="110"/>
        <v>0</v>
      </c>
      <c r="S61" s="397">
        <f t="shared" si="110"/>
        <v>0</v>
      </c>
      <c r="T61" s="397">
        <f t="shared" si="110"/>
        <v>0</v>
      </c>
      <c r="U61" s="86"/>
      <c r="V61" s="87"/>
      <c r="W61" s="397">
        <f t="shared" ref="W61" si="111">SUM(W62:W64)</f>
        <v>0</v>
      </c>
      <c r="X61" s="397">
        <f t="shared" ref="X61:AD61" si="112">SUM(X62:X64)</f>
        <v>0</v>
      </c>
      <c r="Y61" s="397">
        <f t="shared" si="112"/>
        <v>0</v>
      </c>
      <c r="Z61" s="397">
        <f t="shared" si="112"/>
        <v>0</v>
      </c>
      <c r="AA61" s="397">
        <f t="shared" si="112"/>
        <v>0</v>
      </c>
      <c r="AB61" s="397">
        <f t="shared" si="112"/>
        <v>0</v>
      </c>
      <c r="AC61" s="397">
        <f t="shared" si="112"/>
        <v>0</v>
      </c>
      <c r="AD61" s="397">
        <f t="shared" si="112"/>
        <v>0</v>
      </c>
      <c r="AE61" s="11"/>
      <c r="AF61" s="11"/>
      <c r="AG61" s="216"/>
      <c r="AH61" s="216"/>
      <c r="AI61" s="216"/>
      <c r="AJ61" s="216"/>
      <c r="AK61" s="216"/>
      <c r="AL61" s="216"/>
      <c r="AM61" s="216"/>
      <c r="AN61" s="216"/>
      <c r="AO61" s="216"/>
      <c r="AP61" s="216"/>
      <c r="AQ61" s="216"/>
      <c r="AR61" s="216"/>
      <c r="AS61" s="216"/>
      <c r="AT61" s="216"/>
      <c r="AU61" s="216"/>
      <c r="AV61" s="216"/>
      <c r="AW61" s="216"/>
      <c r="AX61" s="216"/>
      <c r="AY61" s="216"/>
      <c r="AZ61" s="216"/>
      <c r="BA61" s="216"/>
      <c r="BB61" s="216"/>
      <c r="BC61" s="216"/>
      <c r="BD61" s="216"/>
      <c r="BE61" s="216"/>
      <c r="BF61" s="216"/>
      <c r="BG61" s="216"/>
      <c r="BH61" s="216"/>
      <c r="BI61" s="216"/>
      <c r="BJ61" s="216"/>
      <c r="BK61" s="216"/>
      <c r="BL61" s="216"/>
      <c r="BM61" s="216"/>
      <c r="BN61" s="216"/>
      <c r="BO61" s="216"/>
      <c r="BP61" s="216"/>
      <c r="BQ61" s="216"/>
      <c r="BR61" s="216"/>
      <c r="BS61" s="216"/>
      <c r="BT61" s="216"/>
      <c r="BU61" s="216"/>
      <c r="BV61" s="216"/>
      <c r="BW61" s="216"/>
      <c r="BX61" s="216"/>
      <c r="BY61" s="216"/>
      <c r="BZ61" s="216"/>
      <c r="CA61" s="216"/>
      <c r="CB61" s="216"/>
      <c r="CC61" s="216"/>
      <c r="CD61" s="216"/>
      <c r="CE61" s="216"/>
      <c r="CF61" s="216"/>
      <c r="CG61" s="216"/>
      <c r="CH61" s="216"/>
      <c r="CI61" s="216"/>
      <c r="CJ61" s="216"/>
      <c r="CK61" s="216"/>
      <c r="CL61" s="216"/>
      <c r="CM61" s="216"/>
      <c r="CN61" s="216"/>
      <c r="CO61" s="216"/>
      <c r="CP61" s="216"/>
      <c r="CQ61" s="216"/>
      <c r="CR61" s="216"/>
      <c r="CS61" s="216"/>
      <c r="CT61" s="216"/>
      <c r="CU61" s="216"/>
      <c r="CV61" s="216"/>
      <c r="CW61" s="216"/>
      <c r="CX61" s="216"/>
      <c r="CY61" s="216"/>
      <c r="CZ61" s="216"/>
      <c r="DA61" s="216"/>
      <c r="DB61" s="216"/>
      <c r="DC61" s="216"/>
      <c r="DD61" s="216"/>
      <c r="DE61" s="216"/>
      <c r="DF61" s="216"/>
      <c r="DG61" s="216"/>
      <c r="DH61" s="216"/>
      <c r="DI61" s="216"/>
      <c r="DJ61" s="216"/>
      <c r="DK61" s="216"/>
      <c r="DL61" s="216"/>
      <c r="DM61" s="216"/>
      <c r="DN61" s="216"/>
      <c r="DO61" s="216"/>
      <c r="DP61" s="216"/>
      <c r="DQ61" s="216"/>
      <c r="DR61" s="216"/>
      <c r="DS61" s="216"/>
      <c r="DT61" s="216"/>
      <c r="DU61" s="216"/>
      <c r="DV61" s="216"/>
      <c r="DW61" s="216"/>
      <c r="DX61" s="216"/>
      <c r="DY61" s="216"/>
      <c r="DZ61" s="216"/>
      <c r="EA61" s="216"/>
      <c r="EB61" s="216"/>
      <c r="EC61" s="216"/>
      <c r="ED61" s="216"/>
      <c r="EE61" s="216"/>
      <c r="EF61" s="216"/>
      <c r="EG61" s="216"/>
      <c r="EH61" s="216"/>
      <c r="EI61" s="216"/>
      <c r="EJ61" s="216"/>
      <c r="EK61" s="216"/>
      <c r="EL61" s="216"/>
      <c r="EM61" s="216"/>
      <c r="EN61" s="216"/>
      <c r="EO61" s="216"/>
    </row>
    <row r="62" spans="1:145" outlineLevel="1">
      <c r="A62" s="254" t="s">
        <v>2032</v>
      </c>
      <c r="B62" s="254" t="s">
        <v>685</v>
      </c>
      <c r="C62" s="257" t="s">
        <v>2006</v>
      </c>
      <c r="D62" s="165" t="s">
        <v>774</v>
      </c>
      <c r="E62" s="166" t="s">
        <v>286</v>
      </c>
      <c r="F62" s="167" t="s">
        <v>1976</v>
      </c>
      <c r="G62" s="168">
        <v>0</v>
      </c>
      <c r="H62" s="169" t="s">
        <v>654</v>
      </c>
      <c r="I62" s="170">
        <v>0</v>
      </c>
      <c r="J62" s="171">
        <f>I62/$L$4</f>
        <v>0</v>
      </c>
      <c r="K62" s="172" t="s">
        <v>24</v>
      </c>
      <c r="L62" s="173"/>
      <c r="M62" s="174">
        <f t="shared" ref="M62:M64" si="113">IF(ISBLANK(K62),G62*I62,G62*I62*L62)</f>
        <v>0</v>
      </c>
      <c r="N62" s="175">
        <f t="shared" ref="N62:N64" si="114">IF(ISBLANK(K62),J62*G62,G62*J62*L62)</f>
        <v>0</v>
      </c>
      <c r="O62" s="87"/>
      <c r="P62" s="176"/>
      <c r="Q62" s="176"/>
      <c r="R62" s="176"/>
      <c r="S62" s="176"/>
      <c r="T62" s="176"/>
      <c r="U62" s="86"/>
      <c r="V62" s="87"/>
      <c r="W62" s="176"/>
      <c r="X62" s="176">
        <f t="shared" ref="X62:X64" si="115">W62/$L$4</f>
        <v>0</v>
      </c>
      <c r="Y62" s="176"/>
      <c r="Z62" s="176">
        <f t="shared" ref="Z62:Z64" si="116">Y62/$L$4</f>
        <v>0</v>
      </c>
      <c r="AA62" s="176"/>
      <c r="AB62" s="176">
        <f t="shared" ref="AB62:AB64" si="117">AA62/$L$4</f>
        <v>0</v>
      </c>
      <c r="AC62" s="176"/>
      <c r="AD62" s="176">
        <f t="shared" ref="AD62:AD64" si="118">AC62/$L$4</f>
        <v>0</v>
      </c>
      <c r="AE62" s="11"/>
      <c r="AF62" s="11"/>
    </row>
    <row r="63" spans="1:145" outlineLevel="1">
      <c r="A63" s="254" t="s">
        <v>2032</v>
      </c>
      <c r="B63" s="254" t="s">
        <v>686</v>
      </c>
      <c r="C63" s="257" t="s">
        <v>2006</v>
      </c>
      <c r="D63" s="165" t="s">
        <v>775</v>
      </c>
      <c r="E63" s="166" t="s">
        <v>287</v>
      </c>
      <c r="F63" s="167" t="s">
        <v>1977</v>
      </c>
      <c r="G63" s="177">
        <v>0</v>
      </c>
      <c r="H63" s="169" t="s">
        <v>654</v>
      </c>
      <c r="I63" s="170">
        <v>0</v>
      </c>
      <c r="J63" s="171">
        <f>I63/$L$4</f>
        <v>0</v>
      </c>
      <c r="K63" s="172" t="s">
        <v>24</v>
      </c>
      <c r="L63" s="173"/>
      <c r="M63" s="174">
        <f t="shared" si="113"/>
        <v>0</v>
      </c>
      <c r="N63" s="175">
        <f t="shared" si="114"/>
        <v>0</v>
      </c>
      <c r="O63" s="87"/>
      <c r="P63" s="176"/>
      <c r="Q63" s="176"/>
      <c r="R63" s="176"/>
      <c r="S63" s="176"/>
      <c r="T63" s="176"/>
      <c r="U63" s="86"/>
      <c r="V63" s="87"/>
      <c r="W63" s="176"/>
      <c r="X63" s="176">
        <f t="shared" si="115"/>
        <v>0</v>
      </c>
      <c r="Y63" s="176"/>
      <c r="Z63" s="176">
        <f t="shared" si="116"/>
        <v>0</v>
      </c>
      <c r="AA63" s="176"/>
      <c r="AB63" s="176">
        <f t="shared" si="117"/>
        <v>0</v>
      </c>
      <c r="AC63" s="176"/>
      <c r="AD63" s="176">
        <f t="shared" si="118"/>
        <v>0</v>
      </c>
      <c r="AE63" s="11"/>
      <c r="AF63" s="11"/>
    </row>
    <row r="64" spans="1:145" outlineLevel="1">
      <c r="A64" s="254" t="s">
        <v>2032</v>
      </c>
      <c r="B64" s="254" t="s">
        <v>687</v>
      </c>
      <c r="C64" s="257" t="s">
        <v>2006</v>
      </c>
      <c r="D64" s="165" t="s">
        <v>776</v>
      </c>
      <c r="E64" s="166" t="s">
        <v>288</v>
      </c>
      <c r="F64" s="167" t="s">
        <v>1978</v>
      </c>
      <c r="G64" s="177">
        <v>0</v>
      </c>
      <c r="H64" s="169" t="s">
        <v>654</v>
      </c>
      <c r="I64" s="170">
        <v>0</v>
      </c>
      <c r="J64" s="171">
        <f>I64/$L$4</f>
        <v>0</v>
      </c>
      <c r="K64" s="172" t="s">
        <v>24</v>
      </c>
      <c r="L64" s="173"/>
      <c r="M64" s="174">
        <f t="shared" si="113"/>
        <v>0</v>
      </c>
      <c r="N64" s="175">
        <f t="shared" si="114"/>
        <v>0</v>
      </c>
      <c r="O64" s="87"/>
      <c r="P64" s="176"/>
      <c r="Q64" s="176"/>
      <c r="R64" s="176"/>
      <c r="S64" s="176"/>
      <c r="T64" s="176"/>
      <c r="U64" s="86"/>
      <c r="V64" s="87"/>
      <c r="W64" s="176"/>
      <c r="X64" s="176">
        <f t="shared" si="115"/>
        <v>0</v>
      </c>
      <c r="Y64" s="176"/>
      <c r="Z64" s="176">
        <f t="shared" si="116"/>
        <v>0</v>
      </c>
      <c r="AA64" s="176"/>
      <c r="AB64" s="176">
        <f t="shared" si="117"/>
        <v>0</v>
      </c>
      <c r="AC64" s="176"/>
      <c r="AD64" s="176">
        <f t="shared" si="118"/>
        <v>0</v>
      </c>
      <c r="AE64" s="11"/>
      <c r="AF64" s="11"/>
    </row>
    <row r="65" spans="1:145" s="9" customFormat="1" ht="15.75">
      <c r="A65" s="254"/>
      <c r="B65" s="254"/>
      <c r="C65" s="386"/>
      <c r="D65" s="387"/>
      <c r="E65" s="388" t="s">
        <v>188</v>
      </c>
      <c r="F65" s="389" t="s">
        <v>518</v>
      </c>
      <c r="G65" s="390"/>
      <c r="H65" s="391"/>
      <c r="I65" s="392"/>
      <c r="J65" s="393"/>
      <c r="K65" s="394"/>
      <c r="L65" s="394"/>
      <c r="M65" s="395">
        <f>SUM(M66:M68)</f>
        <v>0</v>
      </c>
      <c r="N65" s="396">
        <f>SUM(N66:N68)</f>
        <v>0</v>
      </c>
      <c r="O65" s="87"/>
      <c r="P65" s="397">
        <f t="shared" ref="P65:T65" si="119">SUM(P66:P68)</f>
        <v>0</v>
      </c>
      <c r="Q65" s="397">
        <f t="shared" si="119"/>
        <v>0</v>
      </c>
      <c r="R65" s="397">
        <f t="shared" si="119"/>
        <v>0</v>
      </c>
      <c r="S65" s="397">
        <f t="shared" si="119"/>
        <v>0</v>
      </c>
      <c r="T65" s="397">
        <f t="shared" si="119"/>
        <v>0</v>
      </c>
      <c r="U65" s="86"/>
      <c r="V65" s="87"/>
      <c r="W65" s="397">
        <f t="shared" ref="W65" si="120">SUM(W66:W68)</f>
        <v>0</v>
      </c>
      <c r="X65" s="397">
        <f t="shared" ref="X65:AD65" si="121">SUM(X66:X68)</f>
        <v>0</v>
      </c>
      <c r="Y65" s="397">
        <f t="shared" si="121"/>
        <v>0</v>
      </c>
      <c r="Z65" s="397">
        <f t="shared" si="121"/>
        <v>0</v>
      </c>
      <c r="AA65" s="397">
        <f t="shared" si="121"/>
        <v>0</v>
      </c>
      <c r="AB65" s="397">
        <f t="shared" si="121"/>
        <v>0</v>
      </c>
      <c r="AC65" s="397">
        <f t="shared" si="121"/>
        <v>0</v>
      </c>
      <c r="AD65" s="397">
        <f t="shared" si="121"/>
        <v>0</v>
      </c>
      <c r="AE65" s="11"/>
      <c r="AF65" s="11"/>
      <c r="AG65" s="216"/>
      <c r="AH65" s="216"/>
      <c r="AI65" s="216"/>
      <c r="AJ65" s="216"/>
      <c r="AK65" s="216"/>
      <c r="AL65" s="216"/>
      <c r="AM65" s="216"/>
      <c r="AN65" s="216"/>
      <c r="AO65" s="216"/>
      <c r="AP65" s="216"/>
      <c r="AQ65" s="216"/>
      <c r="AR65" s="216"/>
      <c r="AS65" s="216"/>
      <c r="AT65" s="216"/>
      <c r="AU65" s="216"/>
      <c r="AV65" s="216"/>
      <c r="AW65" s="216"/>
      <c r="AX65" s="216"/>
      <c r="AY65" s="216"/>
      <c r="AZ65" s="216"/>
      <c r="BA65" s="216"/>
      <c r="BB65" s="216"/>
      <c r="BC65" s="216"/>
      <c r="BD65" s="216"/>
      <c r="BE65" s="216"/>
      <c r="BF65" s="216"/>
      <c r="BG65" s="216"/>
      <c r="BH65" s="216"/>
      <c r="BI65" s="216"/>
      <c r="BJ65" s="216"/>
      <c r="BK65" s="216"/>
      <c r="BL65" s="216"/>
      <c r="BM65" s="216"/>
      <c r="BN65" s="216"/>
      <c r="BO65" s="216"/>
      <c r="BP65" s="216"/>
      <c r="BQ65" s="216"/>
      <c r="BR65" s="216"/>
      <c r="BS65" s="216"/>
      <c r="BT65" s="216"/>
      <c r="BU65" s="216"/>
      <c r="BV65" s="216"/>
      <c r="BW65" s="216"/>
      <c r="BX65" s="216"/>
      <c r="BY65" s="216"/>
      <c r="BZ65" s="216"/>
      <c r="CA65" s="216"/>
      <c r="CB65" s="216"/>
      <c r="CC65" s="216"/>
      <c r="CD65" s="216"/>
      <c r="CE65" s="216"/>
      <c r="CF65" s="216"/>
      <c r="CG65" s="216"/>
      <c r="CH65" s="216"/>
      <c r="CI65" s="216"/>
      <c r="CJ65" s="216"/>
      <c r="CK65" s="216"/>
      <c r="CL65" s="216"/>
      <c r="CM65" s="216"/>
      <c r="CN65" s="216"/>
      <c r="CO65" s="216"/>
      <c r="CP65" s="216"/>
      <c r="CQ65" s="216"/>
      <c r="CR65" s="216"/>
      <c r="CS65" s="216"/>
      <c r="CT65" s="216"/>
      <c r="CU65" s="216"/>
      <c r="CV65" s="216"/>
      <c r="CW65" s="216"/>
      <c r="CX65" s="216"/>
      <c r="CY65" s="216"/>
      <c r="CZ65" s="216"/>
      <c r="DA65" s="216"/>
      <c r="DB65" s="216"/>
      <c r="DC65" s="216"/>
      <c r="DD65" s="216"/>
      <c r="DE65" s="216"/>
      <c r="DF65" s="216"/>
      <c r="DG65" s="216"/>
      <c r="DH65" s="216"/>
      <c r="DI65" s="216"/>
      <c r="DJ65" s="216"/>
      <c r="DK65" s="216"/>
      <c r="DL65" s="216"/>
      <c r="DM65" s="216"/>
      <c r="DN65" s="216"/>
      <c r="DO65" s="216"/>
      <c r="DP65" s="216"/>
      <c r="DQ65" s="216"/>
      <c r="DR65" s="216"/>
      <c r="DS65" s="216"/>
      <c r="DT65" s="216"/>
      <c r="DU65" s="216"/>
      <c r="DV65" s="216"/>
      <c r="DW65" s="216"/>
      <c r="DX65" s="216"/>
      <c r="DY65" s="216"/>
      <c r="DZ65" s="216"/>
      <c r="EA65" s="216"/>
      <c r="EB65" s="216"/>
      <c r="EC65" s="216"/>
      <c r="ED65" s="216"/>
      <c r="EE65" s="216"/>
      <c r="EF65" s="216"/>
      <c r="EG65" s="216"/>
      <c r="EH65" s="216"/>
      <c r="EI65" s="216"/>
      <c r="EJ65" s="216"/>
      <c r="EK65" s="216"/>
      <c r="EL65" s="216"/>
      <c r="EM65" s="216"/>
      <c r="EN65" s="216"/>
      <c r="EO65" s="216"/>
    </row>
    <row r="66" spans="1:145" outlineLevel="1">
      <c r="A66" s="254" t="s">
        <v>2032</v>
      </c>
      <c r="B66" s="254" t="s">
        <v>685</v>
      </c>
      <c r="C66" s="257" t="s">
        <v>2006</v>
      </c>
      <c r="D66" s="165" t="s">
        <v>777</v>
      </c>
      <c r="E66" s="166" t="s">
        <v>215</v>
      </c>
      <c r="F66" s="167" t="s">
        <v>521</v>
      </c>
      <c r="G66" s="168">
        <v>0</v>
      </c>
      <c r="H66" s="169" t="s">
        <v>654</v>
      </c>
      <c r="I66" s="170">
        <v>0</v>
      </c>
      <c r="J66" s="171">
        <f>I66/$L$4</f>
        <v>0</v>
      </c>
      <c r="K66" s="172" t="s">
        <v>24</v>
      </c>
      <c r="L66" s="173"/>
      <c r="M66" s="174">
        <f t="shared" ref="M66:M68" si="122">IF(ISBLANK(K66),G66*I66,G66*I66*L66)</f>
        <v>0</v>
      </c>
      <c r="N66" s="175">
        <f t="shared" ref="N66:N68" si="123">IF(ISBLANK(K66),J66*G66,G66*J66*L66)</f>
        <v>0</v>
      </c>
      <c r="O66" s="87"/>
      <c r="P66" s="176"/>
      <c r="Q66" s="176"/>
      <c r="R66" s="176"/>
      <c r="S66" s="176"/>
      <c r="T66" s="176"/>
      <c r="U66" s="86"/>
      <c r="V66" s="87"/>
      <c r="W66" s="176"/>
      <c r="X66" s="176">
        <f t="shared" ref="X66:X68" si="124">W66/$L$4</f>
        <v>0</v>
      </c>
      <c r="Y66" s="176"/>
      <c r="Z66" s="176">
        <f t="shared" ref="Z66:Z68" si="125">Y66/$L$4</f>
        <v>0</v>
      </c>
      <c r="AA66" s="176"/>
      <c r="AB66" s="176">
        <f t="shared" ref="AB66:AB68" si="126">AA66/$L$4</f>
        <v>0</v>
      </c>
      <c r="AC66" s="176"/>
      <c r="AD66" s="176">
        <f t="shared" ref="AD66:AD68" si="127">AC66/$L$4</f>
        <v>0</v>
      </c>
      <c r="AE66" s="11"/>
      <c r="AF66" s="11"/>
    </row>
    <row r="67" spans="1:145" outlineLevel="1">
      <c r="A67" s="254" t="s">
        <v>2032</v>
      </c>
      <c r="B67" s="254" t="s">
        <v>686</v>
      </c>
      <c r="C67" s="257" t="s">
        <v>2006</v>
      </c>
      <c r="D67" s="165" t="s">
        <v>778</v>
      </c>
      <c r="E67" s="166" t="s">
        <v>238</v>
      </c>
      <c r="F67" s="167" t="s">
        <v>520</v>
      </c>
      <c r="G67" s="177">
        <v>0</v>
      </c>
      <c r="H67" s="169" t="s">
        <v>654</v>
      </c>
      <c r="I67" s="170">
        <v>0</v>
      </c>
      <c r="J67" s="171">
        <f>I67/$L$4</f>
        <v>0</v>
      </c>
      <c r="K67" s="172" t="s">
        <v>24</v>
      </c>
      <c r="L67" s="173"/>
      <c r="M67" s="174">
        <f t="shared" si="122"/>
        <v>0</v>
      </c>
      <c r="N67" s="175">
        <f t="shared" si="123"/>
        <v>0</v>
      </c>
      <c r="O67" s="87"/>
      <c r="P67" s="176"/>
      <c r="Q67" s="176"/>
      <c r="R67" s="176"/>
      <c r="S67" s="176"/>
      <c r="T67" s="176"/>
      <c r="U67" s="86"/>
      <c r="V67" s="87"/>
      <c r="W67" s="176"/>
      <c r="X67" s="176">
        <f t="shared" si="124"/>
        <v>0</v>
      </c>
      <c r="Y67" s="176"/>
      <c r="Z67" s="176">
        <f t="shared" si="125"/>
        <v>0</v>
      </c>
      <c r="AA67" s="176"/>
      <c r="AB67" s="176">
        <f t="shared" si="126"/>
        <v>0</v>
      </c>
      <c r="AC67" s="176"/>
      <c r="AD67" s="176">
        <f t="shared" si="127"/>
        <v>0</v>
      </c>
      <c r="AE67" s="11"/>
      <c r="AF67" s="11"/>
    </row>
    <row r="68" spans="1:145" outlineLevel="1">
      <c r="A68" s="254" t="s">
        <v>2032</v>
      </c>
      <c r="B68" s="254" t="s">
        <v>687</v>
      </c>
      <c r="C68" s="257" t="s">
        <v>2006</v>
      </c>
      <c r="D68" s="165" t="s">
        <v>779</v>
      </c>
      <c r="E68" s="166" t="s">
        <v>261</v>
      </c>
      <c r="F68" s="167" t="s">
        <v>519</v>
      </c>
      <c r="G68" s="177">
        <v>0</v>
      </c>
      <c r="H68" s="169" t="s">
        <v>654</v>
      </c>
      <c r="I68" s="170">
        <v>0</v>
      </c>
      <c r="J68" s="171">
        <f>I68/$L$4</f>
        <v>0</v>
      </c>
      <c r="K68" s="172" t="s">
        <v>24</v>
      </c>
      <c r="L68" s="173"/>
      <c r="M68" s="174">
        <f t="shared" si="122"/>
        <v>0</v>
      </c>
      <c r="N68" s="175">
        <f t="shared" si="123"/>
        <v>0</v>
      </c>
      <c r="O68" s="87"/>
      <c r="P68" s="176"/>
      <c r="Q68" s="176"/>
      <c r="R68" s="176"/>
      <c r="S68" s="176"/>
      <c r="T68" s="176"/>
      <c r="U68" s="86"/>
      <c r="V68" s="87"/>
      <c r="W68" s="176"/>
      <c r="X68" s="176">
        <f t="shared" si="124"/>
        <v>0</v>
      </c>
      <c r="Y68" s="176"/>
      <c r="Z68" s="176">
        <f t="shared" si="125"/>
        <v>0</v>
      </c>
      <c r="AA68" s="176"/>
      <c r="AB68" s="176">
        <f t="shared" si="126"/>
        <v>0</v>
      </c>
      <c r="AC68" s="176"/>
      <c r="AD68" s="176">
        <f t="shared" si="127"/>
        <v>0</v>
      </c>
      <c r="AE68" s="11"/>
      <c r="AF68" s="11"/>
    </row>
    <row r="69" spans="1:145" s="9" customFormat="1" ht="15.75">
      <c r="A69" s="254"/>
      <c r="B69" s="254"/>
      <c r="C69" s="386"/>
      <c r="D69" s="387"/>
      <c r="E69" s="388" t="s">
        <v>189</v>
      </c>
      <c r="F69" s="389" t="s">
        <v>522</v>
      </c>
      <c r="G69" s="390"/>
      <c r="H69" s="391"/>
      <c r="I69" s="392"/>
      <c r="J69" s="393"/>
      <c r="K69" s="394"/>
      <c r="L69" s="394"/>
      <c r="M69" s="395">
        <f>SUM(M70:M72)</f>
        <v>0</v>
      </c>
      <c r="N69" s="396">
        <f>SUM(N70:N72)</f>
        <v>0</v>
      </c>
      <c r="O69" s="87"/>
      <c r="P69" s="397">
        <f t="shared" ref="P69:T69" si="128">SUM(P70:P72)</f>
        <v>0</v>
      </c>
      <c r="Q69" s="397">
        <f t="shared" si="128"/>
        <v>0</v>
      </c>
      <c r="R69" s="397">
        <f t="shared" si="128"/>
        <v>0</v>
      </c>
      <c r="S69" s="397">
        <f t="shared" si="128"/>
        <v>0</v>
      </c>
      <c r="T69" s="397">
        <f t="shared" si="128"/>
        <v>0</v>
      </c>
      <c r="U69" s="86"/>
      <c r="V69" s="87"/>
      <c r="W69" s="397">
        <f t="shared" ref="W69" si="129">SUM(W70:W72)</f>
        <v>0</v>
      </c>
      <c r="X69" s="397">
        <f t="shared" ref="X69:AD69" si="130">SUM(X70:X72)</f>
        <v>0</v>
      </c>
      <c r="Y69" s="397">
        <f t="shared" si="130"/>
        <v>0</v>
      </c>
      <c r="Z69" s="397">
        <f t="shared" si="130"/>
        <v>0</v>
      </c>
      <c r="AA69" s="397">
        <f t="shared" si="130"/>
        <v>0</v>
      </c>
      <c r="AB69" s="397">
        <f t="shared" si="130"/>
        <v>0</v>
      </c>
      <c r="AC69" s="397">
        <f t="shared" si="130"/>
        <v>0</v>
      </c>
      <c r="AD69" s="397">
        <f t="shared" si="130"/>
        <v>0</v>
      </c>
      <c r="AE69" s="11"/>
      <c r="AF69" s="11"/>
      <c r="AG69" s="216"/>
      <c r="AH69" s="216"/>
      <c r="AI69" s="216"/>
      <c r="AJ69" s="216"/>
      <c r="AK69" s="216"/>
      <c r="AL69" s="216"/>
      <c r="AM69" s="216"/>
      <c r="AN69" s="216"/>
      <c r="AO69" s="216"/>
      <c r="AP69" s="216"/>
      <c r="AQ69" s="216"/>
      <c r="AR69" s="216"/>
      <c r="AS69" s="216"/>
      <c r="AT69" s="216"/>
      <c r="AU69" s="216"/>
      <c r="AV69" s="216"/>
      <c r="AW69" s="216"/>
      <c r="AX69" s="216"/>
      <c r="AY69" s="216"/>
      <c r="AZ69" s="216"/>
      <c r="BA69" s="216"/>
      <c r="BB69" s="216"/>
      <c r="BC69" s="216"/>
      <c r="BD69" s="216"/>
      <c r="BE69" s="216"/>
      <c r="BF69" s="216"/>
      <c r="BG69" s="216"/>
      <c r="BH69" s="216"/>
      <c r="BI69" s="216"/>
      <c r="BJ69" s="216"/>
      <c r="BK69" s="216"/>
      <c r="BL69" s="216"/>
      <c r="BM69" s="216"/>
      <c r="BN69" s="216"/>
      <c r="BO69" s="216"/>
      <c r="BP69" s="216"/>
      <c r="BQ69" s="216"/>
      <c r="BR69" s="216"/>
      <c r="BS69" s="216"/>
      <c r="BT69" s="216"/>
      <c r="BU69" s="216"/>
      <c r="BV69" s="216"/>
      <c r="BW69" s="216"/>
      <c r="BX69" s="216"/>
      <c r="BY69" s="216"/>
      <c r="BZ69" s="216"/>
      <c r="CA69" s="216"/>
      <c r="CB69" s="216"/>
      <c r="CC69" s="216"/>
      <c r="CD69" s="216"/>
      <c r="CE69" s="216"/>
      <c r="CF69" s="216"/>
      <c r="CG69" s="216"/>
      <c r="CH69" s="216"/>
      <c r="CI69" s="216"/>
      <c r="CJ69" s="216"/>
      <c r="CK69" s="216"/>
      <c r="CL69" s="216"/>
      <c r="CM69" s="216"/>
      <c r="CN69" s="216"/>
      <c r="CO69" s="216"/>
      <c r="CP69" s="216"/>
      <c r="CQ69" s="216"/>
      <c r="CR69" s="216"/>
      <c r="CS69" s="216"/>
      <c r="CT69" s="216"/>
      <c r="CU69" s="216"/>
      <c r="CV69" s="216"/>
      <c r="CW69" s="216"/>
      <c r="CX69" s="216"/>
      <c r="CY69" s="216"/>
      <c r="CZ69" s="216"/>
      <c r="DA69" s="216"/>
      <c r="DB69" s="216"/>
      <c r="DC69" s="216"/>
      <c r="DD69" s="216"/>
      <c r="DE69" s="216"/>
      <c r="DF69" s="216"/>
      <c r="DG69" s="216"/>
      <c r="DH69" s="216"/>
      <c r="DI69" s="216"/>
      <c r="DJ69" s="216"/>
      <c r="DK69" s="216"/>
      <c r="DL69" s="216"/>
      <c r="DM69" s="216"/>
      <c r="DN69" s="216"/>
      <c r="DO69" s="216"/>
      <c r="DP69" s="216"/>
      <c r="DQ69" s="216"/>
      <c r="DR69" s="216"/>
      <c r="DS69" s="216"/>
      <c r="DT69" s="216"/>
      <c r="DU69" s="216"/>
      <c r="DV69" s="216"/>
      <c r="DW69" s="216"/>
      <c r="DX69" s="216"/>
      <c r="DY69" s="216"/>
      <c r="DZ69" s="216"/>
      <c r="EA69" s="216"/>
      <c r="EB69" s="216"/>
      <c r="EC69" s="216"/>
      <c r="ED69" s="216"/>
      <c r="EE69" s="216"/>
      <c r="EF69" s="216"/>
      <c r="EG69" s="216"/>
      <c r="EH69" s="216"/>
      <c r="EI69" s="216"/>
      <c r="EJ69" s="216"/>
      <c r="EK69" s="216"/>
      <c r="EL69" s="216"/>
      <c r="EM69" s="216"/>
      <c r="EN69" s="216"/>
      <c r="EO69" s="216"/>
    </row>
    <row r="70" spans="1:145" outlineLevel="1">
      <c r="A70" s="254" t="s">
        <v>2032</v>
      </c>
      <c r="B70" s="254" t="s">
        <v>685</v>
      </c>
      <c r="C70" s="257" t="s">
        <v>2006</v>
      </c>
      <c r="D70" s="165" t="s">
        <v>780</v>
      </c>
      <c r="E70" s="166" t="s">
        <v>216</v>
      </c>
      <c r="F70" s="167" t="s">
        <v>525</v>
      </c>
      <c r="G70" s="168">
        <v>0</v>
      </c>
      <c r="H70" s="169" t="s">
        <v>654</v>
      </c>
      <c r="I70" s="170">
        <v>0</v>
      </c>
      <c r="J70" s="171">
        <f>I70/$L$4</f>
        <v>0</v>
      </c>
      <c r="K70" s="172" t="s">
        <v>24</v>
      </c>
      <c r="L70" s="173"/>
      <c r="M70" s="174">
        <f t="shared" ref="M70:M72" si="131">IF(ISBLANK(K70),G70*I70,G70*I70*L70)</f>
        <v>0</v>
      </c>
      <c r="N70" s="175">
        <f t="shared" ref="N70:N72" si="132">IF(ISBLANK(K70),J70*G70,G70*J70*L70)</f>
        <v>0</v>
      </c>
      <c r="O70" s="87"/>
      <c r="P70" s="176"/>
      <c r="Q70" s="176"/>
      <c r="R70" s="176"/>
      <c r="S70" s="176"/>
      <c r="T70" s="176"/>
      <c r="U70" s="86"/>
      <c r="V70" s="87"/>
      <c r="W70" s="176"/>
      <c r="X70" s="176">
        <f t="shared" ref="X70:X72" si="133">W70/$L$4</f>
        <v>0</v>
      </c>
      <c r="Y70" s="176"/>
      <c r="Z70" s="176">
        <f t="shared" ref="Z70:Z72" si="134">Y70/$L$4</f>
        <v>0</v>
      </c>
      <c r="AA70" s="176"/>
      <c r="AB70" s="176">
        <f t="shared" ref="AB70:AB72" si="135">AA70/$L$4</f>
        <v>0</v>
      </c>
      <c r="AC70" s="176"/>
      <c r="AD70" s="176">
        <f t="shared" ref="AD70:AD72" si="136">AC70/$L$4</f>
        <v>0</v>
      </c>
      <c r="AE70" s="11"/>
      <c r="AF70" s="11"/>
    </row>
    <row r="71" spans="1:145" outlineLevel="1">
      <c r="A71" s="254" t="s">
        <v>2032</v>
      </c>
      <c r="B71" s="254" t="s">
        <v>686</v>
      </c>
      <c r="C71" s="257" t="s">
        <v>2006</v>
      </c>
      <c r="D71" s="165" t="s">
        <v>781</v>
      </c>
      <c r="E71" s="166" t="s">
        <v>239</v>
      </c>
      <c r="F71" s="167" t="s">
        <v>524</v>
      </c>
      <c r="G71" s="177">
        <v>0</v>
      </c>
      <c r="H71" s="169" t="s">
        <v>654</v>
      </c>
      <c r="I71" s="170">
        <v>0</v>
      </c>
      <c r="J71" s="171">
        <f>I71/$L$4</f>
        <v>0</v>
      </c>
      <c r="K71" s="172" t="s">
        <v>24</v>
      </c>
      <c r="L71" s="173"/>
      <c r="M71" s="174">
        <f t="shared" si="131"/>
        <v>0</v>
      </c>
      <c r="N71" s="175">
        <f t="shared" si="132"/>
        <v>0</v>
      </c>
      <c r="O71" s="87"/>
      <c r="P71" s="176"/>
      <c r="Q71" s="176"/>
      <c r="R71" s="176"/>
      <c r="S71" s="176"/>
      <c r="T71" s="176"/>
      <c r="U71" s="86"/>
      <c r="V71" s="87"/>
      <c r="W71" s="176"/>
      <c r="X71" s="176">
        <f t="shared" si="133"/>
        <v>0</v>
      </c>
      <c r="Y71" s="176"/>
      <c r="Z71" s="176">
        <f t="shared" si="134"/>
        <v>0</v>
      </c>
      <c r="AA71" s="176"/>
      <c r="AB71" s="176">
        <f t="shared" si="135"/>
        <v>0</v>
      </c>
      <c r="AC71" s="176"/>
      <c r="AD71" s="176">
        <f t="shared" si="136"/>
        <v>0</v>
      </c>
      <c r="AE71" s="11"/>
      <c r="AF71" s="11"/>
    </row>
    <row r="72" spans="1:145" outlineLevel="1">
      <c r="A72" s="254" t="s">
        <v>2032</v>
      </c>
      <c r="B72" s="254" t="s">
        <v>687</v>
      </c>
      <c r="C72" s="257" t="s">
        <v>2006</v>
      </c>
      <c r="D72" s="165" t="s">
        <v>782</v>
      </c>
      <c r="E72" s="166" t="s">
        <v>262</v>
      </c>
      <c r="F72" s="167" t="s">
        <v>523</v>
      </c>
      <c r="G72" s="177">
        <v>0</v>
      </c>
      <c r="H72" s="169" t="s">
        <v>654</v>
      </c>
      <c r="I72" s="170">
        <v>0</v>
      </c>
      <c r="J72" s="171">
        <f>I72/$L$4</f>
        <v>0</v>
      </c>
      <c r="K72" s="172" t="s">
        <v>24</v>
      </c>
      <c r="L72" s="173"/>
      <c r="M72" s="174">
        <f t="shared" si="131"/>
        <v>0</v>
      </c>
      <c r="N72" s="175">
        <f t="shared" si="132"/>
        <v>0</v>
      </c>
      <c r="O72" s="87"/>
      <c r="P72" s="176"/>
      <c r="Q72" s="176"/>
      <c r="R72" s="176"/>
      <c r="S72" s="176"/>
      <c r="T72" s="176"/>
      <c r="U72" s="86"/>
      <c r="V72" s="87"/>
      <c r="W72" s="176"/>
      <c r="X72" s="176">
        <f t="shared" si="133"/>
        <v>0</v>
      </c>
      <c r="Y72" s="176"/>
      <c r="Z72" s="176">
        <f t="shared" si="134"/>
        <v>0</v>
      </c>
      <c r="AA72" s="176"/>
      <c r="AB72" s="176">
        <f t="shared" si="135"/>
        <v>0</v>
      </c>
      <c r="AC72" s="176"/>
      <c r="AD72" s="176">
        <f t="shared" si="136"/>
        <v>0</v>
      </c>
      <c r="AE72" s="11"/>
      <c r="AF72" s="11"/>
    </row>
    <row r="73" spans="1:145" s="9" customFormat="1" ht="15.75">
      <c r="A73" s="254"/>
      <c r="B73" s="254"/>
      <c r="C73" s="386"/>
      <c r="D73" s="387"/>
      <c r="E73" s="388" t="s">
        <v>190</v>
      </c>
      <c r="F73" s="389" t="s">
        <v>526</v>
      </c>
      <c r="G73" s="390"/>
      <c r="H73" s="391"/>
      <c r="I73" s="392"/>
      <c r="J73" s="393"/>
      <c r="K73" s="394"/>
      <c r="L73" s="394"/>
      <c r="M73" s="395">
        <f>SUM(M74:M76)</f>
        <v>0</v>
      </c>
      <c r="N73" s="396">
        <f>SUM(N74:N76)</f>
        <v>0</v>
      </c>
      <c r="O73" s="87"/>
      <c r="P73" s="397">
        <f t="shared" ref="P73:T73" si="137">SUM(P74:P76)</f>
        <v>0</v>
      </c>
      <c r="Q73" s="397">
        <f t="shared" si="137"/>
        <v>0</v>
      </c>
      <c r="R73" s="397">
        <f t="shared" si="137"/>
        <v>0</v>
      </c>
      <c r="S73" s="397">
        <f t="shared" si="137"/>
        <v>0</v>
      </c>
      <c r="T73" s="397">
        <f t="shared" si="137"/>
        <v>0</v>
      </c>
      <c r="U73" s="86"/>
      <c r="V73" s="87"/>
      <c r="W73" s="397">
        <f t="shared" ref="W73" si="138">SUM(W74:W76)</f>
        <v>0</v>
      </c>
      <c r="X73" s="397">
        <f t="shared" ref="X73:AD73" si="139">SUM(X74:X76)</f>
        <v>0</v>
      </c>
      <c r="Y73" s="397">
        <f t="shared" si="139"/>
        <v>0</v>
      </c>
      <c r="Z73" s="397">
        <f t="shared" si="139"/>
        <v>0</v>
      </c>
      <c r="AA73" s="397">
        <f t="shared" si="139"/>
        <v>0</v>
      </c>
      <c r="AB73" s="397">
        <f t="shared" si="139"/>
        <v>0</v>
      </c>
      <c r="AC73" s="397">
        <f t="shared" si="139"/>
        <v>0</v>
      </c>
      <c r="AD73" s="397">
        <f t="shared" si="139"/>
        <v>0</v>
      </c>
      <c r="AE73" s="11"/>
      <c r="AF73" s="11"/>
      <c r="AG73" s="216"/>
      <c r="AH73" s="216"/>
      <c r="AI73" s="216"/>
      <c r="AJ73" s="216"/>
      <c r="AK73" s="216"/>
      <c r="AL73" s="216"/>
      <c r="AM73" s="216"/>
      <c r="AN73" s="216"/>
      <c r="AO73" s="216"/>
      <c r="AP73" s="216"/>
      <c r="AQ73" s="216"/>
      <c r="AR73" s="216"/>
      <c r="AS73" s="216"/>
      <c r="AT73" s="216"/>
      <c r="AU73" s="216"/>
      <c r="AV73" s="216"/>
      <c r="AW73" s="216"/>
      <c r="AX73" s="216"/>
      <c r="AY73" s="216"/>
      <c r="AZ73" s="216"/>
      <c r="BA73" s="216"/>
      <c r="BB73" s="216"/>
      <c r="BC73" s="216"/>
      <c r="BD73" s="216"/>
      <c r="BE73" s="216"/>
      <c r="BF73" s="216"/>
      <c r="BG73" s="216"/>
      <c r="BH73" s="216"/>
      <c r="BI73" s="216"/>
      <c r="BJ73" s="216"/>
      <c r="BK73" s="216"/>
      <c r="BL73" s="216"/>
      <c r="BM73" s="216"/>
      <c r="BN73" s="216"/>
      <c r="BO73" s="216"/>
      <c r="BP73" s="216"/>
      <c r="BQ73" s="216"/>
      <c r="BR73" s="216"/>
      <c r="BS73" s="216"/>
      <c r="BT73" s="216"/>
      <c r="BU73" s="216"/>
      <c r="BV73" s="216"/>
      <c r="BW73" s="216"/>
      <c r="BX73" s="216"/>
      <c r="BY73" s="216"/>
      <c r="BZ73" s="216"/>
      <c r="CA73" s="216"/>
      <c r="CB73" s="216"/>
      <c r="CC73" s="216"/>
      <c r="CD73" s="216"/>
      <c r="CE73" s="216"/>
      <c r="CF73" s="216"/>
      <c r="CG73" s="216"/>
      <c r="CH73" s="216"/>
      <c r="CI73" s="216"/>
      <c r="CJ73" s="216"/>
      <c r="CK73" s="216"/>
      <c r="CL73" s="216"/>
      <c r="CM73" s="216"/>
      <c r="CN73" s="216"/>
      <c r="CO73" s="216"/>
      <c r="CP73" s="216"/>
      <c r="CQ73" s="216"/>
      <c r="CR73" s="216"/>
      <c r="CS73" s="216"/>
      <c r="CT73" s="216"/>
      <c r="CU73" s="216"/>
      <c r="CV73" s="216"/>
      <c r="CW73" s="216"/>
      <c r="CX73" s="216"/>
      <c r="CY73" s="216"/>
      <c r="CZ73" s="216"/>
      <c r="DA73" s="216"/>
      <c r="DB73" s="216"/>
      <c r="DC73" s="216"/>
      <c r="DD73" s="216"/>
      <c r="DE73" s="216"/>
      <c r="DF73" s="216"/>
      <c r="DG73" s="216"/>
      <c r="DH73" s="216"/>
      <c r="DI73" s="216"/>
      <c r="DJ73" s="216"/>
      <c r="DK73" s="216"/>
      <c r="DL73" s="216"/>
      <c r="DM73" s="216"/>
      <c r="DN73" s="216"/>
      <c r="DO73" s="216"/>
      <c r="DP73" s="216"/>
      <c r="DQ73" s="216"/>
      <c r="DR73" s="216"/>
      <c r="DS73" s="216"/>
      <c r="DT73" s="216"/>
      <c r="DU73" s="216"/>
      <c r="DV73" s="216"/>
      <c r="DW73" s="216"/>
      <c r="DX73" s="216"/>
      <c r="DY73" s="216"/>
      <c r="DZ73" s="216"/>
      <c r="EA73" s="216"/>
      <c r="EB73" s="216"/>
      <c r="EC73" s="216"/>
      <c r="ED73" s="216"/>
      <c r="EE73" s="216"/>
      <c r="EF73" s="216"/>
      <c r="EG73" s="216"/>
      <c r="EH73" s="216"/>
      <c r="EI73" s="216"/>
      <c r="EJ73" s="216"/>
      <c r="EK73" s="216"/>
      <c r="EL73" s="216"/>
      <c r="EM73" s="216"/>
      <c r="EN73" s="216"/>
      <c r="EO73" s="216"/>
    </row>
    <row r="74" spans="1:145" outlineLevel="1">
      <c r="A74" s="254" t="s">
        <v>2032</v>
      </c>
      <c r="B74" s="254" t="s">
        <v>685</v>
      </c>
      <c r="C74" s="257" t="s">
        <v>2006</v>
      </c>
      <c r="D74" s="165" t="s">
        <v>783</v>
      </c>
      <c r="E74" s="166" t="s">
        <v>217</v>
      </c>
      <c r="F74" s="167" t="s">
        <v>529</v>
      </c>
      <c r="G74" s="168">
        <v>0</v>
      </c>
      <c r="H74" s="169" t="s">
        <v>654</v>
      </c>
      <c r="I74" s="170">
        <v>0</v>
      </c>
      <c r="J74" s="171">
        <f>I74/$L$4</f>
        <v>0</v>
      </c>
      <c r="K74" s="172" t="s">
        <v>24</v>
      </c>
      <c r="L74" s="173"/>
      <c r="M74" s="174">
        <f t="shared" ref="M74:M76" si="140">IF(ISBLANK(K74),G74*I74,G74*I74*L74)</f>
        <v>0</v>
      </c>
      <c r="N74" s="175">
        <f t="shared" ref="N74:N76" si="141">IF(ISBLANK(K74),J74*G74,G74*J74*L74)</f>
        <v>0</v>
      </c>
      <c r="O74" s="87"/>
      <c r="P74" s="176"/>
      <c r="Q74" s="176"/>
      <c r="R74" s="176"/>
      <c r="S74" s="176"/>
      <c r="T74" s="176"/>
      <c r="U74" s="86"/>
      <c r="V74" s="87"/>
      <c r="W74" s="176"/>
      <c r="X74" s="176">
        <f t="shared" ref="X74:X76" si="142">W74/$L$4</f>
        <v>0</v>
      </c>
      <c r="Y74" s="176"/>
      <c r="Z74" s="176">
        <f t="shared" ref="Z74:Z76" si="143">Y74/$L$4</f>
        <v>0</v>
      </c>
      <c r="AA74" s="176"/>
      <c r="AB74" s="176">
        <f t="shared" ref="AB74:AB76" si="144">AA74/$L$4</f>
        <v>0</v>
      </c>
      <c r="AC74" s="176"/>
      <c r="AD74" s="176">
        <f t="shared" ref="AD74:AD76" si="145">AC74/$L$4</f>
        <v>0</v>
      </c>
      <c r="AE74" s="11"/>
      <c r="AF74" s="11"/>
    </row>
    <row r="75" spans="1:145" outlineLevel="1">
      <c r="A75" s="254" t="s">
        <v>2032</v>
      </c>
      <c r="B75" s="254" t="s">
        <v>686</v>
      </c>
      <c r="C75" s="257" t="s">
        <v>2006</v>
      </c>
      <c r="D75" s="165" t="s">
        <v>784</v>
      </c>
      <c r="E75" s="166" t="s">
        <v>240</v>
      </c>
      <c r="F75" s="167" t="s">
        <v>528</v>
      </c>
      <c r="G75" s="177">
        <v>0</v>
      </c>
      <c r="H75" s="169" t="s">
        <v>654</v>
      </c>
      <c r="I75" s="170">
        <v>0</v>
      </c>
      <c r="J75" s="171">
        <f>I75/$L$4</f>
        <v>0</v>
      </c>
      <c r="K75" s="172" t="s">
        <v>24</v>
      </c>
      <c r="L75" s="173"/>
      <c r="M75" s="174">
        <f t="shared" si="140"/>
        <v>0</v>
      </c>
      <c r="N75" s="175">
        <f t="shared" si="141"/>
        <v>0</v>
      </c>
      <c r="O75" s="87"/>
      <c r="P75" s="176"/>
      <c r="Q75" s="176"/>
      <c r="R75" s="176"/>
      <c r="S75" s="176"/>
      <c r="T75" s="176"/>
      <c r="U75" s="86"/>
      <c r="V75" s="87"/>
      <c r="W75" s="176"/>
      <c r="X75" s="176">
        <f t="shared" si="142"/>
        <v>0</v>
      </c>
      <c r="Y75" s="176"/>
      <c r="Z75" s="176">
        <f t="shared" si="143"/>
        <v>0</v>
      </c>
      <c r="AA75" s="176"/>
      <c r="AB75" s="176">
        <f t="shared" si="144"/>
        <v>0</v>
      </c>
      <c r="AC75" s="176"/>
      <c r="AD75" s="176">
        <f t="shared" si="145"/>
        <v>0</v>
      </c>
      <c r="AE75" s="11"/>
      <c r="AF75" s="11"/>
    </row>
    <row r="76" spans="1:145" outlineLevel="1">
      <c r="A76" s="254" t="s">
        <v>2032</v>
      </c>
      <c r="B76" s="254" t="s">
        <v>687</v>
      </c>
      <c r="C76" s="257" t="s">
        <v>2006</v>
      </c>
      <c r="D76" s="165" t="s">
        <v>785</v>
      </c>
      <c r="E76" s="166" t="s">
        <v>263</v>
      </c>
      <c r="F76" s="167" t="s">
        <v>527</v>
      </c>
      <c r="G76" s="177">
        <v>0</v>
      </c>
      <c r="H76" s="169" t="s">
        <v>654</v>
      </c>
      <c r="I76" s="170">
        <v>0</v>
      </c>
      <c r="J76" s="171">
        <f>I76/$L$4</f>
        <v>0</v>
      </c>
      <c r="K76" s="172" t="s">
        <v>24</v>
      </c>
      <c r="L76" s="173"/>
      <c r="M76" s="174">
        <f t="shared" si="140"/>
        <v>0</v>
      </c>
      <c r="N76" s="175">
        <f t="shared" si="141"/>
        <v>0</v>
      </c>
      <c r="O76" s="87"/>
      <c r="P76" s="176"/>
      <c r="Q76" s="176"/>
      <c r="R76" s="176"/>
      <c r="S76" s="176"/>
      <c r="T76" s="176"/>
      <c r="U76" s="86"/>
      <c r="V76" s="87"/>
      <c r="W76" s="176"/>
      <c r="X76" s="176">
        <f t="shared" si="142"/>
        <v>0</v>
      </c>
      <c r="Y76" s="176"/>
      <c r="Z76" s="176">
        <f t="shared" si="143"/>
        <v>0</v>
      </c>
      <c r="AA76" s="176"/>
      <c r="AB76" s="176">
        <f t="shared" si="144"/>
        <v>0</v>
      </c>
      <c r="AC76" s="176"/>
      <c r="AD76" s="176">
        <f t="shared" si="145"/>
        <v>0</v>
      </c>
      <c r="AE76" s="11"/>
      <c r="AF76" s="11"/>
    </row>
    <row r="77" spans="1:145" s="9" customFormat="1" ht="15.75">
      <c r="A77" s="254"/>
      <c r="B77" s="254"/>
      <c r="C77" s="386"/>
      <c r="D77" s="387"/>
      <c r="E77" s="388" t="s">
        <v>191</v>
      </c>
      <c r="F77" s="389" t="s">
        <v>530</v>
      </c>
      <c r="G77" s="390"/>
      <c r="H77" s="391"/>
      <c r="I77" s="392"/>
      <c r="J77" s="393"/>
      <c r="K77" s="394"/>
      <c r="L77" s="394"/>
      <c r="M77" s="395">
        <f>SUM(M78:M80)</f>
        <v>0</v>
      </c>
      <c r="N77" s="396">
        <f>SUM(N78:N80)</f>
        <v>0</v>
      </c>
      <c r="O77" s="87"/>
      <c r="P77" s="397">
        <f t="shared" ref="P77:T77" si="146">SUM(P78:P80)</f>
        <v>0</v>
      </c>
      <c r="Q77" s="397">
        <f t="shared" si="146"/>
        <v>0</v>
      </c>
      <c r="R77" s="397">
        <f t="shared" si="146"/>
        <v>0</v>
      </c>
      <c r="S77" s="397">
        <f t="shared" si="146"/>
        <v>0</v>
      </c>
      <c r="T77" s="397">
        <f t="shared" si="146"/>
        <v>0</v>
      </c>
      <c r="U77" s="86"/>
      <c r="V77" s="87"/>
      <c r="W77" s="397">
        <f t="shared" ref="W77" si="147">SUM(W78:W80)</f>
        <v>0</v>
      </c>
      <c r="X77" s="397">
        <f t="shared" ref="X77:AD77" si="148">SUM(X78:X80)</f>
        <v>0</v>
      </c>
      <c r="Y77" s="397">
        <f t="shared" si="148"/>
        <v>0</v>
      </c>
      <c r="Z77" s="397">
        <f t="shared" si="148"/>
        <v>0</v>
      </c>
      <c r="AA77" s="397">
        <f t="shared" si="148"/>
        <v>0</v>
      </c>
      <c r="AB77" s="397">
        <f t="shared" si="148"/>
        <v>0</v>
      </c>
      <c r="AC77" s="397">
        <f t="shared" si="148"/>
        <v>0</v>
      </c>
      <c r="AD77" s="397">
        <f t="shared" si="148"/>
        <v>0</v>
      </c>
      <c r="AE77" s="11"/>
      <c r="AF77" s="11"/>
      <c r="AG77" s="216"/>
      <c r="AH77" s="216"/>
      <c r="AI77" s="216"/>
      <c r="AJ77" s="216"/>
      <c r="AK77" s="216"/>
      <c r="AL77" s="216"/>
      <c r="AM77" s="216"/>
      <c r="AN77" s="216"/>
      <c r="AO77" s="216"/>
      <c r="AP77" s="216"/>
      <c r="AQ77" s="216"/>
      <c r="AR77" s="216"/>
      <c r="AS77" s="216"/>
      <c r="AT77" s="216"/>
      <c r="AU77" s="216"/>
      <c r="AV77" s="216"/>
      <c r="AW77" s="216"/>
      <c r="AX77" s="216"/>
      <c r="AY77" s="216"/>
      <c r="AZ77" s="216"/>
      <c r="BA77" s="216"/>
      <c r="BB77" s="216"/>
      <c r="BC77" s="216"/>
      <c r="BD77" s="216"/>
      <c r="BE77" s="216"/>
      <c r="BF77" s="216"/>
      <c r="BG77" s="216"/>
      <c r="BH77" s="216"/>
      <c r="BI77" s="216"/>
      <c r="BJ77" s="216"/>
      <c r="BK77" s="216"/>
      <c r="BL77" s="216"/>
      <c r="BM77" s="216"/>
      <c r="BN77" s="216"/>
      <c r="BO77" s="216"/>
      <c r="BP77" s="216"/>
      <c r="BQ77" s="216"/>
      <c r="BR77" s="216"/>
      <c r="BS77" s="216"/>
      <c r="BT77" s="216"/>
      <c r="BU77" s="216"/>
      <c r="BV77" s="216"/>
      <c r="BW77" s="216"/>
      <c r="BX77" s="216"/>
      <c r="BY77" s="216"/>
      <c r="BZ77" s="216"/>
      <c r="CA77" s="216"/>
      <c r="CB77" s="216"/>
      <c r="CC77" s="216"/>
      <c r="CD77" s="216"/>
      <c r="CE77" s="216"/>
      <c r="CF77" s="216"/>
      <c r="CG77" s="216"/>
      <c r="CH77" s="216"/>
      <c r="CI77" s="216"/>
      <c r="CJ77" s="216"/>
      <c r="CK77" s="216"/>
      <c r="CL77" s="216"/>
      <c r="CM77" s="216"/>
      <c r="CN77" s="216"/>
      <c r="CO77" s="216"/>
      <c r="CP77" s="216"/>
      <c r="CQ77" s="216"/>
      <c r="CR77" s="216"/>
      <c r="CS77" s="216"/>
      <c r="CT77" s="216"/>
      <c r="CU77" s="216"/>
      <c r="CV77" s="216"/>
      <c r="CW77" s="216"/>
      <c r="CX77" s="216"/>
      <c r="CY77" s="216"/>
      <c r="CZ77" s="216"/>
      <c r="DA77" s="216"/>
      <c r="DB77" s="216"/>
      <c r="DC77" s="216"/>
      <c r="DD77" s="216"/>
      <c r="DE77" s="216"/>
      <c r="DF77" s="216"/>
      <c r="DG77" s="216"/>
      <c r="DH77" s="216"/>
      <c r="DI77" s="216"/>
      <c r="DJ77" s="216"/>
      <c r="DK77" s="216"/>
      <c r="DL77" s="216"/>
      <c r="DM77" s="216"/>
      <c r="DN77" s="216"/>
      <c r="DO77" s="216"/>
      <c r="DP77" s="216"/>
      <c r="DQ77" s="216"/>
      <c r="DR77" s="216"/>
      <c r="DS77" s="216"/>
      <c r="DT77" s="216"/>
      <c r="DU77" s="216"/>
      <c r="DV77" s="216"/>
      <c r="DW77" s="216"/>
      <c r="DX77" s="216"/>
      <c r="DY77" s="216"/>
      <c r="DZ77" s="216"/>
      <c r="EA77" s="216"/>
      <c r="EB77" s="216"/>
      <c r="EC77" s="216"/>
      <c r="ED77" s="216"/>
      <c r="EE77" s="216"/>
      <c r="EF77" s="216"/>
      <c r="EG77" s="216"/>
      <c r="EH77" s="216"/>
      <c r="EI77" s="216"/>
      <c r="EJ77" s="216"/>
      <c r="EK77" s="216"/>
      <c r="EL77" s="216"/>
      <c r="EM77" s="216"/>
      <c r="EN77" s="216"/>
      <c r="EO77" s="216"/>
    </row>
    <row r="78" spans="1:145" outlineLevel="1">
      <c r="A78" s="254" t="s">
        <v>2032</v>
      </c>
      <c r="B78" s="254" t="s">
        <v>685</v>
      </c>
      <c r="C78" s="257" t="s">
        <v>2006</v>
      </c>
      <c r="D78" s="165" t="s">
        <v>786</v>
      </c>
      <c r="E78" s="166" t="s">
        <v>218</v>
      </c>
      <c r="F78" s="167" t="s">
        <v>531</v>
      </c>
      <c r="G78" s="168">
        <v>0</v>
      </c>
      <c r="H78" s="169" t="s">
        <v>654</v>
      </c>
      <c r="I78" s="170">
        <v>0</v>
      </c>
      <c r="J78" s="171">
        <f>I78/$L$4</f>
        <v>0</v>
      </c>
      <c r="K78" s="172" t="s">
        <v>24</v>
      </c>
      <c r="L78" s="173"/>
      <c r="M78" s="174">
        <f t="shared" ref="M78:M80" si="149">IF(ISBLANK(K78),G78*I78,G78*I78*L78)</f>
        <v>0</v>
      </c>
      <c r="N78" s="175">
        <f t="shared" ref="N78:N80" si="150">IF(ISBLANK(K78),J78*G78,G78*J78*L78)</f>
        <v>0</v>
      </c>
      <c r="O78" s="87"/>
      <c r="P78" s="176"/>
      <c r="Q78" s="176"/>
      <c r="R78" s="176"/>
      <c r="S78" s="176"/>
      <c r="T78" s="176"/>
      <c r="U78" s="86"/>
      <c r="V78" s="87"/>
      <c r="W78" s="176"/>
      <c r="X78" s="176">
        <f t="shared" ref="X78:X80" si="151">W78/$L$4</f>
        <v>0</v>
      </c>
      <c r="Y78" s="176"/>
      <c r="Z78" s="176">
        <f t="shared" ref="Z78:Z80" si="152">Y78/$L$4</f>
        <v>0</v>
      </c>
      <c r="AA78" s="176"/>
      <c r="AB78" s="176">
        <f t="shared" ref="AB78:AB80" si="153">AA78/$L$4</f>
        <v>0</v>
      </c>
      <c r="AC78" s="176"/>
      <c r="AD78" s="176">
        <f t="shared" ref="AD78:AD80" si="154">AC78/$L$4</f>
        <v>0</v>
      </c>
      <c r="AE78" s="11"/>
      <c r="AF78" s="11"/>
    </row>
    <row r="79" spans="1:145" outlineLevel="1">
      <c r="A79" s="254" t="s">
        <v>2032</v>
      </c>
      <c r="B79" s="254" t="s">
        <v>686</v>
      </c>
      <c r="C79" s="257" t="s">
        <v>2006</v>
      </c>
      <c r="D79" s="165" t="s">
        <v>787</v>
      </c>
      <c r="E79" s="166" t="s">
        <v>241</v>
      </c>
      <c r="F79" s="167" t="s">
        <v>533</v>
      </c>
      <c r="G79" s="177">
        <v>0</v>
      </c>
      <c r="H79" s="169" t="s">
        <v>654</v>
      </c>
      <c r="I79" s="170">
        <v>0</v>
      </c>
      <c r="J79" s="171">
        <f>I79/$L$4</f>
        <v>0</v>
      </c>
      <c r="K79" s="172" t="s">
        <v>24</v>
      </c>
      <c r="L79" s="173"/>
      <c r="M79" s="174">
        <f t="shared" si="149"/>
        <v>0</v>
      </c>
      <c r="N79" s="175">
        <f t="shared" si="150"/>
        <v>0</v>
      </c>
      <c r="O79" s="87"/>
      <c r="P79" s="176"/>
      <c r="Q79" s="176"/>
      <c r="R79" s="176"/>
      <c r="S79" s="176"/>
      <c r="T79" s="176"/>
      <c r="U79" s="86"/>
      <c r="V79" s="87"/>
      <c r="W79" s="176"/>
      <c r="X79" s="176">
        <f t="shared" si="151"/>
        <v>0</v>
      </c>
      <c r="Y79" s="176"/>
      <c r="Z79" s="176">
        <f t="shared" si="152"/>
        <v>0</v>
      </c>
      <c r="AA79" s="176"/>
      <c r="AB79" s="176">
        <f t="shared" si="153"/>
        <v>0</v>
      </c>
      <c r="AC79" s="176"/>
      <c r="AD79" s="176">
        <f t="shared" si="154"/>
        <v>0</v>
      </c>
      <c r="AE79" s="11"/>
      <c r="AF79" s="11"/>
    </row>
    <row r="80" spans="1:145" outlineLevel="1">
      <c r="A80" s="254" t="s">
        <v>2032</v>
      </c>
      <c r="B80" s="254" t="s">
        <v>687</v>
      </c>
      <c r="C80" s="257" t="s">
        <v>2006</v>
      </c>
      <c r="D80" s="165" t="s">
        <v>788</v>
      </c>
      <c r="E80" s="166" t="s">
        <v>264</v>
      </c>
      <c r="F80" s="167" t="s">
        <v>532</v>
      </c>
      <c r="G80" s="177">
        <v>0</v>
      </c>
      <c r="H80" s="169" t="s">
        <v>654</v>
      </c>
      <c r="I80" s="170">
        <v>0</v>
      </c>
      <c r="J80" s="171">
        <f>I80/$L$4</f>
        <v>0</v>
      </c>
      <c r="K80" s="172" t="s">
        <v>24</v>
      </c>
      <c r="L80" s="173"/>
      <c r="M80" s="174">
        <f t="shared" si="149"/>
        <v>0</v>
      </c>
      <c r="N80" s="175">
        <f t="shared" si="150"/>
        <v>0</v>
      </c>
      <c r="O80" s="87"/>
      <c r="P80" s="176"/>
      <c r="Q80" s="176"/>
      <c r="R80" s="176"/>
      <c r="S80" s="176"/>
      <c r="T80" s="176"/>
      <c r="U80" s="86"/>
      <c r="V80" s="87"/>
      <c r="W80" s="176"/>
      <c r="X80" s="176">
        <f t="shared" si="151"/>
        <v>0</v>
      </c>
      <c r="Y80" s="176"/>
      <c r="Z80" s="176">
        <f t="shared" si="152"/>
        <v>0</v>
      </c>
      <c r="AA80" s="176"/>
      <c r="AB80" s="176">
        <f t="shared" si="153"/>
        <v>0</v>
      </c>
      <c r="AC80" s="176"/>
      <c r="AD80" s="176">
        <f t="shared" si="154"/>
        <v>0</v>
      </c>
      <c r="AE80" s="11"/>
      <c r="AF80" s="11"/>
    </row>
    <row r="81" spans="1:145" s="9" customFormat="1" ht="15.75">
      <c r="A81" s="254"/>
      <c r="B81" s="254"/>
      <c r="C81" s="386"/>
      <c r="D81" s="387"/>
      <c r="E81" s="388" t="s">
        <v>2132</v>
      </c>
      <c r="F81" s="389" t="s">
        <v>2133</v>
      </c>
      <c r="G81" s="390"/>
      <c r="H81" s="391"/>
      <c r="I81" s="392"/>
      <c r="J81" s="393"/>
      <c r="K81" s="394"/>
      <c r="L81" s="394"/>
      <c r="M81" s="395">
        <f>SUM(M82:M84)</f>
        <v>0</v>
      </c>
      <c r="N81" s="396">
        <f>SUM(N82:N84)</f>
        <v>0</v>
      </c>
      <c r="O81" s="87"/>
      <c r="P81" s="397">
        <f t="shared" ref="P81:T81" si="155">SUM(P82:P84)</f>
        <v>0</v>
      </c>
      <c r="Q81" s="397">
        <f t="shared" si="155"/>
        <v>0</v>
      </c>
      <c r="R81" s="397">
        <f t="shared" si="155"/>
        <v>0</v>
      </c>
      <c r="S81" s="397">
        <f t="shared" si="155"/>
        <v>0</v>
      </c>
      <c r="T81" s="397">
        <f t="shared" si="155"/>
        <v>0</v>
      </c>
      <c r="U81" s="86"/>
      <c r="V81" s="87"/>
      <c r="W81" s="397">
        <f t="shared" ref="W81" si="156">SUM(W82:W84)</f>
        <v>0</v>
      </c>
      <c r="X81" s="397">
        <f t="shared" ref="X81:AD81" si="157">SUM(X82:X84)</f>
        <v>0</v>
      </c>
      <c r="Y81" s="397">
        <f t="shared" si="157"/>
        <v>0</v>
      </c>
      <c r="Z81" s="397">
        <f t="shared" si="157"/>
        <v>0</v>
      </c>
      <c r="AA81" s="397">
        <f t="shared" si="157"/>
        <v>0</v>
      </c>
      <c r="AB81" s="397">
        <f t="shared" si="157"/>
        <v>0</v>
      </c>
      <c r="AC81" s="397">
        <f t="shared" si="157"/>
        <v>0</v>
      </c>
      <c r="AD81" s="397">
        <f t="shared" si="157"/>
        <v>0</v>
      </c>
      <c r="AE81" s="11"/>
      <c r="AF81" s="11"/>
      <c r="AG81" s="216"/>
      <c r="AH81" s="216"/>
      <c r="AI81" s="216"/>
      <c r="AJ81" s="216"/>
      <c r="AK81" s="216"/>
      <c r="AL81" s="216"/>
      <c r="AM81" s="216"/>
      <c r="AN81" s="216"/>
      <c r="AO81" s="216"/>
      <c r="AP81" s="216"/>
      <c r="AQ81" s="216"/>
      <c r="AR81" s="216"/>
      <c r="AS81" s="216"/>
      <c r="AT81" s="216"/>
      <c r="AU81" s="216"/>
      <c r="AV81" s="216"/>
      <c r="AW81" s="216"/>
      <c r="AX81" s="216"/>
      <c r="AY81" s="216"/>
      <c r="AZ81" s="216"/>
      <c r="BA81" s="216"/>
      <c r="BB81" s="216"/>
      <c r="BC81" s="216"/>
      <c r="BD81" s="216"/>
      <c r="BE81" s="216"/>
      <c r="BF81" s="216"/>
      <c r="BG81" s="216"/>
      <c r="BH81" s="216"/>
      <c r="BI81" s="216"/>
      <c r="BJ81" s="216"/>
      <c r="BK81" s="216"/>
      <c r="BL81" s="216"/>
      <c r="BM81" s="216"/>
      <c r="BN81" s="216"/>
      <c r="BO81" s="216"/>
      <c r="BP81" s="216"/>
      <c r="BQ81" s="216"/>
      <c r="BR81" s="216"/>
      <c r="BS81" s="216"/>
      <c r="BT81" s="216"/>
      <c r="BU81" s="216"/>
      <c r="BV81" s="216"/>
      <c r="BW81" s="216"/>
      <c r="BX81" s="216"/>
      <c r="BY81" s="216"/>
      <c r="BZ81" s="216"/>
      <c r="CA81" s="216"/>
      <c r="CB81" s="216"/>
      <c r="CC81" s="216"/>
      <c r="CD81" s="216"/>
      <c r="CE81" s="216"/>
      <c r="CF81" s="216"/>
      <c r="CG81" s="216"/>
      <c r="CH81" s="216"/>
      <c r="CI81" s="216"/>
      <c r="CJ81" s="216"/>
      <c r="CK81" s="216"/>
      <c r="CL81" s="216"/>
      <c r="CM81" s="216"/>
      <c r="CN81" s="216"/>
      <c r="CO81" s="216"/>
      <c r="CP81" s="216"/>
      <c r="CQ81" s="216"/>
      <c r="CR81" s="216"/>
      <c r="CS81" s="216"/>
      <c r="CT81" s="216"/>
      <c r="CU81" s="216"/>
      <c r="CV81" s="216"/>
      <c r="CW81" s="216"/>
      <c r="CX81" s="216"/>
      <c r="CY81" s="216"/>
      <c r="CZ81" s="216"/>
      <c r="DA81" s="216"/>
      <c r="DB81" s="216"/>
      <c r="DC81" s="216"/>
      <c r="DD81" s="216"/>
      <c r="DE81" s="216"/>
      <c r="DF81" s="216"/>
      <c r="DG81" s="216"/>
      <c r="DH81" s="216"/>
      <c r="DI81" s="216"/>
      <c r="DJ81" s="216"/>
      <c r="DK81" s="216"/>
      <c r="DL81" s="216"/>
      <c r="DM81" s="216"/>
      <c r="DN81" s="216"/>
      <c r="DO81" s="216"/>
      <c r="DP81" s="216"/>
      <c r="DQ81" s="216"/>
      <c r="DR81" s="216"/>
      <c r="DS81" s="216"/>
      <c r="DT81" s="216"/>
      <c r="DU81" s="216"/>
      <c r="DV81" s="216"/>
      <c r="DW81" s="216"/>
      <c r="DX81" s="216"/>
      <c r="DY81" s="216"/>
      <c r="DZ81" s="216"/>
      <c r="EA81" s="216"/>
      <c r="EB81" s="216"/>
      <c r="EC81" s="216"/>
      <c r="ED81" s="216"/>
      <c r="EE81" s="216"/>
      <c r="EF81" s="216"/>
      <c r="EG81" s="216"/>
      <c r="EH81" s="216"/>
      <c r="EI81" s="216"/>
      <c r="EJ81" s="216"/>
      <c r="EK81" s="216"/>
      <c r="EL81" s="216"/>
      <c r="EM81" s="216"/>
      <c r="EN81" s="216"/>
      <c r="EO81" s="216"/>
    </row>
    <row r="82" spans="1:145" outlineLevel="1">
      <c r="A82" s="254" t="s">
        <v>2032</v>
      </c>
      <c r="B82" s="254" t="s">
        <v>685</v>
      </c>
      <c r="C82" s="257" t="s">
        <v>2006</v>
      </c>
      <c r="D82" s="165" t="s">
        <v>789</v>
      </c>
      <c r="E82" s="166" t="s">
        <v>2142</v>
      </c>
      <c r="F82" s="167" t="s">
        <v>2145</v>
      </c>
      <c r="G82" s="168">
        <v>0</v>
      </c>
      <c r="H82" s="169" t="s">
        <v>654</v>
      </c>
      <c r="I82" s="170">
        <v>0</v>
      </c>
      <c r="J82" s="171">
        <f>I82/$L$4</f>
        <v>0</v>
      </c>
      <c r="K82" s="172" t="s">
        <v>24</v>
      </c>
      <c r="L82" s="173"/>
      <c r="M82" s="174">
        <f t="shared" ref="M82:M84" si="158">IF(ISBLANK(K82),G82*I82,G82*I82*L82)</f>
        <v>0</v>
      </c>
      <c r="N82" s="175">
        <f t="shared" ref="N82:N84" si="159">IF(ISBLANK(K82),J82*G82,G82*J82*L82)</f>
        <v>0</v>
      </c>
      <c r="O82" s="87"/>
      <c r="P82" s="176"/>
      <c r="Q82" s="176"/>
      <c r="R82" s="176"/>
      <c r="S82" s="176"/>
      <c r="T82" s="176"/>
      <c r="U82" s="86"/>
      <c r="V82" s="87"/>
      <c r="W82" s="176"/>
      <c r="X82" s="176">
        <f t="shared" ref="X82:X84" si="160">W82/$L$4</f>
        <v>0</v>
      </c>
      <c r="Y82" s="176"/>
      <c r="Z82" s="176">
        <f t="shared" ref="Z82:Z84" si="161">Y82/$L$4</f>
        <v>0</v>
      </c>
      <c r="AA82" s="176"/>
      <c r="AB82" s="176">
        <f t="shared" ref="AB82:AB84" si="162">AA82/$L$4</f>
        <v>0</v>
      </c>
      <c r="AC82" s="176"/>
      <c r="AD82" s="176">
        <f t="shared" ref="AD82:AD84" si="163">AC82/$L$4</f>
        <v>0</v>
      </c>
      <c r="AE82" s="11"/>
      <c r="AF82" s="11"/>
    </row>
    <row r="83" spans="1:145" outlineLevel="1">
      <c r="A83" s="254" t="s">
        <v>2032</v>
      </c>
      <c r="B83" s="254" t="s">
        <v>686</v>
      </c>
      <c r="C83" s="257" t="s">
        <v>2006</v>
      </c>
      <c r="D83" s="165" t="s">
        <v>790</v>
      </c>
      <c r="E83" s="166" t="s">
        <v>2143</v>
      </c>
      <c r="F83" s="167" t="s">
        <v>2146</v>
      </c>
      <c r="G83" s="177">
        <v>0</v>
      </c>
      <c r="H83" s="169" t="s">
        <v>654</v>
      </c>
      <c r="I83" s="170">
        <v>0</v>
      </c>
      <c r="J83" s="171">
        <f>I83/$L$4</f>
        <v>0</v>
      </c>
      <c r="K83" s="172" t="s">
        <v>24</v>
      </c>
      <c r="L83" s="173"/>
      <c r="M83" s="174">
        <f t="shared" si="158"/>
        <v>0</v>
      </c>
      <c r="N83" s="175">
        <f t="shared" si="159"/>
        <v>0</v>
      </c>
      <c r="O83" s="87"/>
      <c r="P83" s="176"/>
      <c r="Q83" s="176"/>
      <c r="R83" s="176"/>
      <c r="S83" s="176"/>
      <c r="T83" s="176"/>
      <c r="U83" s="86"/>
      <c r="V83" s="87"/>
      <c r="W83" s="176"/>
      <c r="X83" s="176">
        <f t="shared" si="160"/>
        <v>0</v>
      </c>
      <c r="Y83" s="176"/>
      <c r="Z83" s="176">
        <f t="shared" si="161"/>
        <v>0</v>
      </c>
      <c r="AA83" s="176"/>
      <c r="AB83" s="176">
        <f t="shared" si="162"/>
        <v>0</v>
      </c>
      <c r="AC83" s="176"/>
      <c r="AD83" s="176">
        <f t="shared" si="163"/>
        <v>0</v>
      </c>
      <c r="AE83" s="11"/>
      <c r="AF83" s="11"/>
    </row>
    <row r="84" spans="1:145" outlineLevel="1">
      <c r="A84" s="254" t="s">
        <v>2032</v>
      </c>
      <c r="B84" s="254" t="s">
        <v>687</v>
      </c>
      <c r="C84" s="257" t="s">
        <v>2006</v>
      </c>
      <c r="D84" s="165" t="s">
        <v>791</v>
      </c>
      <c r="E84" s="166" t="s">
        <v>2144</v>
      </c>
      <c r="F84" s="167" t="s">
        <v>2147</v>
      </c>
      <c r="G84" s="177">
        <v>0</v>
      </c>
      <c r="H84" s="169" t="s">
        <v>654</v>
      </c>
      <c r="I84" s="170">
        <v>0</v>
      </c>
      <c r="J84" s="171">
        <f>I84/$L$4</f>
        <v>0</v>
      </c>
      <c r="K84" s="172" t="s">
        <v>24</v>
      </c>
      <c r="L84" s="173"/>
      <c r="M84" s="174">
        <f t="shared" si="158"/>
        <v>0</v>
      </c>
      <c r="N84" s="175">
        <f t="shared" si="159"/>
        <v>0</v>
      </c>
      <c r="O84" s="87"/>
      <c r="P84" s="176"/>
      <c r="Q84" s="176"/>
      <c r="R84" s="176"/>
      <c r="S84" s="176"/>
      <c r="T84" s="176"/>
      <c r="U84" s="86"/>
      <c r="V84" s="87"/>
      <c r="W84" s="176"/>
      <c r="X84" s="176">
        <f t="shared" si="160"/>
        <v>0</v>
      </c>
      <c r="Y84" s="176"/>
      <c r="Z84" s="176">
        <f t="shared" si="161"/>
        <v>0</v>
      </c>
      <c r="AA84" s="176"/>
      <c r="AB84" s="176">
        <f t="shared" si="162"/>
        <v>0</v>
      </c>
      <c r="AC84" s="176"/>
      <c r="AD84" s="176">
        <f t="shared" si="163"/>
        <v>0</v>
      </c>
      <c r="AE84" s="11"/>
      <c r="AF84" s="11"/>
    </row>
    <row r="85" spans="1:145" s="204" customFormat="1" ht="15.75">
      <c r="A85" s="262"/>
      <c r="B85" s="262"/>
      <c r="C85" s="386"/>
      <c r="D85" s="387"/>
      <c r="E85" s="388" t="s">
        <v>2196</v>
      </c>
      <c r="F85" s="389" t="s">
        <v>2197</v>
      </c>
      <c r="G85" s="390"/>
      <c r="H85" s="391"/>
      <c r="I85" s="392"/>
      <c r="J85" s="393"/>
      <c r="K85" s="394"/>
      <c r="L85" s="394"/>
      <c r="M85" s="395">
        <f>SUM(M86:M88)</f>
        <v>0</v>
      </c>
      <c r="N85" s="396">
        <f>SUM(N86:N88)</f>
        <v>0</v>
      </c>
      <c r="O85" s="199"/>
      <c r="P85" s="397">
        <f t="shared" ref="P85:T85" si="164">SUM(P86:P88)</f>
        <v>0</v>
      </c>
      <c r="Q85" s="397">
        <f t="shared" si="164"/>
        <v>0</v>
      </c>
      <c r="R85" s="397">
        <f t="shared" si="164"/>
        <v>0</v>
      </c>
      <c r="S85" s="397">
        <f t="shared" si="164"/>
        <v>0</v>
      </c>
      <c r="T85" s="397">
        <f t="shared" si="164"/>
        <v>0</v>
      </c>
      <c r="U85" s="200"/>
      <c r="V85" s="199"/>
      <c r="W85" s="397">
        <f t="shared" ref="W85" si="165">SUM(W86:W88)</f>
        <v>0</v>
      </c>
      <c r="X85" s="397">
        <f t="shared" ref="X85" si="166">SUM(X86:X88)</f>
        <v>0</v>
      </c>
      <c r="Y85" s="397">
        <f t="shared" ref="Y85" si="167">SUM(Y86:Y88)</f>
        <v>0</v>
      </c>
      <c r="Z85" s="397">
        <f t="shared" ref="Z85" si="168">SUM(Z86:Z88)</f>
        <v>0</v>
      </c>
      <c r="AA85" s="397">
        <f t="shared" ref="AA85" si="169">SUM(AA86:AA88)</f>
        <v>0</v>
      </c>
      <c r="AB85" s="397">
        <f t="shared" ref="AB85" si="170">SUM(AB86:AB88)</f>
        <v>0</v>
      </c>
      <c r="AC85" s="397">
        <f t="shared" ref="AC85" si="171">SUM(AC86:AC88)</f>
        <v>0</v>
      </c>
      <c r="AD85" s="397">
        <f t="shared" ref="AD85" si="172">SUM(AD86:AD88)</f>
        <v>0</v>
      </c>
      <c r="AE85" s="201"/>
      <c r="AF85" s="201"/>
      <c r="AG85" s="219"/>
      <c r="AH85" s="219"/>
      <c r="AI85" s="219"/>
      <c r="AJ85" s="219"/>
      <c r="AK85" s="219"/>
      <c r="AL85" s="219"/>
      <c r="AM85" s="219"/>
      <c r="AN85" s="219"/>
      <c r="AO85" s="219"/>
      <c r="AP85" s="219"/>
      <c r="AQ85" s="219"/>
      <c r="AR85" s="219"/>
      <c r="AS85" s="219"/>
      <c r="AT85" s="219"/>
      <c r="AU85" s="219"/>
      <c r="AV85" s="219"/>
      <c r="AW85" s="219"/>
      <c r="AX85" s="219"/>
      <c r="AY85" s="219"/>
      <c r="AZ85" s="219"/>
      <c r="BA85" s="219"/>
      <c r="BB85" s="219"/>
      <c r="BC85" s="219"/>
      <c r="BD85" s="219"/>
      <c r="BE85" s="219"/>
      <c r="BF85" s="219"/>
      <c r="BG85" s="219"/>
      <c r="BH85" s="219"/>
      <c r="BI85" s="219"/>
      <c r="BJ85" s="219"/>
      <c r="BK85" s="219"/>
      <c r="BL85" s="219"/>
      <c r="BM85" s="219"/>
      <c r="BN85" s="219"/>
      <c r="BO85" s="219"/>
      <c r="BP85" s="219"/>
      <c r="BQ85" s="219"/>
      <c r="BR85" s="219"/>
      <c r="BS85" s="219"/>
      <c r="BT85" s="219"/>
      <c r="BU85" s="219"/>
      <c r="BV85" s="219"/>
      <c r="BW85" s="219"/>
      <c r="BX85" s="219"/>
      <c r="BY85" s="219"/>
      <c r="BZ85" s="219"/>
      <c r="CA85" s="219"/>
      <c r="CB85" s="219"/>
      <c r="CC85" s="219"/>
      <c r="CD85" s="219"/>
      <c r="CE85" s="219"/>
      <c r="CF85" s="219"/>
      <c r="CG85" s="219"/>
      <c r="CH85" s="219"/>
      <c r="CI85" s="219"/>
      <c r="CJ85" s="219"/>
      <c r="CK85" s="219"/>
      <c r="CL85" s="219"/>
      <c r="CM85" s="219"/>
      <c r="CN85" s="219"/>
      <c r="CO85" s="219"/>
      <c r="CP85" s="219"/>
      <c r="CQ85" s="219"/>
      <c r="CR85" s="219"/>
      <c r="CS85" s="219"/>
      <c r="CT85" s="219"/>
      <c r="CU85" s="219"/>
      <c r="CV85" s="219"/>
      <c r="CW85" s="219"/>
      <c r="CX85" s="219"/>
      <c r="CY85" s="219"/>
      <c r="CZ85" s="219"/>
      <c r="DA85" s="219"/>
      <c r="DB85" s="219"/>
      <c r="DC85" s="219"/>
      <c r="DD85" s="219"/>
      <c r="DE85" s="219"/>
      <c r="DF85" s="219"/>
      <c r="DG85" s="219"/>
      <c r="DH85" s="219"/>
      <c r="DI85" s="219"/>
      <c r="DJ85" s="219"/>
      <c r="DK85" s="219"/>
      <c r="DL85" s="219"/>
      <c r="DM85" s="219"/>
      <c r="DN85" s="219"/>
      <c r="DO85" s="219"/>
      <c r="DP85" s="219"/>
      <c r="DQ85" s="219"/>
      <c r="DR85" s="219"/>
      <c r="DS85" s="219"/>
      <c r="DT85" s="219"/>
      <c r="DU85" s="219"/>
      <c r="DV85" s="219"/>
      <c r="DW85" s="219"/>
      <c r="DX85" s="219"/>
      <c r="DY85" s="219"/>
      <c r="DZ85" s="219"/>
      <c r="EA85" s="219"/>
      <c r="EB85" s="219"/>
      <c r="EC85" s="219"/>
      <c r="ED85" s="219"/>
      <c r="EE85" s="219"/>
      <c r="EF85" s="219"/>
      <c r="EG85" s="219"/>
      <c r="EH85" s="219"/>
      <c r="EI85" s="219"/>
      <c r="EJ85" s="219"/>
      <c r="EK85" s="219"/>
      <c r="EL85" s="219"/>
      <c r="EM85" s="219"/>
      <c r="EN85" s="219"/>
      <c r="EO85" s="219"/>
    </row>
    <row r="86" spans="1:145" s="203" customFormat="1" outlineLevel="1">
      <c r="A86" s="262" t="s">
        <v>2032</v>
      </c>
      <c r="B86" s="262" t="s">
        <v>685</v>
      </c>
      <c r="C86" s="257" t="s">
        <v>2006</v>
      </c>
      <c r="D86" s="165" t="s">
        <v>792</v>
      </c>
      <c r="E86" s="166" t="s">
        <v>2201</v>
      </c>
      <c r="F86" s="167" t="s">
        <v>2198</v>
      </c>
      <c r="G86" s="177">
        <v>0</v>
      </c>
      <c r="H86" s="169" t="s">
        <v>654</v>
      </c>
      <c r="I86" s="170">
        <v>0</v>
      </c>
      <c r="J86" s="171">
        <f t="shared" ref="J86:J88" si="173">I86/$L$4</f>
        <v>0</v>
      </c>
      <c r="K86" s="172" t="s">
        <v>24</v>
      </c>
      <c r="L86" s="173"/>
      <c r="M86" s="174">
        <f t="shared" ref="M86:M88" si="174">IF(ISBLANK(K86),G86*I86,G86*I86*L86)</f>
        <v>0</v>
      </c>
      <c r="N86" s="175">
        <f t="shared" ref="N86:N88" si="175">IF(ISBLANK(K86),J86*G86,G86*J86*L86)</f>
        <v>0</v>
      </c>
      <c r="O86" s="199"/>
      <c r="P86" s="176"/>
      <c r="Q86" s="176"/>
      <c r="R86" s="176"/>
      <c r="S86" s="176"/>
      <c r="T86" s="176"/>
      <c r="U86" s="200"/>
      <c r="V86" s="199"/>
      <c r="W86" s="176"/>
      <c r="X86" s="176">
        <f t="shared" ref="X86:X88" si="176">W86/$L$4</f>
        <v>0</v>
      </c>
      <c r="Y86" s="176"/>
      <c r="Z86" s="176">
        <f t="shared" ref="Z86:Z88" si="177">Y86/$L$4</f>
        <v>0</v>
      </c>
      <c r="AA86" s="176"/>
      <c r="AB86" s="176">
        <f t="shared" ref="AB86:AB88" si="178">AA86/$L$4</f>
        <v>0</v>
      </c>
      <c r="AC86" s="176"/>
      <c r="AD86" s="176">
        <f t="shared" ref="AD86:AD88" si="179">AC86/$L$4</f>
        <v>0</v>
      </c>
      <c r="AE86" s="201"/>
      <c r="AF86" s="201"/>
      <c r="AG86" s="220"/>
      <c r="AH86" s="220"/>
      <c r="AI86" s="220"/>
      <c r="AJ86" s="220"/>
      <c r="AK86" s="220"/>
      <c r="AL86" s="220"/>
      <c r="AM86" s="220"/>
      <c r="AN86" s="220"/>
      <c r="AO86" s="220"/>
      <c r="AP86" s="220"/>
      <c r="AQ86" s="220"/>
      <c r="AR86" s="220"/>
      <c r="AS86" s="220"/>
      <c r="AT86" s="220"/>
      <c r="AU86" s="220"/>
      <c r="AV86" s="220"/>
      <c r="AW86" s="220"/>
      <c r="AX86" s="220"/>
      <c r="AY86" s="220"/>
      <c r="AZ86" s="220"/>
      <c r="BA86" s="220"/>
      <c r="BB86" s="220"/>
      <c r="BC86" s="220"/>
      <c r="BD86" s="220"/>
      <c r="BE86" s="220"/>
      <c r="BF86" s="220"/>
      <c r="BG86" s="220"/>
      <c r="BH86" s="220"/>
      <c r="BI86" s="220"/>
      <c r="BJ86" s="220"/>
      <c r="BK86" s="220"/>
      <c r="BL86" s="220"/>
      <c r="BM86" s="220"/>
      <c r="BN86" s="220"/>
      <c r="BO86" s="220"/>
      <c r="BP86" s="220"/>
      <c r="BQ86" s="220"/>
      <c r="BR86" s="220"/>
      <c r="BS86" s="220"/>
      <c r="BT86" s="220"/>
      <c r="BU86" s="220"/>
      <c r="BV86" s="220"/>
      <c r="BW86" s="220"/>
      <c r="BX86" s="220"/>
      <c r="BY86" s="220"/>
      <c r="BZ86" s="220"/>
      <c r="CA86" s="220"/>
      <c r="CB86" s="220"/>
      <c r="CC86" s="220"/>
      <c r="CD86" s="220"/>
      <c r="CE86" s="220"/>
      <c r="CF86" s="220"/>
      <c r="CG86" s="220"/>
      <c r="CH86" s="220"/>
      <c r="CI86" s="220"/>
      <c r="CJ86" s="220"/>
      <c r="CK86" s="220"/>
      <c r="CL86" s="220"/>
      <c r="CM86" s="220"/>
      <c r="CN86" s="220"/>
      <c r="CO86" s="220"/>
      <c r="CP86" s="220"/>
      <c r="CQ86" s="220"/>
      <c r="CR86" s="220"/>
      <c r="CS86" s="220"/>
      <c r="CT86" s="220"/>
      <c r="CU86" s="220"/>
      <c r="CV86" s="220"/>
      <c r="CW86" s="220"/>
      <c r="CX86" s="220"/>
      <c r="CY86" s="220"/>
      <c r="CZ86" s="220"/>
      <c r="DA86" s="220"/>
      <c r="DB86" s="220"/>
      <c r="DC86" s="220"/>
      <c r="DD86" s="220"/>
      <c r="DE86" s="220"/>
      <c r="DF86" s="220"/>
      <c r="DG86" s="220"/>
      <c r="DH86" s="220"/>
      <c r="DI86" s="220"/>
      <c r="DJ86" s="220"/>
      <c r="DK86" s="220"/>
      <c r="DL86" s="220"/>
      <c r="DM86" s="220"/>
      <c r="DN86" s="220"/>
      <c r="DO86" s="220"/>
      <c r="DP86" s="220"/>
      <c r="DQ86" s="220"/>
      <c r="DR86" s="220"/>
      <c r="DS86" s="220"/>
      <c r="DT86" s="220"/>
      <c r="DU86" s="220"/>
      <c r="DV86" s="220"/>
      <c r="DW86" s="220"/>
      <c r="DX86" s="220"/>
      <c r="DY86" s="220"/>
      <c r="DZ86" s="220"/>
      <c r="EA86" s="220"/>
      <c r="EB86" s="220"/>
      <c r="EC86" s="220"/>
      <c r="ED86" s="220"/>
      <c r="EE86" s="220"/>
      <c r="EF86" s="220"/>
      <c r="EG86" s="220"/>
      <c r="EH86" s="220"/>
      <c r="EI86" s="220"/>
      <c r="EJ86" s="220"/>
      <c r="EK86" s="220"/>
      <c r="EL86" s="220"/>
      <c r="EM86" s="220"/>
      <c r="EN86" s="220"/>
      <c r="EO86" s="220"/>
    </row>
    <row r="87" spans="1:145" s="203" customFormat="1" outlineLevel="1">
      <c r="A87" s="262" t="s">
        <v>2032</v>
      </c>
      <c r="B87" s="262" t="s">
        <v>686</v>
      </c>
      <c r="C87" s="257" t="s">
        <v>2006</v>
      </c>
      <c r="D87" s="165" t="s">
        <v>793</v>
      </c>
      <c r="E87" s="166" t="s">
        <v>2202</v>
      </c>
      <c r="F87" s="167" t="s">
        <v>2199</v>
      </c>
      <c r="G87" s="177">
        <v>0</v>
      </c>
      <c r="H87" s="169" t="s">
        <v>654</v>
      </c>
      <c r="I87" s="170">
        <v>0</v>
      </c>
      <c r="J87" s="171">
        <f t="shared" si="173"/>
        <v>0</v>
      </c>
      <c r="K87" s="172" t="s">
        <v>24</v>
      </c>
      <c r="L87" s="173"/>
      <c r="M87" s="174">
        <f t="shared" si="174"/>
        <v>0</v>
      </c>
      <c r="N87" s="175">
        <f t="shared" si="175"/>
        <v>0</v>
      </c>
      <c r="O87" s="199"/>
      <c r="P87" s="176"/>
      <c r="Q87" s="176"/>
      <c r="R87" s="176"/>
      <c r="S87" s="176"/>
      <c r="T87" s="176"/>
      <c r="U87" s="200"/>
      <c r="V87" s="199"/>
      <c r="W87" s="176"/>
      <c r="X87" s="176">
        <f t="shared" si="176"/>
        <v>0</v>
      </c>
      <c r="Y87" s="176"/>
      <c r="Z87" s="176">
        <f t="shared" si="177"/>
        <v>0</v>
      </c>
      <c r="AA87" s="176"/>
      <c r="AB87" s="176">
        <f t="shared" si="178"/>
        <v>0</v>
      </c>
      <c r="AC87" s="176"/>
      <c r="AD87" s="176">
        <f t="shared" si="179"/>
        <v>0</v>
      </c>
      <c r="AE87" s="201"/>
      <c r="AF87" s="201"/>
      <c r="AG87" s="220"/>
      <c r="AH87" s="220"/>
      <c r="AI87" s="220"/>
      <c r="AJ87" s="220"/>
      <c r="AK87" s="220"/>
      <c r="AL87" s="220"/>
      <c r="AM87" s="220"/>
      <c r="AN87" s="220"/>
      <c r="AO87" s="220"/>
      <c r="AP87" s="220"/>
      <c r="AQ87" s="220"/>
      <c r="AR87" s="220"/>
      <c r="AS87" s="220"/>
      <c r="AT87" s="220"/>
      <c r="AU87" s="220"/>
      <c r="AV87" s="220"/>
      <c r="AW87" s="220"/>
      <c r="AX87" s="220"/>
      <c r="AY87" s="220"/>
      <c r="AZ87" s="220"/>
      <c r="BA87" s="220"/>
      <c r="BB87" s="220"/>
      <c r="BC87" s="220"/>
      <c r="BD87" s="220"/>
      <c r="BE87" s="220"/>
      <c r="BF87" s="220"/>
      <c r="BG87" s="220"/>
      <c r="BH87" s="220"/>
      <c r="BI87" s="220"/>
      <c r="BJ87" s="220"/>
      <c r="BK87" s="220"/>
      <c r="BL87" s="220"/>
      <c r="BM87" s="220"/>
      <c r="BN87" s="220"/>
      <c r="BO87" s="220"/>
      <c r="BP87" s="220"/>
      <c r="BQ87" s="220"/>
      <c r="BR87" s="220"/>
      <c r="BS87" s="220"/>
      <c r="BT87" s="220"/>
      <c r="BU87" s="220"/>
      <c r="BV87" s="220"/>
      <c r="BW87" s="220"/>
      <c r="BX87" s="220"/>
      <c r="BY87" s="220"/>
      <c r="BZ87" s="220"/>
      <c r="CA87" s="220"/>
      <c r="CB87" s="220"/>
      <c r="CC87" s="220"/>
      <c r="CD87" s="220"/>
      <c r="CE87" s="220"/>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c r="DE87" s="220"/>
      <c r="DF87" s="220"/>
      <c r="DG87" s="220"/>
      <c r="DH87" s="220"/>
      <c r="DI87" s="220"/>
      <c r="DJ87" s="220"/>
      <c r="DK87" s="220"/>
      <c r="DL87" s="220"/>
      <c r="DM87" s="220"/>
      <c r="DN87" s="220"/>
      <c r="DO87" s="220"/>
      <c r="DP87" s="220"/>
      <c r="DQ87" s="220"/>
      <c r="DR87" s="220"/>
      <c r="DS87" s="220"/>
      <c r="DT87" s="220"/>
      <c r="DU87" s="220"/>
      <c r="DV87" s="220"/>
      <c r="DW87" s="220"/>
      <c r="DX87" s="220"/>
      <c r="DY87" s="220"/>
      <c r="DZ87" s="220"/>
      <c r="EA87" s="220"/>
      <c r="EB87" s="220"/>
      <c r="EC87" s="220"/>
      <c r="ED87" s="220"/>
      <c r="EE87" s="220"/>
      <c r="EF87" s="220"/>
      <c r="EG87" s="220"/>
      <c r="EH87" s="220"/>
      <c r="EI87" s="220"/>
      <c r="EJ87" s="220"/>
      <c r="EK87" s="220"/>
      <c r="EL87" s="220"/>
      <c r="EM87" s="220"/>
      <c r="EN87" s="220"/>
      <c r="EO87" s="220"/>
    </row>
    <row r="88" spans="1:145" s="203" customFormat="1" outlineLevel="1">
      <c r="A88" s="262" t="s">
        <v>2032</v>
      </c>
      <c r="B88" s="262" t="s">
        <v>687</v>
      </c>
      <c r="C88" s="257" t="s">
        <v>2006</v>
      </c>
      <c r="D88" s="165" t="s">
        <v>794</v>
      </c>
      <c r="E88" s="166" t="s">
        <v>2203</v>
      </c>
      <c r="F88" s="167" t="s">
        <v>2200</v>
      </c>
      <c r="G88" s="177">
        <v>0</v>
      </c>
      <c r="H88" s="169" t="s">
        <v>654</v>
      </c>
      <c r="I88" s="170">
        <v>0</v>
      </c>
      <c r="J88" s="171">
        <f t="shared" si="173"/>
        <v>0</v>
      </c>
      <c r="K88" s="172" t="s">
        <v>24</v>
      </c>
      <c r="L88" s="173"/>
      <c r="M88" s="174">
        <f t="shared" si="174"/>
        <v>0</v>
      </c>
      <c r="N88" s="175">
        <f t="shared" si="175"/>
        <v>0</v>
      </c>
      <c r="O88" s="199"/>
      <c r="P88" s="176"/>
      <c r="Q88" s="176"/>
      <c r="R88" s="176"/>
      <c r="S88" s="176"/>
      <c r="T88" s="176"/>
      <c r="U88" s="200"/>
      <c r="V88" s="199"/>
      <c r="W88" s="176"/>
      <c r="X88" s="176">
        <f t="shared" si="176"/>
        <v>0</v>
      </c>
      <c r="Y88" s="176"/>
      <c r="Z88" s="176">
        <f t="shared" si="177"/>
        <v>0</v>
      </c>
      <c r="AA88" s="176"/>
      <c r="AB88" s="176">
        <f t="shared" si="178"/>
        <v>0</v>
      </c>
      <c r="AC88" s="176"/>
      <c r="AD88" s="176">
        <f t="shared" si="179"/>
        <v>0</v>
      </c>
      <c r="AE88" s="201"/>
      <c r="AF88" s="201"/>
      <c r="AG88" s="220"/>
      <c r="AH88" s="220"/>
      <c r="AI88" s="220"/>
      <c r="AJ88" s="220"/>
      <c r="AK88" s="220"/>
      <c r="AL88" s="220"/>
      <c r="AM88" s="220"/>
      <c r="AN88" s="220"/>
      <c r="AO88" s="220"/>
      <c r="AP88" s="220"/>
      <c r="AQ88" s="220"/>
      <c r="AR88" s="220"/>
      <c r="AS88" s="220"/>
      <c r="AT88" s="220"/>
      <c r="AU88" s="220"/>
      <c r="AV88" s="220"/>
      <c r="AW88" s="220"/>
      <c r="AX88" s="220"/>
      <c r="AY88" s="220"/>
      <c r="AZ88" s="220"/>
      <c r="BA88" s="220"/>
      <c r="BB88" s="220"/>
      <c r="BC88" s="220"/>
      <c r="BD88" s="220"/>
      <c r="BE88" s="220"/>
      <c r="BF88" s="220"/>
      <c r="BG88" s="220"/>
      <c r="BH88" s="220"/>
      <c r="BI88" s="220"/>
      <c r="BJ88" s="220"/>
      <c r="BK88" s="220"/>
      <c r="BL88" s="220"/>
      <c r="BM88" s="220"/>
      <c r="BN88" s="220"/>
      <c r="BO88" s="220"/>
      <c r="BP88" s="220"/>
      <c r="BQ88" s="220"/>
      <c r="BR88" s="220"/>
      <c r="BS88" s="220"/>
      <c r="BT88" s="220"/>
      <c r="BU88" s="220"/>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0"/>
      <c r="DJ88" s="220"/>
      <c r="DK88" s="220"/>
      <c r="DL88" s="220"/>
      <c r="DM88" s="220"/>
      <c r="DN88" s="220"/>
      <c r="DO88" s="220"/>
      <c r="DP88" s="220"/>
      <c r="DQ88" s="220"/>
      <c r="DR88" s="220"/>
      <c r="DS88" s="220"/>
      <c r="DT88" s="220"/>
      <c r="DU88" s="220"/>
      <c r="DV88" s="220"/>
      <c r="DW88" s="220"/>
      <c r="DX88" s="220"/>
      <c r="DY88" s="220"/>
      <c r="DZ88" s="220"/>
      <c r="EA88" s="220"/>
      <c r="EB88" s="220"/>
      <c r="EC88" s="220"/>
      <c r="ED88" s="220"/>
      <c r="EE88" s="220"/>
      <c r="EF88" s="220"/>
      <c r="EG88" s="220"/>
      <c r="EH88" s="220"/>
      <c r="EI88" s="220"/>
      <c r="EJ88" s="220"/>
      <c r="EK88" s="220"/>
      <c r="EL88" s="220"/>
      <c r="EM88" s="220"/>
      <c r="EN88" s="220"/>
      <c r="EO88" s="220"/>
    </row>
    <row r="89" spans="1:145" s="204" customFormat="1" ht="15.75">
      <c r="A89" s="262"/>
      <c r="B89" s="262"/>
      <c r="C89" s="386"/>
      <c r="D89" s="387"/>
      <c r="E89" s="388" t="s">
        <v>192</v>
      </c>
      <c r="F89" s="389" t="s">
        <v>534</v>
      </c>
      <c r="G89" s="390"/>
      <c r="H89" s="391"/>
      <c r="I89" s="392"/>
      <c r="J89" s="393"/>
      <c r="K89" s="394"/>
      <c r="L89" s="394"/>
      <c r="M89" s="395">
        <f>SUM(M90:M92)</f>
        <v>0</v>
      </c>
      <c r="N89" s="396">
        <f>SUM(N90:N92)</f>
        <v>0</v>
      </c>
      <c r="O89" s="199"/>
      <c r="P89" s="397">
        <f t="shared" ref="P89:T89" si="180">SUM(P90:P92)</f>
        <v>0</v>
      </c>
      <c r="Q89" s="397">
        <f t="shared" si="180"/>
        <v>0</v>
      </c>
      <c r="R89" s="397">
        <f t="shared" si="180"/>
        <v>0</v>
      </c>
      <c r="S89" s="397">
        <f t="shared" si="180"/>
        <v>0</v>
      </c>
      <c r="T89" s="397">
        <f t="shared" si="180"/>
        <v>0</v>
      </c>
      <c r="U89" s="200"/>
      <c r="V89" s="199"/>
      <c r="W89" s="397">
        <f t="shared" ref="W89" si="181">SUM(W90:W92)</f>
        <v>0</v>
      </c>
      <c r="X89" s="397">
        <f t="shared" ref="X89:AD89" si="182">SUM(X90:X92)</f>
        <v>0</v>
      </c>
      <c r="Y89" s="397">
        <f t="shared" si="182"/>
        <v>0</v>
      </c>
      <c r="Z89" s="397">
        <f t="shared" si="182"/>
        <v>0</v>
      </c>
      <c r="AA89" s="397">
        <f t="shared" si="182"/>
        <v>0</v>
      </c>
      <c r="AB89" s="397">
        <f t="shared" si="182"/>
        <v>0</v>
      </c>
      <c r="AC89" s="397">
        <f t="shared" si="182"/>
        <v>0</v>
      </c>
      <c r="AD89" s="397">
        <f t="shared" si="182"/>
        <v>0</v>
      </c>
      <c r="AE89" s="201"/>
      <c r="AF89" s="201"/>
      <c r="AG89" s="219"/>
      <c r="AH89" s="219"/>
      <c r="AI89" s="219"/>
      <c r="AJ89" s="219"/>
      <c r="AK89" s="219"/>
      <c r="AL89" s="219"/>
      <c r="AM89" s="219"/>
      <c r="AN89" s="219"/>
      <c r="AO89" s="219"/>
      <c r="AP89" s="219"/>
      <c r="AQ89" s="219"/>
      <c r="AR89" s="219"/>
      <c r="AS89" s="219"/>
      <c r="AT89" s="219"/>
      <c r="AU89" s="219"/>
      <c r="AV89" s="219"/>
      <c r="AW89" s="219"/>
      <c r="AX89" s="219"/>
      <c r="AY89" s="219"/>
      <c r="AZ89" s="219"/>
      <c r="BA89" s="219"/>
      <c r="BB89" s="219"/>
      <c r="BC89" s="219"/>
      <c r="BD89" s="219"/>
      <c r="BE89" s="219"/>
      <c r="BF89" s="219"/>
      <c r="BG89" s="219"/>
      <c r="BH89" s="219"/>
      <c r="BI89" s="219"/>
      <c r="BJ89" s="219"/>
      <c r="BK89" s="219"/>
      <c r="BL89" s="219"/>
      <c r="BM89" s="219"/>
      <c r="BN89" s="219"/>
      <c r="BO89" s="219"/>
      <c r="BP89" s="219"/>
      <c r="BQ89" s="219"/>
      <c r="BR89" s="219"/>
      <c r="BS89" s="219"/>
      <c r="BT89" s="219"/>
      <c r="BU89" s="219"/>
      <c r="BV89" s="219"/>
      <c r="BW89" s="219"/>
      <c r="BX89" s="219"/>
      <c r="BY89" s="219"/>
      <c r="BZ89" s="219"/>
      <c r="CA89" s="219"/>
      <c r="CB89" s="219"/>
      <c r="CC89" s="219"/>
      <c r="CD89" s="219"/>
      <c r="CE89" s="219"/>
      <c r="CF89" s="219"/>
      <c r="CG89" s="219"/>
      <c r="CH89" s="219"/>
      <c r="CI89" s="219"/>
      <c r="CJ89" s="219"/>
      <c r="CK89" s="219"/>
      <c r="CL89" s="219"/>
      <c r="CM89" s="219"/>
      <c r="CN89" s="219"/>
      <c r="CO89" s="219"/>
      <c r="CP89" s="219"/>
      <c r="CQ89" s="219"/>
      <c r="CR89" s="219"/>
      <c r="CS89" s="219"/>
      <c r="CT89" s="219"/>
      <c r="CU89" s="219"/>
      <c r="CV89" s="219"/>
      <c r="CW89" s="219"/>
      <c r="CX89" s="219"/>
      <c r="CY89" s="219"/>
      <c r="CZ89" s="219"/>
      <c r="DA89" s="219"/>
      <c r="DB89" s="219"/>
      <c r="DC89" s="219"/>
      <c r="DD89" s="219"/>
      <c r="DE89" s="219"/>
      <c r="DF89" s="219"/>
      <c r="DG89" s="219"/>
      <c r="DH89" s="219"/>
      <c r="DI89" s="219"/>
      <c r="DJ89" s="219"/>
      <c r="DK89" s="219"/>
      <c r="DL89" s="219"/>
      <c r="DM89" s="219"/>
      <c r="DN89" s="219"/>
      <c r="DO89" s="219"/>
      <c r="DP89" s="219"/>
      <c r="DQ89" s="219"/>
      <c r="DR89" s="219"/>
      <c r="DS89" s="219"/>
      <c r="DT89" s="219"/>
      <c r="DU89" s="219"/>
      <c r="DV89" s="219"/>
      <c r="DW89" s="219"/>
      <c r="DX89" s="219"/>
      <c r="DY89" s="219"/>
      <c r="DZ89" s="219"/>
      <c r="EA89" s="219"/>
      <c r="EB89" s="219"/>
      <c r="EC89" s="219"/>
      <c r="ED89" s="219"/>
      <c r="EE89" s="219"/>
      <c r="EF89" s="219"/>
      <c r="EG89" s="219"/>
      <c r="EH89" s="219"/>
      <c r="EI89" s="219"/>
      <c r="EJ89" s="219"/>
      <c r="EK89" s="219"/>
      <c r="EL89" s="219"/>
      <c r="EM89" s="219"/>
      <c r="EN89" s="219"/>
      <c r="EO89" s="219"/>
    </row>
    <row r="90" spans="1:145" outlineLevel="1">
      <c r="A90" s="254" t="s">
        <v>2032</v>
      </c>
      <c r="B90" s="254" t="s">
        <v>685</v>
      </c>
      <c r="C90" s="257" t="s">
        <v>2006</v>
      </c>
      <c r="D90" s="165" t="s">
        <v>795</v>
      </c>
      <c r="E90" s="166" t="s">
        <v>219</v>
      </c>
      <c r="F90" s="167" t="s">
        <v>539</v>
      </c>
      <c r="G90" s="168">
        <v>0</v>
      </c>
      <c r="H90" s="169" t="s">
        <v>654</v>
      </c>
      <c r="I90" s="170">
        <v>0</v>
      </c>
      <c r="J90" s="171">
        <f>I90/$L$4</f>
        <v>0</v>
      </c>
      <c r="K90" s="172" t="s">
        <v>24</v>
      </c>
      <c r="L90" s="173"/>
      <c r="M90" s="174">
        <f t="shared" ref="M90:M92" si="183">IF(ISBLANK(K90),G90*I90,G90*I90*L90)</f>
        <v>0</v>
      </c>
      <c r="N90" s="175">
        <f t="shared" ref="N90:N92" si="184">IF(ISBLANK(K90),J90*G90,G90*J90*L90)</f>
        <v>0</v>
      </c>
      <c r="O90" s="87"/>
      <c r="P90" s="176"/>
      <c r="Q90" s="176"/>
      <c r="R90" s="176"/>
      <c r="S90" s="176"/>
      <c r="T90" s="176"/>
      <c r="U90" s="86"/>
      <c r="V90" s="87"/>
      <c r="W90" s="176"/>
      <c r="X90" s="176">
        <f t="shared" ref="X90:X92" si="185">W90/$L$4</f>
        <v>0</v>
      </c>
      <c r="Y90" s="176"/>
      <c r="Z90" s="176">
        <f t="shared" ref="Z90:Z92" si="186">Y90/$L$4</f>
        <v>0</v>
      </c>
      <c r="AA90" s="176"/>
      <c r="AB90" s="176">
        <f t="shared" ref="AB90:AB92" si="187">AA90/$L$4</f>
        <v>0</v>
      </c>
      <c r="AC90" s="176"/>
      <c r="AD90" s="176">
        <f t="shared" ref="AD90:AD92" si="188">AC90/$L$4</f>
        <v>0</v>
      </c>
      <c r="AE90" s="11"/>
      <c r="AF90" s="11"/>
    </row>
    <row r="91" spans="1:145" outlineLevel="1">
      <c r="A91" s="254" t="s">
        <v>2032</v>
      </c>
      <c r="B91" s="254" t="s">
        <v>686</v>
      </c>
      <c r="C91" s="257" t="s">
        <v>2006</v>
      </c>
      <c r="D91" s="165" t="s">
        <v>796</v>
      </c>
      <c r="E91" s="166" t="s">
        <v>242</v>
      </c>
      <c r="F91" s="167" t="s">
        <v>538</v>
      </c>
      <c r="G91" s="177">
        <v>0</v>
      </c>
      <c r="H91" s="169" t="s">
        <v>654</v>
      </c>
      <c r="I91" s="170">
        <v>0</v>
      </c>
      <c r="J91" s="171">
        <f>I91/$L$4</f>
        <v>0</v>
      </c>
      <c r="K91" s="172" t="s">
        <v>24</v>
      </c>
      <c r="L91" s="173"/>
      <c r="M91" s="174">
        <f t="shared" si="183"/>
        <v>0</v>
      </c>
      <c r="N91" s="175">
        <f t="shared" si="184"/>
        <v>0</v>
      </c>
      <c r="O91" s="87"/>
      <c r="P91" s="176"/>
      <c r="Q91" s="176"/>
      <c r="R91" s="176"/>
      <c r="S91" s="176"/>
      <c r="T91" s="176"/>
      <c r="U91" s="86"/>
      <c r="V91" s="87"/>
      <c r="W91" s="176"/>
      <c r="X91" s="176">
        <f t="shared" si="185"/>
        <v>0</v>
      </c>
      <c r="Y91" s="176"/>
      <c r="Z91" s="176">
        <f t="shared" si="186"/>
        <v>0</v>
      </c>
      <c r="AA91" s="176"/>
      <c r="AB91" s="176">
        <f t="shared" si="187"/>
        <v>0</v>
      </c>
      <c r="AC91" s="176"/>
      <c r="AD91" s="176">
        <f t="shared" si="188"/>
        <v>0</v>
      </c>
      <c r="AE91" s="11"/>
      <c r="AF91" s="11"/>
    </row>
    <row r="92" spans="1:145" outlineLevel="1">
      <c r="A92" s="254" t="s">
        <v>2032</v>
      </c>
      <c r="B92" s="254" t="s">
        <v>687</v>
      </c>
      <c r="C92" s="257" t="s">
        <v>2006</v>
      </c>
      <c r="D92" s="165" t="s">
        <v>797</v>
      </c>
      <c r="E92" s="166" t="s">
        <v>265</v>
      </c>
      <c r="F92" s="167" t="s">
        <v>537</v>
      </c>
      <c r="G92" s="177">
        <v>0</v>
      </c>
      <c r="H92" s="169" t="s">
        <v>654</v>
      </c>
      <c r="I92" s="170">
        <v>0</v>
      </c>
      <c r="J92" s="171">
        <f>I92/$L$4</f>
        <v>0</v>
      </c>
      <c r="K92" s="172" t="s">
        <v>24</v>
      </c>
      <c r="L92" s="173"/>
      <c r="M92" s="174">
        <f t="shared" si="183"/>
        <v>0</v>
      </c>
      <c r="N92" s="175">
        <f t="shared" si="184"/>
        <v>0</v>
      </c>
      <c r="O92" s="87"/>
      <c r="P92" s="176"/>
      <c r="Q92" s="176"/>
      <c r="R92" s="176"/>
      <c r="S92" s="176"/>
      <c r="T92" s="176"/>
      <c r="U92" s="86"/>
      <c r="V92" s="87"/>
      <c r="W92" s="176"/>
      <c r="X92" s="176">
        <f t="shared" si="185"/>
        <v>0</v>
      </c>
      <c r="Y92" s="176"/>
      <c r="Z92" s="176">
        <f t="shared" si="186"/>
        <v>0</v>
      </c>
      <c r="AA92" s="176"/>
      <c r="AB92" s="176">
        <f t="shared" si="187"/>
        <v>0</v>
      </c>
      <c r="AC92" s="176"/>
      <c r="AD92" s="176">
        <f t="shared" si="188"/>
        <v>0</v>
      </c>
      <c r="AE92" s="11"/>
      <c r="AF92" s="11"/>
    </row>
    <row r="93" spans="1:145" s="9" customFormat="1" ht="15.75">
      <c r="A93" s="254"/>
      <c r="B93" s="254"/>
      <c r="C93" s="386"/>
      <c r="D93" s="387"/>
      <c r="E93" s="388" t="s">
        <v>193</v>
      </c>
      <c r="F93" s="389" t="s">
        <v>535</v>
      </c>
      <c r="G93" s="390"/>
      <c r="H93" s="391"/>
      <c r="I93" s="392"/>
      <c r="J93" s="393"/>
      <c r="K93" s="394"/>
      <c r="L93" s="394"/>
      <c r="M93" s="395">
        <f>SUM(M94:M96)</f>
        <v>0</v>
      </c>
      <c r="N93" s="396">
        <f>SUM(N94:N96)</f>
        <v>0</v>
      </c>
      <c r="O93" s="87"/>
      <c r="P93" s="397">
        <f t="shared" ref="P93:T93" si="189">SUM(P94:P96)</f>
        <v>0</v>
      </c>
      <c r="Q93" s="397">
        <f t="shared" si="189"/>
        <v>0</v>
      </c>
      <c r="R93" s="397">
        <f t="shared" si="189"/>
        <v>0</v>
      </c>
      <c r="S93" s="397">
        <f t="shared" si="189"/>
        <v>0</v>
      </c>
      <c r="T93" s="397">
        <f t="shared" si="189"/>
        <v>0</v>
      </c>
      <c r="U93" s="86"/>
      <c r="V93" s="87"/>
      <c r="W93" s="397">
        <f t="shared" ref="W93" si="190">SUM(W94:W96)</f>
        <v>0</v>
      </c>
      <c r="X93" s="397">
        <f t="shared" ref="X93:AD93" si="191">SUM(X94:X96)</f>
        <v>0</v>
      </c>
      <c r="Y93" s="397">
        <f t="shared" si="191"/>
        <v>0</v>
      </c>
      <c r="Z93" s="397">
        <f t="shared" si="191"/>
        <v>0</v>
      </c>
      <c r="AA93" s="397">
        <f t="shared" si="191"/>
        <v>0</v>
      </c>
      <c r="AB93" s="397">
        <f t="shared" si="191"/>
        <v>0</v>
      </c>
      <c r="AC93" s="397">
        <f t="shared" si="191"/>
        <v>0</v>
      </c>
      <c r="AD93" s="397">
        <f t="shared" si="191"/>
        <v>0</v>
      </c>
      <c r="AE93" s="11"/>
      <c r="AF93" s="11"/>
      <c r="AG93" s="216"/>
      <c r="AH93" s="216"/>
      <c r="AI93" s="216"/>
      <c r="AJ93" s="216"/>
      <c r="AK93" s="216"/>
      <c r="AL93" s="216"/>
      <c r="AM93" s="216"/>
      <c r="AN93" s="216"/>
      <c r="AO93" s="216"/>
      <c r="AP93" s="216"/>
      <c r="AQ93" s="216"/>
      <c r="AR93" s="216"/>
      <c r="AS93" s="216"/>
      <c r="AT93" s="216"/>
      <c r="AU93" s="216"/>
      <c r="AV93" s="216"/>
      <c r="AW93" s="216"/>
      <c r="AX93" s="216"/>
      <c r="AY93" s="216"/>
      <c r="AZ93" s="216"/>
      <c r="BA93" s="216"/>
      <c r="BB93" s="216"/>
      <c r="BC93" s="216"/>
      <c r="BD93" s="216"/>
      <c r="BE93" s="216"/>
      <c r="BF93" s="216"/>
      <c r="BG93" s="216"/>
      <c r="BH93" s="216"/>
      <c r="BI93" s="216"/>
      <c r="BJ93" s="216"/>
      <c r="BK93" s="216"/>
      <c r="BL93" s="216"/>
      <c r="BM93" s="216"/>
      <c r="BN93" s="216"/>
      <c r="BO93" s="216"/>
      <c r="BP93" s="216"/>
      <c r="BQ93" s="216"/>
      <c r="BR93" s="216"/>
      <c r="BS93" s="216"/>
      <c r="BT93" s="216"/>
      <c r="BU93" s="216"/>
      <c r="BV93" s="216"/>
      <c r="BW93" s="216"/>
      <c r="BX93" s="216"/>
      <c r="BY93" s="216"/>
      <c r="BZ93" s="216"/>
      <c r="CA93" s="216"/>
      <c r="CB93" s="216"/>
      <c r="CC93" s="216"/>
      <c r="CD93" s="216"/>
      <c r="CE93" s="216"/>
      <c r="CF93" s="216"/>
      <c r="CG93" s="216"/>
      <c r="CH93" s="216"/>
      <c r="CI93" s="216"/>
      <c r="CJ93" s="216"/>
      <c r="CK93" s="216"/>
      <c r="CL93" s="216"/>
      <c r="CM93" s="216"/>
      <c r="CN93" s="216"/>
      <c r="CO93" s="216"/>
      <c r="CP93" s="216"/>
      <c r="CQ93" s="216"/>
      <c r="CR93" s="216"/>
      <c r="CS93" s="216"/>
      <c r="CT93" s="216"/>
      <c r="CU93" s="216"/>
      <c r="CV93" s="216"/>
      <c r="CW93" s="216"/>
      <c r="CX93" s="216"/>
      <c r="CY93" s="216"/>
      <c r="CZ93" s="216"/>
      <c r="DA93" s="216"/>
      <c r="DB93" s="216"/>
      <c r="DC93" s="216"/>
      <c r="DD93" s="216"/>
      <c r="DE93" s="216"/>
      <c r="DF93" s="216"/>
      <c r="DG93" s="216"/>
      <c r="DH93" s="216"/>
      <c r="DI93" s="216"/>
      <c r="DJ93" s="216"/>
      <c r="DK93" s="216"/>
      <c r="DL93" s="216"/>
      <c r="DM93" s="216"/>
      <c r="DN93" s="216"/>
      <c r="DO93" s="216"/>
      <c r="DP93" s="216"/>
      <c r="DQ93" s="216"/>
      <c r="DR93" s="216"/>
      <c r="DS93" s="216"/>
      <c r="DT93" s="216"/>
      <c r="DU93" s="216"/>
      <c r="DV93" s="216"/>
      <c r="DW93" s="216"/>
      <c r="DX93" s="216"/>
      <c r="DY93" s="216"/>
      <c r="DZ93" s="216"/>
      <c r="EA93" s="216"/>
      <c r="EB93" s="216"/>
      <c r="EC93" s="216"/>
      <c r="ED93" s="216"/>
      <c r="EE93" s="216"/>
      <c r="EF93" s="216"/>
      <c r="EG93" s="216"/>
      <c r="EH93" s="216"/>
      <c r="EI93" s="216"/>
      <c r="EJ93" s="216"/>
      <c r="EK93" s="216"/>
      <c r="EL93" s="216"/>
      <c r="EM93" s="216"/>
      <c r="EN93" s="216"/>
      <c r="EO93" s="216"/>
    </row>
    <row r="94" spans="1:145" outlineLevel="1">
      <c r="A94" s="254" t="s">
        <v>2032</v>
      </c>
      <c r="B94" s="254" t="s">
        <v>685</v>
      </c>
      <c r="C94" s="257" t="s">
        <v>2006</v>
      </c>
      <c r="D94" s="165" t="s">
        <v>798</v>
      </c>
      <c r="E94" s="166" t="s">
        <v>220</v>
      </c>
      <c r="F94" s="167" t="s">
        <v>542</v>
      </c>
      <c r="G94" s="168">
        <v>0</v>
      </c>
      <c r="H94" s="169" t="s">
        <v>654</v>
      </c>
      <c r="I94" s="170">
        <v>0</v>
      </c>
      <c r="J94" s="171">
        <f>I94/$L$4</f>
        <v>0</v>
      </c>
      <c r="K94" s="172" t="s">
        <v>24</v>
      </c>
      <c r="L94" s="173"/>
      <c r="M94" s="174">
        <f t="shared" ref="M94:M96" si="192">IF(ISBLANK(K94),G94*I94,G94*I94*L94)</f>
        <v>0</v>
      </c>
      <c r="N94" s="175">
        <f t="shared" ref="N94:N96" si="193">IF(ISBLANK(K94),J94*G94,G94*J94*L94)</f>
        <v>0</v>
      </c>
      <c r="O94" s="87"/>
      <c r="P94" s="176"/>
      <c r="Q94" s="176"/>
      <c r="R94" s="176"/>
      <c r="S94" s="176"/>
      <c r="T94" s="176"/>
      <c r="U94" s="86"/>
      <c r="V94" s="87"/>
      <c r="W94" s="176"/>
      <c r="X94" s="176">
        <f t="shared" ref="X94:X96" si="194">W94/$L$4</f>
        <v>0</v>
      </c>
      <c r="Y94" s="176"/>
      <c r="Z94" s="176">
        <f t="shared" ref="Z94:Z96" si="195">Y94/$L$4</f>
        <v>0</v>
      </c>
      <c r="AA94" s="176"/>
      <c r="AB94" s="176">
        <f t="shared" ref="AB94:AB96" si="196">AA94/$L$4</f>
        <v>0</v>
      </c>
      <c r="AC94" s="176"/>
      <c r="AD94" s="176">
        <f t="shared" ref="AD94:AD96" si="197">AC94/$L$4</f>
        <v>0</v>
      </c>
      <c r="AE94" s="11"/>
      <c r="AF94" s="11"/>
    </row>
    <row r="95" spans="1:145" outlineLevel="1">
      <c r="A95" s="254" t="s">
        <v>2032</v>
      </c>
      <c r="B95" s="254" t="s">
        <v>686</v>
      </c>
      <c r="C95" s="257" t="s">
        <v>2006</v>
      </c>
      <c r="D95" s="165" t="s">
        <v>799</v>
      </c>
      <c r="E95" s="166" t="s">
        <v>243</v>
      </c>
      <c r="F95" s="167" t="s">
        <v>541</v>
      </c>
      <c r="G95" s="177">
        <v>0</v>
      </c>
      <c r="H95" s="169" t="s">
        <v>654</v>
      </c>
      <c r="I95" s="170">
        <v>0</v>
      </c>
      <c r="J95" s="171">
        <f>I95/$L$4</f>
        <v>0</v>
      </c>
      <c r="K95" s="172" t="s">
        <v>24</v>
      </c>
      <c r="L95" s="173"/>
      <c r="M95" s="174">
        <f t="shared" si="192"/>
        <v>0</v>
      </c>
      <c r="N95" s="175">
        <f t="shared" si="193"/>
        <v>0</v>
      </c>
      <c r="O95" s="87"/>
      <c r="P95" s="176"/>
      <c r="Q95" s="176"/>
      <c r="R95" s="176"/>
      <c r="S95" s="176"/>
      <c r="T95" s="176"/>
      <c r="U95" s="86"/>
      <c r="V95" s="87"/>
      <c r="W95" s="176"/>
      <c r="X95" s="176">
        <f t="shared" si="194"/>
        <v>0</v>
      </c>
      <c r="Y95" s="176"/>
      <c r="Z95" s="176">
        <f t="shared" si="195"/>
        <v>0</v>
      </c>
      <c r="AA95" s="176"/>
      <c r="AB95" s="176">
        <f t="shared" si="196"/>
        <v>0</v>
      </c>
      <c r="AC95" s="176"/>
      <c r="AD95" s="176">
        <f t="shared" si="197"/>
        <v>0</v>
      </c>
      <c r="AE95" s="11"/>
      <c r="AF95" s="11"/>
    </row>
    <row r="96" spans="1:145" outlineLevel="1">
      <c r="A96" s="254" t="s">
        <v>2032</v>
      </c>
      <c r="B96" s="254" t="s">
        <v>687</v>
      </c>
      <c r="C96" s="257" t="s">
        <v>2006</v>
      </c>
      <c r="D96" s="165" t="s">
        <v>800</v>
      </c>
      <c r="E96" s="166" t="s">
        <v>266</v>
      </c>
      <c r="F96" s="167" t="s">
        <v>540</v>
      </c>
      <c r="G96" s="177">
        <v>0</v>
      </c>
      <c r="H96" s="169" t="s">
        <v>654</v>
      </c>
      <c r="I96" s="170">
        <v>0</v>
      </c>
      <c r="J96" s="171">
        <f>I96/$L$4</f>
        <v>0</v>
      </c>
      <c r="K96" s="172" t="s">
        <v>24</v>
      </c>
      <c r="L96" s="173"/>
      <c r="M96" s="174">
        <f t="shared" si="192"/>
        <v>0</v>
      </c>
      <c r="N96" s="175">
        <f t="shared" si="193"/>
        <v>0</v>
      </c>
      <c r="O96" s="87"/>
      <c r="P96" s="176"/>
      <c r="Q96" s="176"/>
      <c r="R96" s="176"/>
      <c r="S96" s="176"/>
      <c r="T96" s="176"/>
      <c r="U96" s="86"/>
      <c r="V96" s="87"/>
      <c r="W96" s="176"/>
      <c r="X96" s="176">
        <f t="shared" si="194"/>
        <v>0</v>
      </c>
      <c r="Y96" s="176"/>
      <c r="Z96" s="176">
        <f t="shared" si="195"/>
        <v>0</v>
      </c>
      <c r="AA96" s="176"/>
      <c r="AB96" s="176">
        <f t="shared" si="196"/>
        <v>0</v>
      </c>
      <c r="AC96" s="176"/>
      <c r="AD96" s="176">
        <f t="shared" si="197"/>
        <v>0</v>
      </c>
      <c r="AE96" s="11"/>
      <c r="AF96" s="11"/>
    </row>
    <row r="97" spans="1:145" s="9" customFormat="1" ht="15.75">
      <c r="A97" s="254"/>
      <c r="B97" s="254"/>
      <c r="C97" s="386"/>
      <c r="D97" s="387"/>
      <c r="E97" s="388" t="s">
        <v>194</v>
      </c>
      <c r="F97" s="389" t="s">
        <v>536</v>
      </c>
      <c r="G97" s="390"/>
      <c r="H97" s="391"/>
      <c r="I97" s="392"/>
      <c r="J97" s="393"/>
      <c r="K97" s="394"/>
      <c r="L97" s="394"/>
      <c r="M97" s="395">
        <f>SUM(M98:M100)</f>
        <v>0</v>
      </c>
      <c r="N97" s="396">
        <f>SUM(N98:N100)</f>
        <v>0</v>
      </c>
      <c r="O97" s="87"/>
      <c r="P97" s="397">
        <f t="shared" ref="P97:T97" si="198">SUM(P98:P100)</f>
        <v>0</v>
      </c>
      <c r="Q97" s="397">
        <f t="shared" si="198"/>
        <v>0</v>
      </c>
      <c r="R97" s="397">
        <f t="shared" si="198"/>
        <v>0</v>
      </c>
      <c r="S97" s="397">
        <f t="shared" si="198"/>
        <v>0</v>
      </c>
      <c r="T97" s="397">
        <f t="shared" si="198"/>
        <v>0</v>
      </c>
      <c r="U97" s="86"/>
      <c r="V97" s="87"/>
      <c r="W97" s="397">
        <f t="shared" ref="W97" si="199">SUM(W98:W100)</f>
        <v>0</v>
      </c>
      <c r="X97" s="397">
        <f t="shared" ref="X97:AD97" si="200">SUM(X98:X100)</f>
        <v>0</v>
      </c>
      <c r="Y97" s="397">
        <f t="shared" si="200"/>
        <v>0</v>
      </c>
      <c r="Z97" s="397">
        <f t="shared" si="200"/>
        <v>0</v>
      </c>
      <c r="AA97" s="397">
        <f t="shared" si="200"/>
        <v>0</v>
      </c>
      <c r="AB97" s="397">
        <f t="shared" si="200"/>
        <v>0</v>
      </c>
      <c r="AC97" s="397">
        <f t="shared" si="200"/>
        <v>0</v>
      </c>
      <c r="AD97" s="397">
        <f t="shared" si="200"/>
        <v>0</v>
      </c>
      <c r="AE97" s="11"/>
      <c r="AF97" s="11"/>
      <c r="AG97" s="216"/>
      <c r="AH97" s="216"/>
      <c r="AI97" s="216"/>
      <c r="AJ97" s="216"/>
      <c r="AK97" s="216"/>
      <c r="AL97" s="216"/>
      <c r="AM97" s="216"/>
      <c r="AN97" s="216"/>
      <c r="AO97" s="216"/>
      <c r="AP97" s="216"/>
      <c r="AQ97" s="216"/>
      <c r="AR97" s="216"/>
      <c r="AS97" s="216"/>
      <c r="AT97" s="216"/>
      <c r="AU97" s="216"/>
      <c r="AV97" s="216"/>
      <c r="AW97" s="216"/>
      <c r="AX97" s="216"/>
      <c r="AY97" s="216"/>
      <c r="AZ97" s="216"/>
      <c r="BA97" s="216"/>
      <c r="BB97" s="216"/>
      <c r="BC97" s="216"/>
      <c r="BD97" s="216"/>
      <c r="BE97" s="216"/>
      <c r="BF97" s="216"/>
      <c r="BG97" s="216"/>
      <c r="BH97" s="216"/>
      <c r="BI97" s="216"/>
      <c r="BJ97" s="216"/>
      <c r="BK97" s="216"/>
      <c r="BL97" s="216"/>
      <c r="BM97" s="216"/>
      <c r="BN97" s="216"/>
      <c r="BO97" s="216"/>
      <c r="BP97" s="216"/>
      <c r="BQ97" s="216"/>
      <c r="BR97" s="216"/>
      <c r="BS97" s="216"/>
      <c r="BT97" s="216"/>
      <c r="BU97" s="216"/>
      <c r="BV97" s="216"/>
      <c r="BW97" s="216"/>
      <c r="BX97" s="216"/>
      <c r="BY97" s="216"/>
      <c r="BZ97" s="216"/>
      <c r="CA97" s="216"/>
      <c r="CB97" s="216"/>
      <c r="CC97" s="216"/>
      <c r="CD97" s="216"/>
      <c r="CE97" s="216"/>
      <c r="CF97" s="216"/>
      <c r="CG97" s="216"/>
      <c r="CH97" s="216"/>
      <c r="CI97" s="216"/>
      <c r="CJ97" s="216"/>
      <c r="CK97" s="216"/>
      <c r="CL97" s="216"/>
      <c r="CM97" s="216"/>
      <c r="CN97" s="216"/>
      <c r="CO97" s="216"/>
      <c r="CP97" s="216"/>
      <c r="CQ97" s="216"/>
      <c r="CR97" s="216"/>
      <c r="CS97" s="216"/>
      <c r="CT97" s="216"/>
      <c r="CU97" s="216"/>
      <c r="CV97" s="216"/>
      <c r="CW97" s="216"/>
      <c r="CX97" s="216"/>
      <c r="CY97" s="216"/>
      <c r="CZ97" s="216"/>
      <c r="DA97" s="216"/>
      <c r="DB97" s="216"/>
      <c r="DC97" s="216"/>
      <c r="DD97" s="216"/>
      <c r="DE97" s="216"/>
      <c r="DF97" s="216"/>
      <c r="DG97" s="216"/>
      <c r="DH97" s="216"/>
      <c r="DI97" s="216"/>
      <c r="DJ97" s="216"/>
      <c r="DK97" s="216"/>
      <c r="DL97" s="216"/>
      <c r="DM97" s="216"/>
      <c r="DN97" s="216"/>
      <c r="DO97" s="216"/>
      <c r="DP97" s="216"/>
      <c r="DQ97" s="216"/>
      <c r="DR97" s="216"/>
      <c r="DS97" s="216"/>
      <c r="DT97" s="216"/>
      <c r="DU97" s="216"/>
      <c r="DV97" s="216"/>
      <c r="DW97" s="216"/>
      <c r="DX97" s="216"/>
      <c r="DY97" s="216"/>
      <c r="DZ97" s="216"/>
      <c r="EA97" s="216"/>
      <c r="EB97" s="216"/>
      <c r="EC97" s="216"/>
      <c r="ED97" s="216"/>
      <c r="EE97" s="216"/>
      <c r="EF97" s="216"/>
      <c r="EG97" s="216"/>
      <c r="EH97" s="216"/>
      <c r="EI97" s="216"/>
      <c r="EJ97" s="216"/>
      <c r="EK97" s="216"/>
      <c r="EL97" s="216"/>
      <c r="EM97" s="216"/>
      <c r="EN97" s="216"/>
      <c r="EO97" s="216"/>
    </row>
    <row r="98" spans="1:145" outlineLevel="1">
      <c r="A98" s="254" t="s">
        <v>2032</v>
      </c>
      <c r="B98" s="254" t="s">
        <v>685</v>
      </c>
      <c r="C98" s="257" t="s">
        <v>2006</v>
      </c>
      <c r="D98" s="165" t="s">
        <v>801</v>
      </c>
      <c r="E98" s="166" t="s">
        <v>221</v>
      </c>
      <c r="F98" s="167" t="s">
        <v>545</v>
      </c>
      <c r="G98" s="168">
        <v>0</v>
      </c>
      <c r="H98" s="169" t="s">
        <v>654</v>
      </c>
      <c r="I98" s="170">
        <v>0</v>
      </c>
      <c r="J98" s="171">
        <f>I98/$L$4</f>
        <v>0</v>
      </c>
      <c r="K98" s="172" t="s">
        <v>24</v>
      </c>
      <c r="L98" s="173"/>
      <c r="M98" s="174">
        <f t="shared" ref="M98:M100" si="201">IF(ISBLANK(K98),G98*I98,G98*I98*L98)</f>
        <v>0</v>
      </c>
      <c r="N98" s="175">
        <f t="shared" ref="N98:N100" si="202">IF(ISBLANK(K98),J98*G98,G98*J98*L98)</f>
        <v>0</v>
      </c>
      <c r="O98" s="87"/>
      <c r="P98" s="176"/>
      <c r="Q98" s="176"/>
      <c r="R98" s="176"/>
      <c r="S98" s="176"/>
      <c r="T98" s="176"/>
      <c r="U98" s="86"/>
      <c r="V98" s="87"/>
      <c r="W98" s="176"/>
      <c r="X98" s="176">
        <f t="shared" ref="X98:X100" si="203">W98/$L$4</f>
        <v>0</v>
      </c>
      <c r="Y98" s="176"/>
      <c r="Z98" s="176">
        <f t="shared" ref="Z98:Z100" si="204">Y98/$L$4</f>
        <v>0</v>
      </c>
      <c r="AA98" s="176"/>
      <c r="AB98" s="176">
        <f t="shared" ref="AB98:AB100" si="205">AA98/$L$4</f>
        <v>0</v>
      </c>
      <c r="AC98" s="176"/>
      <c r="AD98" s="176">
        <f t="shared" ref="AD98:AD100" si="206">AC98/$L$4</f>
        <v>0</v>
      </c>
      <c r="AE98" s="11"/>
      <c r="AF98" s="11"/>
    </row>
    <row r="99" spans="1:145" outlineLevel="1">
      <c r="A99" s="254" t="s">
        <v>2032</v>
      </c>
      <c r="B99" s="254" t="s">
        <v>686</v>
      </c>
      <c r="C99" s="257" t="s">
        <v>2006</v>
      </c>
      <c r="D99" s="165" t="s">
        <v>802</v>
      </c>
      <c r="E99" s="166" t="s">
        <v>244</v>
      </c>
      <c r="F99" s="167" t="s">
        <v>544</v>
      </c>
      <c r="G99" s="177">
        <v>0</v>
      </c>
      <c r="H99" s="169" t="s">
        <v>654</v>
      </c>
      <c r="I99" s="170">
        <v>0</v>
      </c>
      <c r="J99" s="171">
        <f>I99/$L$4</f>
        <v>0</v>
      </c>
      <c r="K99" s="172" t="s">
        <v>24</v>
      </c>
      <c r="L99" s="173"/>
      <c r="M99" s="174">
        <f t="shared" si="201"/>
        <v>0</v>
      </c>
      <c r="N99" s="175">
        <f t="shared" si="202"/>
        <v>0</v>
      </c>
      <c r="O99" s="87"/>
      <c r="P99" s="176"/>
      <c r="Q99" s="176"/>
      <c r="R99" s="176"/>
      <c r="S99" s="176"/>
      <c r="T99" s="176"/>
      <c r="U99" s="86"/>
      <c r="V99" s="87"/>
      <c r="W99" s="176"/>
      <c r="X99" s="176">
        <f t="shared" si="203"/>
        <v>0</v>
      </c>
      <c r="Y99" s="176"/>
      <c r="Z99" s="176">
        <f t="shared" si="204"/>
        <v>0</v>
      </c>
      <c r="AA99" s="176"/>
      <c r="AB99" s="176">
        <f t="shared" si="205"/>
        <v>0</v>
      </c>
      <c r="AC99" s="176"/>
      <c r="AD99" s="176">
        <f t="shared" si="206"/>
        <v>0</v>
      </c>
      <c r="AE99" s="11"/>
      <c r="AF99" s="11"/>
    </row>
    <row r="100" spans="1:145" outlineLevel="1">
      <c r="A100" s="254" t="s">
        <v>2032</v>
      </c>
      <c r="B100" s="254" t="s">
        <v>687</v>
      </c>
      <c r="C100" s="257" t="s">
        <v>2006</v>
      </c>
      <c r="D100" s="165" t="s">
        <v>803</v>
      </c>
      <c r="E100" s="166" t="s">
        <v>267</v>
      </c>
      <c r="F100" s="167" t="s">
        <v>543</v>
      </c>
      <c r="G100" s="177">
        <v>0</v>
      </c>
      <c r="H100" s="169" t="s">
        <v>654</v>
      </c>
      <c r="I100" s="170">
        <v>0</v>
      </c>
      <c r="J100" s="171">
        <f>I100/$L$4</f>
        <v>0</v>
      </c>
      <c r="K100" s="172" t="s">
        <v>24</v>
      </c>
      <c r="L100" s="173"/>
      <c r="M100" s="174">
        <f t="shared" si="201"/>
        <v>0</v>
      </c>
      <c r="N100" s="175">
        <f t="shared" si="202"/>
        <v>0</v>
      </c>
      <c r="O100" s="87"/>
      <c r="P100" s="176"/>
      <c r="Q100" s="176"/>
      <c r="R100" s="176"/>
      <c r="S100" s="176"/>
      <c r="T100" s="176"/>
      <c r="U100" s="86"/>
      <c r="V100" s="87"/>
      <c r="W100" s="176"/>
      <c r="X100" s="176">
        <f t="shared" si="203"/>
        <v>0</v>
      </c>
      <c r="Y100" s="176"/>
      <c r="Z100" s="176">
        <f t="shared" si="204"/>
        <v>0</v>
      </c>
      <c r="AA100" s="176"/>
      <c r="AB100" s="176">
        <f t="shared" si="205"/>
        <v>0</v>
      </c>
      <c r="AC100" s="176"/>
      <c r="AD100" s="176">
        <f t="shared" si="206"/>
        <v>0</v>
      </c>
      <c r="AE100" s="11"/>
      <c r="AF100" s="11"/>
    </row>
    <row r="101" spans="1:145" s="10" customFormat="1" ht="15.75">
      <c r="A101" s="260"/>
      <c r="B101" s="260"/>
      <c r="C101" s="362"/>
      <c r="D101" s="363"/>
      <c r="E101" s="364" t="s">
        <v>1541</v>
      </c>
      <c r="F101" s="365" t="s">
        <v>1542</v>
      </c>
      <c r="G101" s="366"/>
      <c r="H101" s="367"/>
      <c r="I101" s="368"/>
      <c r="J101" s="369"/>
      <c r="K101" s="370"/>
      <c r="L101" s="370"/>
      <c r="M101" s="371">
        <f>M102+M119</f>
        <v>0</v>
      </c>
      <c r="N101" s="372">
        <f>N102+N119</f>
        <v>0</v>
      </c>
      <c r="O101" s="87"/>
      <c r="P101" s="373">
        <f t="shared" ref="P101:T101" si="207">P102+P119</f>
        <v>0</v>
      </c>
      <c r="Q101" s="373">
        <f t="shared" si="207"/>
        <v>0</v>
      </c>
      <c r="R101" s="373">
        <f t="shared" si="207"/>
        <v>0</v>
      </c>
      <c r="S101" s="373">
        <f t="shared" si="207"/>
        <v>0</v>
      </c>
      <c r="T101" s="373">
        <f t="shared" si="207"/>
        <v>0</v>
      </c>
      <c r="U101" s="86"/>
      <c r="V101" s="87"/>
      <c r="W101" s="373">
        <f t="shared" ref="W101:AD101" si="208">W102+W119</f>
        <v>0</v>
      </c>
      <c r="X101" s="373">
        <f t="shared" si="208"/>
        <v>0</v>
      </c>
      <c r="Y101" s="373">
        <f t="shared" si="208"/>
        <v>0</v>
      </c>
      <c r="Z101" s="373">
        <f t="shared" si="208"/>
        <v>0</v>
      </c>
      <c r="AA101" s="373">
        <f t="shared" si="208"/>
        <v>0</v>
      </c>
      <c r="AB101" s="373">
        <f t="shared" si="208"/>
        <v>0</v>
      </c>
      <c r="AC101" s="373">
        <f t="shared" si="208"/>
        <v>0</v>
      </c>
      <c r="AD101" s="373">
        <f t="shared" si="208"/>
        <v>0</v>
      </c>
      <c r="AE101" s="156"/>
      <c r="AF101" s="156"/>
      <c r="AG101" s="217"/>
      <c r="AH101" s="217"/>
      <c r="AI101" s="217"/>
      <c r="AJ101" s="217"/>
      <c r="AK101" s="217"/>
      <c r="AL101" s="217"/>
      <c r="AM101" s="217"/>
      <c r="AN101" s="217"/>
      <c r="AO101" s="217"/>
      <c r="AP101" s="217"/>
      <c r="AQ101" s="217"/>
      <c r="AR101" s="217"/>
      <c r="AS101" s="217"/>
      <c r="AT101" s="217"/>
      <c r="AU101" s="217"/>
      <c r="AV101" s="217"/>
      <c r="AW101" s="217"/>
      <c r="AX101" s="217"/>
      <c r="AY101" s="217"/>
      <c r="AZ101" s="217"/>
      <c r="BA101" s="217"/>
      <c r="BB101" s="217"/>
      <c r="BC101" s="217"/>
      <c r="BD101" s="217"/>
      <c r="BE101" s="217"/>
      <c r="BF101" s="217"/>
      <c r="BG101" s="217"/>
      <c r="BH101" s="217"/>
      <c r="BI101" s="217"/>
      <c r="BJ101" s="217"/>
      <c r="BK101" s="217"/>
      <c r="BL101" s="217"/>
      <c r="BM101" s="217"/>
      <c r="BN101" s="217"/>
      <c r="BO101" s="217"/>
      <c r="BP101" s="217"/>
      <c r="BQ101" s="217"/>
      <c r="BR101" s="217"/>
      <c r="BS101" s="217"/>
      <c r="BT101" s="217"/>
      <c r="BU101" s="217"/>
      <c r="BV101" s="217"/>
      <c r="BW101" s="217"/>
      <c r="BX101" s="217"/>
      <c r="BY101" s="217"/>
      <c r="BZ101" s="217"/>
      <c r="CA101" s="217"/>
      <c r="CB101" s="217"/>
      <c r="CC101" s="217"/>
      <c r="CD101" s="217"/>
      <c r="CE101" s="217"/>
      <c r="CF101" s="217"/>
      <c r="CG101" s="217"/>
      <c r="CH101" s="217"/>
      <c r="CI101" s="217"/>
      <c r="CJ101" s="217"/>
      <c r="CK101" s="217"/>
      <c r="CL101" s="217"/>
      <c r="CM101" s="217"/>
      <c r="CN101" s="217"/>
      <c r="CO101" s="217"/>
      <c r="CP101" s="217"/>
      <c r="CQ101" s="217"/>
      <c r="CR101" s="217"/>
      <c r="CS101" s="217"/>
      <c r="CT101" s="217"/>
      <c r="CU101" s="217"/>
      <c r="CV101" s="217"/>
      <c r="CW101" s="217"/>
      <c r="CX101" s="217"/>
      <c r="CY101" s="217"/>
      <c r="CZ101" s="217"/>
      <c r="DA101" s="217"/>
      <c r="DB101" s="217"/>
      <c r="DC101" s="217"/>
      <c r="DD101" s="217"/>
      <c r="DE101" s="217"/>
      <c r="DF101" s="217"/>
      <c r="DG101" s="217"/>
      <c r="DH101" s="217"/>
      <c r="DI101" s="217"/>
      <c r="DJ101" s="217"/>
      <c r="DK101" s="217"/>
      <c r="DL101" s="217"/>
      <c r="DM101" s="217"/>
      <c r="DN101" s="217"/>
      <c r="DO101" s="217"/>
      <c r="DP101" s="217"/>
      <c r="DQ101" s="217"/>
      <c r="DR101" s="217"/>
      <c r="DS101" s="217"/>
      <c r="DT101" s="217"/>
      <c r="DU101" s="217"/>
      <c r="DV101" s="217"/>
      <c r="DW101" s="217"/>
      <c r="DX101" s="217"/>
      <c r="DY101" s="217"/>
      <c r="DZ101" s="217"/>
      <c r="EA101" s="217"/>
      <c r="EB101" s="217"/>
      <c r="EC101" s="217"/>
      <c r="ED101" s="217"/>
      <c r="EE101" s="217"/>
      <c r="EF101" s="217"/>
      <c r="EG101" s="217"/>
      <c r="EH101" s="217"/>
      <c r="EI101" s="217"/>
      <c r="EJ101" s="217"/>
      <c r="EK101" s="217"/>
      <c r="EL101" s="217"/>
      <c r="EM101" s="217"/>
      <c r="EN101" s="217"/>
      <c r="EO101" s="217"/>
    </row>
    <row r="102" spans="1:145" s="198" customFormat="1" ht="15.75">
      <c r="A102" s="261"/>
      <c r="B102" s="261"/>
      <c r="C102" s="374"/>
      <c r="D102" s="375"/>
      <c r="E102" s="376" t="s">
        <v>1543</v>
      </c>
      <c r="F102" s="377" t="s">
        <v>1544</v>
      </c>
      <c r="G102" s="378"/>
      <c r="H102" s="379"/>
      <c r="I102" s="380"/>
      <c r="J102" s="381"/>
      <c r="K102" s="382"/>
      <c r="L102" s="382"/>
      <c r="M102" s="383">
        <f>M103+M107+M111+M115</f>
        <v>0</v>
      </c>
      <c r="N102" s="384">
        <f>N103+N107+N111+N115</f>
        <v>0</v>
      </c>
      <c r="O102" s="199"/>
      <c r="P102" s="385">
        <f t="shared" ref="P102:T102" si="209">P103+P107+P111+P115</f>
        <v>0</v>
      </c>
      <c r="Q102" s="385">
        <f t="shared" si="209"/>
        <v>0</v>
      </c>
      <c r="R102" s="385">
        <f t="shared" si="209"/>
        <v>0</v>
      </c>
      <c r="S102" s="385">
        <f t="shared" si="209"/>
        <v>0</v>
      </c>
      <c r="T102" s="385">
        <f t="shared" si="209"/>
        <v>0</v>
      </c>
      <c r="U102" s="86"/>
      <c r="V102" s="87"/>
      <c r="W102" s="385">
        <f t="shared" ref="W102:AD102" si="210">W103+W107+W111+W115</f>
        <v>0</v>
      </c>
      <c r="X102" s="385">
        <f t="shared" si="210"/>
        <v>0</v>
      </c>
      <c r="Y102" s="385">
        <f t="shared" si="210"/>
        <v>0</v>
      </c>
      <c r="Z102" s="385">
        <f t="shared" si="210"/>
        <v>0</v>
      </c>
      <c r="AA102" s="385">
        <f t="shared" si="210"/>
        <v>0</v>
      </c>
      <c r="AB102" s="385">
        <f t="shared" si="210"/>
        <v>0</v>
      </c>
      <c r="AC102" s="385">
        <f t="shared" si="210"/>
        <v>0</v>
      </c>
      <c r="AD102" s="385">
        <f t="shared" si="210"/>
        <v>0</v>
      </c>
      <c r="AE102" s="91"/>
      <c r="AF102" s="91"/>
      <c r="AG102" s="218"/>
      <c r="AH102" s="218"/>
      <c r="AI102" s="218"/>
      <c r="AJ102" s="218"/>
      <c r="AK102" s="218"/>
      <c r="AL102" s="218"/>
      <c r="AM102" s="218"/>
      <c r="AN102" s="218"/>
      <c r="AO102" s="218"/>
      <c r="AP102" s="218"/>
      <c r="AQ102" s="218"/>
      <c r="AR102" s="218"/>
      <c r="AS102" s="218"/>
      <c r="AT102" s="218"/>
      <c r="AU102" s="218"/>
      <c r="AV102" s="218"/>
      <c r="AW102" s="218"/>
      <c r="AX102" s="218"/>
      <c r="AY102" s="218"/>
      <c r="AZ102" s="218"/>
      <c r="BA102" s="218"/>
      <c r="BB102" s="218"/>
      <c r="BC102" s="218"/>
      <c r="BD102" s="218"/>
      <c r="BE102" s="218"/>
      <c r="BF102" s="218"/>
      <c r="BG102" s="218"/>
      <c r="BH102" s="218"/>
      <c r="BI102" s="218"/>
      <c r="BJ102" s="218"/>
      <c r="BK102" s="218"/>
      <c r="BL102" s="218"/>
      <c r="BM102" s="218"/>
      <c r="BN102" s="218"/>
      <c r="BO102" s="218"/>
      <c r="BP102" s="218"/>
      <c r="BQ102" s="218"/>
      <c r="BR102" s="218"/>
      <c r="BS102" s="218"/>
      <c r="BT102" s="218"/>
      <c r="BU102" s="218"/>
      <c r="BV102" s="218"/>
      <c r="BW102" s="218"/>
      <c r="BX102" s="218"/>
      <c r="BY102" s="218"/>
      <c r="BZ102" s="218"/>
      <c r="CA102" s="218"/>
      <c r="CB102" s="218"/>
      <c r="CC102" s="218"/>
      <c r="CD102" s="218"/>
      <c r="CE102" s="218"/>
      <c r="CF102" s="218"/>
      <c r="CG102" s="218"/>
      <c r="CH102" s="218"/>
      <c r="CI102" s="218"/>
      <c r="CJ102" s="218"/>
      <c r="CK102" s="218"/>
      <c r="CL102" s="218"/>
      <c r="CM102" s="218"/>
      <c r="CN102" s="218"/>
      <c r="CO102" s="218"/>
      <c r="CP102" s="218"/>
      <c r="CQ102" s="218"/>
      <c r="CR102" s="218"/>
      <c r="CS102" s="218"/>
      <c r="CT102" s="218"/>
      <c r="CU102" s="218"/>
      <c r="CV102" s="218"/>
      <c r="CW102" s="218"/>
      <c r="CX102" s="218"/>
      <c r="CY102" s="218"/>
      <c r="CZ102" s="218"/>
      <c r="DA102" s="218"/>
      <c r="DB102" s="218"/>
      <c r="DC102" s="218"/>
      <c r="DD102" s="218"/>
      <c r="DE102" s="218"/>
      <c r="DF102" s="218"/>
      <c r="DG102" s="218"/>
      <c r="DH102" s="218"/>
      <c r="DI102" s="218"/>
      <c r="DJ102" s="218"/>
      <c r="DK102" s="218"/>
      <c r="DL102" s="218"/>
      <c r="DM102" s="218"/>
      <c r="DN102" s="218"/>
      <c r="DO102" s="218"/>
      <c r="DP102" s="218"/>
      <c r="DQ102" s="218"/>
      <c r="DR102" s="218"/>
      <c r="DS102" s="218"/>
      <c r="DT102" s="218"/>
      <c r="DU102" s="218"/>
      <c r="DV102" s="218"/>
      <c r="DW102" s="218"/>
      <c r="DX102" s="218"/>
      <c r="DY102" s="218"/>
      <c r="DZ102" s="218"/>
      <c r="EA102" s="218"/>
      <c r="EB102" s="218"/>
      <c r="EC102" s="218"/>
      <c r="ED102" s="218"/>
      <c r="EE102" s="218"/>
      <c r="EF102" s="218"/>
      <c r="EG102" s="218"/>
      <c r="EH102" s="218"/>
      <c r="EI102" s="218"/>
      <c r="EJ102" s="218"/>
      <c r="EK102" s="218"/>
      <c r="EL102" s="218"/>
      <c r="EM102" s="218"/>
      <c r="EN102" s="218"/>
      <c r="EO102" s="218"/>
    </row>
    <row r="103" spans="1:145" s="9" customFormat="1" ht="15.75">
      <c r="A103" s="254"/>
      <c r="B103" s="254"/>
      <c r="C103" s="386"/>
      <c r="D103" s="387"/>
      <c r="E103" s="388" t="s">
        <v>40</v>
      </c>
      <c r="F103" s="389" t="s">
        <v>546</v>
      </c>
      <c r="G103" s="390"/>
      <c r="H103" s="391"/>
      <c r="I103" s="392"/>
      <c r="J103" s="393"/>
      <c r="K103" s="394"/>
      <c r="L103" s="394"/>
      <c r="M103" s="395">
        <f>SUM(M104:M106)</f>
        <v>0</v>
      </c>
      <c r="N103" s="396">
        <f>SUM(N104:N106)</f>
        <v>0</v>
      </c>
      <c r="O103" s="87"/>
      <c r="P103" s="397">
        <f t="shared" ref="P103:T103" si="211">SUM(P104:P106)</f>
        <v>0</v>
      </c>
      <c r="Q103" s="397">
        <f t="shared" si="211"/>
        <v>0</v>
      </c>
      <c r="R103" s="397">
        <f t="shared" si="211"/>
        <v>0</v>
      </c>
      <c r="S103" s="397">
        <f t="shared" si="211"/>
        <v>0</v>
      </c>
      <c r="T103" s="397">
        <f t="shared" si="211"/>
        <v>0</v>
      </c>
      <c r="U103" s="86"/>
      <c r="V103" s="87"/>
      <c r="W103" s="397">
        <f t="shared" ref="W103" si="212">SUM(W104:W106)</f>
        <v>0</v>
      </c>
      <c r="X103" s="397">
        <f t="shared" ref="X103:AD103" si="213">SUM(X104:X106)</f>
        <v>0</v>
      </c>
      <c r="Y103" s="397">
        <f t="shared" si="213"/>
        <v>0</v>
      </c>
      <c r="Z103" s="397">
        <f t="shared" si="213"/>
        <v>0</v>
      </c>
      <c r="AA103" s="397">
        <f t="shared" si="213"/>
        <v>0</v>
      </c>
      <c r="AB103" s="397">
        <f t="shared" si="213"/>
        <v>0</v>
      </c>
      <c r="AC103" s="397">
        <f t="shared" si="213"/>
        <v>0</v>
      </c>
      <c r="AD103" s="397">
        <f t="shared" si="213"/>
        <v>0</v>
      </c>
      <c r="AE103" s="11"/>
      <c r="AF103" s="11"/>
      <c r="AG103" s="216"/>
      <c r="AH103" s="216"/>
      <c r="AI103" s="216"/>
      <c r="AJ103" s="216"/>
      <c r="AK103" s="216"/>
      <c r="AL103" s="216"/>
      <c r="AM103" s="216"/>
      <c r="AN103" s="216"/>
      <c r="AO103" s="216"/>
      <c r="AP103" s="216"/>
      <c r="AQ103" s="216"/>
      <c r="AR103" s="216"/>
      <c r="AS103" s="216"/>
      <c r="AT103" s="216"/>
      <c r="AU103" s="216"/>
      <c r="AV103" s="216"/>
      <c r="AW103" s="216"/>
      <c r="AX103" s="216"/>
      <c r="AY103" s="216"/>
      <c r="AZ103" s="216"/>
      <c r="BA103" s="216"/>
      <c r="BB103" s="216"/>
      <c r="BC103" s="216"/>
      <c r="BD103" s="216"/>
      <c r="BE103" s="216"/>
      <c r="BF103" s="216"/>
      <c r="BG103" s="216"/>
      <c r="BH103" s="216"/>
      <c r="BI103" s="216"/>
      <c r="BJ103" s="216"/>
      <c r="BK103" s="216"/>
      <c r="BL103" s="216"/>
      <c r="BM103" s="216"/>
      <c r="BN103" s="216"/>
      <c r="BO103" s="216"/>
      <c r="BP103" s="216"/>
      <c r="BQ103" s="216"/>
      <c r="BR103" s="216"/>
      <c r="BS103" s="216"/>
      <c r="BT103" s="216"/>
      <c r="BU103" s="216"/>
      <c r="BV103" s="216"/>
      <c r="BW103" s="216"/>
      <c r="BX103" s="216"/>
      <c r="BY103" s="216"/>
      <c r="BZ103" s="216"/>
      <c r="CA103" s="216"/>
      <c r="CB103" s="216"/>
      <c r="CC103" s="216"/>
      <c r="CD103" s="216"/>
      <c r="CE103" s="216"/>
      <c r="CF103" s="216"/>
      <c r="CG103" s="216"/>
      <c r="CH103" s="216"/>
      <c r="CI103" s="216"/>
      <c r="CJ103" s="216"/>
      <c r="CK103" s="216"/>
      <c r="CL103" s="216"/>
      <c r="CM103" s="216"/>
      <c r="CN103" s="216"/>
      <c r="CO103" s="216"/>
      <c r="CP103" s="216"/>
      <c r="CQ103" s="216"/>
      <c r="CR103" s="216"/>
      <c r="CS103" s="216"/>
      <c r="CT103" s="216"/>
      <c r="CU103" s="216"/>
      <c r="CV103" s="216"/>
      <c r="CW103" s="216"/>
      <c r="CX103" s="216"/>
      <c r="CY103" s="216"/>
      <c r="CZ103" s="216"/>
      <c r="DA103" s="216"/>
      <c r="DB103" s="216"/>
      <c r="DC103" s="216"/>
      <c r="DD103" s="216"/>
      <c r="DE103" s="216"/>
      <c r="DF103" s="216"/>
      <c r="DG103" s="216"/>
      <c r="DH103" s="216"/>
      <c r="DI103" s="216"/>
      <c r="DJ103" s="216"/>
      <c r="DK103" s="216"/>
      <c r="DL103" s="216"/>
      <c r="DM103" s="216"/>
      <c r="DN103" s="216"/>
      <c r="DO103" s="216"/>
      <c r="DP103" s="216"/>
      <c r="DQ103" s="216"/>
      <c r="DR103" s="216"/>
      <c r="DS103" s="216"/>
      <c r="DT103" s="216"/>
      <c r="DU103" s="216"/>
      <c r="DV103" s="216"/>
      <c r="DW103" s="216"/>
      <c r="DX103" s="216"/>
      <c r="DY103" s="216"/>
      <c r="DZ103" s="216"/>
      <c r="EA103" s="216"/>
      <c r="EB103" s="216"/>
      <c r="EC103" s="216"/>
      <c r="ED103" s="216"/>
      <c r="EE103" s="216"/>
      <c r="EF103" s="216"/>
      <c r="EG103" s="216"/>
      <c r="EH103" s="216"/>
      <c r="EI103" s="216"/>
      <c r="EJ103" s="216"/>
      <c r="EK103" s="216"/>
      <c r="EL103" s="216"/>
      <c r="EM103" s="216"/>
      <c r="EN103" s="216"/>
      <c r="EO103" s="216"/>
    </row>
    <row r="104" spans="1:145" outlineLevel="1">
      <c r="A104" s="254" t="s">
        <v>1905</v>
      </c>
      <c r="B104" s="254" t="s">
        <v>685</v>
      </c>
      <c r="C104" s="257" t="s">
        <v>2006</v>
      </c>
      <c r="D104" s="165" t="s">
        <v>804</v>
      </c>
      <c r="E104" s="166" t="s">
        <v>283</v>
      </c>
      <c r="F104" s="167" t="s">
        <v>549</v>
      </c>
      <c r="G104" s="168">
        <v>0</v>
      </c>
      <c r="H104" s="169" t="s">
        <v>654</v>
      </c>
      <c r="I104" s="170">
        <v>0</v>
      </c>
      <c r="J104" s="171">
        <f>I104/$L$4</f>
        <v>0</v>
      </c>
      <c r="K104" s="172" t="s">
        <v>24</v>
      </c>
      <c r="L104" s="173"/>
      <c r="M104" s="174">
        <f t="shared" ref="M104:M106" si="214">IF(ISBLANK(K104),G104*I104,G104*I104*L104)</f>
        <v>0</v>
      </c>
      <c r="N104" s="175">
        <f t="shared" ref="N104:N106" si="215">IF(ISBLANK(K104),J104*G104,G104*J104*L104)</f>
        <v>0</v>
      </c>
      <c r="O104" s="87"/>
      <c r="P104" s="176"/>
      <c r="Q104" s="176"/>
      <c r="R104" s="176"/>
      <c r="S104" s="176"/>
      <c r="T104" s="176"/>
      <c r="U104" s="86"/>
      <c r="V104" s="87"/>
      <c r="W104" s="176"/>
      <c r="X104" s="176">
        <f t="shared" ref="X104:X106" si="216">W104/$L$4</f>
        <v>0</v>
      </c>
      <c r="Y104" s="176"/>
      <c r="Z104" s="176">
        <f t="shared" ref="Z104:Z106" si="217">Y104/$L$4</f>
        <v>0</v>
      </c>
      <c r="AA104" s="176"/>
      <c r="AB104" s="176">
        <f t="shared" ref="AB104:AB106" si="218">AA104/$L$4</f>
        <v>0</v>
      </c>
      <c r="AC104" s="176"/>
      <c r="AD104" s="176">
        <f t="shared" ref="AD104:AD106" si="219">AC104/$L$4</f>
        <v>0</v>
      </c>
      <c r="AE104" s="11"/>
      <c r="AF104" s="11"/>
    </row>
    <row r="105" spans="1:145" outlineLevel="1">
      <c r="A105" s="254" t="s">
        <v>1905</v>
      </c>
      <c r="B105" s="254" t="s">
        <v>686</v>
      </c>
      <c r="C105" s="257" t="s">
        <v>2006</v>
      </c>
      <c r="D105" s="165" t="s">
        <v>805</v>
      </c>
      <c r="E105" s="166" t="s">
        <v>284</v>
      </c>
      <c r="F105" s="167" t="s">
        <v>548</v>
      </c>
      <c r="G105" s="177">
        <v>0</v>
      </c>
      <c r="H105" s="169" t="s">
        <v>654</v>
      </c>
      <c r="I105" s="170">
        <v>0</v>
      </c>
      <c r="J105" s="171">
        <f>I105/$L$4</f>
        <v>0</v>
      </c>
      <c r="K105" s="172" t="s">
        <v>24</v>
      </c>
      <c r="L105" s="173"/>
      <c r="M105" s="174">
        <f t="shared" si="214"/>
        <v>0</v>
      </c>
      <c r="N105" s="175">
        <f t="shared" si="215"/>
        <v>0</v>
      </c>
      <c r="O105" s="87"/>
      <c r="P105" s="176"/>
      <c r="Q105" s="176"/>
      <c r="R105" s="176"/>
      <c r="S105" s="176"/>
      <c r="T105" s="176"/>
      <c r="U105" s="86"/>
      <c r="V105" s="87"/>
      <c r="W105" s="176"/>
      <c r="X105" s="176">
        <f t="shared" si="216"/>
        <v>0</v>
      </c>
      <c r="Y105" s="176"/>
      <c r="Z105" s="176">
        <f t="shared" si="217"/>
        <v>0</v>
      </c>
      <c r="AA105" s="176"/>
      <c r="AB105" s="176">
        <f t="shared" si="218"/>
        <v>0</v>
      </c>
      <c r="AC105" s="176"/>
      <c r="AD105" s="176">
        <f t="shared" si="219"/>
        <v>0</v>
      </c>
      <c r="AE105" s="11"/>
      <c r="AF105" s="11"/>
    </row>
    <row r="106" spans="1:145" outlineLevel="1">
      <c r="A106" s="254" t="s">
        <v>1905</v>
      </c>
      <c r="B106" s="254" t="s">
        <v>687</v>
      </c>
      <c r="C106" s="257" t="s">
        <v>2006</v>
      </c>
      <c r="D106" s="165" t="s">
        <v>806</v>
      </c>
      <c r="E106" s="166" t="s">
        <v>285</v>
      </c>
      <c r="F106" s="167" t="s">
        <v>547</v>
      </c>
      <c r="G106" s="177">
        <v>0</v>
      </c>
      <c r="H106" s="169" t="s">
        <v>654</v>
      </c>
      <c r="I106" s="170">
        <v>0</v>
      </c>
      <c r="J106" s="171">
        <f>I106/$L$4</f>
        <v>0</v>
      </c>
      <c r="K106" s="172" t="s">
        <v>24</v>
      </c>
      <c r="L106" s="173"/>
      <c r="M106" s="174">
        <f t="shared" si="214"/>
        <v>0</v>
      </c>
      <c r="N106" s="175">
        <f t="shared" si="215"/>
        <v>0</v>
      </c>
      <c r="O106" s="87"/>
      <c r="P106" s="176"/>
      <c r="Q106" s="176"/>
      <c r="R106" s="176"/>
      <c r="S106" s="176"/>
      <c r="T106" s="176"/>
      <c r="U106" s="86"/>
      <c r="V106" s="87"/>
      <c r="W106" s="176"/>
      <c r="X106" s="176">
        <f t="shared" si="216"/>
        <v>0</v>
      </c>
      <c r="Y106" s="176"/>
      <c r="Z106" s="176">
        <f t="shared" si="217"/>
        <v>0</v>
      </c>
      <c r="AA106" s="176"/>
      <c r="AB106" s="176">
        <f t="shared" si="218"/>
        <v>0</v>
      </c>
      <c r="AC106" s="176"/>
      <c r="AD106" s="176">
        <f t="shared" si="219"/>
        <v>0</v>
      </c>
      <c r="AE106" s="11"/>
      <c r="AF106" s="11"/>
    </row>
    <row r="107" spans="1:145" s="9" customFormat="1" ht="15.75">
      <c r="A107" s="254"/>
      <c r="B107" s="254"/>
      <c r="C107" s="386"/>
      <c r="D107" s="387"/>
      <c r="E107" s="388" t="s">
        <v>195</v>
      </c>
      <c r="F107" s="389" t="s">
        <v>550</v>
      </c>
      <c r="G107" s="390"/>
      <c r="H107" s="391"/>
      <c r="I107" s="392"/>
      <c r="J107" s="393"/>
      <c r="K107" s="394"/>
      <c r="L107" s="394"/>
      <c r="M107" s="395">
        <f>SUM(M108:M110)</f>
        <v>0</v>
      </c>
      <c r="N107" s="396">
        <f>SUM(N108:N110)</f>
        <v>0</v>
      </c>
      <c r="O107" s="87"/>
      <c r="P107" s="397">
        <f t="shared" ref="P107:T107" si="220">SUM(P108:P110)</f>
        <v>0</v>
      </c>
      <c r="Q107" s="397">
        <f t="shared" si="220"/>
        <v>0</v>
      </c>
      <c r="R107" s="397">
        <f t="shared" si="220"/>
        <v>0</v>
      </c>
      <c r="S107" s="397">
        <f t="shared" si="220"/>
        <v>0</v>
      </c>
      <c r="T107" s="397">
        <f t="shared" si="220"/>
        <v>0</v>
      </c>
      <c r="U107" s="86"/>
      <c r="V107" s="87"/>
      <c r="W107" s="397">
        <f t="shared" ref="W107" si="221">SUM(W108:W110)</f>
        <v>0</v>
      </c>
      <c r="X107" s="397">
        <f t="shared" ref="X107:AD107" si="222">SUM(X108:X110)</f>
        <v>0</v>
      </c>
      <c r="Y107" s="397">
        <f t="shared" si="222"/>
        <v>0</v>
      </c>
      <c r="Z107" s="397">
        <f t="shared" si="222"/>
        <v>0</v>
      </c>
      <c r="AA107" s="397">
        <f t="shared" si="222"/>
        <v>0</v>
      </c>
      <c r="AB107" s="397">
        <f t="shared" si="222"/>
        <v>0</v>
      </c>
      <c r="AC107" s="397">
        <f t="shared" si="222"/>
        <v>0</v>
      </c>
      <c r="AD107" s="397">
        <f t="shared" si="222"/>
        <v>0</v>
      </c>
      <c r="AE107" s="11"/>
      <c r="AF107" s="11"/>
      <c r="AG107" s="216"/>
      <c r="AH107" s="216"/>
      <c r="AI107" s="216"/>
      <c r="AJ107" s="216"/>
      <c r="AK107" s="216"/>
      <c r="AL107" s="216"/>
      <c r="AM107" s="216"/>
      <c r="AN107" s="216"/>
      <c r="AO107" s="216"/>
      <c r="AP107" s="216"/>
      <c r="AQ107" s="216"/>
      <c r="AR107" s="216"/>
      <c r="AS107" s="216"/>
      <c r="AT107" s="216"/>
      <c r="AU107" s="216"/>
      <c r="AV107" s="216"/>
      <c r="AW107" s="216"/>
      <c r="AX107" s="216"/>
      <c r="AY107" s="216"/>
      <c r="AZ107" s="216"/>
      <c r="BA107" s="216"/>
      <c r="BB107" s="216"/>
      <c r="BC107" s="216"/>
      <c r="BD107" s="216"/>
      <c r="BE107" s="216"/>
      <c r="BF107" s="216"/>
      <c r="BG107" s="216"/>
      <c r="BH107" s="216"/>
      <c r="BI107" s="216"/>
      <c r="BJ107" s="216"/>
      <c r="BK107" s="216"/>
      <c r="BL107" s="216"/>
      <c r="BM107" s="216"/>
      <c r="BN107" s="216"/>
      <c r="BO107" s="216"/>
      <c r="BP107" s="216"/>
      <c r="BQ107" s="216"/>
      <c r="BR107" s="216"/>
      <c r="BS107" s="216"/>
      <c r="BT107" s="216"/>
      <c r="BU107" s="216"/>
      <c r="BV107" s="216"/>
      <c r="BW107" s="216"/>
      <c r="BX107" s="216"/>
      <c r="BY107" s="216"/>
      <c r="BZ107" s="216"/>
      <c r="CA107" s="216"/>
      <c r="CB107" s="216"/>
      <c r="CC107" s="216"/>
      <c r="CD107" s="216"/>
      <c r="CE107" s="216"/>
      <c r="CF107" s="216"/>
      <c r="CG107" s="216"/>
      <c r="CH107" s="216"/>
      <c r="CI107" s="216"/>
      <c r="CJ107" s="216"/>
      <c r="CK107" s="216"/>
      <c r="CL107" s="216"/>
      <c r="CM107" s="216"/>
      <c r="CN107" s="216"/>
      <c r="CO107" s="216"/>
      <c r="CP107" s="216"/>
      <c r="CQ107" s="216"/>
      <c r="CR107" s="216"/>
      <c r="CS107" s="216"/>
      <c r="CT107" s="216"/>
      <c r="CU107" s="216"/>
      <c r="CV107" s="216"/>
      <c r="CW107" s="216"/>
      <c r="CX107" s="216"/>
      <c r="CY107" s="216"/>
      <c r="CZ107" s="216"/>
      <c r="DA107" s="216"/>
      <c r="DB107" s="216"/>
      <c r="DC107" s="216"/>
      <c r="DD107" s="216"/>
      <c r="DE107" s="216"/>
      <c r="DF107" s="216"/>
      <c r="DG107" s="216"/>
      <c r="DH107" s="216"/>
      <c r="DI107" s="216"/>
      <c r="DJ107" s="216"/>
      <c r="DK107" s="216"/>
      <c r="DL107" s="216"/>
      <c r="DM107" s="216"/>
      <c r="DN107" s="216"/>
      <c r="DO107" s="216"/>
      <c r="DP107" s="216"/>
      <c r="DQ107" s="216"/>
      <c r="DR107" s="216"/>
      <c r="DS107" s="216"/>
      <c r="DT107" s="216"/>
      <c r="DU107" s="216"/>
      <c r="DV107" s="216"/>
      <c r="DW107" s="216"/>
      <c r="DX107" s="216"/>
      <c r="DY107" s="216"/>
      <c r="DZ107" s="216"/>
      <c r="EA107" s="216"/>
      <c r="EB107" s="216"/>
      <c r="EC107" s="216"/>
      <c r="ED107" s="216"/>
      <c r="EE107" s="216"/>
      <c r="EF107" s="216"/>
      <c r="EG107" s="216"/>
      <c r="EH107" s="216"/>
      <c r="EI107" s="216"/>
      <c r="EJ107" s="216"/>
      <c r="EK107" s="216"/>
      <c r="EL107" s="216"/>
      <c r="EM107" s="216"/>
      <c r="EN107" s="216"/>
      <c r="EO107" s="216"/>
    </row>
    <row r="108" spans="1:145" outlineLevel="1">
      <c r="A108" s="254" t="s">
        <v>1905</v>
      </c>
      <c r="B108" s="254" t="s">
        <v>685</v>
      </c>
      <c r="C108" s="257" t="s">
        <v>2006</v>
      </c>
      <c r="D108" s="165" t="s">
        <v>807</v>
      </c>
      <c r="E108" s="166" t="s">
        <v>222</v>
      </c>
      <c r="F108" s="167" t="s">
        <v>553</v>
      </c>
      <c r="G108" s="168">
        <v>0</v>
      </c>
      <c r="H108" s="169" t="s">
        <v>654</v>
      </c>
      <c r="I108" s="170">
        <v>0</v>
      </c>
      <c r="J108" s="171">
        <f>I108/$L$4</f>
        <v>0</v>
      </c>
      <c r="K108" s="172" t="s">
        <v>24</v>
      </c>
      <c r="L108" s="173"/>
      <c r="M108" s="174">
        <f t="shared" ref="M108:M110" si="223">IF(ISBLANK(K108),G108*I108,G108*I108*L108)</f>
        <v>0</v>
      </c>
      <c r="N108" s="175">
        <f t="shared" ref="N108:N110" si="224">IF(ISBLANK(K108),J108*G108,G108*J108*L108)</f>
        <v>0</v>
      </c>
      <c r="O108" s="87"/>
      <c r="P108" s="176"/>
      <c r="Q108" s="176"/>
      <c r="R108" s="176"/>
      <c r="S108" s="176"/>
      <c r="T108" s="176"/>
      <c r="U108" s="86"/>
      <c r="V108" s="87"/>
      <c r="W108" s="176"/>
      <c r="X108" s="176">
        <f t="shared" ref="X108:X110" si="225">W108/$L$4</f>
        <v>0</v>
      </c>
      <c r="Y108" s="176"/>
      <c r="Z108" s="176">
        <f t="shared" ref="Z108:Z110" si="226">Y108/$L$4</f>
        <v>0</v>
      </c>
      <c r="AA108" s="176"/>
      <c r="AB108" s="176">
        <f t="shared" ref="AB108:AB110" si="227">AA108/$L$4</f>
        <v>0</v>
      </c>
      <c r="AC108" s="176"/>
      <c r="AD108" s="176">
        <f t="shared" ref="AD108:AD110" si="228">AC108/$L$4</f>
        <v>0</v>
      </c>
      <c r="AE108" s="11"/>
      <c r="AF108" s="11"/>
    </row>
    <row r="109" spans="1:145" outlineLevel="1">
      <c r="A109" s="254" t="s">
        <v>1905</v>
      </c>
      <c r="B109" s="254" t="s">
        <v>686</v>
      </c>
      <c r="C109" s="257" t="s">
        <v>2006</v>
      </c>
      <c r="D109" s="165" t="s">
        <v>808</v>
      </c>
      <c r="E109" s="166" t="s">
        <v>245</v>
      </c>
      <c r="F109" s="167" t="s">
        <v>552</v>
      </c>
      <c r="G109" s="177">
        <v>0</v>
      </c>
      <c r="H109" s="169" t="s">
        <v>654</v>
      </c>
      <c r="I109" s="170">
        <v>0</v>
      </c>
      <c r="J109" s="171">
        <f>I109/$L$4</f>
        <v>0</v>
      </c>
      <c r="K109" s="172" t="s">
        <v>24</v>
      </c>
      <c r="L109" s="173"/>
      <c r="M109" s="174">
        <f t="shared" si="223"/>
        <v>0</v>
      </c>
      <c r="N109" s="175">
        <f t="shared" si="224"/>
        <v>0</v>
      </c>
      <c r="O109" s="87"/>
      <c r="P109" s="176"/>
      <c r="Q109" s="176"/>
      <c r="R109" s="176"/>
      <c r="S109" s="176"/>
      <c r="T109" s="176"/>
      <c r="U109" s="86"/>
      <c r="V109" s="87"/>
      <c r="W109" s="176"/>
      <c r="X109" s="176">
        <f t="shared" si="225"/>
        <v>0</v>
      </c>
      <c r="Y109" s="176"/>
      <c r="Z109" s="176">
        <f t="shared" si="226"/>
        <v>0</v>
      </c>
      <c r="AA109" s="176"/>
      <c r="AB109" s="176">
        <f t="shared" si="227"/>
        <v>0</v>
      </c>
      <c r="AC109" s="176"/>
      <c r="AD109" s="176">
        <f t="shared" si="228"/>
        <v>0</v>
      </c>
      <c r="AE109" s="11"/>
      <c r="AF109" s="11"/>
    </row>
    <row r="110" spans="1:145" outlineLevel="1">
      <c r="A110" s="254" t="s">
        <v>1905</v>
      </c>
      <c r="B110" s="254" t="s">
        <v>687</v>
      </c>
      <c r="C110" s="257" t="s">
        <v>2006</v>
      </c>
      <c r="D110" s="165" t="s">
        <v>809</v>
      </c>
      <c r="E110" s="166" t="s">
        <v>268</v>
      </c>
      <c r="F110" s="167" t="s">
        <v>551</v>
      </c>
      <c r="G110" s="177">
        <v>0</v>
      </c>
      <c r="H110" s="169" t="s">
        <v>654</v>
      </c>
      <c r="I110" s="170">
        <v>0</v>
      </c>
      <c r="J110" s="171">
        <f>I110/$L$4</f>
        <v>0</v>
      </c>
      <c r="K110" s="172" t="s">
        <v>24</v>
      </c>
      <c r="L110" s="173"/>
      <c r="M110" s="174">
        <f t="shared" si="223"/>
        <v>0</v>
      </c>
      <c r="N110" s="175">
        <f t="shared" si="224"/>
        <v>0</v>
      </c>
      <c r="O110" s="87"/>
      <c r="P110" s="176"/>
      <c r="Q110" s="176"/>
      <c r="R110" s="176"/>
      <c r="S110" s="176"/>
      <c r="T110" s="176"/>
      <c r="U110" s="86"/>
      <c r="V110" s="87"/>
      <c r="W110" s="176"/>
      <c r="X110" s="176">
        <f t="shared" si="225"/>
        <v>0</v>
      </c>
      <c r="Y110" s="176"/>
      <c r="Z110" s="176">
        <f t="shared" si="226"/>
        <v>0</v>
      </c>
      <c r="AA110" s="176"/>
      <c r="AB110" s="176">
        <f t="shared" si="227"/>
        <v>0</v>
      </c>
      <c r="AC110" s="176"/>
      <c r="AD110" s="176">
        <f t="shared" si="228"/>
        <v>0</v>
      </c>
      <c r="AE110" s="11"/>
      <c r="AF110" s="11"/>
    </row>
    <row r="111" spans="1:145" s="9" customFormat="1" ht="15.75">
      <c r="A111" s="254"/>
      <c r="B111" s="254"/>
      <c r="C111" s="386"/>
      <c r="D111" s="387"/>
      <c r="E111" s="388" t="s">
        <v>196</v>
      </c>
      <c r="F111" s="389" t="s">
        <v>554</v>
      </c>
      <c r="G111" s="390"/>
      <c r="H111" s="391"/>
      <c r="I111" s="392"/>
      <c r="J111" s="393"/>
      <c r="K111" s="394"/>
      <c r="L111" s="394"/>
      <c r="M111" s="395">
        <f>SUM(M112:M114)</f>
        <v>0</v>
      </c>
      <c r="N111" s="396">
        <f>SUM(N112:N114)</f>
        <v>0</v>
      </c>
      <c r="O111" s="87"/>
      <c r="P111" s="397">
        <f t="shared" ref="P111:T111" si="229">SUM(P112:P114)</f>
        <v>0</v>
      </c>
      <c r="Q111" s="397">
        <f t="shared" si="229"/>
        <v>0</v>
      </c>
      <c r="R111" s="397">
        <f t="shared" si="229"/>
        <v>0</v>
      </c>
      <c r="S111" s="397">
        <f t="shared" si="229"/>
        <v>0</v>
      </c>
      <c r="T111" s="397">
        <f t="shared" si="229"/>
        <v>0</v>
      </c>
      <c r="U111" s="86"/>
      <c r="V111" s="87"/>
      <c r="W111" s="397">
        <f t="shared" ref="W111" si="230">SUM(W112:W114)</f>
        <v>0</v>
      </c>
      <c r="X111" s="397">
        <f t="shared" ref="X111:AD111" si="231">SUM(X112:X114)</f>
        <v>0</v>
      </c>
      <c r="Y111" s="397">
        <f t="shared" si="231"/>
        <v>0</v>
      </c>
      <c r="Z111" s="397">
        <f t="shared" si="231"/>
        <v>0</v>
      </c>
      <c r="AA111" s="397">
        <f t="shared" si="231"/>
        <v>0</v>
      </c>
      <c r="AB111" s="397">
        <f t="shared" si="231"/>
        <v>0</v>
      </c>
      <c r="AC111" s="397">
        <f t="shared" si="231"/>
        <v>0</v>
      </c>
      <c r="AD111" s="397">
        <f t="shared" si="231"/>
        <v>0</v>
      </c>
      <c r="AE111" s="11"/>
      <c r="AF111" s="11"/>
      <c r="AG111" s="216"/>
      <c r="AH111" s="216"/>
      <c r="AI111" s="216"/>
      <c r="AJ111" s="216"/>
      <c r="AK111" s="216"/>
      <c r="AL111" s="216"/>
      <c r="AM111" s="216"/>
      <c r="AN111" s="216"/>
      <c r="AO111" s="216"/>
      <c r="AP111" s="216"/>
      <c r="AQ111" s="216"/>
      <c r="AR111" s="216"/>
      <c r="AS111" s="216"/>
      <c r="AT111" s="216"/>
      <c r="AU111" s="216"/>
      <c r="AV111" s="216"/>
      <c r="AW111" s="216"/>
      <c r="AX111" s="216"/>
      <c r="AY111" s="216"/>
      <c r="AZ111" s="216"/>
      <c r="BA111" s="216"/>
      <c r="BB111" s="216"/>
      <c r="BC111" s="216"/>
      <c r="BD111" s="216"/>
      <c r="BE111" s="216"/>
      <c r="BF111" s="216"/>
      <c r="BG111" s="216"/>
      <c r="BH111" s="216"/>
      <c r="BI111" s="216"/>
      <c r="BJ111" s="216"/>
      <c r="BK111" s="216"/>
      <c r="BL111" s="216"/>
      <c r="BM111" s="216"/>
      <c r="BN111" s="216"/>
      <c r="BO111" s="216"/>
      <c r="BP111" s="216"/>
      <c r="BQ111" s="216"/>
      <c r="BR111" s="216"/>
      <c r="BS111" s="216"/>
      <c r="BT111" s="216"/>
      <c r="BU111" s="216"/>
      <c r="BV111" s="216"/>
      <c r="BW111" s="216"/>
      <c r="BX111" s="216"/>
      <c r="BY111" s="216"/>
      <c r="BZ111" s="216"/>
      <c r="CA111" s="216"/>
      <c r="CB111" s="216"/>
      <c r="CC111" s="216"/>
      <c r="CD111" s="216"/>
      <c r="CE111" s="216"/>
      <c r="CF111" s="216"/>
      <c r="CG111" s="216"/>
      <c r="CH111" s="216"/>
      <c r="CI111" s="216"/>
      <c r="CJ111" s="216"/>
      <c r="CK111" s="216"/>
      <c r="CL111" s="216"/>
      <c r="CM111" s="216"/>
      <c r="CN111" s="216"/>
      <c r="CO111" s="216"/>
      <c r="CP111" s="216"/>
      <c r="CQ111" s="216"/>
      <c r="CR111" s="216"/>
      <c r="CS111" s="216"/>
      <c r="CT111" s="216"/>
      <c r="CU111" s="216"/>
      <c r="CV111" s="216"/>
      <c r="CW111" s="216"/>
      <c r="CX111" s="216"/>
      <c r="CY111" s="216"/>
      <c r="CZ111" s="216"/>
      <c r="DA111" s="216"/>
      <c r="DB111" s="216"/>
      <c r="DC111" s="216"/>
      <c r="DD111" s="216"/>
      <c r="DE111" s="216"/>
      <c r="DF111" s="216"/>
      <c r="DG111" s="216"/>
      <c r="DH111" s="216"/>
      <c r="DI111" s="216"/>
      <c r="DJ111" s="216"/>
      <c r="DK111" s="216"/>
      <c r="DL111" s="216"/>
      <c r="DM111" s="216"/>
      <c r="DN111" s="216"/>
      <c r="DO111" s="216"/>
      <c r="DP111" s="216"/>
      <c r="DQ111" s="216"/>
      <c r="DR111" s="216"/>
      <c r="DS111" s="216"/>
      <c r="DT111" s="216"/>
      <c r="DU111" s="216"/>
      <c r="DV111" s="216"/>
      <c r="DW111" s="216"/>
      <c r="DX111" s="216"/>
      <c r="DY111" s="216"/>
      <c r="DZ111" s="216"/>
      <c r="EA111" s="216"/>
      <c r="EB111" s="216"/>
      <c r="EC111" s="216"/>
      <c r="ED111" s="216"/>
      <c r="EE111" s="216"/>
      <c r="EF111" s="216"/>
      <c r="EG111" s="216"/>
      <c r="EH111" s="216"/>
      <c r="EI111" s="216"/>
      <c r="EJ111" s="216"/>
      <c r="EK111" s="216"/>
      <c r="EL111" s="216"/>
      <c r="EM111" s="216"/>
      <c r="EN111" s="216"/>
      <c r="EO111" s="216"/>
    </row>
    <row r="112" spans="1:145" outlineLevel="1">
      <c r="A112" s="254" t="s">
        <v>1905</v>
      </c>
      <c r="B112" s="254" t="s">
        <v>685</v>
      </c>
      <c r="C112" s="257" t="s">
        <v>2006</v>
      </c>
      <c r="D112" s="165" t="s">
        <v>810</v>
      </c>
      <c r="E112" s="166" t="s">
        <v>223</v>
      </c>
      <c r="F112" s="167" t="s">
        <v>557</v>
      </c>
      <c r="G112" s="168">
        <v>0</v>
      </c>
      <c r="H112" s="169" t="s">
        <v>654</v>
      </c>
      <c r="I112" s="170">
        <v>0</v>
      </c>
      <c r="J112" s="171">
        <f>I112/$L$4</f>
        <v>0</v>
      </c>
      <c r="K112" s="172" t="s">
        <v>24</v>
      </c>
      <c r="L112" s="173"/>
      <c r="M112" s="174">
        <f t="shared" ref="M112:M114" si="232">IF(ISBLANK(K112),G112*I112,G112*I112*L112)</f>
        <v>0</v>
      </c>
      <c r="N112" s="175">
        <f t="shared" ref="N112:N114" si="233">IF(ISBLANK(K112),J112*G112,G112*J112*L112)</f>
        <v>0</v>
      </c>
      <c r="O112" s="87"/>
      <c r="P112" s="176"/>
      <c r="Q112" s="176"/>
      <c r="R112" s="176"/>
      <c r="S112" s="176"/>
      <c r="T112" s="176"/>
      <c r="U112" s="86"/>
      <c r="V112" s="87"/>
      <c r="W112" s="176"/>
      <c r="X112" s="176">
        <f t="shared" ref="X112:X114" si="234">W112/$L$4</f>
        <v>0</v>
      </c>
      <c r="Y112" s="176"/>
      <c r="Z112" s="176">
        <f t="shared" ref="Z112:Z114" si="235">Y112/$L$4</f>
        <v>0</v>
      </c>
      <c r="AA112" s="176"/>
      <c r="AB112" s="176">
        <f t="shared" ref="AB112:AB114" si="236">AA112/$L$4</f>
        <v>0</v>
      </c>
      <c r="AC112" s="176"/>
      <c r="AD112" s="176">
        <f t="shared" ref="AD112:AD114" si="237">AC112/$L$4</f>
        <v>0</v>
      </c>
      <c r="AE112" s="11"/>
      <c r="AF112" s="11"/>
    </row>
    <row r="113" spans="1:145" outlineLevel="1">
      <c r="A113" s="254" t="s">
        <v>1905</v>
      </c>
      <c r="B113" s="254" t="s">
        <v>686</v>
      </c>
      <c r="C113" s="257" t="s">
        <v>2006</v>
      </c>
      <c r="D113" s="165" t="s">
        <v>811</v>
      </c>
      <c r="E113" s="166" t="s">
        <v>246</v>
      </c>
      <c r="F113" s="167" t="s">
        <v>556</v>
      </c>
      <c r="G113" s="177">
        <v>0</v>
      </c>
      <c r="H113" s="169" t="s">
        <v>654</v>
      </c>
      <c r="I113" s="170">
        <v>0</v>
      </c>
      <c r="J113" s="171">
        <f>I113/$L$4</f>
        <v>0</v>
      </c>
      <c r="K113" s="172" t="s">
        <v>24</v>
      </c>
      <c r="L113" s="173"/>
      <c r="M113" s="174">
        <f t="shared" si="232"/>
        <v>0</v>
      </c>
      <c r="N113" s="175">
        <f t="shared" si="233"/>
        <v>0</v>
      </c>
      <c r="O113" s="87"/>
      <c r="P113" s="176"/>
      <c r="Q113" s="176"/>
      <c r="R113" s="176"/>
      <c r="S113" s="176"/>
      <c r="T113" s="176"/>
      <c r="U113" s="86"/>
      <c r="V113" s="87"/>
      <c r="W113" s="176"/>
      <c r="X113" s="176">
        <f t="shared" si="234"/>
        <v>0</v>
      </c>
      <c r="Y113" s="176"/>
      <c r="Z113" s="176">
        <f t="shared" si="235"/>
        <v>0</v>
      </c>
      <c r="AA113" s="176"/>
      <c r="AB113" s="176">
        <f t="shared" si="236"/>
        <v>0</v>
      </c>
      <c r="AC113" s="176"/>
      <c r="AD113" s="176">
        <f t="shared" si="237"/>
        <v>0</v>
      </c>
      <c r="AE113" s="11"/>
      <c r="AF113" s="11"/>
    </row>
    <row r="114" spans="1:145" outlineLevel="1">
      <c r="A114" s="254" t="s">
        <v>1905</v>
      </c>
      <c r="B114" s="254" t="s">
        <v>687</v>
      </c>
      <c r="C114" s="257" t="s">
        <v>2006</v>
      </c>
      <c r="D114" s="165" t="s">
        <v>812</v>
      </c>
      <c r="E114" s="166" t="s">
        <v>269</v>
      </c>
      <c r="F114" s="167" t="s">
        <v>555</v>
      </c>
      <c r="G114" s="177">
        <v>0</v>
      </c>
      <c r="H114" s="169" t="s">
        <v>654</v>
      </c>
      <c r="I114" s="170">
        <v>0</v>
      </c>
      <c r="J114" s="171">
        <f>I114/$L$4</f>
        <v>0</v>
      </c>
      <c r="K114" s="172" t="s">
        <v>24</v>
      </c>
      <c r="L114" s="173"/>
      <c r="M114" s="174">
        <f t="shared" si="232"/>
        <v>0</v>
      </c>
      <c r="N114" s="175">
        <f t="shared" si="233"/>
        <v>0</v>
      </c>
      <c r="O114" s="87"/>
      <c r="P114" s="176"/>
      <c r="Q114" s="176"/>
      <c r="R114" s="176"/>
      <c r="S114" s="176"/>
      <c r="T114" s="176"/>
      <c r="U114" s="86"/>
      <c r="V114" s="87"/>
      <c r="W114" s="176"/>
      <c r="X114" s="176">
        <f t="shared" si="234"/>
        <v>0</v>
      </c>
      <c r="Y114" s="176"/>
      <c r="Z114" s="176">
        <f t="shared" si="235"/>
        <v>0</v>
      </c>
      <c r="AA114" s="176"/>
      <c r="AB114" s="176">
        <f t="shared" si="236"/>
        <v>0</v>
      </c>
      <c r="AC114" s="176"/>
      <c r="AD114" s="176">
        <f t="shared" si="237"/>
        <v>0</v>
      </c>
      <c r="AE114" s="11"/>
      <c r="AF114" s="11"/>
    </row>
    <row r="115" spans="1:145" s="9" customFormat="1" ht="15.75">
      <c r="A115" s="254"/>
      <c r="B115" s="254"/>
      <c r="C115" s="386"/>
      <c r="D115" s="387"/>
      <c r="E115" s="388" t="s">
        <v>197</v>
      </c>
      <c r="F115" s="389" t="s">
        <v>558</v>
      </c>
      <c r="G115" s="390"/>
      <c r="H115" s="391"/>
      <c r="I115" s="392"/>
      <c r="J115" s="393"/>
      <c r="K115" s="394"/>
      <c r="L115" s="394"/>
      <c r="M115" s="395">
        <f>SUM(M116:M118)</f>
        <v>0</v>
      </c>
      <c r="N115" s="396">
        <f>SUM(N116:N118)</f>
        <v>0</v>
      </c>
      <c r="O115" s="87"/>
      <c r="P115" s="397">
        <f t="shared" ref="P115:T115" si="238">SUM(P116:P118)</f>
        <v>0</v>
      </c>
      <c r="Q115" s="397">
        <f t="shared" si="238"/>
        <v>0</v>
      </c>
      <c r="R115" s="397">
        <f t="shared" si="238"/>
        <v>0</v>
      </c>
      <c r="S115" s="397">
        <f t="shared" si="238"/>
        <v>0</v>
      </c>
      <c r="T115" s="397">
        <f t="shared" si="238"/>
        <v>0</v>
      </c>
      <c r="U115" s="86"/>
      <c r="V115" s="87"/>
      <c r="W115" s="397">
        <f t="shared" ref="W115" si="239">SUM(W116:W118)</f>
        <v>0</v>
      </c>
      <c r="X115" s="397">
        <f t="shared" ref="X115:AD115" si="240">SUM(X116:X118)</f>
        <v>0</v>
      </c>
      <c r="Y115" s="397">
        <f t="shared" si="240"/>
        <v>0</v>
      </c>
      <c r="Z115" s="397">
        <f t="shared" si="240"/>
        <v>0</v>
      </c>
      <c r="AA115" s="397">
        <f t="shared" si="240"/>
        <v>0</v>
      </c>
      <c r="AB115" s="397">
        <f t="shared" si="240"/>
        <v>0</v>
      </c>
      <c r="AC115" s="397">
        <f t="shared" si="240"/>
        <v>0</v>
      </c>
      <c r="AD115" s="397">
        <f t="shared" si="240"/>
        <v>0</v>
      </c>
      <c r="AE115" s="11"/>
      <c r="AF115" s="11"/>
      <c r="AG115" s="216"/>
      <c r="AH115" s="216"/>
      <c r="AI115" s="216"/>
      <c r="AJ115" s="216"/>
      <c r="AK115" s="216"/>
      <c r="AL115" s="216"/>
      <c r="AM115" s="216"/>
      <c r="AN115" s="216"/>
      <c r="AO115" s="216"/>
      <c r="AP115" s="216"/>
      <c r="AQ115" s="216"/>
      <c r="AR115" s="216"/>
      <c r="AS115" s="216"/>
      <c r="AT115" s="216"/>
      <c r="AU115" s="216"/>
      <c r="AV115" s="216"/>
      <c r="AW115" s="216"/>
      <c r="AX115" s="216"/>
      <c r="AY115" s="216"/>
      <c r="AZ115" s="216"/>
      <c r="BA115" s="216"/>
      <c r="BB115" s="216"/>
      <c r="BC115" s="216"/>
      <c r="BD115" s="216"/>
      <c r="BE115" s="216"/>
      <c r="BF115" s="216"/>
      <c r="BG115" s="216"/>
      <c r="BH115" s="216"/>
      <c r="BI115" s="216"/>
      <c r="BJ115" s="216"/>
      <c r="BK115" s="216"/>
      <c r="BL115" s="216"/>
      <c r="BM115" s="216"/>
      <c r="BN115" s="216"/>
      <c r="BO115" s="216"/>
      <c r="BP115" s="216"/>
      <c r="BQ115" s="216"/>
      <c r="BR115" s="216"/>
      <c r="BS115" s="216"/>
      <c r="BT115" s="216"/>
      <c r="BU115" s="216"/>
      <c r="BV115" s="216"/>
      <c r="BW115" s="216"/>
      <c r="BX115" s="216"/>
      <c r="BY115" s="216"/>
      <c r="BZ115" s="216"/>
      <c r="CA115" s="216"/>
      <c r="CB115" s="216"/>
      <c r="CC115" s="216"/>
      <c r="CD115" s="216"/>
      <c r="CE115" s="216"/>
      <c r="CF115" s="216"/>
      <c r="CG115" s="216"/>
      <c r="CH115" s="216"/>
      <c r="CI115" s="216"/>
      <c r="CJ115" s="216"/>
      <c r="CK115" s="216"/>
      <c r="CL115" s="216"/>
      <c r="CM115" s="216"/>
      <c r="CN115" s="216"/>
      <c r="CO115" s="216"/>
      <c r="CP115" s="216"/>
      <c r="CQ115" s="216"/>
      <c r="CR115" s="216"/>
      <c r="CS115" s="216"/>
      <c r="CT115" s="216"/>
      <c r="CU115" s="216"/>
      <c r="CV115" s="216"/>
      <c r="CW115" s="216"/>
      <c r="CX115" s="216"/>
      <c r="CY115" s="216"/>
      <c r="CZ115" s="216"/>
      <c r="DA115" s="216"/>
      <c r="DB115" s="216"/>
      <c r="DC115" s="216"/>
      <c r="DD115" s="216"/>
      <c r="DE115" s="216"/>
      <c r="DF115" s="216"/>
      <c r="DG115" s="216"/>
      <c r="DH115" s="216"/>
      <c r="DI115" s="216"/>
      <c r="DJ115" s="216"/>
      <c r="DK115" s="216"/>
      <c r="DL115" s="216"/>
      <c r="DM115" s="216"/>
      <c r="DN115" s="216"/>
      <c r="DO115" s="216"/>
      <c r="DP115" s="216"/>
      <c r="DQ115" s="216"/>
      <c r="DR115" s="216"/>
      <c r="DS115" s="216"/>
      <c r="DT115" s="216"/>
      <c r="DU115" s="216"/>
      <c r="DV115" s="216"/>
      <c r="DW115" s="216"/>
      <c r="DX115" s="216"/>
      <c r="DY115" s="216"/>
      <c r="DZ115" s="216"/>
      <c r="EA115" s="216"/>
      <c r="EB115" s="216"/>
      <c r="EC115" s="216"/>
      <c r="ED115" s="216"/>
      <c r="EE115" s="216"/>
      <c r="EF115" s="216"/>
      <c r="EG115" s="216"/>
      <c r="EH115" s="216"/>
      <c r="EI115" s="216"/>
      <c r="EJ115" s="216"/>
      <c r="EK115" s="216"/>
      <c r="EL115" s="216"/>
      <c r="EM115" s="216"/>
      <c r="EN115" s="216"/>
      <c r="EO115" s="216"/>
    </row>
    <row r="116" spans="1:145" outlineLevel="1">
      <c r="A116" s="254" t="s">
        <v>1905</v>
      </c>
      <c r="B116" s="254" t="s">
        <v>685</v>
      </c>
      <c r="C116" s="257" t="s">
        <v>2006</v>
      </c>
      <c r="D116" s="165" t="s">
        <v>813</v>
      </c>
      <c r="E116" s="166" t="s">
        <v>224</v>
      </c>
      <c r="F116" s="167" t="s">
        <v>561</v>
      </c>
      <c r="G116" s="168">
        <v>0</v>
      </c>
      <c r="H116" s="169" t="s">
        <v>654</v>
      </c>
      <c r="I116" s="170">
        <v>0</v>
      </c>
      <c r="J116" s="171">
        <f>I116/$L$4</f>
        <v>0</v>
      </c>
      <c r="K116" s="172" t="s">
        <v>24</v>
      </c>
      <c r="L116" s="173"/>
      <c r="M116" s="174">
        <f t="shared" ref="M116:M118" si="241">IF(ISBLANK(K116),G116*I116,G116*I116*L116)</f>
        <v>0</v>
      </c>
      <c r="N116" s="175">
        <f t="shared" ref="N116:N118" si="242">IF(ISBLANK(K116),J116*G116,G116*J116*L116)</f>
        <v>0</v>
      </c>
      <c r="O116" s="87"/>
      <c r="P116" s="176"/>
      <c r="Q116" s="176"/>
      <c r="R116" s="176"/>
      <c r="S116" s="176"/>
      <c r="T116" s="176"/>
      <c r="U116" s="86"/>
      <c r="V116" s="87"/>
      <c r="W116" s="176"/>
      <c r="X116" s="176">
        <f t="shared" ref="X116:X118" si="243">W116/$L$4</f>
        <v>0</v>
      </c>
      <c r="Y116" s="176"/>
      <c r="Z116" s="176">
        <f t="shared" ref="Z116:Z118" si="244">Y116/$L$4</f>
        <v>0</v>
      </c>
      <c r="AA116" s="176"/>
      <c r="AB116" s="176">
        <f t="shared" ref="AB116:AB118" si="245">AA116/$L$4</f>
        <v>0</v>
      </c>
      <c r="AC116" s="176"/>
      <c r="AD116" s="176">
        <f t="shared" ref="AD116:AD118" si="246">AC116/$L$4</f>
        <v>0</v>
      </c>
      <c r="AE116" s="11"/>
      <c r="AF116" s="11"/>
    </row>
    <row r="117" spans="1:145" outlineLevel="1">
      <c r="A117" s="254" t="s">
        <v>1905</v>
      </c>
      <c r="B117" s="254" t="s">
        <v>686</v>
      </c>
      <c r="C117" s="257" t="s">
        <v>2006</v>
      </c>
      <c r="D117" s="165" t="s">
        <v>814</v>
      </c>
      <c r="E117" s="166" t="s">
        <v>247</v>
      </c>
      <c r="F117" s="167" t="s">
        <v>560</v>
      </c>
      <c r="G117" s="177">
        <v>0</v>
      </c>
      <c r="H117" s="169" t="s">
        <v>654</v>
      </c>
      <c r="I117" s="170">
        <v>0</v>
      </c>
      <c r="J117" s="171">
        <f>I117/$L$4</f>
        <v>0</v>
      </c>
      <c r="K117" s="172" t="s">
        <v>24</v>
      </c>
      <c r="L117" s="173"/>
      <c r="M117" s="174">
        <f t="shared" si="241"/>
        <v>0</v>
      </c>
      <c r="N117" s="175">
        <f t="shared" si="242"/>
        <v>0</v>
      </c>
      <c r="O117" s="87"/>
      <c r="P117" s="176"/>
      <c r="Q117" s="176"/>
      <c r="R117" s="176"/>
      <c r="S117" s="176"/>
      <c r="T117" s="176"/>
      <c r="U117" s="86"/>
      <c r="V117" s="87"/>
      <c r="W117" s="176"/>
      <c r="X117" s="176">
        <f t="shared" si="243"/>
        <v>0</v>
      </c>
      <c r="Y117" s="176"/>
      <c r="Z117" s="176">
        <f t="shared" si="244"/>
        <v>0</v>
      </c>
      <c r="AA117" s="176"/>
      <c r="AB117" s="176">
        <f t="shared" si="245"/>
        <v>0</v>
      </c>
      <c r="AC117" s="176"/>
      <c r="AD117" s="176">
        <f t="shared" si="246"/>
        <v>0</v>
      </c>
      <c r="AE117" s="11"/>
      <c r="AF117" s="11"/>
    </row>
    <row r="118" spans="1:145" outlineLevel="1">
      <c r="A118" s="254" t="s">
        <v>1905</v>
      </c>
      <c r="B118" s="254" t="s">
        <v>687</v>
      </c>
      <c r="C118" s="257" t="s">
        <v>2006</v>
      </c>
      <c r="D118" s="165" t="s">
        <v>815</v>
      </c>
      <c r="E118" s="166" t="s">
        <v>270</v>
      </c>
      <c r="F118" s="167" t="s">
        <v>559</v>
      </c>
      <c r="G118" s="177">
        <v>0</v>
      </c>
      <c r="H118" s="169" t="s">
        <v>654</v>
      </c>
      <c r="I118" s="170">
        <v>0</v>
      </c>
      <c r="J118" s="171">
        <f>I118/$L$4</f>
        <v>0</v>
      </c>
      <c r="K118" s="172" t="s">
        <v>24</v>
      </c>
      <c r="L118" s="173"/>
      <c r="M118" s="174">
        <f t="shared" si="241"/>
        <v>0</v>
      </c>
      <c r="N118" s="175">
        <f t="shared" si="242"/>
        <v>0</v>
      </c>
      <c r="O118" s="87"/>
      <c r="P118" s="176"/>
      <c r="Q118" s="176"/>
      <c r="R118" s="176"/>
      <c r="S118" s="176"/>
      <c r="T118" s="176"/>
      <c r="U118" s="86"/>
      <c r="V118" s="87"/>
      <c r="W118" s="176"/>
      <c r="X118" s="176">
        <f t="shared" si="243"/>
        <v>0</v>
      </c>
      <c r="Y118" s="176"/>
      <c r="Z118" s="176">
        <f t="shared" si="244"/>
        <v>0</v>
      </c>
      <c r="AA118" s="176"/>
      <c r="AB118" s="176">
        <f t="shared" si="245"/>
        <v>0</v>
      </c>
      <c r="AC118" s="176"/>
      <c r="AD118" s="176">
        <f t="shared" si="246"/>
        <v>0</v>
      </c>
      <c r="AE118" s="11"/>
      <c r="AF118" s="11"/>
    </row>
    <row r="119" spans="1:145" s="198" customFormat="1" ht="15.75">
      <c r="A119" s="261"/>
      <c r="B119" s="261"/>
      <c r="C119" s="374"/>
      <c r="D119" s="375"/>
      <c r="E119" s="376" t="s">
        <v>1545</v>
      </c>
      <c r="F119" s="377" t="s">
        <v>1546</v>
      </c>
      <c r="G119" s="378"/>
      <c r="H119" s="379"/>
      <c r="I119" s="380"/>
      <c r="J119" s="381"/>
      <c r="K119" s="382"/>
      <c r="L119" s="382"/>
      <c r="M119" s="383">
        <f>M120+M124+M128+M132+M136+M140+M144+M148+M152+M156+M160+M164+M168+M172+M176</f>
        <v>0</v>
      </c>
      <c r="N119" s="384">
        <f>N120+N124+N128+N132+N136+N140+N144+N148+N152+N156+N160+N164+N168+N172+N176</f>
        <v>0</v>
      </c>
      <c r="O119" s="199"/>
      <c r="P119" s="385">
        <f t="shared" ref="P119:T119" si="247">P120+P124+P128+P132+P136+P140+P144+P148+P152+P156+P160+P164+P168+P172+P176</f>
        <v>0</v>
      </c>
      <c r="Q119" s="385">
        <f t="shared" si="247"/>
        <v>0</v>
      </c>
      <c r="R119" s="385">
        <f t="shared" si="247"/>
        <v>0</v>
      </c>
      <c r="S119" s="385">
        <f t="shared" si="247"/>
        <v>0</v>
      </c>
      <c r="T119" s="385">
        <f t="shared" si="247"/>
        <v>0</v>
      </c>
      <c r="U119" s="86"/>
      <c r="V119" s="87"/>
      <c r="W119" s="385">
        <f t="shared" ref="W119:AD119" si="248">W120+W124+W128+W132+W136+W140+W144+W148+W152+W156+W160+W164+W168+W172+W176</f>
        <v>0</v>
      </c>
      <c r="X119" s="385">
        <f t="shared" si="248"/>
        <v>0</v>
      </c>
      <c r="Y119" s="385">
        <f t="shared" si="248"/>
        <v>0</v>
      </c>
      <c r="Z119" s="385">
        <f t="shared" si="248"/>
        <v>0</v>
      </c>
      <c r="AA119" s="385">
        <f t="shared" si="248"/>
        <v>0</v>
      </c>
      <c r="AB119" s="385">
        <f t="shared" si="248"/>
        <v>0</v>
      </c>
      <c r="AC119" s="385">
        <f t="shared" si="248"/>
        <v>0</v>
      </c>
      <c r="AD119" s="385">
        <f t="shared" si="248"/>
        <v>0</v>
      </c>
      <c r="AE119" s="91"/>
      <c r="AF119" s="91"/>
      <c r="AG119" s="218"/>
      <c r="AH119" s="218"/>
      <c r="AI119" s="218"/>
      <c r="AJ119" s="218"/>
      <c r="AK119" s="218"/>
      <c r="AL119" s="218"/>
      <c r="AM119" s="218"/>
      <c r="AN119" s="218"/>
      <c r="AO119" s="218"/>
      <c r="AP119" s="218"/>
      <c r="AQ119" s="218"/>
      <c r="AR119" s="218"/>
      <c r="AS119" s="218"/>
      <c r="AT119" s="218"/>
      <c r="AU119" s="218"/>
      <c r="AV119" s="218"/>
      <c r="AW119" s="218"/>
      <c r="AX119" s="218"/>
      <c r="AY119" s="218"/>
      <c r="AZ119" s="218"/>
      <c r="BA119" s="218"/>
      <c r="BB119" s="218"/>
      <c r="BC119" s="218"/>
      <c r="BD119" s="218"/>
      <c r="BE119" s="218"/>
      <c r="BF119" s="218"/>
      <c r="BG119" s="218"/>
      <c r="BH119" s="218"/>
      <c r="BI119" s="218"/>
      <c r="BJ119" s="218"/>
      <c r="BK119" s="218"/>
      <c r="BL119" s="218"/>
      <c r="BM119" s="218"/>
      <c r="BN119" s="218"/>
      <c r="BO119" s="218"/>
      <c r="BP119" s="218"/>
      <c r="BQ119" s="218"/>
      <c r="BR119" s="218"/>
      <c r="BS119" s="218"/>
      <c r="BT119" s="218"/>
      <c r="BU119" s="218"/>
      <c r="BV119" s="218"/>
      <c r="BW119" s="218"/>
      <c r="BX119" s="218"/>
      <c r="BY119" s="218"/>
      <c r="BZ119" s="218"/>
      <c r="CA119" s="218"/>
      <c r="CB119" s="218"/>
      <c r="CC119" s="218"/>
      <c r="CD119" s="218"/>
      <c r="CE119" s="218"/>
      <c r="CF119" s="218"/>
      <c r="CG119" s="218"/>
      <c r="CH119" s="218"/>
      <c r="CI119" s="218"/>
      <c r="CJ119" s="218"/>
      <c r="CK119" s="218"/>
      <c r="CL119" s="218"/>
      <c r="CM119" s="218"/>
      <c r="CN119" s="218"/>
      <c r="CO119" s="218"/>
      <c r="CP119" s="218"/>
      <c r="CQ119" s="218"/>
      <c r="CR119" s="218"/>
      <c r="CS119" s="218"/>
      <c r="CT119" s="218"/>
      <c r="CU119" s="218"/>
      <c r="CV119" s="218"/>
      <c r="CW119" s="218"/>
      <c r="CX119" s="218"/>
      <c r="CY119" s="218"/>
      <c r="CZ119" s="218"/>
      <c r="DA119" s="218"/>
      <c r="DB119" s="218"/>
      <c r="DC119" s="218"/>
      <c r="DD119" s="218"/>
      <c r="DE119" s="218"/>
      <c r="DF119" s="218"/>
      <c r="DG119" s="218"/>
      <c r="DH119" s="218"/>
      <c r="DI119" s="218"/>
      <c r="DJ119" s="218"/>
      <c r="DK119" s="218"/>
      <c r="DL119" s="218"/>
      <c r="DM119" s="218"/>
      <c r="DN119" s="218"/>
      <c r="DO119" s="218"/>
      <c r="DP119" s="218"/>
      <c r="DQ119" s="218"/>
      <c r="DR119" s="218"/>
      <c r="DS119" s="218"/>
      <c r="DT119" s="218"/>
      <c r="DU119" s="218"/>
      <c r="DV119" s="218"/>
      <c r="DW119" s="218"/>
      <c r="DX119" s="218"/>
      <c r="DY119" s="218"/>
      <c r="DZ119" s="218"/>
      <c r="EA119" s="218"/>
      <c r="EB119" s="218"/>
      <c r="EC119" s="218"/>
      <c r="ED119" s="218"/>
      <c r="EE119" s="218"/>
      <c r="EF119" s="218"/>
      <c r="EG119" s="218"/>
      <c r="EH119" s="218"/>
      <c r="EI119" s="218"/>
      <c r="EJ119" s="218"/>
      <c r="EK119" s="218"/>
      <c r="EL119" s="218"/>
      <c r="EM119" s="218"/>
      <c r="EN119" s="218"/>
      <c r="EO119" s="218"/>
    </row>
    <row r="120" spans="1:145" s="9" customFormat="1" ht="15.75">
      <c r="A120" s="254"/>
      <c r="B120" s="254"/>
      <c r="C120" s="386"/>
      <c r="D120" s="387"/>
      <c r="E120" s="388" t="s">
        <v>200</v>
      </c>
      <c r="F120" s="389" t="s">
        <v>562</v>
      </c>
      <c r="G120" s="390"/>
      <c r="H120" s="391"/>
      <c r="I120" s="392"/>
      <c r="J120" s="393"/>
      <c r="K120" s="394"/>
      <c r="L120" s="394"/>
      <c r="M120" s="395">
        <f>SUM(M121:M123)</f>
        <v>0</v>
      </c>
      <c r="N120" s="396">
        <f>SUM(N121:N123)</f>
        <v>0</v>
      </c>
      <c r="O120" s="87"/>
      <c r="P120" s="397">
        <f t="shared" ref="P120:T120" si="249">SUM(P121:P123)</f>
        <v>0</v>
      </c>
      <c r="Q120" s="397">
        <f t="shared" si="249"/>
        <v>0</v>
      </c>
      <c r="R120" s="397">
        <f t="shared" si="249"/>
        <v>0</v>
      </c>
      <c r="S120" s="397">
        <f t="shared" si="249"/>
        <v>0</v>
      </c>
      <c r="T120" s="397">
        <f t="shared" si="249"/>
        <v>0</v>
      </c>
      <c r="U120" s="86"/>
      <c r="V120" s="87"/>
      <c r="W120" s="397">
        <f t="shared" ref="W120" si="250">SUM(W121:W123)</f>
        <v>0</v>
      </c>
      <c r="X120" s="397">
        <f t="shared" ref="X120:AD120" si="251">SUM(X121:X123)</f>
        <v>0</v>
      </c>
      <c r="Y120" s="397">
        <f t="shared" si="251"/>
        <v>0</v>
      </c>
      <c r="Z120" s="397">
        <f t="shared" si="251"/>
        <v>0</v>
      </c>
      <c r="AA120" s="397">
        <f t="shared" si="251"/>
        <v>0</v>
      </c>
      <c r="AB120" s="397">
        <f t="shared" si="251"/>
        <v>0</v>
      </c>
      <c r="AC120" s="397">
        <f t="shared" si="251"/>
        <v>0</v>
      </c>
      <c r="AD120" s="397">
        <f t="shared" si="251"/>
        <v>0</v>
      </c>
      <c r="AE120" s="11"/>
      <c r="AF120" s="11"/>
      <c r="AG120" s="216"/>
      <c r="AH120" s="216"/>
      <c r="AI120" s="216"/>
      <c r="AJ120" s="216"/>
      <c r="AK120" s="216"/>
      <c r="AL120" s="216"/>
      <c r="AM120" s="216"/>
      <c r="AN120" s="216"/>
      <c r="AO120" s="216"/>
      <c r="AP120" s="216"/>
      <c r="AQ120" s="216"/>
      <c r="AR120" s="216"/>
      <c r="AS120" s="216"/>
      <c r="AT120" s="216"/>
      <c r="AU120" s="216"/>
      <c r="AV120" s="216"/>
      <c r="AW120" s="216"/>
      <c r="AX120" s="216"/>
      <c r="AY120" s="216"/>
      <c r="AZ120" s="216"/>
      <c r="BA120" s="216"/>
      <c r="BB120" s="216"/>
      <c r="BC120" s="216"/>
      <c r="BD120" s="216"/>
      <c r="BE120" s="216"/>
      <c r="BF120" s="216"/>
      <c r="BG120" s="216"/>
      <c r="BH120" s="216"/>
      <c r="BI120" s="216"/>
      <c r="BJ120" s="216"/>
      <c r="BK120" s="216"/>
      <c r="BL120" s="216"/>
      <c r="BM120" s="216"/>
      <c r="BN120" s="216"/>
      <c r="BO120" s="216"/>
      <c r="BP120" s="216"/>
      <c r="BQ120" s="216"/>
      <c r="BR120" s="216"/>
      <c r="BS120" s="216"/>
      <c r="BT120" s="216"/>
      <c r="BU120" s="216"/>
      <c r="BV120" s="216"/>
      <c r="BW120" s="216"/>
      <c r="BX120" s="216"/>
      <c r="BY120" s="216"/>
      <c r="BZ120" s="216"/>
      <c r="CA120" s="216"/>
      <c r="CB120" s="216"/>
      <c r="CC120" s="216"/>
      <c r="CD120" s="216"/>
      <c r="CE120" s="216"/>
      <c r="CF120" s="216"/>
      <c r="CG120" s="216"/>
      <c r="CH120" s="216"/>
      <c r="CI120" s="216"/>
      <c r="CJ120" s="216"/>
      <c r="CK120" s="216"/>
      <c r="CL120" s="216"/>
      <c r="CM120" s="216"/>
      <c r="CN120" s="216"/>
      <c r="CO120" s="216"/>
      <c r="CP120" s="216"/>
      <c r="CQ120" s="216"/>
      <c r="CR120" s="216"/>
      <c r="CS120" s="216"/>
      <c r="CT120" s="216"/>
      <c r="CU120" s="216"/>
      <c r="CV120" s="216"/>
      <c r="CW120" s="216"/>
      <c r="CX120" s="216"/>
      <c r="CY120" s="216"/>
      <c r="CZ120" s="216"/>
      <c r="DA120" s="216"/>
      <c r="DB120" s="216"/>
      <c r="DC120" s="216"/>
      <c r="DD120" s="216"/>
      <c r="DE120" s="216"/>
      <c r="DF120" s="216"/>
      <c r="DG120" s="216"/>
      <c r="DH120" s="216"/>
      <c r="DI120" s="216"/>
      <c r="DJ120" s="216"/>
      <c r="DK120" s="216"/>
      <c r="DL120" s="216"/>
      <c r="DM120" s="216"/>
      <c r="DN120" s="216"/>
      <c r="DO120" s="216"/>
      <c r="DP120" s="216"/>
      <c r="DQ120" s="216"/>
      <c r="DR120" s="216"/>
      <c r="DS120" s="216"/>
      <c r="DT120" s="216"/>
      <c r="DU120" s="216"/>
      <c r="DV120" s="216"/>
      <c r="DW120" s="216"/>
      <c r="DX120" s="216"/>
      <c r="DY120" s="216"/>
      <c r="DZ120" s="216"/>
      <c r="EA120" s="216"/>
      <c r="EB120" s="216"/>
      <c r="EC120" s="216"/>
      <c r="ED120" s="216"/>
      <c r="EE120" s="216"/>
      <c r="EF120" s="216"/>
      <c r="EG120" s="216"/>
      <c r="EH120" s="216"/>
      <c r="EI120" s="216"/>
      <c r="EJ120" s="216"/>
      <c r="EK120" s="216"/>
      <c r="EL120" s="216"/>
      <c r="EM120" s="216"/>
      <c r="EN120" s="216"/>
      <c r="EO120" s="216"/>
    </row>
    <row r="121" spans="1:145" outlineLevel="1">
      <c r="A121" s="254" t="s">
        <v>2032</v>
      </c>
      <c r="B121" s="254" t="s">
        <v>685</v>
      </c>
      <c r="C121" s="257" t="s">
        <v>2006</v>
      </c>
      <c r="D121" s="165" t="s">
        <v>816</v>
      </c>
      <c r="E121" s="166" t="s">
        <v>225</v>
      </c>
      <c r="F121" s="167" t="s">
        <v>565</v>
      </c>
      <c r="G121" s="168">
        <v>0</v>
      </c>
      <c r="H121" s="169" t="s">
        <v>654</v>
      </c>
      <c r="I121" s="170">
        <v>0</v>
      </c>
      <c r="J121" s="171">
        <f>I121/$L$4</f>
        <v>0</v>
      </c>
      <c r="K121" s="172" t="s">
        <v>24</v>
      </c>
      <c r="L121" s="173"/>
      <c r="M121" s="174">
        <f t="shared" ref="M121:M123" si="252">IF(ISBLANK(K121),G121*I121,G121*I121*L121)</f>
        <v>0</v>
      </c>
      <c r="N121" s="175">
        <f t="shared" ref="N121:N123" si="253">IF(ISBLANK(K121),J121*G121,G121*J121*L121)</f>
        <v>0</v>
      </c>
      <c r="O121" s="87"/>
      <c r="P121" s="176"/>
      <c r="Q121" s="176"/>
      <c r="R121" s="176"/>
      <c r="S121" s="176"/>
      <c r="T121" s="176"/>
      <c r="U121" s="86"/>
      <c r="V121" s="87"/>
      <c r="W121" s="176"/>
      <c r="X121" s="176">
        <f t="shared" ref="X121:X123" si="254">W121/$L$4</f>
        <v>0</v>
      </c>
      <c r="Y121" s="176"/>
      <c r="Z121" s="176">
        <f t="shared" ref="Z121:Z123" si="255">Y121/$L$4</f>
        <v>0</v>
      </c>
      <c r="AA121" s="176"/>
      <c r="AB121" s="176">
        <f t="shared" ref="AB121:AB123" si="256">AA121/$L$4</f>
        <v>0</v>
      </c>
      <c r="AC121" s="176"/>
      <c r="AD121" s="176">
        <f t="shared" ref="AD121:AD123" si="257">AC121/$L$4</f>
        <v>0</v>
      </c>
      <c r="AE121" s="11"/>
      <c r="AF121" s="11"/>
    </row>
    <row r="122" spans="1:145" outlineLevel="1">
      <c r="A122" s="254" t="s">
        <v>2032</v>
      </c>
      <c r="B122" s="254" t="s">
        <v>686</v>
      </c>
      <c r="C122" s="257" t="s">
        <v>2006</v>
      </c>
      <c r="D122" s="165" t="s">
        <v>817</v>
      </c>
      <c r="E122" s="166" t="s">
        <v>248</v>
      </c>
      <c r="F122" s="167" t="s">
        <v>564</v>
      </c>
      <c r="G122" s="177">
        <v>0</v>
      </c>
      <c r="H122" s="169" t="s">
        <v>654</v>
      </c>
      <c r="I122" s="170">
        <v>0</v>
      </c>
      <c r="J122" s="171">
        <f>I122/$L$4</f>
        <v>0</v>
      </c>
      <c r="K122" s="172" t="s">
        <v>24</v>
      </c>
      <c r="L122" s="173"/>
      <c r="M122" s="174">
        <f t="shared" si="252"/>
        <v>0</v>
      </c>
      <c r="N122" s="175">
        <f t="shared" si="253"/>
        <v>0</v>
      </c>
      <c r="O122" s="87"/>
      <c r="P122" s="176"/>
      <c r="Q122" s="176"/>
      <c r="R122" s="176"/>
      <c r="S122" s="176"/>
      <c r="T122" s="176"/>
      <c r="U122" s="86"/>
      <c r="V122" s="87"/>
      <c r="W122" s="176"/>
      <c r="X122" s="176">
        <f t="shared" si="254"/>
        <v>0</v>
      </c>
      <c r="Y122" s="176"/>
      <c r="Z122" s="176">
        <f t="shared" si="255"/>
        <v>0</v>
      </c>
      <c r="AA122" s="176"/>
      <c r="AB122" s="176">
        <f t="shared" si="256"/>
        <v>0</v>
      </c>
      <c r="AC122" s="176"/>
      <c r="AD122" s="176">
        <f t="shared" si="257"/>
        <v>0</v>
      </c>
      <c r="AE122" s="11"/>
      <c r="AF122" s="11"/>
    </row>
    <row r="123" spans="1:145" outlineLevel="1">
      <c r="A123" s="254" t="s">
        <v>2032</v>
      </c>
      <c r="B123" s="254" t="s">
        <v>687</v>
      </c>
      <c r="C123" s="257" t="s">
        <v>2006</v>
      </c>
      <c r="D123" s="165" t="s">
        <v>818</v>
      </c>
      <c r="E123" s="166" t="s">
        <v>271</v>
      </c>
      <c r="F123" s="167" t="s">
        <v>563</v>
      </c>
      <c r="G123" s="177">
        <v>0</v>
      </c>
      <c r="H123" s="169" t="s">
        <v>654</v>
      </c>
      <c r="I123" s="170">
        <v>0</v>
      </c>
      <c r="J123" s="171">
        <f>I123/$L$4</f>
        <v>0</v>
      </c>
      <c r="K123" s="172" t="s">
        <v>24</v>
      </c>
      <c r="L123" s="173"/>
      <c r="M123" s="174">
        <f t="shared" si="252"/>
        <v>0</v>
      </c>
      <c r="N123" s="175">
        <f t="shared" si="253"/>
        <v>0</v>
      </c>
      <c r="O123" s="87"/>
      <c r="P123" s="176"/>
      <c r="Q123" s="176"/>
      <c r="R123" s="176"/>
      <c r="S123" s="176"/>
      <c r="T123" s="176"/>
      <c r="U123" s="86"/>
      <c r="V123" s="87"/>
      <c r="W123" s="176"/>
      <c r="X123" s="176">
        <f t="shared" si="254"/>
        <v>0</v>
      </c>
      <c r="Y123" s="176"/>
      <c r="Z123" s="176">
        <f t="shared" si="255"/>
        <v>0</v>
      </c>
      <c r="AA123" s="176"/>
      <c r="AB123" s="176">
        <f t="shared" si="256"/>
        <v>0</v>
      </c>
      <c r="AC123" s="176"/>
      <c r="AD123" s="176">
        <f t="shared" si="257"/>
        <v>0</v>
      </c>
      <c r="AE123" s="11"/>
      <c r="AF123" s="11"/>
    </row>
    <row r="124" spans="1:145" s="9" customFormat="1" ht="15.75">
      <c r="A124" s="254"/>
      <c r="B124" s="254"/>
      <c r="C124" s="386"/>
      <c r="D124" s="387"/>
      <c r="E124" s="388" t="s">
        <v>201</v>
      </c>
      <c r="F124" s="389" t="s">
        <v>566</v>
      </c>
      <c r="G124" s="390"/>
      <c r="H124" s="391"/>
      <c r="I124" s="392"/>
      <c r="J124" s="393"/>
      <c r="K124" s="394"/>
      <c r="L124" s="394"/>
      <c r="M124" s="395">
        <f>SUM(M125:M127)</f>
        <v>0</v>
      </c>
      <c r="N124" s="396">
        <f>SUM(N125:N127)</f>
        <v>0</v>
      </c>
      <c r="O124" s="87"/>
      <c r="P124" s="397">
        <f t="shared" ref="P124:T124" si="258">SUM(P125:P127)</f>
        <v>0</v>
      </c>
      <c r="Q124" s="397">
        <f t="shared" si="258"/>
        <v>0</v>
      </c>
      <c r="R124" s="397">
        <f t="shared" si="258"/>
        <v>0</v>
      </c>
      <c r="S124" s="397">
        <f t="shared" si="258"/>
        <v>0</v>
      </c>
      <c r="T124" s="397">
        <f t="shared" si="258"/>
        <v>0</v>
      </c>
      <c r="U124" s="86"/>
      <c r="V124" s="87"/>
      <c r="W124" s="397">
        <f t="shared" ref="W124" si="259">SUM(W125:W127)</f>
        <v>0</v>
      </c>
      <c r="X124" s="397">
        <f t="shared" ref="X124:AD124" si="260">SUM(X125:X127)</f>
        <v>0</v>
      </c>
      <c r="Y124" s="397">
        <f t="shared" si="260"/>
        <v>0</v>
      </c>
      <c r="Z124" s="397">
        <f t="shared" si="260"/>
        <v>0</v>
      </c>
      <c r="AA124" s="397">
        <f t="shared" si="260"/>
        <v>0</v>
      </c>
      <c r="AB124" s="397">
        <f t="shared" si="260"/>
        <v>0</v>
      </c>
      <c r="AC124" s="397">
        <f t="shared" si="260"/>
        <v>0</v>
      </c>
      <c r="AD124" s="397">
        <f t="shared" si="260"/>
        <v>0</v>
      </c>
      <c r="AE124" s="11"/>
      <c r="AF124" s="11"/>
      <c r="AG124" s="216"/>
      <c r="AH124" s="216"/>
      <c r="AI124" s="216"/>
      <c r="AJ124" s="216"/>
      <c r="AK124" s="216"/>
      <c r="AL124" s="216"/>
      <c r="AM124" s="216"/>
      <c r="AN124" s="216"/>
      <c r="AO124" s="216"/>
      <c r="AP124" s="216"/>
      <c r="AQ124" s="216"/>
      <c r="AR124" s="216"/>
      <c r="AS124" s="216"/>
      <c r="AT124" s="216"/>
      <c r="AU124" s="216"/>
      <c r="AV124" s="216"/>
      <c r="AW124" s="216"/>
      <c r="AX124" s="216"/>
      <c r="AY124" s="216"/>
      <c r="AZ124" s="216"/>
      <c r="BA124" s="216"/>
      <c r="BB124" s="216"/>
      <c r="BC124" s="216"/>
      <c r="BD124" s="216"/>
      <c r="BE124" s="216"/>
      <c r="BF124" s="216"/>
      <c r="BG124" s="216"/>
      <c r="BH124" s="216"/>
      <c r="BI124" s="216"/>
      <c r="BJ124" s="216"/>
      <c r="BK124" s="216"/>
      <c r="BL124" s="216"/>
      <c r="BM124" s="216"/>
      <c r="BN124" s="216"/>
      <c r="BO124" s="216"/>
      <c r="BP124" s="216"/>
      <c r="BQ124" s="216"/>
      <c r="BR124" s="216"/>
      <c r="BS124" s="216"/>
      <c r="BT124" s="216"/>
      <c r="BU124" s="216"/>
      <c r="BV124" s="216"/>
      <c r="BW124" s="216"/>
      <c r="BX124" s="216"/>
      <c r="BY124" s="216"/>
      <c r="BZ124" s="216"/>
      <c r="CA124" s="216"/>
      <c r="CB124" s="216"/>
      <c r="CC124" s="216"/>
      <c r="CD124" s="216"/>
      <c r="CE124" s="216"/>
      <c r="CF124" s="216"/>
      <c r="CG124" s="216"/>
      <c r="CH124" s="216"/>
      <c r="CI124" s="216"/>
      <c r="CJ124" s="216"/>
      <c r="CK124" s="216"/>
      <c r="CL124" s="216"/>
      <c r="CM124" s="216"/>
      <c r="CN124" s="216"/>
      <c r="CO124" s="216"/>
      <c r="CP124" s="216"/>
      <c r="CQ124" s="216"/>
      <c r="CR124" s="216"/>
      <c r="CS124" s="216"/>
      <c r="CT124" s="216"/>
      <c r="CU124" s="216"/>
      <c r="CV124" s="216"/>
      <c r="CW124" s="216"/>
      <c r="CX124" s="216"/>
      <c r="CY124" s="216"/>
      <c r="CZ124" s="216"/>
      <c r="DA124" s="216"/>
      <c r="DB124" s="216"/>
      <c r="DC124" s="216"/>
      <c r="DD124" s="216"/>
      <c r="DE124" s="216"/>
      <c r="DF124" s="216"/>
      <c r="DG124" s="216"/>
      <c r="DH124" s="216"/>
      <c r="DI124" s="216"/>
      <c r="DJ124" s="216"/>
      <c r="DK124" s="216"/>
      <c r="DL124" s="216"/>
      <c r="DM124" s="216"/>
      <c r="DN124" s="216"/>
      <c r="DO124" s="216"/>
      <c r="DP124" s="216"/>
      <c r="DQ124" s="216"/>
      <c r="DR124" s="216"/>
      <c r="DS124" s="216"/>
      <c r="DT124" s="216"/>
      <c r="DU124" s="216"/>
      <c r="DV124" s="216"/>
      <c r="DW124" s="216"/>
      <c r="DX124" s="216"/>
      <c r="DY124" s="216"/>
      <c r="DZ124" s="216"/>
      <c r="EA124" s="216"/>
      <c r="EB124" s="216"/>
      <c r="EC124" s="216"/>
      <c r="ED124" s="216"/>
      <c r="EE124" s="216"/>
      <c r="EF124" s="216"/>
      <c r="EG124" s="216"/>
      <c r="EH124" s="216"/>
      <c r="EI124" s="216"/>
      <c r="EJ124" s="216"/>
      <c r="EK124" s="216"/>
      <c r="EL124" s="216"/>
      <c r="EM124" s="216"/>
      <c r="EN124" s="216"/>
      <c r="EO124" s="216"/>
    </row>
    <row r="125" spans="1:145" outlineLevel="1">
      <c r="A125" s="254" t="s">
        <v>2032</v>
      </c>
      <c r="B125" s="254" t="s">
        <v>685</v>
      </c>
      <c r="C125" s="257" t="s">
        <v>2006</v>
      </c>
      <c r="D125" s="165" t="s">
        <v>819</v>
      </c>
      <c r="E125" s="166" t="s">
        <v>226</v>
      </c>
      <c r="F125" s="167" t="s">
        <v>569</v>
      </c>
      <c r="G125" s="168">
        <v>0</v>
      </c>
      <c r="H125" s="169" t="s">
        <v>654</v>
      </c>
      <c r="I125" s="170">
        <v>0</v>
      </c>
      <c r="J125" s="171">
        <f>I125/$L$4</f>
        <v>0</v>
      </c>
      <c r="K125" s="172" t="s">
        <v>24</v>
      </c>
      <c r="L125" s="173"/>
      <c r="M125" s="174">
        <f t="shared" ref="M125:M127" si="261">IF(ISBLANK(K125),G125*I125,G125*I125*L125)</f>
        <v>0</v>
      </c>
      <c r="N125" s="175">
        <f t="shared" ref="N125:N127" si="262">IF(ISBLANK(K125),J125*G125,G125*J125*L125)</f>
        <v>0</v>
      </c>
      <c r="O125" s="87"/>
      <c r="P125" s="176"/>
      <c r="Q125" s="176"/>
      <c r="R125" s="176"/>
      <c r="S125" s="176"/>
      <c r="T125" s="176"/>
      <c r="U125" s="86"/>
      <c r="V125" s="87"/>
      <c r="W125" s="176"/>
      <c r="X125" s="176">
        <f t="shared" ref="X125:X127" si="263">W125/$L$4</f>
        <v>0</v>
      </c>
      <c r="Y125" s="176"/>
      <c r="Z125" s="176">
        <f t="shared" ref="Z125:Z127" si="264">Y125/$L$4</f>
        <v>0</v>
      </c>
      <c r="AA125" s="176"/>
      <c r="AB125" s="176">
        <f t="shared" ref="AB125:AB127" si="265">AA125/$L$4</f>
        <v>0</v>
      </c>
      <c r="AC125" s="176"/>
      <c r="AD125" s="176">
        <f t="shared" ref="AD125:AD127" si="266">AC125/$L$4</f>
        <v>0</v>
      </c>
      <c r="AE125" s="11"/>
      <c r="AF125" s="11"/>
    </row>
    <row r="126" spans="1:145" outlineLevel="1">
      <c r="A126" s="254" t="s">
        <v>2032</v>
      </c>
      <c r="B126" s="254" t="s">
        <v>686</v>
      </c>
      <c r="C126" s="257" t="s">
        <v>2006</v>
      </c>
      <c r="D126" s="165" t="s">
        <v>820</v>
      </c>
      <c r="E126" s="166" t="s">
        <v>249</v>
      </c>
      <c r="F126" s="167" t="s">
        <v>568</v>
      </c>
      <c r="G126" s="177">
        <v>0</v>
      </c>
      <c r="H126" s="169" t="s">
        <v>654</v>
      </c>
      <c r="I126" s="170">
        <v>0</v>
      </c>
      <c r="J126" s="171">
        <f>I126/$L$4</f>
        <v>0</v>
      </c>
      <c r="K126" s="172" t="s">
        <v>24</v>
      </c>
      <c r="L126" s="173"/>
      <c r="M126" s="174">
        <f t="shared" si="261"/>
        <v>0</v>
      </c>
      <c r="N126" s="175">
        <f t="shared" si="262"/>
        <v>0</v>
      </c>
      <c r="O126" s="87"/>
      <c r="P126" s="176"/>
      <c r="Q126" s="176"/>
      <c r="R126" s="176"/>
      <c r="S126" s="176"/>
      <c r="T126" s="176"/>
      <c r="U126" s="86"/>
      <c r="V126" s="87"/>
      <c r="W126" s="176"/>
      <c r="X126" s="176">
        <f t="shared" si="263"/>
        <v>0</v>
      </c>
      <c r="Y126" s="176"/>
      <c r="Z126" s="176">
        <f t="shared" si="264"/>
        <v>0</v>
      </c>
      <c r="AA126" s="176"/>
      <c r="AB126" s="176">
        <f t="shared" si="265"/>
        <v>0</v>
      </c>
      <c r="AC126" s="176"/>
      <c r="AD126" s="176">
        <f t="shared" si="266"/>
        <v>0</v>
      </c>
      <c r="AE126" s="11"/>
      <c r="AF126" s="11"/>
    </row>
    <row r="127" spans="1:145" outlineLevel="1">
      <c r="A127" s="254" t="s">
        <v>2032</v>
      </c>
      <c r="B127" s="254" t="s">
        <v>687</v>
      </c>
      <c r="C127" s="257" t="s">
        <v>2006</v>
      </c>
      <c r="D127" s="165" t="s">
        <v>821</v>
      </c>
      <c r="E127" s="166" t="s">
        <v>272</v>
      </c>
      <c r="F127" s="167" t="s">
        <v>567</v>
      </c>
      <c r="G127" s="177">
        <v>0</v>
      </c>
      <c r="H127" s="169" t="s">
        <v>654</v>
      </c>
      <c r="I127" s="170">
        <v>0</v>
      </c>
      <c r="J127" s="171">
        <f>I127/$L$4</f>
        <v>0</v>
      </c>
      <c r="K127" s="172" t="s">
        <v>24</v>
      </c>
      <c r="L127" s="173"/>
      <c r="M127" s="174">
        <f t="shared" si="261"/>
        <v>0</v>
      </c>
      <c r="N127" s="175">
        <f t="shared" si="262"/>
        <v>0</v>
      </c>
      <c r="O127" s="87"/>
      <c r="P127" s="176"/>
      <c r="Q127" s="176"/>
      <c r="R127" s="176"/>
      <c r="S127" s="176"/>
      <c r="T127" s="176"/>
      <c r="U127" s="86"/>
      <c r="V127" s="87"/>
      <c r="W127" s="176"/>
      <c r="X127" s="176">
        <f t="shared" si="263"/>
        <v>0</v>
      </c>
      <c r="Y127" s="176"/>
      <c r="Z127" s="176">
        <f t="shared" si="264"/>
        <v>0</v>
      </c>
      <c r="AA127" s="176"/>
      <c r="AB127" s="176">
        <f t="shared" si="265"/>
        <v>0</v>
      </c>
      <c r="AC127" s="176"/>
      <c r="AD127" s="176">
        <f t="shared" si="266"/>
        <v>0</v>
      </c>
      <c r="AE127" s="11"/>
      <c r="AF127" s="11"/>
    </row>
    <row r="128" spans="1:145" s="9" customFormat="1" ht="15.75">
      <c r="A128" s="254"/>
      <c r="B128" s="254"/>
      <c r="C128" s="386"/>
      <c r="D128" s="387"/>
      <c r="E128" s="388" t="s">
        <v>202</v>
      </c>
      <c r="F128" s="389" t="s">
        <v>570</v>
      </c>
      <c r="G128" s="390"/>
      <c r="H128" s="391"/>
      <c r="I128" s="392"/>
      <c r="J128" s="393"/>
      <c r="K128" s="394"/>
      <c r="L128" s="394"/>
      <c r="M128" s="395">
        <f>SUM(M129:M131)</f>
        <v>0</v>
      </c>
      <c r="N128" s="396">
        <f>SUM(N129:N131)</f>
        <v>0</v>
      </c>
      <c r="O128" s="87"/>
      <c r="P128" s="397">
        <f t="shared" ref="P128:T128" si="267">SUM(P129:P131)</f>
        <v>0</v>
      </c>
      <c r="Q128" s="397">
        <f t="shared" si="267"/>
        <v>0</v>
      </c>
      <c r="R128" s="397">
        <f t="shared" si="267"/>
        <v>0</v>
      </c>
      <c r="S128" s="397">
        <f t="shared" si="267"/>
        <v>0</v>
      </c>
      <c r="T128" s="397">
        <f t="shared" si="267"/>
        <v>0</v>
      </c>
      <c r="U128" s="86"/>
      <c r="V128" s="87"/>
      <c r="W128" s="397">
        <f t="shared" ref="W128" si="268">SUM(W129:W131)</f>
        <v>0</v>
      </c>
      <c r="X128" s="397">
        <f t="shared" ref="X128:AD128" si="269">SUM(X129:X131)</f>
        <v>0</v>
      </c>
      <c r="Y128" s="397">
        <f t="shared" si="269"/>
        <v>0</v>
      </c>
      <c r="Z128" s="397">
        <f t="shared" si="269"/>
        <v>0</v>
      </c>
      <c r="AA128" s="397">
        <f t="shared" si="269"/>
        <v>0</v>
      </c>
      <c r="AB128" s="397">
        <f t="shared" si="269"/>
        <v>0</v>
      </c>
      <c r="AC128" s="397">
        <f t="shared" si="269"/>
        <v>0</v>
      </c>
      <c r="AD128" s="397">
        <f t="shared" si="269"/>
        <v>0</v>
      </c>
      <c r="AE128" s="11"/>
      <c r="AF128" s="11"/>
      <c r="AG128" s="216"/>
      <c r="AH128" s="216"/>
      <c r="AI128" s="216"/>
      <c r="AJ128" s="216"/>
      <c r="AK128" s="216"/>
      <c r="AL128" s="216"/>
      <c r="AM128" s="216"/>
      <c r="AN128" s="216"/>
      <c r="AO128" s="216"/>
      <c r="AP128" s="216"/>
      <c r="AQ128" s="216"/>
      <c r="AR128" s="216"/>
      <c r="AS128" s="216"/>
      <c r="AT128" s="216"/>
      <c r="AU128" s="216"/>
      <c r="AV128" s="216"/>
      <c r="AW128" s="216"/>
      <c r="AX128" s="216"/>
      <c r="AY128" s="216"/>
      <c r="AZ128" s="216"/>
      <c r="BA128" s="216"/>
      <c r="BB128" s="216"/>
      <c r="BC128" s="216"/>
      <c r="BD128" s="216"/>
      <c r="BE128" s="216"/>
      <c r="BF128" s="216"/>
      <c r="BG128" s="216"/>
      <c r="BH128" s="216"/>
      <c r="BI128" s="216"/>
      <c r="BJ128" s="216"/>
      <c r="BK128" s="216"/>
      <c r="BL128" s="216"/>
      <c r="BM128" s="216"/>
      <c r="BN128" s="216"/>
      <c r="BO128" s="216"/>
      <c r="BP128" s="216"/>
      <c r="BQ128" s="216"/>
      <c r="BR128" s="216"/>
      <c r="BS128" s="216"/>
      <c r="BT128" s="216"/>
      <c r="BU128" s="216"/>
      <c r="BV128" s="216"/>
      <c r="BW128" s="216"/>
      <c r="BX128" s="216"/>
      <c r="BY128" s="216"/>
      <c r="BZ128" s="216"/>
      <c r="CA128" s="216"/>
      <c r="CB128" s="216"/>
      <c r="CC128" s="216"/>
      <c r="CD128" s="216"/>
      <c r="CE128" s="216"/>
      <c r="CF128" s="216"/>
      <c r="CG128" s="216"/>
      <c r="CH128" s="216"/>
      <c r="CI128" s="216"/>
      <c r="CJ128" s="216"/>
      <c r="CK128" s="216"/>
      <c r="CL128" s="216"/>
      <c r="CM128" s="216"/>
      <c r="CN128" s="216"/>
      <c r="CO128" s="216"/>
      <c r="CP128" s="216"/>
      <c r="CQ128" s="216"/>
      <c r="CR128" s="216"/>
      <c r="CS128" s="216"/>
      <c r="CT128" s="216"/>
      <c r="CU128" s="216"/>
      <c r="CV128" s="216"/>
      <c r="CW128" s="216"/>
      <c r="CX128" s="216"/>
      <c r="CY128" s="216"/>
      <c r="CZ128" s="216"/>
      <c r="DA128" s="216"/>
      <c r="DB128" s="216"/>
      <c r="DC128" s="216"/>
      <c r="DD128" s="216"/>
      <c r="DE128" s="216"/>
      <c r="DF128" s="216"/>
      <c r="DG128" s="216"/>
      <c r="DH128" s="216"/>
      <c r="DI128" s="216"/>
      <c r="DJ128" s="216"/>
      <c r="DK128" s="216"/>
      <c r="DL128" s="216"/>
      <c r="DM128" s="216"/>
      <c r="DN128" s="216"/>
      <c r="DO128" s="216"/>
      <c r="DP128" s="216"/>
      <c r="DQ128" s="216"/>
      <c r="DR128" s="216"/>
      <c r="DS128" s="216"/>
      <c r="DT128" s="216"/>
      <c r="DU128" s="216"/>
      <c r="DV128" s="216"/>
      <c r="DW128" s="216"/>
      <c r="DX128" s="216"/>
      <c r="DY128" s="216"/>
      <c r="DZ128" s="216"/>
      <c r="EA128" s="216"/>
      <c r="EB128" s="216"/>
      <c r="EC128" s="216"/>
      <c r="ED128" s="216"/>
      <c r="EE128" s="216"/>
      <c r="EF128" s="216"/>
      <c r="EG128" s="216"/>
      <c r="EH128" s="216"/>
      <c r="EI128" s="216"/>
      <c r="EJ128" s="216"/>
      <c r="EK128" s="216"/>
      <c r="EL128" s="216"/>
      <c r="EM128" s="216"/>
      <c r="EN128" s="216"/>
      <c r="EO128" s="216"/>
    </row>
    <row r="129" spans="1:145" outlineLevel="1">
      <c r="A129" s="254" t="s">
        <v>2032</v>
      </c>
      <c r="B129" s="254" t="s">
        <v>685</v>
      </c>
      <c r="C129" s="257" t="s">
        <v>2006</v>
      </c>
      <c r="D129" s="165" t="s">
        <v>822</v>
      </c>
      <c r="E129" s="166" t="s">
        <v>227</v>
      </c>
      <c r="F129" s="167" t="s">
        <v>573</v>
      </c>
      <c r="G129" s="168">
        <v>0</v>
      </c>
      <c r="H129" s="169" t="s">
        <v>654</v>
      </c>
      <c r="I129" s="170">
        <v>0</v>
      </c>
      <c r="J129" s="171">
        <f>I129/$L$4</f>
        <v>0</v>
      </c>
      <c r="K129" s="172" t="s">
        <v>24</v>
      </c>
      <c r="L129" s="173"/>
      <c r="M129" s="174">
        <f t="shared" ref="M129:M131" si="270">IF(ISBLANK(K129),G129*I129,G129*I129*L129)</f>
        <v>0</v>
      </c>
      <c r="N129" s="175">
        <f t="shared" ref="N129:N131" si="271">IF(ISBLANK(K129),J129*G129,G129*J129*L129)</f>
        <v>0</v>
      </c>
      <c r="O129" s="87"/>
      <c r="P129" s="176"/>
      <c r="Q129" s="176"/>
      <c r="R129" s="176"/>
      <c r="S129" s="176"/>
      <c r="T129" s="176"/>
      <c r="U129" s="86"/>
      <c r="V129" s="87"/>
      <c r="W129" s="176"/>
      <c r="X129" s="176">
        <f t="shared" ref="X129:X131" si="272">W129/$L$4</f>
        <v>0</v>
      </c>
      <c r="Y129" s="176"/>
      <c r="Z129" s="176">
        <f t="shared" ref="Z129:Z131" si="273">Y129/$L$4</f>
        <v>0</v>
      </c>
      <c r="AA129" s="176"/>
      <c r="AB129" s="176">
        <f t="shared" ref="AB129:AB131" si="274">AA129/$L$4</f>
        <v>0</v>
      </c>
      <c r="AC129" s="176"/>
      <c r="AD129" s="176">
        <f t="shared" ref="AD129:AD131" si="275">AC129/$L$4</f>
        <v>0</v>
      </c>
      <c r="AE129" s="11"/>
      <c r="AF129" s="11"/>
    </row>
    <row r="130" spans="1:145" outlineLevel="1">
      <c r="A130" s="254" t="s">
        <v>2032</v>
      </c>
      <c r="B130" s="254" t="s">
        <v>686</v>
      </c>
      <c r="C130" s="257" t="s">
        <v>2006</v>
      </c>
      <c r="D130" s="165" t="s">
        <v>823</v>
      </c>
      <c r="E130" s="166" t="s">
        <v>250</v>
      </c>
      <c r="F130" s="167" t="s">
        <v>572</v>
      </c>
      <c r="G130" s="177">
        <v>0</v>
      </c>
      <c r="H130" s="169" t="s">
        <v>654</v>
      </c>
      <c r="I130" s="170">
        <v>0</v>
      </c>
      <c r="J130" s="171">
        <f>I130/$L$4</f>
        <v>0</v>
      </c>
      <c r="K130" s="172" t="s">
        <v>24</v>
      </c>
      <c r="L130" s="173"/>
      <c r="M130" s="174">
        <f t="shared" si="270"/>
        <v>0</v>
      </c>
      <c r="N130" s="175">
        <f t="shared" si="271"/>
        <v>0</v>
      </c>
      <c r="O130" s="87"/>
      <c r="P130" s="176"/>
      <c r="Q130" s="176"/>
      <c r="R130" s="176"/>
      <c r="S130" s="176"/>
      <c r="T130" s="176"/>
      <c r="U130" s="86"/>
      <c r="V130" s="87"/>
      <c r="W130" s="176"/>
      <c r="X130" s="176">
        <f t="shared" si="272"/>
        <v>0</v>
      </c>
      <c r="Y130" s="176"/>
      <c r="Z130" s="176">
        <f t="shared" si="273"/>
        <v>0</v>
      </c>
      <c r="AA130" s="176"/>
      <c r="AB130" s="176">
        <f t="shared" si="274"/>
        <v>0</v>
      </c>
      <c r="AC130" s="176"/>
      <c r="AD130" s="176">
        <f t="shared" si="275"/>
        <v>0</v>
      </c>
      <c r="AE130" s="11"/>
      <c r="AF130" s="11"/>
    </row>
    <row r="131" spans="1:145" outlineLevel="1">
      <c r="A131" s="254" t="s">
        <v>2032</v>
      </c>
      <c r="B131" s="254" t="s">
        <v>687</v>
      </c>
      <c r="C131" s="257" t="s">
        <v>2006</v>
      </c>
      <c r="D131" s="165" t="s">
        <v>824</v>
      </c>
      <c r="E131" s="166" t="s">
        <v>273</v>
      </c>
      <c r="F131" s="167" t="s">
        <v>571</v>
      </c>
      <c r="G131" s="177">
        <v>0</v>
      </c>
      <c r="H131" s="169" t="s">
        <v>654</v>
      </c>
      <c r="I131" s="170">
        <v>0</v>
      </c>
      <c r="J131" s="171">
        <f>I131/$L$4</f>
        <v>0</v>
      </c>
      <c r="K131" s="172" t="s">
        <v>24</v>
      </c>
      <c r="L131" s="173"/>
      <c r="M131" s="174">
        <f t="shared" si="270"/>
        <v>0</v>
      </c>
      <c r="N131" s="175">
        <f t="shared" si="271"/>
        <v>0</v>
      </c>
      <c r="O131" s="87"/>
      <c r="P131" s="176"/>
      <c r="Q131" s="176"/>
      <c r="R131" s="176"/>
      <c r="S131" s="176"/>
      <c r="T131" s="176"/>
      <c r="U131" s="86"/>
      <c r="V131" s="87"/>
      <c r="W131" s="176"/>
      <c r="X131" s="176">
        <f t="shared" si="272"/>
        <v>0</v>
      </c>
      <c r="Y131" s="176"/>
      <c r="Z131" s="176">
        <f t="shared" si="273"/>
        <v>0</v>
      </c>
      <c r="AA131" s="176"/>
      <c r="AB131" s="176">
        <f t="shared" si="274"/>
        <v>0</v>
      </c>
      <c r="AC131" s="176"/>
      <c r="AD131" s="176">
        <f t="shared" si="275"/>
        <v>0</v>
      </c>
      <c r="AE131" s="11"/>
      <c r="AF131" s="11"/>
    </row>
    <row r="132" spans="1:145" s="9" customFormat="1" ht="15.75">
      <c r="A132" s="254"/>
      <c r="B132" s="254"/>
      <c r="C132" s="386"/>
      <c r="D132" s="387"/>
      <c r="E132" s="388" t="s">
        <v>1094</v>
      </c>
      <c r="F132" s="389" t="s">
        <v>1093</v>
      </c>
      <c r="G132" s="390"/>
      <c r="H132" s="391"/>
      <c r="I132" s="392"/>
      <c r="J132" s="393"/>
      <c r="K132" s="394"/>
      <c r="L132" s="394"/>
      <c r="M132" s="395">
        <f>SUM(M133:M135)</f>
        <v>0</v>
      </c>
      <c r="N132" s="396">
        <f>SUM(N133:N135)</f>
        <v>0</v>
      </c>
      <c r="O132" s="87"/>
      <c r="P132" s="397">
        <f t="shared" ref="P132:T132" si="276">SUM(P133:P135)</f>
        <v>0</v>
      </c>
      <c r="Q132" s="397">
        <f t="shared" si="276"/>
        <v>0</v>
      </c>
      <c r="R132" s="397">
        <f t="shared" si="276"/>
        <v>0</v>
      </c>
      <c r="S132" s="397">
        <f t="shared" si="276"/>
        <v>0</v>
      </c>
      <c r="T132" s="397">
        <f t="shared" si="276"/>
        <v>0</v>
      </c>
      <c r="U132" s="86"/>
      <c r="V132" s="87"/>
      <c r="W132" s="397">
        <f t="shared" ref="W132" si="277">SUM(W133:W135)</f>
        <v>0</v>
      </c>
      <c r="X132" s="397">
        <f t="shared" ref="X132:AD132" si="278">SUM(X133:X135)</f>
        <v>0</v>
      </c>
      <c r="Y132" s="397">
        <f t="shared" si="278"/>
        <v>0</v>
      </c>
      <c r="Z132" s="397">
        <f t="shared" si="278"/>
        <v>0</v>
      </c>
      <c r="AA132" s="397">
        <f t="shared" si="278"/>
        <v>0</v>
      </c>
      <c r="AB132" s="397">
        <f t="shared" si="278"/>
        <v>0</v>
      </c>
      <c r="AC132" s="397">
        <f t="shared" si="278"/>
        <v>0</v>
      </c>
      <c r="AD132" s="397">
        <f t="shared" si="278"/>
        <v>0</v>
      </c>
      <c r="AE132" s="11"/>
      <c r="AF132" s="11"/>
      <c r="AG132" s="216"/>
      <c r="AH132" s="216"/>
      <c r="AI132" s="216"/>
      <c r="AJ132" s="216"/>
      <c r="AK132" s="216"/>
      <c r="AL132" s="216"/>
      <c r="AM132" s="216"/>
      <c r="AN132" s="216"/>
      <c r="AO132" s="216"/>
      <c r="AP132" s="216"/>
      <c r="AQ132" s="216"/>
      <c r="AR132" s="216"/>
      <c r="AS132" s="216"/>
      <c r="AT132" s="216"/>
      <c r="AU132" s="216"/>
      <c r="AV132" s="216"/>
      <c r="AW132" s="216"/>
      <c r="AX132" s="216"/>
      <c r="AY132" s="216"/>
      <c r="AZ132" s="216"/>
      <c r="BA132" s="216"/>
      <c r="BB132" s="216"/>
      <c r="BC132" s="216"/>
      <c r="BD132" s="216"/>
      <c r="BE132" s="216"/>
      <c r="BF132" s="216"/>
      <c r="BG132" s="216"/>
      <c r="BH132" s="216"/>
      <c r="BI132" s="216"/>
      <c r="BJ132" s="216"/>
      <c r="BK132" s="216"/>
      <c r="BL132" s="216"/>
      <c r="BM132" s="216"/>
      <c r="BN132" s="216"/>
      <c r="BO132" s="216"/>
      <c r="BP132" s="216"/>
      <c r="BQ132" s="216"/>
      <c r="BR132" s="216"/>
      <c r="BS132" s="216"/>
      <c r="BT132" s="216"/>
      <c r="BU132" s="216"/>
      <c r="BV132" s="216"/>
      <c r="BW132" s="216"/>
      <c r="BX132" s="216"/>
      <c r="BY132" s="216"/>
      <c r="BZ132" s="216"/>
      <c r="CA132" s="216"/>
      <c r="CB132" s="216"/>
      <c r="CC132" s="216"/>
      <c r="CD132" s="216"/>
      <c r="CE132" s="216"/>
      <c r="CF132" s="216"/>
      <c r="CG132" s="216"/>
      <c r="CH132" s="216"/>
      <c r="CI132" s="216"/>
      <c r="CJ132" s="216"/>
      <c r="CK132" s="216"/>
      <c r="CL132" s="216"/>
      <c r="CM132" s="216"/>
      <c r="CN132" s="216"/>
      <c r="CO132" s="216"/>
      <c r="CP132" s="216"/>
      <c r="CQ132" s="216"/>
      <c r="CR132" s="216"/>
      <c r="CS132" s="216"/>
      <c r="CT132" s="216"/>
      <c r="CU132" s="216"/>
      <c r="CV132" s="216"/>
      <c r="CW132" s="216"/>
      <c r="CX132" s="216"/>
      <c r="CY132" s="216"/>
      <c r="CZ132" s="216"/>
      <c r="DA132" s="216"/>
      <c r="DB132" s="216"/>
      <c r="DC132" s="216"/>
      <c r="DD132" s="216"/>
      <c r="DE132" s="216"/>
      <c r="DF132" s="216"/>
      <c r="DG132" s="216"/>
      <c r="DH132" s="216"/>
      <c r="DI132" s="216"/>
      <c r="DJ132" s="216"/>
      <c r="DK132" s="216"/>
      <c r="DL132" s="216"/>
      <c r="DM132" s="216"/>
      <c r="DN132" s="216"/>
      <c r="DO132" s="216"/>
      <c r="DP132" s="216"/>
      <c r="DQ132" s="216"/>
      <c r="DR132" s="216"/>
      <c r="DS132" s="216"/>
      <c r="DT132" s="216"/>
      <c r="DU132" s="216"/>
      <c r="DV132" s="216"/>
      <c r="DW132" s="216"/>
      <c r="DX132" s="216"/>
      <c r="DY132" s="216"/>
      <c r="DZ132" s="216"/>
      <c r="EA132" s="216"/>
      <c r="EB132" s="216"/>
      <c r="EC132" s="216"/>
      <c r="ED132" s="216"/>
      <c r="EE132" s="216"/>
      <c r="EF132" s="216"/>
      <c r="EG132" s="216"/>
      <c r="EH132" s="216"/>
      <c r="EI132" s="216"/>
      <c r="EJ132" s="216"/>
      <c r="EK132" s="216"/>
      <c r="EL132" s="216"/>
      <c r="EM132" s="216"/>
      <c r="EN132" s="216"/>
      <c r="EO132" s="216"/>
    </row>
    <row r="133" spans="1:145" s="203" customFormat="1" outlineLevel="1">
      <c r="A133" s="262" t="s">
        <v>2032</v>
      </c>
      <c r="B133" s="262" t="s">
        <v>685</v>
      </c>
      <c r="C133" s="257" t="s">
        <v>2006</v>
      </c>
      <c r="D133" s="165" t="s">
        <v>825</v>
      </c>
      <c r="E133" s="166" t="s">
        <v>1107</v>
      </c>
      <c r="F133" s="167" t="s">
        <v>1110</v>
      </c>
      <c r="G133" s="168">
        <v>0</v>
      </c>
      <c r="H133" s="249" t="s">
        <v>654</v>
      </c>
      <c r="I133" s="170">
        <v>0</v>
      </c>
      <c r="J133" s="171">
        <f>I133/$L$4</f>
        <v>0</v>
      </c>
      <c r="K133" s="172" t="s">
        <v>24</v>
      </c>
      <c r="L133" s="173"/>
      <c r="M133" s="174">
        <f t="shared" ref="M133:M135" si="279">IF(ISBLANK(K133),G133*I133,G133*I133*L133)</f>
        <v>0</v>
      </c>
      <c r="N133" s="175">
        <f t="shared" ref="N133:N135" si="280">IF(ISBLANK(K133),J133*G133,G133*J133*L133)</f>
        <v>0</v>
      </c>
      <c r="O133" s="199"/>
      <c r="P133" s="176"/>
      <c r="Q133" s="176"/>
      <c r="R133" s="176"/>
      <c r="S133" s="176"/>
      <c r="T133" s="176"/>
      <c r="U133" s="200"/>
      <c r="V133" s="199"/>
      <c r="W133" s="176"/>
      <c r="X133" s="176">
        <f t="shared" ref="X133:X135" si="281">W133/$L$4</f>
        <v>0</v>
      </c>
      <c r="Y133" s="176"/>
      <c r="Z133" s="176">
        <f t="shared" ref="Z133:Z135" si="282">Y133/$L$4</f>
        <v>0</v>
      </c>
      <c r="AA133" s="176"/>
      <c r="AB133" s="176">
        <f t="shared" ref="AB133:AB135" si="283">AA133/$L$4</f>
        <v>0</v>
      </c>
      <c r="AC133" s="176"/>
      <c r="AD133" s="176">
        <f t="shared" ref="AD133:AD135" si="284">AC133/$L$4</f>
        <v>0</v>
      </c>
      <c r="AE133" s="201"/>
      <c r="AF133" s="201"/>
      <c r="AG133" s="220"/>
      <c r="AH133" s="220"/>
      <c r="AI133" s="220"/>
      <c r="AJ133" s="220"/>
      <c r="AK133" s="220"/>
      <c r="AL133" s="220"/>
      <c r="AM133" s="220"/>
      <c r="AN133" s="220"/>
      <c r="AO133" s="220"/>
      <c r="AP133" s="220"/>
      <c r="AQ133" s="220"/>
      <c r="AR133" s="220"/>
      <c r="AS133" s="220"/>
      <c r="AT133" s="220"/>
      <c r="AU133" s="220"/>
      <c r="AV133" s="220"/>
      <c r="AW133" s="220"/>
      <c r="AX133" s="220"/>
      <c r="AY133" s="220"/>
      <c r="AZ133" s="220"/>
      <c r="BA133" s="220"/>
      <c r="BB133" s="220"/>
      <c r="BC133" s="220"/>
      <c r="BD133" s="220"/>
      <c r="BE133" s="220"/>
      <c r="BF133" s="220"/>
      <c r="BG133" s="220"/>
      <c r="BH133" s="220"/>
      <c r="BI133" s="220"/>
      <c r="BJ133" s="220"/>
      <c r="BK133" s="220"/>
      <c r="BL133" s="220"/>
      <c r="BM133" s="220"/>
      <c r="BN133" s="220"/>
      <c r="BO133" s="220"/>
      <c r="BP133" s="220"/>
      <c r="BQ133" s="220"/>
      <c r="BR133" s="220"/>
      <c r="BS133" s="220"/>
      <c r="BT133" s="220"/>
      <c r="BU133" s="220"/>
      <c r="BV133" s="220"/>
      <c r="BW133" s="220"/>
      <c r="BX133" s="220"/>
      <c r="BY133" s="220"/>
      <c r="BZ133" s="220"/>
      <c r="CA133" s="220"/>
      <c r="CB133" s="220"/>
      <c r="CC133" s="220"/>
      <c r="CD133" s="220"/>
      <c r="CE133" s="220"/>
      <c r="CF133" s="220"/>
      <c r="CG133" s="220"/>
      <c r="CH133" s="220"/>
      <c r="CI133" s="220"/>
      <c r="CJ133" s="220"/>
      <c r="CK133" s="220"/>
      <c r="CL133" s="220"/>
      <c r="CM133" s="220"/>
      <c r="CN133" s="220"/>
      <c r="CO133" s="220"/>
      <c r="CP133" s="220"/>
      <c r="CQ133" s="220"/>
      <c r="CR133" s="220"/>
      <c r="CS133" s="220"/>
      <c r="CT133" s="220"/>
      <c r="CU133" s="220"/>
      <c r="CV133" s="220"/>
      <c r="CW133" s="220"/>
      <c r="CX133" s="220"/>
      <c r="CY133" s="220"/>
      <c r="CZ133" s="220"/>
      <c r="DA133" s="220"/>
      <c r="DB133" s="220"/>
      <c r="DC133" s="220"/>
      <c r="DD133" s="220"/>
      <c r="DE133" s="220"/>
      <c r="DF133" s="220"/>
      <c r="DG133" s="220"/>
      <c r="DH133" s="220"/>
      <c r="DI133" s="220"/>
      <c r="DJ133" s="220"/>
      <c r="DK133" s="220"/>
      <c r="DL133" s="220"/>
      <c r="DM133" s="220"/>
      <c r="DN133" s="220"/>
      <c r="DO133" s="220"/>
      <c r="DP133" s="220"/>
      <c r="DQ133" s="220"/>
      <c r="DR133" s="220"/>
      <c r="DS133" s="220"/>
      <c r="DT133" s="220"/>
      <c r="DU133" s="220"/>
      <c r="DV133" s="220"/>
      <c r="DW133" s="220"/>
      <c r="DX133" s="220"/>
      <c r="DY133" s="220"/>
      <c r="DZ133" s="220"/>
      <c r="EA133" s="220"/>
      <c r="EB133" s="220"/>
      <c r="EC133" s="220"/>
      <c r="ED133" s="220"/>
      <c r="EE133" s="220"/>
      <c r="EF133" s="220"/>
      <c r="EG133" s="220"/>
      <c r="EH133" s="220"/>
      <c r="EI133" s="220"/>
      <c r="EJ133" s="220"/>
      <c r="EK133" s="220"/>
      <c r="EL133" s="220"/>
      <c r="EM133" s="220"/>
      <c r="EN133" s="220"/>
      <c r="EO133" s="220"/>
    </row>
    <row r="134" spans="1:145" s="203" customFormat="1" outlineLevel="1">
      <c r="A134" s="262" t="s">
        <v>2032</v>
      </c>
      <c r="B134" s="262" t="s">
        <v>686</v>
      </c>
      <c r="C134" s="257" t="s">
        <v>2006</v>
      </c>
      <c r="D134" s="165" t="s">
        <v>826</v>
      </c>
      <c r="E134" s="166" t="s">
        <v>1108</v>
      </c>
      <c r="F134" s="167" t="s">
        <v>1111</v>
      </c>
      <c r="G134" s="177">
        <v>0</v>
      </c>
      <c r="H134" s="249" t="s">
        <v>654</v>
      </c>
      <c r="I134" s="170">
        <v>0</v>
      </c>
      <c r="J134" s="171">
        <f>I134/$L$4</f>
        <v>0</v>
      </c>
      <c r="K134" s="172" t="s">
        <v>24</v>
      </c>
      <c r="L134" s="173"/>
      <c r="M134" s="174">
        <f t="shared" si="279"/>
        <v>0</v>
      </c>
      <c r="N134" s="175">
        <f t="shared" si="280"/>
        <v>0</v>
      </c>
      <c r="O134" s="199"/>
      <c r="P134" s="176"/>
      <c r="Q134" s="176"/>
      <c r="R134" s="176"/>
      <c r="S134" s="176"/>
      <c r="T134" s="176"/>
      <c r="U134" s="200"/>
      <c r="V134" s="199"/>
      <c r="W134" s="176"/>
      <c r="X134" s="176">
        <f t="shared" si="281"/>
        <v>0</v>
      </c>
      <c r="Y134" s="176"/>
      <c r="Z134" s="176">
        <f t="shared" si="282"/>
        <v>0</v>
      </c>
      <c r="AA134" s="176"/>
      <c r="AB134" s="176">
        <f t="shared" si="283"/>
        <v>0</v>
      </c>
      <c r="AC134" s="176"/>
      <c r="AD134" s="176">
        <f t="shared" si="284"/>
        <v>0</v>
      </c>
      <c r="AE134" s="201"/>
      <c r="AF134" s="201"/>
      <c r="AG134" s="220"/>
      <c r="AH134" s="220"/>
      <c r="AI134" s="220"/>
      <c r="AJ134" s="220"/>
      <c r="AK134" s="220"/>
      <c r="AL134" s="220"/>
      <c r="AM134" s="220"/>
      <c r="AN134" s="220"/>
      <c r="AO134" s="220"/>
      <c r="AP134" s="220"/>
      <c r="AQ134" s="220"/>
      <c r="AR134" s="220"/>
      <c r="AS134" s="220"/>
      <c r="AT134" s="220"/>
      <c r="AU134" s="220"/>
      <c r="AV134" s="220"/>
      <c r="AW134" s="220"/>
      <c r="AX134" s="220"/>
      <c r="AY134" s="220"/>
      <c r="AZ134" s="220"/>
      <c r="BA134" s="220"/>
      <c r="BB134" s="220"/>
      <c r="BC134" s="220"/>
      <c r="BD134" s="220"/>
      <c r="BE134" s="220"/>
      <c r="BF134" s="220"/>
      <c r="BG134" s="220"/>
      <c r="BH134" s="220"/>
      <c r="BI134" s="220"/>
      <c r="BJ134" s="220"/>
      <c r="BK134" s="220"/>
      <c r="BL134" s="220"/>
      <c r="BM134" s="220"/>
      <c r="BN134" s="220"/>
      <c r="BO134" s="220"/>
      <c r="BP134" s="220"/>
      <c r="BQ134" s="220"/>
      <c r="BR134" s="220"/>
      <c r="BS134" s="220"/>
      <c r="BT134" s="220"/>
      <c r="BU134" s="220"/>
      <c r="BV134" s="220"/>
      <c r="BW134" s="220"/>
      <c r="BX134" s="220"/>
      <c r="BY134" s="220"/>
      <c r="BZ134" s="220"/>
      <c r="CA134" s="220"/>
      <c r="CB134" s="220"/>
      <c r="CC134" s="220"/>
      <c r="CD134" s="220"/>
      <c r="CE134" s="220"/>
      <c r="CF134" s="220"/>
      <c r="CG134" s="220"/>
      <c r="CH134" s="220"/>
      <c r="CI134" s="220"/>
      <c r="CJ134" s="220"/>
      <c r="CK134" s="220"/>
      <c r="CL134" s="220"/>
      <c r="CM134" s="220"/>
      <c r="CN134" s="220"/>
      <c r="CO134" s="220"/>
      <c r="CP134" s="220"/>
      <c r="CQ134" s="220"/>
      <c r="CR134" s="220"/>
      <c r="CS134" s="220"/>
      <c r="CT134" s="220"/>
      <c r="CU134" s="220"/>
      <c r="CV134" s="220"/>
      <c r="CW134" s="220"/>
      <c r="CX134" s="220"/>
      <c r="CY134" s="220"/>
      <c r="CZ134" s="220"/>
      <c r="DA134" s="220"/>
      <c r="DB134" s="220"/>
      <c r="DC134" s="220"/>
      <c r="DD134" s="220"/>
      <c r="DE134" s="220"/>
      <c r="DF134" s="220"/>
      <c r="DG134" s="220"/>
      <c r="DH134" s="220"/>
      <c r="DI134" s="220"/>
      <c r="DJ134" s="220"/>
      <c r="DK134" s="220"/>
      <c r="DL134" s="220"/>
      <c r="DM134" s="220"/>
      <c r="DN134" s="220"/>
      <c r="DO134" s="220"/>
      <c r="DP134" s="220"/>
      <c r="DQ134" s="220"/>
      <c r="DR134" s="220"/>
      <c r="DS134" s="220"/>
      <c r="DT134" s="220"/>
      <c r="DU134" s="220"/>
      <c r="DV134" s="220"/>
      <c r="DW134" s="220"/>
      <c r="DX134" s="220"/>
      <c r="DY134" s="220"/>
      <c r="DZ134" s="220"/>
      <c r="EA134" s="220"/>
      <c r="EB134" s="220"/>
      <c r="EC134" s="220"/>
      <c r="ED134" s="220"/>
      <c r="EE134" s="220"/>
      <c r="EF134" s="220"/>
      <c r="EG134" s="220"/>
      <c r="EH134" s="220"/>
      <c r="EI134" s="220"/>
      <c r="EJ134" s="220"/>
      <c r="EK134" s="220"/>
      <c r="EL134" s="220"/>
      <c r="EM134" s="220"/>
      <c r="EN134" s="220"/>
      <c r="EO134" s="220"/>
    </row>
    <row r="135" spans="1:145" s="203" customFormat="1" outlineLevel="1">
      <c r="A135" s="262" t="s">
        <v>2032</v>
      </c>
      <c r="B135" s="262" t="s">
        <v>687</v>
      </c>
      <c r="C135" s="257" t="s">
        <v>2006</v>
      </c>
      <c r="D135" s="165" t="s">
        <v>827</v>
      </c>
      <c r="E135" s="166" t="s">
        <v>1109</v>
      </c>
      <c r="F135" s="167" t="s">
        <v>1112</v>
      </c>
      <c r="G135" s="177">
        <v>0</v>
      </c>
      <c r="H135" s="249" t="s">
        <v>654</v>
      </c>
      <c r="I135" s="170">
        <v>0</v>
      </c>
      <c r="J135" s="171">
        <f>I135/$L$4</f>
        <v>0</v>
      </c>
      <c r="K135" s="172" t="s">
        <v>24</v>
      </c>
      <c r="L135" s="173"/>
      <c r="M135" s="174">
        <f t="shared" si="279"/>
        <v>0</v>
      </c>
      <c r="N135" s="175">
        <f t="shared" si="280"/>
        <v>0</v>
      </c>
      <c r="O135" s="199"/>
      <c r="P135" s="176"/>
      <c r="Q135" s="176"/>
      <c r="R135" s="176"/>
      <c r="S135" s="176"/>
      <c r="T135" s="176"/>
      <c r="U135" s="200"/>
      <c r="V135" s="199"/>
      <c r="W135" s="176"/>
      <c r="X135" s="176">
        <f t="shared" si="281"/>
        <v>0</v>
      </c>
      <c r="Y135" s="176"/>
      <c r="Z135" s="176">
        <f t="shared" si="282"/>
        <v>0</v>
      </c>
      <c r="AA135" s="176"/>
      <c r="AB135" s="176">
        <f t="shared" si="283"/>
        <v>0</v>
      </c>
      <c r="AC135" s="176"/>
      <c r="AD135" s="176">
        <f t="shared" si="284"/>
        <v>0</v>
      </c>
      <c r="AE135" s="201"/>
      <c r="AF135" s="201"/>
      <c r="AG135" s="220"/>
      <c r="AH135" s="220"/>
      <c r="AI135" s="220"/>
      <c r="AJ135" s="220"/>
      <c r="AK135" s="220"/>
      <c r="AL135" s="220"/>
      <c r="AM135" s="220"/>
      <c r="AN135" s="220"/>
      <c r="AO135" s="220"/>
      <c r="AP135" s="220"/>
      <c r="AQ135" s="220"/>
      <c r="AR135" s="220"/>
      <c r="AS135" s="220"/>
      <c r="AT135" s="220"/>
      <c r="AU135" s="220"/>
      <c r="AV135" s="220"/>
      <c r="AW135" s="220"/>
      <c r="AX135" s="220"/>
      <c r="AY135" s="220"/>
      <c r="AZ135" s="220"/>
      <c r="BA135" s="220"/>
      <c r="BB135" s="220"/>
      <c r="BC135" s="220"/>
      <c r="BD135" s="220"/>
      <c r="BE135" s="220"/>
      <c r="BF135" s="220"/>
      <c r="BG135" s="220"/>
      <c r="BH135" s="220"/>
      <c r="BI135" s="220"/>
      <c r="BJ135" s="220"/>
      <c r="BK135" s="220"/>
      <c r="BL135" s="220"/>
      <c r="BM135" s="220"/>
      <c r="BN135" s="220"/>
      <c r="BO135" s="220"/>
      <c r="BP135" s="220"/>
      <c r="BQ135" s="220"/>
      <c r="BR135" s="220"/>
      <c r="BS135" s="220"/>
      <c r="BT135" s="220"/>
      <c r="BU135" s="220"/>
      <c r="BV135" s="220"/>
      <c r="BW135" s="220"/>
      <c r="BX135" s="220"/>
      <c r="BY135" s="220"/>
      <c r="BZ135" s="220"/>
      <c r="CA135" s="220"/>
      <c r="CB135" s="220"/>
      <c r="CC135" s="220"/>
      <c r="CD135" s="220"/>
      <c r="CE135" s="220"/>
      <c r="CF135" s="220"/>
      <c r="CG135" s="220"/>
      <c r="CH135" s="220"/>
      <c r="CI135" s="220"/>
      <c r="CJ135" s="220"/>
      <c r="CK135" s="220"/>
      <c r="CL135" s="220"/>
      <c r="CM135" s="220"/>
      <c r="CN135" s="220"/>
      <c r="CO135" s="220"/>
      <c r="CP135" s="220"/>
      <c r="CQ135" s="220"/>
      <c r="CR135" s="220"/>
      <c r="CS135" s="220"/>
      <c r="CT135" s="220"/>
      <c r="CU135" s="220"/>
      <c r="CV135" s="220"/>
      <c r="CW135" s="220"/>
      <c r="CX135" s="220"/>
      <c r="CY135" s="220"/>
      <c r="CZ135" s="220"/>
      <c r="DA135" s="220"/>
      <c r="DB135" s="220"/>
      <c r="DC135" s="220"/>
      <c r="DD135" s="220"/>
      <c r="DE135" s="220"/>
      <c r="DF135" s="220"/>
      <c r="DG135" s="220"/>
      <c r="DH135" s="220"/>
      <c r="DI135" s="220"/>
      <c r="DJ135" s="220"/>
      <c r="DK135" s="220"/>
      <c r="DL135" s="220"/>
      <c r="DM135" s="220"/>
      <c r="DN135" s="220"/>
      <c r="DO135" s="220"/>
      <c r="DP135" s="220"/>
      <c r="DQ135" s="220"/>
      <c r="DR135" s="220"/>
      <c r="DS135" s="220"/>
      <c r="DT135" s="220"/>
      <c r="DU135" s="220"/>
      <c r="DV135" s="220"/>
      <c r="DW135" s="220"/>
      <c r="DX135" s="220"/>
      <c r="DY135" s="220"/>
      <c r="DZ135" s="220"/>
      <c r="EA135" s="220"/>
      <c r="EB135" s="220"/>
      <c r="EC135" s="220"/>
      <c r="ED135" s="220"/>
      <c r="EE135" s="220"/>
      <c r="EF135" s="220"/>
      <c r="EG135" s="220"/>
      <c r="EH135" s="220"/>
      <c r="EI135" s="220"/>
      <c r="EJ135" s="220"/>
      <c r="EK135" s="220"/>
      <c r="EL135" s="220"/>
      <c r="EM135" s="220"/>
      <c r="EN135" s="220"/>
      <c r="EO135" s="220"/>
    </row>
    <row r="136" spans="1:145" s="9" customFormat="1" ht="15.75">
      <c r="A136" s="254"/>
      <c r="B136" s="254"/>
      <c r="C136" s="386"/>
      <c r="D136" s="387"/>
      <c r="E136" s="388" t="s">
        <v>203</v>
      </c>
      <c r="F136" s="389" t="s">
        <v>1990</v>
      </c>
      <c r="G136" s="390"/>
      <c r="H136" s="391"/>
      <c r="I136" s="392"/>
      <c r="J136" s="393"/>
      <c r="K136" s="394"/>
      <c r="L136" s="394"/>
      <c r="M136" s="395">
        <f>SUM(M137:M139)</f>
        <v>0</v>
      </c>
      <c r="N136" s="396">
        <f>SUM(N137:N139)</f>
        <v>0</v>
      </c>
      <c r="O136" s="87"/>
      <c r="P136" s="397">
        <f t="shared" ref="P136:T136" si="285">SUM(P137:P139)</f>
        <v>0</v>
      </c>
      <c r="Q136" s="397">
        <f t="shared" si="285"/>
        <v>0</v>
      </c>
      <c r="R136" s="397">
        <f t="shared" si="285"/>
        <v>0</v>
      </c>
      <c r="S136" s="397">
        <f t="shared" si="285"/>
        <v>0</v>
      </c>
      <c r="T136" s="397">
        <f t="shared" si="285"/>
        <v>0</v>
      </c>
      <c r="U136" s="86"/>
      <c r="V136" s="87"/>
      <c r="W136" s="397">
        <f t="shared" ref="W136" si="286">SUM(W137:W139)</f>
        <v>0</v>
      </c>
      <c r="X136" s="397">
        <f t="shared" ref="X136:AD136" si="287">SUM(X137:X139)</f>
        <v>0</v>
      </c>
      <c r="Y136" s="397">
        <f t="shared" si="287"/>
        <v>0</v>
      </c>
      <c r="Z136" s="397">
        <f t="shared" si="287"/>
        <v>0</v>
      </c>
      <c r="AA136" s="397">
        <f t="shared" si="287"/>
        <v>0</v>
      </c>
      <c r="AB136" s="397">
        <f t="shared" si="287"/>
        <v>0</v>
      </c>
      <c r="AC136" s="397">
        <f t="shared" si="287"/>
        <v>0</v>
      </c>
      <c r="AD136" s="397">
        <f t="shared" si="287"/>
        <v>0</v>
      </c>
      <c r="AE136" s="11"/>
      <c r="AF136" s="11"/>
      <c r="AG136" s="216"/>
      <c r="AH136" s="216"/>
      <c r="AI136" s="216"/>
      <c r="AJ136" s="216"/>
      <c r="AK136" s="216"/>
      <c r="AL136" s="216"/>
      <c r="AM136" s="216"/>
      <c r="AN136" s="216"/>
      <c r="AO136" s="216"/>
      <c r="AP136" s="216"/>
      <c r="AQ136" s="216"/>
      <c r="AR136" s="216"/>
      <c r="AS136" s="216"/>
      <c r="AT136" s="216"/>
      <c r="AU136" s="216"/>
      <c r="AV136" s="216"/>
      <c r="AW136" s="216"/>
      <c r="AX136" s="216"/>
      <c r="AY136" s="216"/>
      <c r="AZ136" s="216"/>
      <c r="BA136" s="216"/>
      <c r="BB136" s="216"/>
      <c r="BC136" s="216"/>
      <c r="BD136" s="216"/>
      <c r="BE136" s="216"/>
      <c r="BF136" s="216"/>
      <c r="BG136" s="216"/>
      <c r="BH136" s="216"/>
      <c r="BI136" s="216"/>
      <c r="BJ136" s="216"/>
      <c r="BK136" s="216"/>
      <c r="BL136" s="216"/>
      <c r="BM136" s="216"/>
      <c r="BN136" s="216"/>
      <c r="BO136" s="216"/>
      <c r="BP136" s="216"/>
      <c r="BQ136" s="216"/>
      <c r="BR136" s="216"/>
      <c r="BS136" s="216"/>
      <c r="BT136" s="216"/>
      <c r="BU136" s="216"/>
      <c r="BV136" s="216"/>
      <c r="BW136" s="216"/>
      <c r="BX136" s="216"/>
      <c r="BY136" s="216"/>
      <c r="BZ136" s="216"/>
      <c r="CA136" s="216"/>
      <c r="CB136" s="216"/>
      <c r="CC136" s="216"/>
      <c r="CD136" s="216"/>
      <c r="CE136" s="216"/>
      <c r="CF136" s="216"/>
      <c r="CG136" s="216"/>
      <c r="CH136" s="216"/>
      <c r="CI136" s="216"/>
      <c r="CJ136" s="216"/>
      <c r="CK136" s="216"/>
      <c r="CL136" s="216"/>
      <c r="CM136" s="216"/>
      <c r="CN136" s="216"/>
      <c r="CO136" s="216"/>
      <c r="CP136" s="216"/>
      <c r="CQ136" s="216"/>
      <c r="CR136" s="216"/>
      <c r="CS136" s="216"/>
      <c r="CT136" s="216"/>
      <c r="CU136" s="216"/>
      <c r="CV136" s="216"/>
      <c r="CW136" s="216"/>
      <c r="CX136" s="216"/>
      <c r="CY136" s="216"/>
      <c r="CZ136" s="216"/>
      <c r="DA136" s="216"/>
      <c r="DB136" s="216"/>
      <c r="DC136" s="216"/>
      <c r="DD136" s="216"/>
      <c r="DE136" s="216"/>
      <c r="DF136" s="216"/>
      <c r="DG136" s="216"/>
      <c r="DH136" s="216"/>
      <c r="DI136" s="216"/>
      <c r="DJ136" s="216"/>
      <c r="DK136" s="216"/>
      <c r="DL136" s="216"/>
      <c r="DM136" s="216"/>
      <c r="DN136" s="216"/>
      <c r="DO136" s="216"/>
      <c r="DP136" s="216"/>
      <c r="DQ136" s="216"/>
      <c r="DR136" s="216"/>
      <c r="DS136" s="216"/>
      <c r="DT136" s="216"/>
      <c r="DU136" s="216"/>
      <c r="DV136" s="216"/>
      <c r="DW136" s="216"/>
      <c r="DX136" s="216"/>
      <c r="DY136" s="216"/>
      <c r="DZ136" s="216"/>
      <c r="EA136" s="216"/>
      <c r="EB136" s="216"/>
      <c r="EC136" s="216"/>
      <c r="ED136" s="216"/>
      <c r="EE136" s="216"/>
      <c r="EF136" s="216"/>
      <c r="EG136" s="216"/>
      <c r="EH136" s="216"/>
      <c r="EI136" s="216"/>
      <c r="EJ136" s="216"/>
      <c r="EK136" s="216"/>
      <c r="EL136" s="216"/>
      <c r="EM136" s="216"/>
      <c r="EN136" s="216"/>
      <c r="EO136" s="216"/>
    </row>
    <row r="137" spans="1:145" outlineLevel="1">
      <c r="A137" s="254" t="s">
        <v>2032</v>
      </c>
      <c r="B137" s="254" t="s">
        <v>685</v>
      </c>
      <c r="C137" s="257" t="s">
        <v>2006</v>
      </c>
      <c r="D137" s="165" t="s">
        <v>828</v>
      </c>
      <c r="E137" s="166" t="s">
        <v>280</v>
      </c>
      <c r="F137" s="167" t="s">
        <v>574</v>
      </c>
      <c r="G137" s="168">
        <v>0</v>
      </c>
      <c r="H137" s="169" t="s">
        <v>654</v>
      </c>
      <c r="I137" s="170">
        <v>0</v>
      </c>
      <c r="J137" s="171">
        <f>I137/$L$4</f>
        <v>0</v>
      </c>
      <c r="K137" s="172" t="s">
        <v>24</v>
      </c>
      <c r="L137" s="173"/>
      <c r="M137" s="174">
        <f t="shared" ref="M137:M139" si="288">IF(ISBLANK(K137),G137*I137,G137*I137*L137)</f>
        <v>0</v>
      </c>
      <c r="N137" s="175">
        <f t="shared" ref="N137:N139" si="289">IF(ISBLANK(K137),J137*G137,G137*J137*L137)</f>
        <v>0</v>
      </c>
      <c r="O137" s="87"/>
      <c r="P137" s="176"/>
      <c r="Q137" s="176"/>
      <c r="R137" s="176"/>
      <c r="S137" s="176"/>
      <c r="T137" s="176"/>
      <c r="U137" s="86"/>
      <c r="V137" s="87"/>
      <c r="W137" s="176"/>
      <c r="X137" s="176">
        <f t="shared" ref="X137:X138" si="290">W137/$L$4</f>
        <v>0</v>
      </c>
      <c r="Y137" s="176"/>
      <c r="Z137" s="176">
        <f t="shared" ref="Z137:Z138" si="291">Y137/$L$4</f>
        <v>0</v>
      </c>
      <c r="AA137" s="176"/>
      <c r="AB137" s="176">
        <f t="shared" ref="AB137:AB138" si="292">AA137/$L$4</f>
        <v>0</v>
      </c>
      <c r="AC137" s="176"/>
      <c r="AD137" s="176">
        <f t="shared" ref="AD137:AD138" si="293">AC137/$L$4</f>
        <v>0</v>
      </c>
      <c r="AE137" s="11"/>
      <c r="AF137" s="11"/>
    </row>
    <row r="138" spans="1:145" outlineLevel="1">
      <c r="A138" s="254" t="s">
        <v>2032</v>
      </c>
      <c r="B138" s="254" t="s">
        <v>686</v>
      </c>
      <c r="C138" s="257" t="s">
        <v>2006</v>
      </c>
      <c r="D138" s="165" t="s">
        <v>829</v>
      </c>
      <c r="E138" s="166" t="s">
        <v>281</v>
      </c>
      <c r="F138" s="167" t="s">
        <v>575</v>
      </c>
      <c r="G138" s="177">
        <v>0</v>
      </c>
      <c r="H138" s="169" t="s">
        <v>654</v>
      </c>
      <c r="I138" s="170">
        <v>0</v>
      </c>
      <c r="J138" s="171">
        <f>I138/$L$4</f>
        <v>0</v>
      </c>
      <c r="K138" s="172" t="s">
        <v>24</v>
      </c>
      <c r="L138" s="173"/>
      <c r="M138" s="174">
        <f t="shared" si="288"/>
        <v>0</v>
      </c>
      <c r="N138" s="175">
        <f t="shared" si="289"/>
        <v>0</v>
      </c>
      <c r="O138" s="87"/>
      <c r="P138" s="176"/>
      <c r="Q138" s="176"/>
      <c r="R138" s="176"/>
      <c r="S138" s="176"/>
      <c r="T138" s="176"/>
      <c r="U138" s="86"/>
      <c r="V138" s="87"/>
      <c r="W138" s="176"/>
      <c r="X138" s="176">
        <f t="shared" si="290"/>
        <v>0</v>
      </c>
      <c r="Y138" s="176"/>
      <c r="Z138" s="176">
        <f t="shared" si="291"/>
        <v>0</v>
      </c>
      <c r="AA138" s="176"/>
      <c r="AB138" s="176">
        <f t="shared" si="292"/>
        <v>0</v>
      </c>
      <c r="AC138" s="176"/>
      <c r="AD138" s="176">
        <f t="shared" si="293"/>
        <v>0</v>
      </c>
      <c r="AE138" s="11"/>
      <c r="AF138" s="11"/>
    </row>
    <row r="139" spans="1:145" outlineLevel="1">
      <c r="A139" s="254" t="s">
        <v>2032</v>
      </c>
      <c r="B139" s="254" t="s">
        <v>687</v>
      </c>
      <c r="C139" s="257" t="s">
        <v>2006</v>
      </c>
      <c r="D139" s="165" t="s">
        <v>830</v>
      </c>
      <c r="E139" s="166" t="s">
        <v>282</v>
      </c>
      <c r="F139" s="167" t="s">
        <v>576</v>
      </c>
      <c r="G139" s="177">
        <v>0</v>
      </c>
      <c r="H139" s="169" t="s">
        <v>654</v>
      </c>
      <c r="I139" s="170">
        <v>0</v>
      </c>
      <c r="J139" s="171">
        <f>I139/$L$4</f>
        <v>0</v>
      </c>
      <c r="K139" s="172" t="s">
        <v>24</v>
      </c>
      <c r="L139" s="173"/>
      <c r="M139" s="174">
        <f t="shared" si="288"/>
        <v>0</v>
      </c>
      <c r="N139" s="175">
        <f t="shared" si="289"/>
        <v>0</v>
      </c>
      <c r="O139" s="87"/>
      <c r="P139" s="176"/>
      <c r="Q139" s="176"/>
      <c r="R139" s="176"/>
      <c r="S139" s="176"/>
      <c r="T139" s="176"/>
      <c r="U139" s="86"/>
      <c r="V139" s="87"/>
      <c r="W139" s="176"/>
      <c r="X139" s="176">
        <f>W139/$L$4</f>
        <v>0</v>
      </c>
      <c r="Y139" s="176"/>
      <c r="Z139" s="176">
        <f>Y139/$L$4</f>
        <v>0</v>
      </c>
      <c r="AA139" s="176"/>
      <c r="AB139" s="176">
        <f>AA139/$L$4</f>
        <v>0</v>
      </c>
      <c r="AC139" s="176"/>
      <c r="AD139" s="176">
        <f>AC139/$L$4</f>
        <v>0</v>
      </c>
      <c r="AE139" s="11"/>
      <c r="AF139" s="11"/>
    </row>
    <row r="140" spans="1:145" s="9" customFormat="1" ht="15.75">
      <c r="A140" s="254"/>
      <c r="B140" s="254"/>
      <c r="C140" s="386"/>
      <c r="D140" s="387"/>
      <c r="E140" s="388" t="s">
        <v>204</v>
      </c>
      <c r="F140" s="389" t="s">
        <v>577</v>
      </c>
      <c r="G140" s="390"/>
      <c r="H140" s="391"/>
      <c r="I140" s="392"/>
      <c r="J140" s="393"/>
      <c r="K140" s="394"/>
      <c r="L140" s="394"/>
      <c r="M140" s="395">
        <f>SUM(M141:M143)</f>
        <v>0</v>
      </c>
      <c r="N140" s="396">
        <f>SUM(N141:N143)</f>
        <v>0</v>
      </c>
      <c r="O140" s="87"/>
      <c r="P140" s="397">
        <f t="shared" ref="P140:T140" si="294">SUM(P141:P143)</f>
        <v>0</v>
      </c>
      <c r="Q140" s="397">
        <f t="shared" si="294"/>
        <v>0</v>
      </c>
      <c r="R140" s="397">
        <f t="shared" si="294"/>
        <v>0</v>
      </c>
      <c r="S140" s="397">
        <f t="shared" si="294"/>
        <v>0</v>
      </c>
      <c r="T140" s="397">
        <f t="shared" si="294"/>
        <v>0</v>
      </c>
      <c r="U140" s="86"/>
      <c r="V140" s="87"/>
      <c r="W140" s="397">
        <f t="shared" ref="W140" si="295">SUM(W141:W143)</f>
        <v>0</v>
      </c>
      <c r="X140" s="397">
        <f t="shared" ref="X140:AD140" si="296">SUM(X141:X143)</f>
        <v>0</v>
      </c>
      <c r="Y140" s="397">
        <f t="shared" si="296"/>
        <v>0</v>
      </c>
      <c r="Z140" s="397">
        <f t="shared" si="296"/>
        <v>0</v>
      </c>
      <c r="AA140" s="397">
        <f t="shared" si="296"/>
        <v>0</v>
      </c>
      <c r="AB140" s="397">
        <f t="shared" si="296"/>
        <v>0</v>
      </c>
      <c r="AC140" s="397">
        <f t="shared" si="296"/>
        <v>0</v>
      </c>
      <c r="AD140" s="397">
        <f t="shared" si="296"/>
        <v>0</v>
      </c>
      <c r="AE140" s="11"/>
      <c r="AF140" s="11"/>
      <c r="AG140" s="216"/>
      <c r="AH140" s="216"/>
      <c r="AI140" s="216"/>
      <c r="AJ140" s="216"/>
      <c r="AK140" s="216"/>
      <c r="AL140" s="216"/>
      <c r="AM140" s="216"/>
      <c r="AN140" s="216"/>
      <c r="AO140" s="216"/>
      <c r="AP140" s="216"/>
      <c r="AQ140" s="216"/>
      <c r="AR140" s="216"/>
      <c r="AS140" s="216"/>
      <c r="AT140" s="216"/>
      <c r="AU140" s="216"/>
      <c r="AV140" s="216"/>
      <c r="AW140" s="216"/>
      <c r="AX140" s="216"/>
      <c r="AY140" s="216"/>
      <c r="AZ140" s="216"/>
      <c r="BA140" s="216"/>
      <c r="BB140" s="216"/>
      <c r="BC140" s="216"/>
      <c r="BD140" s="216"/>
      <c r="BE140" s="216"/>
      <c r="BF140" s="216"/>
      <c r="BG140" s="216"/>
      <c r="BH140" s="216"/>
      <c r="BI140" s="216"/>
      <c r="BJ140" s="216"/>
      <c r="BK140" s="216"/>
      <c r="BL140" s="216"/>
      <c r="BM140" s="216"/>
      <c r="BN140" s="216"/>
      <c r="BO140" s="216"/>
      <c r="BP140" s="216"/>
      <c r="BQ140" s="216"/>
      <c r="BR140" s="216"/>
      <c r="BS140" s="216"/>
      <c r="BT140" s="216"/>
      <c r="BU140" s="216"/>
      <c r="BV140" s="216"/>
      <c r="BW140" s="216"/>
      <c r="BX140" s="216"/>
      <c r="BY140" s="216"/>
      <c r="BZ140" s="216"/>
      <c r="CA140" s="216"/>
      <c r="CB140" s="216"/>
      <c r="CC140" s="216"/>
      <c r="CD140" s="216"/>
      <c r="CE140" s="216"/>
      <c r="CF140" s="216"/>
      <c r="CG140" s="216"/>
      <c r="CH140" s="216"/>
      <c r="CI140" s="216"/>
      <c r="CJ140" s="216"/>
      <c r="CK140" s="216"/>
      <c r="CL140" s="216"/>
      <c r="CM140" s="216"/>
      <c r="CN140" s="216"/>
      <c r="CO140" s="216"/>
      <c r="CP140" s="216"/>
      <c r="CQ140" s="216"/>
      <c r="CR140" s="216"/>
      <c r="CS140" s="216"/>
      <c r="CT140" s="216"/>
      <c r="CU140" s="216"/>
      <c r="CV140" s="216"/>
      <c r="CW140" s="216"/>
      <c r="CX140" s="216"/>
      <c r="CY140" s="216"/>
      <c r="CZ140" s="216"/>
      <c r="DA140" s="216"/>
      <c r="DB140" s="216"/>
      <c r="DC140" s="216"/>
      <c r="DD140" s="216"/>
      <c r="DE140" s="216"/>
      <c r="DF140" s="216"/>
      <c r="DG140" s="216"/>
      <c r="DH140" s="216"/>
      <c r="DI140" s="216"/>
      <c r="DJ140" s="216"/>
      <c r="DK140" s="216"/>
      <c r="DL140" s="216"/>
      <c r="DM140" s="216"/>
      <c r="DN140" s="216"/>
      <c r="DO140" s="216"/>
      <c r="DP140" s="216"/>
      <c r="DQ140" s="216"/>
      <c r="DR140" s="216"/>
      <c r="DS140" s="216"/>
      <c r="DT140" s="216"/>
      <c r="DU140" s="216"/>
      <c r="DV140" s="216"/>
      <c r="DW140" s="216"/>
      <c r="DX140" s="216"/>
      <c r="DY140" s="216"/>
      <c r="DZ140" s="216"/>
      <c r="EA140" s="216"/>
      <c r="EB140" s="216"/>
      <c r="EC140" s="216"/>
      <c r="ED140" s="216"/>
      <c r="EE140" s="216"/>
      <c r="EF140" s="216"/>
      <c r="EG140" s="216"/>
      <c r="EH140" s="216"/>
      <c r="EI140" s="216"/>
      <c r="EJ140" s="216"/>
      <c r="EK140" s="216"/>
      <c r="EL140" s="216"/>
      <c r="EM140" s="216"/>
      <c r="EN140" s="216"/>
      <c r="EO140" s="216"/>
    </row>
    <row r="141" spans="1:145" outlineLevel="1">
      <c r="A141" s="254" t="s">
        <v>2032</v>
      </c>
      <c r="B141" s="254" t="s">
        <v>685</v>
      </c>
      <c r="C141" s="257" t="s">
        <v>2006</v>
      </c>
      <c r="D141" s="165" t="s">
        <v>831</v>
      </c>
      <c r="E141" s="166" t="s">
        <v>228</v>
      </c>
      <c r="F141" s="167" t="s">
        <v>580</v>
      </c>
      <c r="G141" s="168">
        <v>0</v>
      </c>
      <c r="H141" s="169" t="s">
        <v>654</v>
      </c>
      <c r="I141" s="170">
        <v>0</v>
      </c>
      <c r="J141" s="171">
        <f>I141/$L$4</f>
        <v>0</v>
      </c>
      <c r="K141" s="172" t="s">
        <v>24</v>
      </c>
      <c r="L141" s="173"/>
      <c r="M141" s="174">
        <f t="shared" ref="M141:M143" si="297">IF(ISBLANK(K141),G141*I141,G141*I141*L141)</f>
        <v>0</v>
      </c>
      <c r="N141" s="175">
        <f t="shared" ref="N141:N143" si="298">IF(ISBLANK(K141),J141*G141,G141*J141*L141)</f>
        <v>0</v>
      </c>
      <c r="O141" s="87"/>
      <c r="P141" s="176"/>
      <c r="Q141" s="176"/>
      <c r="R141" s="176"/>
      <c r="S141" s="176"/>
      <c r="T141" s="176"/>
      <c r="U141" s="86"/>
      <c r="V141" s="87"/>
      <c r="W141" s="176"/>
      <c r="X141" s="176">
        <f t="shared" ref="X141:X142" si="299">W141/$L$4</f>
        <v>0</v>
      </c>
      <c r="Y141" s="176"/>
      <c r="Z141" s="176">
        <f t="shared" ref="Z141:Z142" si="300">Y141/$L$4</f>
        <v>0</v>
      </c>
      <c r="AA141" s="176"/>
      <c r="AB141" s="176">
        <f t="shared" ref="AB141:AB142" si="301">AA141/$L$4</f>
        <v>0</v>
      </c>
      <c r="AC141" s="176"/>
      <c r="AD141" s="176">
        <f t="shared" ref="AD141:AD142" si="302">AC141/$L$4</f>
        <v>0</v>
      </c>
      <c r="AE141" s="11"/>
      <c r="AF141" s="11"/>
    </row>
    <row r="142" spans="1:145" outlineLevel="1">
      <c r="A142" s="254" t="s">
        <v>2032</v>
      </c>
      <c r="B142" s="254" t="s">
        <v>686</v>
      </c>
      <c r="C142" s="257" t="s">
        <v>2006</v>
      </c>
      <c r="D142" s="165" t="s">
        <v>832</v>
      </c>
      <c r="E142" s="166" t="s">
        <v>251</v>
      </c>
      <c r="F142" s="167" t="s">
        <v>579</v>
      </c>
      <c r="G142" s="177">
        <v>0</v>
      </c>
      <c r="H142" s="169" t="s">
        <v>654</v>
      </c>
      <c r="I142" s="170">
        <v>0</v>
      </c>
      <c r="J142" s="171">
        <f>I142/$L$4</f>
        <v>0</v>
      </c>
      <c r="K142" s="172" t="s">
        <v>24</v>
      </c>
      <c r="L142" s="173"/>
      <c r="M142" s="174">
        <f t="shared" si="297"/>
        <v>0</v>
      </c>
      <c r="N142" s="175">
        <f t="shared" si="298"/>
        <v>0</v>
      </c>
      <c r="O142" s="87"/>
      <c r="P142" s="176"/>
      <c r="Q142" s="176"/>
      <c r="R142" s="176"/>
      <c r="S142" s="176"/>
      <c r="T142" s="176"/>
      <c r="U142" s="86"/>
      <c r="V142" s="87"/>
      <c r="W142" s="176"/>
      <c r="X142" s="176">
        <f t="shared" si="299"/>
        <v>0</v>
      </c>
      <c r="Y142" s="176"/>
      <c r="Z142" s="176">
        <f t="shared" si="300"/>
        <v>0</v>
      </c>
      <c r="AA142" s="176"/>
      <c r="AB142" s="176">
        <f t="shared" si="301"/>
        <v>0</v>
      </c>
      <c r="AC142" s="176"/>
      <c r="AD142" s="176">
        <f t="shared" si="302"/>
        <v>0</v>
      </c>
      <c r="AE142" s="11"/>
      <c r="AF142" s="11"/>
    </row>
    <row r="143" spans="1:145" outlineLevel="1">
      <c r="A143" s="254" t="s">
        <v>2032</v>
      </c>
      <c r="B143" s="254" t="s">
        <v>687</v>
      </c>
      <c r="C143" s="257" t="s">
        <v>2006</v>
      </c>
      <c r="D143" s="165" t="s">
        <v>833</v>
      </c>
      <c r="E143" s="166" t="s">
        <v>274</v>
      </c>
      <c r="F143" s="167" t="s">
        <v>578</v>
      </c>
      <c r="G143" s="177">
        <v>0</v>
      </c>
      <c r="H143" s="169" t="s">
        <v>654</v>
      </c>
      <c r="I143" s="170">
        <v>0</v>
      </c>
      <c r="J143" s="171">
        <f>I143/$L$4</f>
        <v>0</v>
      </c>
      <c r="K143" s="172" t="s">
        <v>24</v>
      </c>
      <c r="L143" s="173"/>
      <c r="M143" s="174">
        <f t="shared" si="297"/>
        <v>0</v>
      </c>
      <c r="N143" s="175">
        <f t="shared" si="298"/>
        <v>0</v>
      </c>
      <c r="O143" s="87"/>
      <c r="P143" s="176"/>
      <c r="Q143" s="176"/>
      <c r="R143" s="176"/>
      <c r="S143" s="176"/>
      <c r="T143" s="176"/>
      <c r="U143" s="86"/>
      <c r="V143" s="87"/>
      <c r="W143" s="176"/>
      <c r="X143" s="176">
        <f>W143/$L$4</f>
        <v>0</v>
      </c>
      <c r="Y143" s="176"/>
      <c r="Z143" s="176">
        <f>Y143/$L$4</f>
        <v>0</v>
      </c>
      <c r="AA143" s="176"/>
      <c r="AB143" s="176">
        <f>AA143/$L$4</f>
        <v>0</v>
      </c>
      <c r="AC143" s="176"/>
      <c r="AD143" s="176">
        <f>AC143/$L$4</f>
        <v>0</v>
      </c>
      <c r="AE143" s="11"/>
      <c r="AF143" s="11"/>
    </row>
    <row r="144" spans="1:145" s="9" customFormat="1" ht="15.75">
      <c r="A144" s="254"/>
      <c r="B144" s="254"/>
      <c r="C144" s="386"/>
      <c r="D144" s="387"/>
      <c r="E144" s="388" t="s">
        <v>205</v>
      </c>
      <c r="F144" s="389" t="s">
        <v>581</v>
      </c>
      <c r="G144" s="390"/>
      <c r="H144" s="391"/>
      <c r="I144" s="392"/>
      <c r="J144" s="393"/>
      <c r="K144" s="394"/>
      <c r="L144" s="394"/>
      <c r="M144" s="395">
        <f>SUM(M145:M147)</f>
        <v>0</v>
      </c>
      <c r="N144" s="396">
        <f>SUM(N145:N147)</f>
        <v>0</v>
      </c>
      <c r="O144" s="87"/>
      <c r="P144" s="397">
        <f t="shared" ref="P144:T144" si="303">SUM(P145:P147)</f>
        <v>0</v>
      </c>
      <c r="Q144" s="397">
        <f t="shared" si="303"/>
        <v>0</v>
      </c>
      <c r="R144" s="397">
        <f t="shared" si="303"/>
        <v>0</v>
      </c>
      <c r="S144" s="397">
        <f t="shared" si="303"/>
        <v>0</v>
      </c>
      <c r="T144" s="397">
        <f t="shared" si="303"/>
        <v>0</v>
      </c>
      <c r="U144" s="86"/>
      <c r="V144" s="87"/>
      <c r="W144" s="397">
        <f t="shared" ref="W144" si="304">SUM(W145:W147)</f>
        <v>0</v>
      </c>
      <c r="X144" s="397">
        <f t="shared" ref="X144:AD144" si="305">SUM(X145:X147)</f>
        <v>0</v>
      </c>
      <c r="Y144" s="397">
        <f t="shared" si="305"/>
        <v>0</v>
      </c>
      <c r="Z144" s="397">
        <f t="shared" si="305"/>
        <v>0</v>
      </c>
      <c r="AA144" s="397">
        <f t="shared" si="305"/>
        <v>0</v>
      </c>
      <c r="AB144" s="397">
        <f t="shared" si="305"/>
        <v>0</v>
      </c>
      <c r="AC144" s="397">
        <f t="shared" si="305"/>
        <v>0</v>
      </c>
      <c r="AD144" s="397">
        <f t="shared" si="305"/>
        <v>0</v>
      </c>
      <c r="AE144" s="11"/>
      <c r="AF144" s="11"/>
      <c r="AG144" s="216"/>
      <c r="AH144" s="216"/>
      <c r="AI144" s="216"/>
      <c r="AJ144" s="216"/>
      <c r="AK144" s="216"/>
      <c r="AL144" s="216"/>
      <c r="AM144" s="216"/>
      <c r="AN144" s="216"/>
      <c r="AO144" s="216"/>
      <c r="AP144" s="216"/>
      <c r="AQ144" s="216"/>
      <c r="AR144" s="216"/>
      <c r="AS144" s="216"/>
      <c r="AT144" s="216"/>
      <c r="AU144" s="216"/>
      <c r="AV144" s="216"/>
      <c r="AW144" s="216"/>
      <c r="AX144" s="216"/>
      <c r="AY144" s="216"/>
      <c r="AZ144" s="216"/>
      <c r="BA144" s="216"/>
      <c r="BB144" s="216"/>
      <c r="BC144" s="216"/>
      <c r="BD144" s="216"/>
      <c r="BE144" s="216"/>
      <c r="BF144" s="216"/>
      <c r="BG144" s="216"/>
      <c r="BH144" s="216"/>
      <c r="BI144" s="216"/>
      <c r="BJ144" s="216"/>
      <c r="BK144" s="216"/>
      <c r="BL144" s="216"/>
      <c r="BM144" s="216"/>
      <c r="BN144" s="216"/>
      <c r="BO144" s="216"/>
      <c r="BP144" s="216"/>
      <c r="BQ144" s="216"/>
      <c r="BR144" s="216"/>
      <c r="BS144" s="216"/>
      <c r="BT144" s="216"/>
      <c r="BU144" s="216"/>
      <c r="BV144" s="216"/>
      <c r="BW144" s="216"/>
      <c r="BX144" s="216"/>
      <c r="BY144" s="216"/>
      <c r="BZ144" s="216"/>
      <c r="CA144" s="216"/>
      <c r="CB144" s="216"/>
      <c r="CC144" s="216"/>
      <c r="CD144" s="216"/>
      <c r="CE144" s="216"/>
      <c r="CF144" s="216"/>
      <c r="CG144" s="216"/>
      <c r="CH144" s="216"/>
      <c r="CI144" s="216"/>
      <c r="CJ144" s="216"/>
      <c r="CK144" s="216"/>
      <c r="CL144" s="216"/>
      <c r="CM144" s="216"/>
      <c r="CN144" s="216"/>
      <c r="CO144" s="216"/>
      <c r="CP144" s="216"/>
      <c r="CQ144" s="216"/>
      <c r="CR144" s="216"/>
      <c r="CS144" s="216"/>
      <c r="CT144" s="216"/>
      <c r="CU144" s="216"/>
      <c r="CV144" s="216"/>
      <c r="CW144" s="216"/>
      <c r="CX144" s="216"/>
      <c r="CY144" s="216"/>
      <c r="CZ144" s="216"/>
      <c r="DA144" s="216"/>
      <c r="DB144" s="216"/>
      <c r="DC144" s="216"/>
      <c r="DD144" s="216"/>
      <c r="DE144" s="216"/>
      <c r="DF144" s="216"/>
      <c r="DG144" s="216"/>
      <c r="DH144" s="216"/>
      <c r="DI144" s="216"/>
      <c r="DJ144" s="216"/>
      <c r="DK144" s="216"/>
      <c r="DL144" s="216"/>
      <c r="DM144" s="216"/>
      <c r="DN144" s="216"/>
      <c r="DO144" s="216"/>
      <c r="DP144" s="216"/>
      <c r="DQ144" s="216"/>
      <c r="DR144" s="216"/>
      <c r="DS144" s="216"/>
      <c r="DT144" s="216"/>
      <c r="DU144" s="216"/>
      <c r="DV144" s="216"/>
      <c r="DW144" s="216"/>
      <c r="DX144" s="216"/>
      <c r="DY144" s="216"/>
      <c r="DZ144" s="216"/>
      <c r="EA144" s="216"/>
      <c r="EB144" s="216"/>
      <c r="EC144" s="216"/>
      <c r="ED144" s="216"/>
      <c r="EE144" s="216"/>
      <c r="EF144" s="216"/>
      <c r="EG144" s="216"/>
      <c r="EH144" s="216"/>
      <c r="EI144" s="216"/>
      <c r="EJ144" s="216"/>
      <c r="EK144" s="216"/>
      <c r="EL144" s="216"/>
      <c r="EM144" s="216"/>
      <c r="EN144" s="216"/>
      <c r="EO144" s="216"/>
    </row>
    <row r="145" spans="1:145" outlineLevel="1">
      <c r="A145" s="254" t="s">
        <v>2032</v>
      </c>
      <c r="B145" s="254" t="s">
        <v>685</v>
      </c>
      <c r="C145" s="257" t="s">
        <v>2006</v>
      </c>
      <c r="D145" s="165" t="s">
        <v>834</v>
      </c>
      <c r="E145" s="166" t="s">
        <v>229</v>
      </c>
      <c r="F145" s="167" t="s">
        <v>584</v>
      </c>
      <c r="G145" s="168">
        <v>0</v>
      </c>
      <c r="H145" s="169" t="s">
        <v>654</v>
      </c>
      <c r="I145" s="170">
        <v>0</v>
      </c>
      <c r="J145" s="171">
        <f>I145/$L$4</f>
        <v>0</v>
      </c>
      <c r="K145" s="172" t="s">
        <v>24</v>
      </c>
      <c r="L145" s="173"/>
      <c r="M145" s="174">
        <f t="shared" ref="M145:M147" si="306">IF(ISBLANK(K145),G145*I145,G145*I145*L145)</f>
        <v>0</v>
      </c>
      <c r="N145" s="175">
        <f t="shared" ref="N145:N147" si="307">IF(ISBLANK(K145),J145*G145,G145*J145*L145)</f>
        <v>0</v>
      </c>
      <c r="O145" s="87"/>
      <c r="P145" s="176"/>
      <c r="Q145" s="176"/>
      <c r="R145" s="176"/>
      <c r="S145" s="176"/>
      <c r="T145" s="176"/>
      <c r="U145" s="86"/>
      <c r="V145" s="87"/>
      <c r="W145" s="176"/>
      <c r="X145" s="176">
        <f t="shared" ref="X145:X147" si="308">W145/$L$4</f>
        <v>0</v>
      </c>
      <c r="Y145" s="176"/>
      <c r="Z145" s="176">
        <f t="shared" ref="Z145:Z147" si="309">Y145/$L$4</f>
        <v>0</v>
      </c>
      <c r="AA145" s="176"/>
      <c r="AB145" s="176">
        <f t="shared" ref="AB145:AB147" si="310">AA145/$L$4</f>
        <v>0</v>
      </c>
      <c r="AC145" s="176"/>
      <c r="AD145" s="176">
        <f t="shared" ref="AD145:AD147" si="311">AC145/$L$4</f>
        <v>0</v>
      </c>
      <c r="AE145" s="11"/>
      <c r="AF145" s="11"/>
    </row>
    <row r="146" spans="1:145" outlineLevel="1">
      <c r="A146" s="254" t="s">
        <v>2032</v>
      </c>
      <c r="B146" s="254" t="s">
        <v>686</v>
      </c>
      <c r="C146" s="257" t="s">
        <v>2006</v>
      </c>
      <c r="D146" s="165" t="s">
        <v>835</v>
      </c>
      <c r="E146" s="166" t="s">
        <v>252</v>
      </c>
      <c r="F146" s="167" t="s">
        <v>583</v>
      </c>
      <c r="G146" s="177">
        <v>0</v>
      </c>
      <c r="H146" s="169" t="s">
        <v>654</v>
      </c>
      <c r="I146" s="170">
        <v>0</v>
      </c>
      <c r="J146" s="171">
        <f>I146/$L$4</f>
        <v>0</v>
      </c>
      <c r="K146" s="172" t="s">
        <v>24</v>
      </c>
      <c r="L146" s="173"/>
      <c r="M146" s="174">
        <f t="shared" si="306"/>
        <v>0</v>
      </c>
      <c r="N146" s="175">
        <f t="shared" si="307"/>
        <v>0</v>
      </c>
      <c r="O146" s="87"/>
      <c r="P146" s="176"/>
      <c r="Q146" s="176"/>
      <c r="R146" s="176"/>
      <c r="S146" s="176"/>
      <c r="T146" s="176"/>
      <c r="U146" s="86"/>
      <c r="V146" s="87"/>
      <c r="W146" s="176"/>
      <c r="X146" s="176">
        <f t="shared" si="308"/>
        <v>0</v>
      </c>
      <c r="Y146" s="176"/>
      <c r="Z146" s="176">
        <f t="shared" si="309"/>
        <v>0</v>
      </c>
      <c r="AA146" s="176"/>
      <c r="AB146" s="176">
        <f t="shared" si="310"/>
        <v>0</v>
      </c>
      <c r="AC146" s="176"/>
      <c r="AD146" s="176">
        <f t="shared" si="311"/>
        <v>0</v>
      </c>
      <c r="AE146" s="11"/>
      <c r="AF146" s="11"/>
    </row>
    <row r="147" spans="1:145" outlineLevel="1">
      <c r="A147" s="254" t="s">
        <v>2032</v>
      </c>
      <c r="B147" s="254" t="s">
        <v>687</v>
      </c>
      <c r="C147" s="257" t="s">
        <v>2006</v>
      </c>
      <c r="D147" s="165" t="s">
        <v>836</v>
      </c>
      <c r="E147" s="166" t="s">
        <v>275</v>
      </c>
      <c r="F147" s="167" t="s">
        <v>582</v>
      </c>
      <c r="G147" s="177">
        <v>0</v>
      </c>
      <c r="H147" s="169" t="s">
        <v>654</v>
      </c>
      <c r="I147" s="170">
        <v>0</v>
      </c>
      <c r="J147" s="171">
        <f>I147/$L$4</f>
        <v>0</v>
      </c>
      <c r="K147" s="172" t="s">
        <v>24</v>
      </c>
      <c r="L147" s="173"/>
      <c r="M147" s="174">
        <f t="shared" si="306"/>
        <v>0</v>
      </c>
      <c r="N147" s="175">
        <f t="shared" si="307"/>
        <v>0</v>
      </c>
      <c r="O147" s="87"/>
      <c r="P147" s="176"/>
      <c r="Q147" s="176"/>
      <c r="R147" s="176"/>
      <c r="S147" s="176"/>
      <c r="T147" s="176"/>
      <c r="U147" s="86"/>
      <c r="V147" s="87"/>
      <c r="W147" s="176"/>
      <c r="X147" s="176">
        <f t="shared" si="308"/>
        <v>0</v>
      </c>
      <c r="Y147" s="176"/>
      <c r="Z147" s="176">
        <f t="shared" si="309"/>
        <v>0</v>
      </c>
      <c r="AA147" s="176"/>
      <c r="AB147" s="176">
        <f t="shared" si="310"/>
        <v>0</v>
      </c>
      <c r="AC147" s="176"/>
      <c r="AD147" s="176">
        <f t="shared" si="311"/>
        <v>0</v>
      </c>
      <c r="AE147" s="11"/>
      <c r="AF147" s="11"/>
    </row>
    <row r="148" spans="1:145" s="9" customFormat="1" ht="15.75">
      <c r="A148" s="254"/>
      <c r="B148" s="254"/>
      <c r="C148" s="386"/>
      <c r="D148" s="387"/>
      <c r="E148" s="388" t="s">
        <v>206</v>
      </c>
      <c r="F148" s="389" t="s">
        <v>585</v>
      </c>
      <c r="G148" s="390"/>
      <c r="H148" s="391"/>
      <c r="I148" s="392"/>
      <c r="J148" s="393"/>
      <c r="K148" s="394"/>
      <c r="L148" s="394"/>
      <c r="M148" s="395">
        <f>SUM(M149:M151)</f>
        <v>0</v>
      </c>
      <c r="N148" s="396">
        <f>SUM(N149:N151)</f>
        <v>0</v>
      </c>
      <c r="O148" s="87"/>
      <c r="P148" s="397">
        <f t="shared" ref="P148:T148" si="312">SUM(P149:P151)</f>
        <v>0</v>
      </c>
      <c r="Q148" s="397">
        <f t="shared" si="312"/>
        <v>0</v>
      </c>
      <c r="R148" s="397">
        <f t="shared" si="312"/>
        <v>0</v>
      </c>
      <c r="S148" s="397">
        <f t="shared" si="312"/>
        <v>0</v>
      </c>
      <c r="T148" s="397">
        <f t="shared" si="312"/>
        <v>0</v>
      </c>
      <c r="U148" s="86"/>
      <c r="V148" s="87"/>
      <c r="W148" s="397">
        <f t="shared" ref="W148" si="313">SUM(W149:W151)</f>
        <v>0</v>
      </c>
      <c r="X148" s="397">
        <f t="shared" ref="X148:AD148" si="314">SUM(X149:X151)</f>
        <v>0</v>
      </c>
      <c r="Y148" s="397">
        <f t="shared" si="314"/>
        <v>0</v>
      </c>
      <c r="Z148" s="397">
        <f t="shared" si="314"/>
        <v>0</v>
      </c>
      <c r="AA148" s="397">
        <f t="shared" si="314"/>
        <v>0</v>
      </c>
      <c r="AB148" s="397">
        <f t="shared" si="314"/>
        <v>0</v>
      </c>
      <c r="AC148" s="397">
        <f t="shared" si="314"/>
        <v>0</v>
      </c>
      <c r="AD148" s="397">
        <f t="shared" si="314"/>
        <v>0</v>
      </c>
      <c r="AE148" s="11"/>
      <c r="AF148" s="11"/>
      <c r="AG148" s="216"/>
      <c r="AH148" s="216"/>
      <c r="AI148" s="216"/>
      <c r="AJ148" s="216"/>
      <c r="AK148" s="216"/>
      <c r="AL148" s="216"/>
      <c r="AM148" s="216"/>
      <c r="AN148" s="216"/>
      <c r="AO148" s="216"/>
      <c r="AP148" s="216"/>
      <c r="AQ148" s="216"/>
      <c r="AR148" s="216"/>
      <c r="AS148" s="216"/>
      <c r="AT148" s="216"/>
      <c r="AU148" s="216"/>
      <c r="AV148" s="216"/>
      <c r="AW148" s="216"/>
      <c r="AX148" s="216"/>
      <c r="AY148" s="216"/>
      <c r="AZ148" s="216"/>
      <c r="BA148" s="216"/>
      <c r="BB148" s="216"/>
      <c r="BC148" s="216"/>
      <c r="BD148" s="216"/>
      <c r="BE148" s="216"/>
      <c r="BF148" s="216"/>
      <c r="BG148" s="216"/>
      <c r="BH148" s="216"/>
      <c r="BI148" s="216"/>
      <c r="BJ148" s="216"/>
      <c r="BK148" s="216"/>
      <c r="BL148" s="216"/>
      <c r="BM148" s="216"/>
      <c r="BN148" s="216"/>
      <c r="BO148" s="216"/>
      <c r="BP148" s="216"/>
      <c r="BQ148" s="216"/>
      <c r="BR148" s="216"/>
      <c r="BS148" s="216"/>
      <c r="BT148" s="216"/>
      <c r="BU148" s="216"/>
      <c r="BV148" s="216"/>
      <c r="BW148" s="216"/>
      <c r="BX148" s="216"/>
      <c r="BY148" s="216"/>
      <c r="BZ148" s="216"/>
      <c r="CA148" s="216"/>
      <c r="CB148" s="216"/>
      <c r="CC148" s="216"/>
      <c r="CD148" s="216"/>
      <c r="CE148" s="216"/>
      <c r="CF148" s="216"/>
      <c r="CG148" s="216"/>
      <c r="CH148" s="216"/>
      <c r="CI148" s="216"/>
      <c r="CJ148" s="216"/>
      <c r="CK148" s="216"/>
      <c r="CL148" s="216"/>
      <c r="CM148" s="216"/>
      <c r="CN148" s="216"/>
      <c r="CO148" s="216"/>
      <c r="CP148" s="216"/>
      <c r="CQ148" s="216"/>
      <c r="CR148" s="216"/>
      <c r="CS148" s="216"/>
      <c r="CT148" s="216"/>
      <c r="CU148" s="216"/>
      <c r="CV148" s="216"/>
      <c r="CW148" s="216"/>
      <c r="CX148" s="216"/>
      <c r="CY148" s="216"/>
      <c r="CZ148" s="216"/>
      <c r="DA148" s="216"/>
      <c r="DB148" s="216"/>
      <c r="DC148" s="216"/>
      <c r="DD148" s="216"/>
      <c r="DE148" s="216"/>
      <c r="DF148" s="216"/>
      <c r="DG148" s="216"/>
      <c r="DH148" s="216"/>
      <c r="DI148" s="216"/>
      <c r="DJ148" s="216"/>
      <c r="DK148" s="216"/>
      <c r="DL148" s="216"/>
      <c r="DM148" s="216"/>
      <c r="DN148" s="216"/>
      <c r="DO148" s="216"/>
      <c r="DP148" s="216"/>
      <c r="DQ148" s="216"/>
      <c r="DR148" s="216"/>
      <c r="DS148" s="216"/>
      <c r="DT148" s="216"/>
      <c r="DU148" s="216"/>
      <c r="DV148" s="216"/>
      <c r="DW148" s="216"/>
      <c r="DX148" s="216"/>
      <c r="DY148" s="216"/>
      <c r="DZ148" s="216"/>
      <c r="EA148" s="216"/>
      <c r="EB148" s="216"/>
      <c r="EC148" s="216"/>
      <c r="ED148" s="216"/>
      <c r="EE148" s="216"/>
      <c r="EF148" s="216"/>
      <c r="EG148" s="216"/>
      <c r="EH148" s="216"/>
      <c r="EI148" s="216"/>
      <c r="EJ148" s="216"/>
      <c r="EK148" s="216"/>
      <c r="EL148" s="216"/>
      <c r="EM148" s="216"/>
      <c r="EN148" s="216"/>
      <c r="EO148" s="216"/>
    </row>
    <row r="149" spans="1:145" outlineLevel="1">
      <c r="A149" s="254" t="s">
        <v>2032</v>
      </c>
      <c r="B149" s="254" t="s">
        <v>685</v>
      </c>
      <c r="C149" s="257" t="s">
        <v>2006</v>
      </c>
      <c r="D149" s="165" t="s">
        <v>837</v>
      </c>
      <c r="E149" s="166" t="s">
        <v>230</v>
      </c>
      <c r="F149" s="167" t="s">
        <v>588</v>
      </c>
      <c r="G149" s="168">
        <v>0</v>
      </c>
      <c r="H149" s="169" t="s">
        <v>654</v>
      </c>
      <c r="I149" s="170">
        <v>0</v>
      </c>
      <c r="J149" s="171">
        <f>I149/$L$4</f>
        <v>0</v>
      </c>
      <c r="K149" s="172" t="s">
        <v>24</v>
      </c>
      <c r="L149" s="173"/>
      <c r="M149" s="174">
        <f t="shared" ref="M149:M151" si="315">IF(ISBLANK(K149),G149*I149,G149*I149*L149)</f>
        <v>0</v>
      </c>
      <c r="N149" s="175">
        <f t="shared" ref="N149:N151" si="316">IF(ISBLANK(K149),J149*G149,G149*J149*L149)</f>
        <v>0</v>
      </c>
      <c r="O149" s="87"/>
      <c r="P149" s="176"/>
      <c r="Q149" s="176"/>
      <c r="R149" s="176"/>
      <c r="S149" s="176"/>
      <c r="T149" s="176"/>
      <c r="U149" s="86"/>
      <c r="V149" s="87"/>
      <c r="W149" s="176"/>
      <c r="X149" s="176">
        <f t="shared" ref="X149:X151" si="317">W149/$L$4</f>
        <v>0</v>
      </c>
      <c r="Y149" s="176"/>
      <c r="Z149" s="176">
        <f t="shared" ref="Z149:Z151" si="318">Y149/$L$4</f>
        <v>0</v>
      </c>
      <c r="AA149" s="176"/>
      <c r="AB149" s="176">
        <f t="shared" ref="AB149:AB151" si="319">AA149/$L$4</f>
        <v>0</v>
      </c>
      <c r="AC149" s="176"/>
      <c r="AD149" s="176">
        <f t="shared" ref="AD149:AD151" si="320">AC149/$L$4</f>
        <v>0</v>
      </c>
      <c r="AE149" s="11"/>
      <c r="AF149" s="11"/>
    </row>
    <row r="150" spans="1:145" outlineLevel="1">
      <c r="A150" s="254" t="s">
        <v>2032</v>
      </c>
      <c r="B150" s="254" t="s">
        <v>686</v>
      </c>
      <c r="C150" s="257" t="s">
        <v>2006</v>
      </c>
      <c r="D150" s="165" t="s">
        <v>838</v>
      </c>
      <c r="E150" s="166" t="s">
        <v>253</v>
      </c>
      <c r="F150" s="167" t="s">
        <v>587</v>
      </c>
      <c r="G150" s="177">
        <v>0</v>
      </c>
      <c r="H150" s="169" t="s">
        <v>654</v>
      </c>
      <c r="I150" s="170">
        <v>0</v>
      </c>
      <c r="J150" s="171">
        <f>I150/$L$4</f>
        <v>0</v>
      </c>
      <c r="K150" s="172" t="s">
        <v>24</v>
      </c>
      <c r="L150" s="173"/>
      <c r="M150" s="174">
        <f t="shared" si="315"/>
        <v>0</v>
      </c>
      <c r="N150" s="175">
        <f t="shared" si="316"/>
        <v>0</v>
      </c>
      <c r="O150" s="87"/>
      <c r="P150" s="176"/>
      <c r="Q150" s="176"/>
      <c r="R150" s="176"/>
      <c r="S150" s="176"/>
      <c r="T150" s="176"/>
      <c r="U150" s="86"/>
      <c r="V150" s="87"/>
      <c r="W150" s="176"/>
      <c r="X150" s="176">
        <f t="shared" si="317"/>
        <v>0</v>
      </c>
      <c r="Y150" s="176"/>
      <c r="Z150" s="176">
        <f t="shared" si="318"/>
        <v>0</v>
      </c>
      <c r="AA150" s="176"/>
      <c r="AB150" s="176">
        <f t="shared" si="319"/>
        <v>0</v>
      </c>
      <c r="AC150" s="176"/>
      <c r="AD150" s="176">
        <f t="shared" si="320"/>
        <v>0</v>
      </c>
      <c r="AE150" s="11"/>
      <c r="AF150" s="11"/>
    </row>
    <row r="151" spans="1:145" outlineLevel="1">
      <c r="A151" s="254" t="s">
        <v>2032</v>
      </c>
      <c r="B151" s="254" t="s">
        <v>687</v>
      </c>
      <c r="C151" s="257" t="s">
        <v>2006</v>
      </c>
      <c r="D151" s="165" t="s">
        <v>839</v>
      </c>
      <c r="E151" s="166" t="s">
        <v>276</v>
      </c>
      <c r="F151" s="167" t="s">
        <v>586</v>
      </c>
      <c r="G151" s="177">
        <v>0</v>
      </c>
      <c r="H151" s="169" t="s">
        <v>654</v>
      </c>
      <c r="I151" s="170">
        <v>0</v>
      </c>
      <c r="J151" s="171">
        <f>I151/$L$4</f>
        <v>0</v>
      </c>
      <c r="K151" s="172" t="s">
        <v>24</v>
      </c>
      <c r="L151" s="173"/>
      <c r="M151" s="174">
        <f t="shared" si="315"/>
        <v>0</v>
      </c>
      <c r="N151" s="175">
        <f t="shared" si="316"/>
        <v>0</v>
      </c>
      <c r="O151" s="87"/>
      <c r="P151" s="176"/>
      <c r="Q151" s="176"/>
      <c r="R151" s="176"/>
      <c r="S151" s="176"/>
      <c r="T151" s="176"/>
      <c r="U151" s="86"/>
      <c r="V151" s="87"/>
      <c r="W151" s="176"/>
      <c r="X151" s="176">
        <f t="shared" si="317"/>
        <v>0</v>
      </c>
      <c r="Y151" s="176"/>
      <c r="Z151" s="176">
        <f t="shared" si="318"/>
        <v>0</v>
      </c>
      <c r="AA151" s="176"/>
      <c r="AB151" s="176">
        <f t="shared" si="319"/>
        <v>0</v>
      </c>
      <c r="AC151" s="176"/>
      <c r="AD151" s="176">
        <f t="shared" si="320"/>
        <v>0</v>
      </c>
      <c r="AE151" s="11"/>
      <c r="AF151" s="11"/>
    </row>
    <row r="152" spans="1:145" s="163" customFormat="1" ht="15.75">
      <c r="A152" s="254"/>
      <c r="B152" s="254"/>
      <c r="C152" s="386"/>
      <c r="D152" s="387"/>
      <c r="E152" s="388" t="s">
        <v>207</v>
      </c>
      <c r="F152" s="389" t="s">
        <v>589</v>
      </c>
      <c r="G152" s="390"/>
      <c r="H152" s="391"/>
      <c r="I152" s="392"/>
      <c r="J152" s="393"/>
      <c r="K152" s="394"/>
      <c r="L152" s="394"/>
      <c r="M152" s="395">
        <f>SUM(M153:M155)</f>
        <v>0</v>
      </c>
      <c r="N152" s="396">
        <f>SUM(N153:N155)</f>
        <v>0</v>
      </c>
      <c r="O152" s="87"/>
      <c r="P152" s="397">
        <f t="shared" ref="P152:T152" si="321">SUM(P153:P155)</f>
        <v>0</v>
      </c>
      <c r="Q152" s="397">
        <f t="shared" si="321"/>
        <v>0</v>
      </c>
      <c r="R152" s="397">
        <f t="shared" si="321"/>
        <v>0</v>
      </c>
      <c r="S152" s="397">
        <f t="shared" si="321"/>
        <v>0</v>
      </c>
      <c r="T152" s="397">
        <f t="shared" si="321"/>
        <v>0</v>
      </c>
      <c r="U152" s="86"/>
      <c r="V152" s="87"/>
      <c r="W152" s="397">
        <f t="shared" ref="W152" si="322">SUM(W153:W155)</f>
        <v>0</v>
      </c>
      <c r="X152" s="397">
        <f t="shared" ref="X152:AD152" si="323">SUM(X153:X155)</f>
        <v>0</v>
      </c>
      <c r="Y152" s="397">
        <f t="shared" si="323"/>
        <v>0</v>
      </c>
      <c r="Z152" s="397">
        <f t="shared" si="323"/>
        <v>0</v>
      </c>
      <c r="AA152" s="397">
        <f t="shared" si="323"/>
        <v>0</v>
      </c>
      <c r="AB152" s="397">
        <f t="shared" si="323"/>
        <v>0</v>
      </c>
      <c r="AC152" s="397">
        <f t="shared" si="323"/>
        <v>0</v>
      </c>
      <c r="AD152" s="397">
        <f t="shared" si="323"/>
        <v>0</v>
      </c>
      <c r="AE152" s="156"/>
      <c r="AF152" s="156"/>
      <c r="AG152" s="216"/>
      <c r="AH152" s="216"/>
      <c r="AI152" s="216"/>
      <c r="AJ152" s="216"/>
      <c r="AK152" s="216"/>
      <c r="AL152" s="216"/>
      <c r="AM152" s="216"/>
      <c r="AN152" s="216"/>
      <c r="AO152" s="216"/>
      <c r="AP152" s="216"/>
      <c r="AQ152" s="216"/>
      <c r="AR152" s="216"/>
      <c r="AS152" s="216"/>
      <c r="AT152" s="216"/>
      <c r="AU152" s="216"/>
      <c r="AV152" s="216"/>
      <c r="AW152" s="216"/>
      <c r="AX152" s="216"/>
      <c r="AY152" s="216"/>
      <c r="AZ152" s="216"/>
      <c r="BA152" s="216"/>
      <c r="BB152" s="216"/>
      <c r="BC152" s="216"/>
      <c r="BD152" s="216"/>
      <c r="BE152" s="216"/>
      <c r="BF152" s="216"/>
      <c r="BG152" s="216"/>
      <c r="BH152" s="216"/>
      <c r="BI152" s="216"/>
      <c r="BJ152" s="216"/>
      <c r="BK152" s="216"/>
      <c r="BL152" s="216"/>
      <c r="BM152" s="216"/>
      <c r="BN152" s="216"/>
      <c r="BO152" s="216"/>
      <c r="BP152" s="216"/>
      <c r="BQ152" s="216"/>
      <c r="BR152" s="216"/>
      <c r="BS152" s="216"/>
      <c r="BT152" s="216"/>
      <c r="BU152" s="216"/>
      <c r="BV152" s="216"/>
      <c r="BW152" s="216"/>
      <c r="BX152" s="216"/>
      <c r="BY152" s="216"/>
      <c r="BZ152" s="216"/>
      <c r="CA152" s="216"/>
      <c r="CB152" s="216"/>
      <c r="CC152" s="216"/>
      <c r="CD152" s="216"/>
      <c r="CE152" s="216"/>
      <c r="CF152" s="216"/>
      <c r="CG152" s="216"/>
      <c r="CH152" s="216"/>
      <c r="CI152" s="216"/>
      <c r="CJ152" s="216"/>
      <c r="CK152" s="216"/>
      <c r="CL152" s="216"/>
      <c r="CM152" s="216"/>
      <c r="CN152" s="216"/>
      <c r="CO152" s="216"/>
      <c r="CP152" s="216"/>
      <c r="CQ152" s="216"/>
      <c r="CR152" s="216"/>
      <c r="CS152" s="216"/>
      <c r="CT152" s="216"/>
      <c r="CU152" s="216"/>
      <c r="CV152" s="216"/>
      <c r="CW152" s="216"/>
      <c r="CX152" s="216"/>
      <c r="CY152" s="216"/>
      <c r="CZ152" s="216"/>
      <c r="DA152" s="216"/>
      <c r="DB152" s="216"/>
      <c r="DC152" s="216"/>
      <c r="DD152" s="216"/>
      <c r="DE152" s="216"/>
      <c r="DF152" s="216"/>
      <c r="DG152" s="216"/>
      <c r="DH152" s="216"/>
      <c r="DI152" s="216"/>
      <c r="DJ152" s="216"/>
      <c r="DK152" s="216"/>
      <c r="DL152" s="216"/>
      <c r="DM152" s="216"/>
      <c r="DN152" s="216"/>
      <c r="DO152" s="216"/>
      <c r="DP152" s="216"/>
      <c r="DQ152" s="216"/>
      <c r="DR152" s="216"/>
      <c r="DS152" s="216"/>
      <c r="DT152" s="216"/>
      <c r="DU152" s="216"/>
      <c r="DV152" s="216"/>
      <c r="DW152" s="216"/>
      <c r="DX152" s="216"/>
      <c r="DY152" s="216"/>
      <c r="DZ152" s="216"/>
      <c r="EA152" s="216"/>
      <c r="EB152" s="216"/>
      <c r="EC152" s="216"/>
      <c r="ED152" s="216"/>
      <c r="EE152" s="216"/>
      <c r="EF152" s="216"/>
      <c r="EG152" s="216"/>
      <c r="EH152" s="216"/>
      <c r="EI152" s="216"/>
      <c r="EJ152" s="216"/>
      <c r="EK152" s="216"/>
      <c r="EL152" s="216"/>
      <c r="EM152" s="216"/>
      <c r="EN152" s="216"/>
      <c r="EO152" s="216"/>
    </row>
    <row r="153" spans="1:145" outlineLevel="1">
      <c r="A153" s="254" t="s">
        <v>2032</v>
      </c>
      <c r="B153" s="254" t="s">
        <v>685</v>
      </c>
      <c r="C153" s="257" t="s">
        <v>2006</v>
      </c>
      <c r="D153" s="165" t="s">
        <v>840</v>
      </c>
      <c r="E153" s="166" t="s">
        <v>231</v>
      </c>
      <c r="F153" s="167" t="s">
        <v>592</v>
      </c>
      <c r="G153" s="168">
        <v>0</v>
      </c>
      <c r="H153" s="169" t="s">
        <v>654</v>
      </c>
      <c r="I153" s="170">
        <v>0</v>
      </c>
      <c r="J153" s="171">
        <f>I153/$L$4</f>
        <v>0</v>
      </c>
      <c r="K153" s="172" t="s">
        <v>24</v>
      </c>
      <c r="L153" s="173"/>
      <c r="M153" s="174">
        <f t="shared" ref="M153:M155" si="324">IF(ISBLANK(K153),G153*I153,G153*I153*L153)</f>
        <v>0</v>
      </c>
      <c r="N153" s="175">
        <f t="shared" ref="N153:N155" si="325">IF(ISBLANK(K153),J153*G153,G153*J153*L153)</f>
        <v>0</v>
      </c>
      <c r="O153" s="87"/>
      <c r="P153" s="176"/>
      <c r="Q153" s="176"/>
      <c r="R153" s="176"/>
      <c r="S153" s="176"/>
      <c r="T153" s="176"/>
      <c r="U153" s="86"/>
      <c r="V153" s="87"/>
      <c r="W153" s="176"/>
      <c r="X153" s="176">
        <f t="shared" ref="X153:X155" si="326">W153/$L$4</f>
        <v>0</v>
      </c>
      <c r="Y153" s="176"/>
      <c r="Z153" s="176">
        <f t="shared" ref="Z153:Z155" si="327">Y153/$L$4</f>
        <v>0</v>
      </c>
      <c r="AA153" s="176"/>
      <c r="AB153" s="176">
        <f t="shared" ref="AB153:AB155" si="328">AA153/$L$4</f>
        <v>0</v>
      </c>
      <c r="AC153" s="176"/>
      <c r="AD153" s="176">
        <f t="shared" ref="AD153:AD155" si="329">AC153/$L$4</f>
        <v>0</v>
      </c>
      <c r="AE153" s="11"/>
      <c r="AF153" s="11"/>
    </row>
    <row r="154" spans="1:145" outlineLevel="1">
      <c r="A154" s="254" t="s">
        <v>2032</v>
      </c>
      <c r="B154" s="254" t="s">
        <v>686</v>
      </c>
      <c r="C154" s="257" t="s">
        <v>2006</v>
      </c>
      <c r="D154" s="165" t="s">
        <v>841</v>
      </c>
      <c r="E154" s="166" t="s">
        <v>254</v>
      </c>
      <c r="F154" s="167" t="s">
        <v>591</v>
      </c>
      <c r="G154" s="177">
        <v>0</v>
      </c>
      <c r="H154" s="169" t="s">
        <v>654</v>
      </c>
      <c r="I154" s="170">
        <v>0</v>
      </c>
      <c r="J154" s="171">
        <f>I154/$L$4</f>
        <v>0</v>
      </c>
      <c r="K154" s="172" t="s">
        <v>24</v>
      </c>
      <c r="L154" s="173"/>
      <c r="M154" s="174">
        <f t="shared" si="324"/>
        <v>0</v>
      </c>
      <c r="N154" s="175">
        <f t="shared" si="325"/>
        <v>0</v>
      </c>
      <c r="O154" s="87"/>
      <c r="P154" s="176"/>
      <c r="Q154" s="176"/>
      <c r="R154" s="176"/>
      <c r="S154" s="176"/>
      <c r="T154" s="176"/>
      <c r="U154" s="86"/>
      <c r="V154" s="87"/>
      <c r="W154" s="176"/>
      <c r="X154" s="176">
        <f t="shared" si="326"/>
        <v>0</v>
      </c>
      <c r="Y154" s="176"/>
      <c r="Z154" s="176">
        <f t="shared" si="327"/>
        <v>0</v>
      </c>
      <c r="AA154" s="176"/>
      <c r="AB154" s="176">
        <f t="shared" si="328"/>
        <v>0</v>
      </c>
      <c r="AC154" s="176"/>
      <c r="AD154" s="176">
        <f t="shared" si="329"/>
        <v>0</v>
      </c>
      <c r="AE154" s="11"/>
      <c r="AF154" s="11"/>
    </row>
    <row r="155" spans="1:145" outlineLevel="1">
      <c r="A155" s="254" t="s">
        <v>2032</v>
      </c>
      <c r="B155" s="254" t="s">
        <v>687</v>
      </c>
      <c r="C155" s="257" t="s">
        <v>2006</v>
      </c>
      <c r="D155" s="165" t="s">
        <v>842</v>
      </c>
      <c r="E155" s="166" t="s">
        <v>277</v>
      </c>
      <c r="F155" s="167" t="s">
        <v>590</v>
      </c>
      <c r="G155" s="177">
        <v>0</v>
      </c>
      <c r="H155" s="169" t="s">
        <v>654</v>
      </c>
      <c r="I155" s="170">
        <v>0</v>
      </c>
      <c r="J155" s="171">
        <f>I155/$L$4</f>
        <v>0</v>
      </c>
      <c r="K155" s="172" t="s">
        <v>24</v>
      </c>
      <c r="L155" s="173"/>
      <c r="M155" s="174">
        <f t="shared" si="324"/>
        <v>0</v>
      </c>
      <c r="N155" s="175">
        <f t="shared" si="325"/>
        <v>0</v>
      </c>
      <c r="O155" s="87"/>
      <c r="P155" s="176"/>
      <c r="Q155" s="176"/>
      <c r="R155" s="176"/>
      <c r="S155" s="176"/>
      <c r="T155" s="176"/>
      <c r="U155" s="86"/>
      <c r="V155" s="87"/>
      <c r="W155" s="176"/>
      <c r="X155" s="176">
        <f t="shared" si="326"/>
        <v>0</v>
      </c>
      <c r="Y155" s="176"/>
      <c r="Z155" s="176">
        <f t="shared" si="327"/>
        <v>0</v>
      </c>
      <c r="AA155" s="176"/>
      <c r="AB155" s="176">
        <f t="shared" si="328"/>
        <v>0</v>
      </c>
      <c r="AC155" s="176"/>
      <c r="AD155" s="176">
        <f t="shared" si="329"/>
        <v>0</v>
      </c>
      <c r="AE155" s="11"/>
      <c r="AF155" s="11"/>
    </row>
    <row r="156" spans="1:145" s="163" customFormat="1" ht="15.75">
      <c r="A156" s="254"/>
      <c r="B156" s="254"/>
      <c r="C156" s="386"/>
      <c r="D156" s="387"/>
      <c r="E156" s="388" t="s">
        <v>2134</v>
      </c>
      <c r="F156" s="389" t="s">
        <v>2135</v>
      </c>
      <c r="G156" s="390"/>
      <c r="H156" s="391"/>
      <c r="I156" s="392"/>
      <c r="J156" s="393"/>
      <c r="K156" s="394"/>
      <c r="L156" s="394"/>
      <c r="M156" s="395">
        <f>SUM(M157:M159)</f>
        <v>0</v>
      </c>
      <c r="N156" s="396">
        <f>SUM(N157:N159)</f>
        <v>0</v>
      </c>
      <c r="O156" s="87"/>
      <c r="P156" s="397">
        <f t="shared" ref="P156:T156" si="330">SUM(P157:P159)</f>
        <v>0</v>
      </c>
      <c r="Q156" s="397">
        <f t="shared" si="330"/>
        <v>0</v>
      </c>
      <c r="R156" s="397">
        <f t="shared" si="330"/>
        <v>0</v>
      </c>
      <c r="S156" s="397">
        <f t="shared" si="330"/>
        <v>0</v>
      </c>
      <c r="T156" s="397">
        <f t="shared" si="330"/>
        <v>0</v>
      </c>
      <c r="U156" s="86"/>
      <c r="V156" s="87"/>
      <c r="W156" s="397">
        <f t="shared" ref="W156:AD156" si="331">SUM(W157:W159)</f>
        <v>0</v>
      </c>
      <c r="X156" s="397">
        <f t="shared" si="331"/>
        <v>0</v>
      </c>
      <c r="Y156" s="397">
        <f t="shared" si="331"/>
        <v>0</v>
      </c>
      <c r="Z156" s="397">
        <f t="shared" si="331"/>
        <v>0</v>
      </c>
      <c r="AA156" s="397">
        <f t="shared" si="331"/>
        <v>0</v>
      </c>
      <c r="AB156" s="397">
        <f t="shared" si="331"/>
        <v>0</v>
      </c>
      <c r="AC156" s="397">
        <f t="shared" si="331"/>
        <v>0</v>
      </c>
      <c r="AD156" s="397">
        <f t="shared" si="331"/>
        <v>0</v>
      </c>
      <c r="AE156" s="156"/>
      <c r="AF156" s="156"/>
      <c r="AG156" s="216"/>
      <c r="AH156" s="216"/>
      <c r="AI156" s="216"/>
      <c r="AJ156" s="216"/>
      <c r="AK156" s="216"/>
      <c r="AL156" s="216"/>
      <c r="AM156" s="216"/>
      <c r="AN156" s="216"/>
      <c r="AO156" s="216"/>
      <c r="AP156" s="216"/>
      <c r="AQ156" s="216"/>
      <c r="AR156" s="216"/>
      <c r="AS156" s="216"/>
      <c r="AT156" s="216"/>
      <c r="AU156" s="216"/>
      <c r="AV156" s="216"/>
      <c r="AW156" s="216"/>
      <c r="AX156" s="216"/>
      <c r="AY156" s="216"/>
      <c r="AZ156" s="216"/>
      <c r="BA156" s="216"/>
      <c r="BB156" s="216"/>
      <c r="BC156" s="216"/>
      <c r="BD156" s="216"/>
      <c r="BE156" s="216"/>
      <c r="BF156" s="216"/>
      <c r="BG156" s="216"/>
      <c r="BH156" s="216"/>
      <c r="BI156" s="216"/>
      <c r="BJ156" s="216"/>
      <c r="BK156" s="216"/>
      <c r="BL156" s="216"/>
      <c r="BM156" s="216"/>
      <c r="BN156" s="216"/>
      <c r="BO156" s="216"/>
      <c r="BP156" s="216"/>
      <c r="BQ156" s="216"/>
      <c r="BR156" s="216"/>
      <c r="BS156" s="216"/>
      <c r="BT156" s="216"/>
      <c r="BU156" s="216"/>
      <c r="BV156" s="216"/>
      <c r="BW156" s="216"/>
      <c r="BX156" s="216"/>
      <c r="BY156" s="216"/>
      <c r="BZ156" s="216"/>
      <c r="CA156" s="216"/>
      <c r="CB156" s="216"/>
      <c r="CC156" s="216"/>
      <c r="CD156" s="216"/>
      <c r="CE156" s="216"/>
      <c r="CF156" s="216"/>
      <c r="CG156" s="216"/>
      <c r="CH156" s="216"/>
      <c r="CI156" s="216"/>
      <c r="CJ156" s="216"/>
      <c r="CK156" s="216"/>
      <c r="CL156" s="216"/>
      <c r="CM156" s="216"/>
      <c r="CN156" s="216"/>
      <c r="CO156" s="216"/>
      <c r="CP156" s="216"/>
      <c r="CQ156" s="216"/>
      <c r="CR156" s="216"/>
      <c r="CS156" s="216"/>
      <c r="CT156" s="216"/>
      <c r="CU156" s="216"/>
      <c r="CV156" s="216"/>
      <c r="CW156" s="216"/>
      <c r="CX156" s="216"/>
      <c r="CY156" s="216"/>
      <c r="CZ156" s="216"/>
      <c r="DA156" s="216"/>
      <c r="DB156" s="216"/>
      <c r="DC156" s="216"/>
      <c r="DD156" s="216"/>
      <c r="DE156" s="216"/>
      <c r="DF156" s="216"/>
      <c r="DG156" s="216"/>
      <c r="DH156" s="216"/>
      <c r="DI156" s="216"/>
      <c r="DJ156" s="216"/>
      <c r="DK156" s="216"/>
      <c r="DL156" s="216"/>
      <c r="DM156" s="216"/>
      <c r="DN156" s="216"/>
      <c r="DO156" s="216"/>
      <c r="DP156" s="216"/>
      <c r="DQ156" s="216"/>
      <c r="DR156" s="216"/>
      <c r="DS156" s="216"/>
      <c r="DT156" s="216"/>
      <c r="DU156" s="216"/>
      <c r="DV156" s="216"/>
      <c r="DW156" s="216"/>
      <c r="DX156" s="216"/>
      <c r="DY156" s="216"/>
      <c r="DZ156" s="216"/>
      <c r="EA156" s="216"/>
      <c r="EB156" s="216"/>
      <c r="EC156" s="216"/>
      <c r="ED156" s="216"/>
      <c r="EE156" s="216"/>
      <c r="EF156" s="216"/>
      <c r="EG156" s="216"/>
      <c r="EH156" s="216"/>
      <c r="EI156" s="216"/>
      <c r="EJ156" s="216"/>
      <c r="EK156" s="216"/>
      <c r="EL156" s="216"/>
      <c r="EM156" s="216"/>
      <c r="EN156" s="216"/>
      <c r="EO156" s="216"/>
    </row>
    <row r="157" spans="1:145" s="203" customFormat="1" outlineLevel="1">
      <c r="A157" s="262" t="s">
        <v>2032</v>
      </c>
      <c r="B157" s="262" t="s">
        <v>685</v>
      </c>
      <c r="C157" s="257" t="s">
        <v>2006</v>
      </c>
      <c r="D157" s="165" t="s">
        <v>843</v>
      </c>
      <c r="E157" s="166" t="s">
        <v>2136</v>
      </c>
      <c r="F157" s="167" t="s">
        <v>2139</v>
      </c>
      <c r="G157" s="168">
        <v>0</v>
      </c>
      <c r="H157" s="169" t="s">
        <v>654</v>
      </c>
      <c r="I157" s="170">
        <v>0</v>
      </c>
      <c r="J157" s="171">
        <f>I157/$L$4</f>
        <v>0</v>
      </c>
      <c r="K157" s="172" t="s">
        <v>24</v>
      </c>
      <c r="L157" s="173"/>
      <c r="M157" s="174">
        <f t="shared" ref="M157:M159" si="332">IF(ISBLANK(K157),G157*I157,G157*I157*L157)</f>
        <v>0</v>
      </c>
      <c r="N157" s="175">
        <f t="shared" ref="N157:N159" si="333">IF(ISBLANK(K157),J157*G157,G157*J157*L157)</f>
        <v>0</v>
      </c>
      <c r="O157" s="199"/>
      <c r="P157" s="176"/>
      <c r="Q157" s="176"/>
      <c r="R157" s="176"/>
      <c r="S157" s="176"/>
      <c r="T157" s="176"/>
      <c r="U157" s="200"/>
      <c r="V157" s="199"/>
      <c r="W157" s="176"/>
      <c r="X157" s="176">
        <f t="shared" ref="X157:X159" si="334">W157/$L$4</f>
        <v>0</v>
      </c>
      <c r="Y157" s="176"/>
      <c r="Z157" s="176">
        <f t="shared" ref="Z157:Z159" si="335">Y157/$L$4</f>
        <v>0</v>
      </c>
      <c r="AA157" s="176"/>
      <c r="AB157" s="176">
        <f t="shared" ref="AB157:AB159" si="336">AA157/$L$4</f>
        <v>0</v>
      </c>
      <c r="AC157" s="176"/>
      <c r="AD157" s="176">
        <f t="shared" ref="AD157:AD159" si="337">AC157/$L$4</f>
        <v>0</v>
      </c>
      <c r="AE157" s="201"/>
      <c r="AF157" s="201"/>
      <c r="AG157" s="220"/>
      <c r="AH157" s="220"/>
      <c r="AI157" s="220"/>
      <c r="AJ157" s="220"/>
      <c r="AK157" s="220"/>
      <c r="AL157" s="220"/>
      <c r="AM157" s="220"/>
      <c r="AN157" s="220"/>
      <c r="AO157" s="220"/>
      <c r="AP157" s="220"/>
      <c r="AQ157" s="220"/>
      <c r="AR157" s="220"/>
      <c r="AS157" s="220"/>
      <c r="AT157" s="220"/>
      <c r="AU157" s="220"/>
      <c r="AV157" s="220"/>
      <c r="AW157" s="220"/>
      <c r="AX157" s="220"/>
      <c r="AY157" s="220"/>
      <c r="AZ157" s="220"/>
      <c r="BA157" s="220"/>
      <c r="BB157" s="220"/>
      <c r="BC157" s="220"/>
      <c r="BD157" s="220"/>
      <c r="BE157" s="220"/>
      <c r="BF157" s="220"/>
      <c r="BG157" s="220"/>
      <c r="BH157" s="220"/>
      <c r="BI157" s="220"/>
      <c r="BJ157" s="220"/>
      <c r="BK157" s="220"/>
      <c r="BL157" s="220"/>
      <c r="BM157" s="220"/>
      <c r="BN157" s="220"/>
      <c r="BO157" s="220"/>
      <c r="BP157" s="220"/>
      <c r="BQ157" s="220"/>
      <c r="BR157" s="220"/>
      <c r="BS157" s="220"/>
      <c r="BT157" s="220"/>
      <c r="BU157" s="220"/>
      <c r="BV157" s="220"/>
      <c r="BW157" s="220"/>
      <c r="BX157" s="220"/>
      <c r="BY157" s="220"/>
      <c r="BZ157" s="220"/>
      <c r="CA157" s="220"/>
      <c r="CB157" s="220"/>
      <c r="CC157" s="220"/>
      <c r="CD157" s="220"/>
      <c r="CE157" s="220"/>
      <c r="CF157" s="220"/>
      <c r="CG157" s="220"/>
      <c r="CH157" s="220"/>
      <c r="CI157" s="220"/>
      <c r="CJ157" s="220"/>
      <c r="CK157" s="220"/>
      <c r="CL157" s="220"/>
      <c r="CM157" s="220"/>
      <c r="CN157" s="220"/>
      <c r="CO157" s="220"/>
      <c r="CP157" s="220"/>
      <c r="CQ157" s="220"/>
      <c r="CR157" s="220"/>
      <c r="CS157" s="220"/>
      <c r="CT157" s="220"/>
      <c r="CU157" s="220"/>
      <c r="CV157" s="220"/>
      <c r="CW157" s="220"/>
      <c r="CX157" s="220"/>
      <c r="CY157" s="220"/>
      <c r="CZ157" s="220"/>
      <c r="DA157" s="220"/>
      <c r="DB157" s="220"/>
      <c r="DC157" s="220"/>
      <c r="DD157" s="220"/>
      <c r="DE157" s="220"/>
      <c r="DF157" s="220"/>
      <c r="DG157" s="220"/>
      <c r="DH157" s="220"/>
      <c r="DI157" s="220"/>
      <c r="DJ157" s="220"/>
      <c r="DK157" s="220"/>
      <c r="DL157" s="220"/>
      <c r="DM157" s="220"/>
      <c r="DN157" s="220"/>
      <c r="DO157" s="220"/>
      <c r="DP157" s="220"/>
      <c r="DQ157" s="220"/>
      <c r="DR157" s="220"/>
      <c r="DS157" s="220"/>
      <c r="DT157" s="220"/>
      <c r="DU157" s="220"/>
      <c r="DV157" s="220"/>
      <c r="DW157" s="220"/>
      <c r="DX157" s="220"/>
      <c r="DY157" s="220"/>
      <c r="DZ157" s="220"/>
      <c r="EA157" s="220"/>
      <c r="EB157" s="220"/>
      <c r="EC157" s="220"/>
      <c r="ED157" s="220"/>
      <c r="EE157" s="220"/>
      <c r="EF157" s="220"/>
      <c r="EG157" s="220"/>
      <c r="EH157" s="220"/>
      <c r="EI157" s="220"/>
      <c r="EJ157" s="220"/>
      <c r="EK157" s="220"/>
      <c r="EL157" s="220"/>
      <c r="EM157" s="220"/>
      <c r="EN157" s="220"/>
      <c r="EO157" s="220"/>
    </row>
    <row r="158" spans="1:145" s="203" customFormat="1" outlineLevel="1">
      <c r="A158" s="262" t="s">
        <v>2032</v>
      </c>
      <c r="B158" s="262" t="s">
        <v>686</v>
      </c>
      <c r="C158" s="257" t="s">
        <v>2006</v>
      </c>
      <c r="D158" s="165" t="s">
        <v>844</v>
      </c>
      <c r="E158" s="166" t="s">
        <v>2137</v>
      </c>
      <c r="F158" s="167" t="s">
        <v>2140</v>
      </c>
      <c r="G158" s="177">
        <v>0</v>
      </c>
      <c r="H158" s="169" t="s">
        <v>654</v>
      </c>
      <c r="I158" s="170">
        <v>0</v>
      </c>
      <c r="J158" s="171">
        <f>I158/$L$4</f>
        <v>0</v>
      </c>
      <c r="K158" s="172" t="s">
        <v>24</v>
      </c>
      <c r="L158" s="173"/>
      <c r="M158" s="174">
        <f t="shared" si="332"/>
        <v>0</v>
      </c>
      <c r="N158" s="175">
        <f t="shared" si="333"/>
        <v>0</v>
      </c>
      <c r="O158" s="199"/>
      <c r="P158" s="176"/>
      <c r="Q158" s="176"/>
      <c r="R158" s="176"/>
      <c r="S158" s="176"/>
      <c r="T158" s="176"/>
      <c r="U158" s="200"/>
      <c r="V158" s="199"/>
      <c r="W158" s="176"/>
      <c r="X158" s="176">
        <f t="shared" si="334"/>
        <v>0</v>
      </c>
      <c r="Y158" s="176"/>
      <c r="Z158" s="176">
        <f t="shared" si="335"/>
        <v>0</v>
      </c>
      <c r="AA158" s="176"/>
      <c r="AB158" s="176">
        <f t="shared" si="336"/>
        <v>0</v>
      </c>
      <c r="AC158" s="176"/>
      <c r="AD158" s="176">
        <f t="shared" si="337"/>
        <v>0</v>
      </c>
      <c r="AE158" s="201"/>
      <c r="AF158" s="201"/>
      <c r="AG158" s="220"/>
      <c r="AH158" s="220"/>
      <c r="AI158" s="220"/>
      <c r="AJ158" s="220"/>
      <c r="AK158" s="220"/>
      <c r="AL158" s="220"/>
      <c r="AM158" s="220"/>
      <c r="AN158" s="220"/>
      <c r="AO158" s="220"/>
      <c r="AP158" s="220"/>
      <c r="AQ158" s="220"/>
      <c r="AR158" s="220"/>
      <c r="AS158" s="220"/>
      <c r="AT158" s="220"/>
      <c r="AU158" s="220"/>
      <c r="AV158" s="220"/>
      <c r="AW158" s="220"/>
      <c r="AX158" s="220"/>
      <c r="AY158" s="220"/>
      <c r="AZ158" s="220"/>
      <c r="BA158" s="220"/>
      <c r="BB158" s="220"/>
      <c r="BC158" s="220"/>
      <c r="BD158" s="220"/>
      <c r="BE158" s="220"/>
      <c r="BF158" s="220"/>
      <c r="BG158" s="220"/>
      <c r="BH158" s="220"/>
      <c r="BI158" s="220"/>
      <c r="BJ158" s="220"/>
      <c r="BK158" s="220"/>
      <c r="BL158" s="220"/>
      <c r="BM158" s="220"/>
      <c r="BN158" s="220"/>
      <c r="BO158" s="220"/>
      <c r="BP158" s="220"/>
      <c r="BQ158" s="220"/>
      <c r="BR158" s="220"/>
      <c r="BS158" s="220"/>
      <c r="BT158" s="220"/>
      <c r="BU158" s="220"/>
      <c r="BV158" s="220"/>
      <c r="BW158" s="220"/>
      <c r="BX158" s="220"/>
      <c r="BY158" s="220"/>
      <c r="BZ158" s="220"/>
      <c r="CA158" s="220"/>
      <c r="CB158" s="220"/>
      <c r="CC158" s="220"/>
      <c r="CD158" s="220"/>
      <c r="CE158" s="220"/>
      <c r="CF158" s="220"/>
      <c r="CG158" s="220"/>
      <c r="CH158" s="220"/>
      <c r="CI158" s="220"/>
      <c r="CJ158" s="220"/>
      <c r="CK158" s="220"/>
      <c r="CL158" s="220"/>
      <c r="CM158" s="220"/>
      <c r="CN158" s="220"/>
      <c r="CO158" s="220"/>
      <c r="CP158" s="220"/>
      <c r="CQ158" s="220"/>
      <c r="CR158" s="220"/>
      <c r="CS158" s="220"/>
      <c r="CT158" s="220"/>
      <c r="CU158" s="220"/>
      <c r="CV158" s="220"/>
      <c r="CW158" s="220"/>
      <c r="CX158" s="220"/>
      <c r="CY158" s="220"/>
      <c r="CZ158" s="220"/>
      <c r="DA158" s="220"/>
      <c r="DB158" s="220"/>
      <c r="DC158" s="220"/>
      <c r="DD158" s="220"/>
      <c r="DE158" s="220"/>
      <c r="DF158" s="220"/>
      <c r="DG158" s="220"/>
      <c r="DH158" s="220"/>
      <c r="DI158" s="220"/>
      <c r="DJ158" s="220"/>
      <c r="DK158" s="220"/>
      <c r="DL158" s="220"/>
      <c r="DM158" s="220"/>
      <c r="DN158" s="220"/>
      <c r="DO158" s="220"/>
      <c r="DP158" s="220"/>
      <c r="DQ158" s="220"/>
      <c r="DR158" s="220"/>
      <c r="DS158" s="220"/>
      <c r="DT158" s="220"/>
      <c r="DU158" s="220"/>
      <c r="DV158" s="220"/>
      <c r="DW158" s="220"/>
      <c r="DX158" s="220"/>
      <c r="DY158" s="220"/>
      <c r="DZ158" s="220"/>
      <c r="EA158" s="220"/>
      <c r="EB158" s="220"/>
      <c r="EC158" s="220"/>
      <c r="ED158" s="220"/>
      <c r="EE158" s="220"/>
      <c r="EF158" s="220"/>
      <c r="EG158" s="220"/>
      <c r="EH158" s="220"/>
      <c r="EI158" s="220"/>
      <c r="EJ158" s="220"/>
      <c r="EK158" s="220"/>
      <c r="EL158" s="220"/>
      <c r="EM158" s="220"/>
      <c r="EN158" s="220"/>
      <c r="EO158" s="220"/>
    </row>
    <row r="159" spans="1:145" s="203" customFormat="1" outlineLevel="1">
      <c r="A159" s="262" t="s">
        <v>2032</v>
      </c>
      <c r="B159" s="262" t="s">
        <v>687</v>
      </c>
      <c r="C159" s="257" t="s">
        <v>2006</v>
      </c>
      <c r="D159" s="165" t="s">
        <v>845</v>
      </c>
      <c r="E159" s="166" t="s">
        <v>2138</v>
      </c>
      <c r="F159" s="167" t="s">
        <v>2141</v>
      </c>
      <c r="G159" s="177">
        <v>0</v>
      </c>
      <c r="H159" s="169" t="s">
        <v>654</v>
      </c>
      <c r="I159" s="170">
        <v>0</v>
      </c>
      <c r="J159" s="171">
        <f>I159/$L$4</f>
        <v>0</v>
      </c>
      <c r="K159" s="172" t="s">
        <v>24</v>
      </c>
      <c r="L159" s="173"/>
      <c r="M159" s="174">
        <f t="shared" si="332"/>
        <v>0</v>
      </c>
      <c r="N159" s="175">
        <f t="shared" si="333"/>
        <v>0</v>
      </c>
      <c r="O159" s="199"/>
      <c r="P159" s="176"/>
      <c r="Q159" s="176"/>
      <c r="R159" s="176"/>
      <c r="S159" s="176"/>
      <c r="T159" s="176"/>
      <c r="U159" s="200"/>
      <c r="V159" s="199"/>
      <c r="W159" s="176"/>
      <c r="X159" s="176">
        <f t="shared" si="334"/>
        <v>0</v>
      </c>
      <c r="Y159" s="176"/>
      <c r="Z159" s="176">
        <f t="shared" si="335"/>
        <v>0</v>
      </c>
      <c r="AA159" s="176"/>
      <c r="AB159" s="176">
        <f t="shared" si="336"/>
        <v>0</v>
      </c>
      <c r="AC159" s="176"/>
      <c r="AD159" s="176">
        <f t="shared" si="337"/>
        <v>0</v>
      </c>
      <c r="AE159" s="201"/>
      <c r="AF159" s="201"/>
      <c r="AG159" s="220"/>
      <c r="AH159" s="220"/>
      <c r="AI159" s="220"/>
      <c r="AJ159" s="220"/>
      <c r="AK159" s="220"/>
      <c r="AL159" s="220"/>
      <c r="AM159" s="220"/>
      <c r="AN159" s="220"/>
      <c r="AO159" s="220"/>
      <c r="AP159" s="220"/>
      <c r="AQ159" s="220"/>
      <c r="AR159" s="220"/>
      <c r="AS159" s="220"/>
      <c r="AT159" s="220"/>
      <c r="AU159" s="220"/>
      <c r="AV159" s="220"/>
      <c r="AW159" s="220"/>
      <c r="AX159" s="220"/>
      <c r="AY159" s="220"/>
      <c r="AZ159" s="220"/>
      <c r="BA159" s="220"/>
      <c r="BB159" s="220"/>
      <c r="BC159" s="220"/>
      <c r="BD159" s="220"/>
      <c r="BE159" s="220"/>
      <c r="BF159" s="220"/>
      <c r="BG159" s="220"/>
      <c r="BH159" s="220"/>
      <c r="BI159" s="220"/>
      <c r="BJ159" s="220"/>
      <c r="BK159" s="220"/>
      <c r="BL159" s="220"/>
      <c r="BM159" s="220"/>
      <c r="BN159" s="220"/>
      <c r="BO159" s="220"/>
      <c r="BP159" s="220"/>
      <c r="BQ159" s="220"/>
      <c r="BR159" s="220"/>
      <c r="BS159" s="220"/>
      <c r="BT159" s="220"/>
      <c r="BU159" s="220"/>
      <c r="BV159" s="220"/>
      <c r="BW159" s="220"/>
      <c r="BX159" s="220"/>
      <c r="BY159" s="220"/>
      <c r="BZ159" s="220"/>
      <c r="CA159" s="220"/>
      <c r="CB159" s="220"/>
      <c r="CC159" s="220"/>
      <c r="CD159" s="220"/>
      <c r="CE159" s="220"/>
      <c r="CF159" s="220"/>
      <c r="CG159" s="220"/>
      <c r="CH159" s="220"/>
      <c r="CI159" s="220"/>
      <c r="CJ159" s="220"/>
      <c r="CK159" s="220"/>
      <c r="CL159" s="220"/>
      <c r="CM159" s="220"/>
      <c r="CN159" s="220"/>
      <c r="CO159" s="220"/>
      <c r="CP159" s="220"/>
      <c r="CQ159" s="220"/>
      <c r="CR159" s="220"/>
      <c r="CS159" s="220"/>
      <c r="CT159" s="220"/>
      <c r="CU159" s="220"/>
      <c r="CV159" s="220"/>
      <c r="CW159" s="220"/>
      <c r="CX159" s="220"/>
      <c r="CY159" s="220"/>
      <c r="CZ159" s="220"/>
      <c r="DA159" s="220"/>
      <c r="DB159" s="220"/>
      <c r="DC159" s="220"/>
      <c r="DD159" s="220"/>
      <c r="DE159" s="220"/>
      <c r="DF159" s="220"/>
      <c r="DG159" s="220"/>
      <c r="DH159" s="220"/>
      <c r="DI159" s="220"/>
      <c r="DJ159" s="220"/>
      <c r="DK159" s="220"/>
      <c r="DL159" s="220"/>
      <c r="DM159" s="220"/>
      <c r="DN159" s="220"/>
      <c r="DO159" s="220"/>
      <c r="DP159" s="220"/>
      <c r="DQ159" s="220"/>
      <c r="DR159" s="220"/>
      <c r="DS159" s="220"/>
      <c r="DT159" s="220"/>
      <c r="DU159" s="220"/>
      <c r="DV159" s="220"/>
      <c r="DW159" s="220"/>
      <c r="DX159" s="220"/>
      <c r="DY159" s="220"/>
      <c r="DZ159" s="220"/>
      <c r="EA159" s="220"/>
      <c r="EB159" s="220"/>
      <c r="EC159" s="220"/>
      <c r="ED159" s="220"/>
      <c r="EE159" s="220"/>
      <c r="EF159" s="220"/>
      <c r="EG159" s="220"/>
      <c r="EH159" s="220"/>
      <c r="EI159" s="220"/>
      <c r="EJ159" s="220"/>
      <c r="EK159" s="220"/>
      <c r="EL159" s="220"/>
      <c r="EM159" s="220"/>
      <c r="EN159" s="220"/>
      <c r="EO159" s="220"/>
    </row>
    <row r="160" spans="1:145" s="163" customFormat="1" ht="15.75">
      <c r="A160" s="254"/>
      <c r="B160" s="254"/>
      <c r="C160" s="386"/>
      <c r="D160" s="387"/>
      <c r="E160" s="388" t="s">
        <v>2204</v>
      </c>
      <c r="F160" s="389" t="s">
        <v>2205</v>
      </c>
      <c r="G160" s="390"/>
      <c r="H160" s="391"/>
      <c r="I160" s="392"/>
      <c r="J160" s="393"/>
      <c r="K160" s="394"/>
      <c r="L160" s="394"/>
      <c r="M160" s="395">
        <f>SUM(M161:M163)</f>
        <v>0</v>
      </c>
      <c r="N160" s="396">
        <f>SUM(N161:N163)</f>
        <v>0</v>
      </c>
      <c r="O160" s="87"/>
      <c r="P160" s="397">
        <f t="shared" ref="P160:T160" si="338">SUM(P161:P163)</f>
        <v>0</v>
      </c>
      <c r="Q160" s="397">
        <f t="shared" si="338"/>
        <v>0</v>
      </c>
      <c r="R160" s="397">
        <f t="shared" si="338"/>
        <v>0</v>
      </c>
      <c r="S160" s="397">
        <f t="shared" si="338"/>
        <v>0</v>
      </c>
      <c r="T160" s="397">
        <f t="shared" si="338"/>
        <v>0</v>
      </c>
      <c r="U160" s="86"/>
      <c r="V160" s="87"/>
      <c r="W160" s="397">
        <f t="shared" ref="W160:AD160" si="339">SUM(W161:W163)</f>
        <v>0</v>
      </c>
      <c r="X160" s="397">
        <f t="shared" si="339"/>
        <v>0</v>
      </c>
      <c r="Y160" s="397">
        <f t="shared" si="339"/>
        <v>0</v>
      </c>
      <c r="Z160" s="397">
        <f t="shared" si="339"/>
        <v>0</v>
      </c>
      <c r="AA160" s="397">
        <f t="shared" si="339"/>
        <v>0</v>
      </c>
      <c r="AB160" s="397">
        <f t="shared" si="339"/>
        <v>0</v>
      </c>
      <c r="AC160" s="397">
        <f t="shared" si="339"/>
        <v>0</v>
      </c>
      <c r="AD160" s="397">
        <f t="shared" si="339"/>
        <v>0</v>
      </c>
      <c r="AE160" s="156"/>
      <c r="AF160" s="156"/>
      <c r="AG160" s="216"/>
      <c r="AH160" s="216"/>
      <c r="AI160" s="216"/>
      <c r="AJ160" s="216"/>
      <c r="AK160" s="216"/>
      <c r="AL160" s="216"/>
      <c r="AM160" s="216"/>
      <c r="AN160" s="216"/>
      <c r="AO160" s="216"/>
      <c r="AP160" s="216"/>
      <c r="AQ160" s="216"/>
      <c r="AR160" s="216"/>
      <c r="AS160" s="216"/>
      <c r="AT160" s="216"/>
      <c r="AU160" s="216"/>
      <c r="AV160" s="216"/>
      <c r="AW160" s="216"/>
      <c r="AX160" s="216"/>
      <c r="AY160" s="216"/>
      <c r="AZ160" s="216"/>
      <c r="BA160" s="216"/>
      <c r="BB160" s="216"/>
      <c r="BC160" s="216"/>
      <c r="BD160" s="216"/>
      <c r="BE160" s="216"/>
      <c r="BF160" s="216"/>
      <c r="BG160" s="216"/>
      <c r="BH160" s="216"/>
      <c r="BI160" s="216"/>
      <c r="BJ160" s="216"/>
      <c r="BK160" s="216"/>
      <c r="BL160" s="216"/>
      <c r="BM160" s="216"/>
      <c r="BN160" s="216"/>
      <c r="BO160" s="216"/>
      <c r="BP160" s="216"/>
      <c r="BQ160" s="216"/>
      <c r="BR160" s="216"/>
      <c r="BS160" s="216"/>
      <c r="BT160" s="216"/>
      <c r="BU160" s="216"/>
      <c r="BV160" s="216"/>
      <c r="BW160" s="216"/>
      <c r="BX160" s="216"/>
      <c r="BY160" s="216"/>
      <c r="BZ160" s="216"/>
      <c r="CA160" s="216"/>
      <c r="CB160" s="216"/>
      <c r="CC160" s="216"/>
      <c r="CD160" s="216"/>
      <c r="CE160" s="216"/>
      <c r="CF160" s="216"/>
      <c r="CG160" s="216"/>
      <c r="CH160" s="216"/>
      <c r="CI160" s="216"/>
      <c r="CJ160" s="216"/>
      <c r="CK160" s="216"/>
      <c r="CL160" s="216"/>
      <c r="CM160" s="216"/>
      <c r="CN160" s="216"/>
      <c r="CO160" s="216"/>
      <c r="CP160" s="216"/>
      <c r="CQ160" s="216"/>
      <c r="CR160" s="216"/>
      <c r="CS160" s="216"/>
      <c r="CT160" s="216"/>
      <c r="CU160" s="216"/>
      <c r="CV160" s="216"/>
      <c r="CW160" s="216"/>
      <c r="CX160" s="216"/>
      <c r="CY160" s="216"/>
      <c r="CZ160" s="216"/>
      <c r="DA160" s="216"/>
      <c r="DB160" s="216"/>
      <c r="DC160" s="216"/>
      <c r="DD160" s="216"/>
      <c r="DE160" s="216"/>
      <c r="DF160" s="216"/>
      <c r="DG160" s="216"/>
      <c r="DH160" s="216"/>
      <c r="DI160" s="216"/>
      <c r="DJ160" s="216"/>
      <c r="DK160" s="216"/>
      <c r="DL160" s="216"/>
      <c r="DM160" s="216"/>
      <c r="DN160" s="216"/>
      <c r="DO160" s="216"/>
      <c r="DP160" s="216"/>
      <c r="DQ160" s="216"/>
      <c r="DR160" s="216"/>
      <c r="DS160" s="216"/>
      <c r="DT160" s="216"/>
      <c r="DU160" s="216"/>
      <c r="DV160" s="216"/>
      <c r="DW160" s="216"/>
      <c r="DX160" s="216"/>
      <c r="DY160" s="216"/>
      <c r="DZ160" s="216"/>
      <c r="EA160" s="216"/>
      <c r="EB160" s="216"/>
      <c r="EC160" s="216"/>
      <c r="ED160" s="216"/>
      <c r="EE160" s="216"/>
      <c r="EF160" s="216"/>
      <c r="EG160" s="216"/>
      <c r="EH160" s="216"/>
      <c r="EI160" s="216"/>
      <c r="EJ160" s="216"/>
      <c r="EK160" s="216"/>
      <c r="EL160" s="216"/>
      <c r="EM160" s="216"/>
      <c r="EN160" s="216"/>
      <c r="EO160" s="216"/>
    </row>
    <row r="161" spans="1:145" s="203" customFormat="1" outlineLevel="1">
      <c r="A161" s="262" t="s">
        <v>2032</v>
      </c>
      <c r="B161" s="262" t="s">
        <v>685</v>
      </c>
      <c r="C161" s="257" t="s">
        <v>2006</v>
      </c>
      <c r="D161" s="165" t="s">
        <v>846</v>
      </c>
      <c r="E161" s="166" t="s">
        <v>2209</v>
      </c>
      <c r="F161" s="167" t="s">
        <v>2206</v>
      </c>
      <c r="G161" s="168">
        <v>0</v>
      </c>
      <c r="H161" s="169" t="s">
        <v>654</v>
      </c>
      <c r="I161" s="170">
        <v>0</v>
      </c>
      <c r="J161" s="171">
        <f>I161/$L$4</f>
        <v>0</v>
      </c>
      <c r="K161" s="172" t="s">
        <v>24</v>
      </c>
      <c r="L161" s="173"/>
      <c r="M161" s="174">
        <f t="shared" ref="M161:M163" si="340">IF(ISBLANK(K161),G161*I161,G161*I161*L161)</f>
        <v>0</v>
      </c>
      <c r="N161" s="175">
        <f t="shared" ref="N161:N163" si="341">IF(ISBLANK(K161),J161*G161,G161*J161*L161)</f>
        <v>0</v>
      </c>
      <c r="O161" s="199"/>
      <c r="P161" s="176"/>
      <c r="Q161" s="176"/>
      <c r="R161" s="176"/>
      <c r="S161" s="176"/>
      <c r="T161" s="176"/>
      <c r="U161" s="200"/>
      <c r="V161" s="199"/>
      <c r="W161" s="176"/>
      <c r="X161" s="176">
        <f t="shared" ref="X161:X163" si="342">W161/$L$4</f>
        <v>0</v>
      </c>
      <c r="Y161" s="176"/>
      <c r="Z161" s="176">
        <f t="shared" ref="Z161:Z163" si="343">Y161/$L$4</f>
        <v>0</v>
      </c>
      <c r="AA161" s="176"/>
      <c r="AB161" s="176">
        <f t="shared" ref="AB161:AB163" si="344">AA161/$L$4</f>
        <v>0</v>
      </c>
      <c r="AC161" s="176"/>
      <c r="AD161" s="176">
        <f t="shared" ref="AD161:AD163" si="345">AC161/$L$4</f>
        <v>0</v>
      </c>
      <c r="AE161" s="201"/>
      <c r="AF161" s="201"/>
      <c r="AG161" s="220"/>
      <c r="AH161" s="220"/>
      <c r="AI161" s="220"/>
      <c r="AJ161" s="220"/>
      <c r="AK161" s="220"/>
      <c r="AL161" s="220"/>
      <c r="AM161" s="220"/>
      <c r="AN161" s="220"/>
      <c r="AO161" s="220"/>
      <c r="AP161" s="220"/>
      <c r="AQ161" s="220"/>
      <c r="AR161" s="220"/>
      <c r="AS161" s="220"/>
      <c r="AT161" s="220"/>
      <c r="AU161" s="220"/>
      <c r="AV161" s="220"/>
      <c r="AW161" s="220"/>
      <c r="AX161" s="220"/>
      <c r="AY161" s="220"/>
      <c r="AZ161" s="220"/>
      <c r="BA161" s="220"/>
      <c r="BB161" s="220"/>
      <c r="BC161" s="220"/>
      <c r="BD161" s="220"/>
      <c r="BE161" s="220"/>
      <c r="BF161" s="220"/>
      <c r="BG161" s="220"/>
      <c r="BH161" s="220"/>
      <c r="BI161" s="220"/>
      <c r="BJ161" s="220"/>
      <c r="BK161" s="220"/>
      <c r="BL161" s="220"/>
      <c r="BM161" s="220"/>
      <c r="BN161" s="220"/>
      <c r="BO161" s="220"/>
      <c r="BP161" s="220"/>
      <c r="BQ161" s="220"/>
      <c r="BR161" s="220"/>
      <c r="BS161" s="220"/>
      <c r="BT161" s="220"/>
      <c r="BU161" s="220"/>
      <c r="BV161" s="220"/>
      <c r="BW161" s="220"/>
      <c r="BX161" s="220"/>
      <c r="BY161" s="220"/>
      <c r="BZ161" s="220"/>
      <c r="CA161" s="220"/>
      <c r="CB161" s="220"/>
      <c r="CC161" s="220"/>
      <c r="CD161" s="220"/>
      <c r="CE161" s="220"/>
      <c r="CF161" s="220"/>
      <c r="CG161" s="220"/>
      <c r="CH161" s="220"/>
      <c r="CI161" s="220"/>
      <c r="CJ161" s="220"/>
      <c r="CK161" s="220"/>
      <c r="CL161" s="220"/>
      <c r="CM161" s="220"/>
      <c r="CN161" s="220"/>
      <c r="CO161" s="220"/>
      <c r="CP161" s="220"/>
      <c r="CQ161" s="220"/>
      <c r="CR161" s="220"/>
      <c r="CS161" s="220"/>
      <c r="CT161" s="220"/>
      <c r="CU161" s="220"/>
      <c r="CV161" s="220"/>
      <c r="CW161" s="220"/>
      <c r="CX161" s="220"/>
      <c r="CY161" s="220"/>
      <c r="CZ161" s="220"/>
      <c r="DA161" s="220"/>
      <c r="DB161" s="220"/>
      <c r="DC161" s="220"/>
      <c r="DD161" s="220"/>
      <c r="DE161" s="220"/>
      <c r="DF161" s="220"/>
      <c r="DG161" s="220"/>
      <c r="DH161" s="220"/>
      <c r="DI161" s="220"/>
      <c r="DJ161" s="220"/>
      <c r="DK161" s="220"/>
      <c r="DL161" s="220"/>
      <c r="DM161" s="220"/>
      <c r="DN161" s="220"/>
      <c r="DO161" s="220"/>
      <c r="DP161" s="220"/>
      <c r="DQ161" s="220"/>
      <c r="DR161" s="220"/>
      <c r="DS161" s="220"/>
      <c r="DT161" s="220"/>
      <c r="DU161" s="220"/>
      <c r="DV161" s="220"/>
      <c r="DW161" s="220"/>
      <c r="DX161" s="220"/>
      <c r="DY161" s="220"/>
      <c r="DZ161" s="220"/>
      <c r="EA161" s="220"/>
      <c r="EB161" s="220"/>
      <c r="EC161" s="220"/>
      <c r="ED161" s="220"/>
      <c r="EE161" s="220"/>
      <c r="EF161" s="220"/>
      <c r="EG161" s="220"/>
      <c r="EH161" s="220"/>
      <c r="EI161" s="220"/>
      <c r="EJ161" s="220"/>
      <c r="EK161" s="220"/>
      <c r="EL161" s="220"/>
      <c r="EM161" s="220"/>
      <c r="EN161" s="220"/>
      <c r="EO161" s="220"/>
    </row>
    <row r="162" spans="1:145" s="203" customFormat="1" outlineLevel="1">
      <c r="A162" s="262" t="s">
        <v>2032</v>
      </c>
      <c r="B162" s="262" t="s">
        <v>686</v>
      </c>
      <c r="C162" s="257" t="s">
        <v>2006</v>
      </c>
      <c r="D162" s="165" t="s">
        <v>847</v>
      </c>
      <c r="E162" s="166" t="s">
        <v>2210</v>
      </c>
      <c r="F162" s="167" t="s">
        <v>2207</v>
      </c>
      <c r="G162" s="177">
        <v>0</v>
      </c>
      <c r="H162" s="169" t="s">
        <v>654</v>
      </c>
      <c r="I162" s="170">
        <v>0</v>
      </c>
      <c r="J162" s="171">
        <f>I162/$L$4</f>
        <v>0</v>
      </c>
      <c r="K162" s="172" t="s">
        <v>24</v>
      </c>
      <c r="L162" s="173"/>
      <c r="M162" s="174">
        <f t="shared" si="340"/>
        <v>0</v>
      </c>
      <c r="N162" s="175">
        <f t="shared" si="341"/>
        <v>0</v>
      </c>
      <c r="O162" s="199"/>
      <c r="P162" s="176"/>
      <c r="Q162" s="176"/>
      <c r="R162" s="176"/>
      <c r="S162" s="176"/>
      <c r="T162" s="176"/>
      <c r="U162" s="200"/>
      <c r="V162" s="199"/>
      <c r="W162" s="176"/>
      <c r="X162" s="176">
        <f t="shared" si="342"/>
        <v>0</v>
      </c>
      <c r="Y162" s="176"/>
      <c r="Z162" s="176">
        <f t="shared" si="343"/>
        <v>0</v>
      </c>
      <c r="AA162" s="176"/>
      <c r="AB162" s="176">
        <f t="shared" si="344"/>
        <v>0</v>
      </c>
      <c r="AC162" s="176"/>
      <c r="AD162" s="176">
        <f t="shared" si="345"/>
        <v>0</v>
      </c>
      <c r="AE162" s="201"/>
      <c r="AF162" s="201"/>
      <c r="AG162" s="220"/>
      <c r="AH162" s="220"/>
      <c r="AI162" s="220"/>
      <c r="AJ162" s="220"/>
      <c r="AK162" s="220"/>
      <c r="AL162" s="220"/>
      <c r="AM162" s="220"/>
      <c r="AN162" s="220"/>
      <c r="AO162" s="220"/>
      <c r="AP162" s="220"/>
      <c r="AQ162" s="220"/>
      <c r="AR162" s="220"/>
      <c r="AS162" s="220"/>
      <c r="AT162" s="220"/>
      <c r="AU162" s="220"/>
      <c r="AV162" s="220"/>
      <c r="AW162" s="220"/>
      <c r="AX162" s="220"/>
      <c r="AY162" s="220"/>
      <c r="AZ162" s="220"/>
      <c r="BA162" s="220"/>
      <c r="BB162" s="220"/>
      <c r="BC162" s="220"/>
      <c r="BD162" s="220"/>
      <c r="BE162" s="220"/>
      <c r="BF162" s="220"/>
      <c r="BG162" s="220"/>
      <c r="BH162" s="220"/>
      <c r="BI162" s="220"/>
      <c r="BJ162" s="220"/>
      <c r="BK162" s="220"/>
      <c r="BL162" s="220"/>
      <c r="BM162" s="220"/>
      <c r="BN162" s="220"/>
      <c r="BO162" s="220"/>
      <c r="BP162" s="220"/>
      <c r="BQ162" s="220"/>
      <c r="BR162" s="220"/>
      <c r="BS162" s="220"/>
      <c r="BT162" s="220"/>
      <c r="BU162" s="220"/>
      <c r="BV162" s="220"/>
      <c r="BW162" s="220"/>
      <c r="BX162" s="220"/>
      <c r="BY162" s="220"/>
      <c r="BZ162" s="220"/>
      <c r="CA162" s="220"/>
      <c r="CB162" s="220"/>
      <c r="CC162" s="220"/>
      <c r="CD162" s="220"/>
      <c r="CE162" s="220"/>
      <c r="CF162" s="220"/>
      <c r="CG162" s="220"/>
      <c r="CH162" s="220"/>
      <c r="CI162" s="220"/>
      <c r="CJ162" s="220"/>
      <c r="CK162" s="220"/>
      <c r="CL162" s="220"/>
      <c r="CM162" s="220"/>
      <c r="CN162" s="220"/>
      <c r="CO162" s="220"/>
      <c r="CP162" s="220"/>
      <c r="CQ162" s="220"/>
      <c r="CR162" s="220"/>
      <c r="CS162" s="220"/>
      <c r="CT162" s="220"/>
      <c r="CU162" s="220"/>
      <c r="CV162" s="220"/>
      <c r="CW162" s="220"/>
      <c r="CX162" s="220"/>
      <c r="CY162" s="220"/>
      <c r="CZ162" s="220"/>
      <c r="DA162" s="220"/>
      <c r="DB162" s="220"/>
      <c r="DC162" s="220"/>
      <c r="DD162" s="220"/>
      <c r="DE162" s="220"/>
      <c r="DF162" s="220"/>
      <c r="DG162" s="220"/>
      <c r="DH162" s="220"/>
      <c r="DI162" s="220"/>
      <c r="DJ162" s="220"/>
      <c r="DK162" s="220"/>
      <c r="DL162" s="220"/>
      <c r="DM162" s="220"/>
      <c r="DN162" s="220"/>
      <c r="DO162" s="220"/>
      <c r="DP162" s="220"/>
      <c r="DQ162" s="220"/>
      <c r="DR162" s="220"/>
      <c r="DS162" s="220"/>
      <c r="DT162" s="220"/>
      <c r="DU162" s="220"/>
      <c r="DV162" s="220"/>
      <c r="DW162" s="220"/>
      <c r="DX162" s="220"/>
      <c r="DY162" s="220"/>
      <c r="DZ162" s="220"/>
      <c r="EA162" s="220"/>
      <c r="EB162" s="220"/>
      <c r="EC162" s="220"/>
      <c r="ED162" s="220"/>
      <c r="EE162" s="220"/>
      <c r="EF162" s="220"/>
      <c r="EG162" s="220"/>
      <c r="EH162" s="220"/>
      <c r="EI162" s="220"/>
      <c r="EJ162" s="220"/>
      <c r="EK162" s="220"/>
      <c r="EL162" s="220"/>
      <c r="EM162" s="220"/>
      <c r="EN162" s="220"/>
      <c r="EO162" s="220"/>
    </row>
    <row r="163" spans="1:145" s="203" customFormat="1" outlineLevel="1">
      <c r="A163" s="262" t="s">
        <v>2032</v>
      </c>
      <c r="B163" s="262" t="s">
        <v>687</v>
      </c>
      <c r="C163" s="257" t="s">
        <v>2006</v>
      </c>
      <c r="D163" s="165" t="s">
        <v>848</v>
      </c>
      <c r="E163" s="166" t="s">
        <v>2211</v>
      </c>
      <c r="F163" s="167" t="s">
        <v>2208</v>
      </c>
      <c r="G163" s="177">
        <v>0</v>
      </c>
      <c r="H163" s="169" t="s">
        <v>654</v>
      </c>
      <c r="I163" s="170">
        <v>0</v>
      </c>
      <c r="J163" s="171">
        <f>I163/$L$4</f>
        <v>0</v>
      </c>
      <c r="K163" s="172" t="s">
        <v>24</v>
      </c>
      <c r="L163" s="173"/>
      <c r="M163" s="174">
        <f t="shared" si="340"/>
        <v>0</v>
      </c>
      <c r="N163" s="175">
        <f t="shared" si="341"/>
        <v>0</v>
      </c>
      <c r="O163" s="199"/>
      <c r="P163" s="176"/>
      <c r="Q163" s="176"/>
      <c r="R163" s="176"/>
      <c r="S163" s="176"/>
      <c r="T163" s="176"/>
      <c r="U163" s="200"/>
      <c r="V163" s="199"/>
      <c r="W163" s="176"/>
      <c r="X163" s="176">
        <f t="shared" si="342"/>
        <v>0</v>
      </c>
      <c r="Y163" s="176"/>
      <c r="Z163" s="176">
        <f t="shared" si="343"/>
        <v>0</v>
      </c>
      <c r="AA163" s="176"/>
      <c r="AB163" s="176">
        <f t="shared" si="344"/>
        <v>0</v>
      </c>
      <c r="AC163" s="176"/>
      <c r="AD163" s="176">
        <f t="shared" si="345"/>
        <v>0</v>
      </c>
      <c r="AE163" s="201"/>
      <c r="AF163" s="201"/>
      <c r="AG163" s="220"/>
      <c r="AH163" s="220"/>
      <c r="AI163" s="220"/>
      <c r="AJ163" s="220"/>
      <c r="AK163" s="220"/>
      <c r="AL163" s="220"/>
      <c r="AM163" s="220"/>
      <c r="AN163" s="220"/>
      <c r="AO163" s="220"/>
      <c r="AP163" s="220"/>
      <c r="AQ163" s="220"/>
      <c r="AR163" s="220"/>
      <c r="AS163" s="220"/>
      <c r="AT163" s="220"/>
      <c r="AU163" s="220"/>
      <c r="AV163" s="220"/>
      <c r="AW163" s="220"/>
      <c r="AX163" s="220"/>
      <c r="AY163" s="220"/>
      <c r="AZ163" s="220"/>
      <c r="BA163" s="220"/>
      <c r="BB163" s="220"/>
      <c r="BC163" s="220"/>
      <c r="BD163" s="220"/>
      <c r="BE163" s="220"/>
      <c r="BF163" s="220"/>
      <c r="BG163" s="220"/>
      <c r="BH163" s="220"/>
      <c r="BI163" s="220"/>
      <c r="BJ163" s="220"/>
      <c r="BK163" s="220"/>
      <c r="BL163" s="220"/>
      <c r="BM163" s="220"/>
      <c r="BN163" s="220"/>
      <c r="BO163" s="220"/>
      <c r="BP163" s="220"/>
      <c r="BQ163" s="220"/>
      <c r="BR163" s="220"/>
      <c r="BS163" s="220"/>
      <c r="BT163" s="220"/>
      <c r="BU163" s="220"/>
      <c r="BV163" s="220"/>
      <c r="BW163" s="220"/>
      <c r="BX163" s="220"/>
      <c r="BY163" s="220"/>
      <c r="BZ163" s="220"/>
      <c r="CA163" s="220"/>
      <c r="CB163" s="220"/>
      <c r="CC163" s="220"/>
      <c r="CD163" s="220"/>
      <c r="CE163" s="220"/>
      <c r="CF163" s="220"/>
      <c r="CG163" s="220"/>
      <c r="CH163" s="220"/>
      <c r="CI163" s="220"/>
      <c r="CJ163" s="220"/>
      <c r="CK163" s="220"/>
      <c r="CL163" s="220"/>
      <c r="CM163" s="220"/>
      <c r="CN163" s="220"/>
      <c r="CO163" s="220"/>
      <c r="CP163" s="220"/>
      <c r="CQ163" s="220"/>
      <c r="CR163" s="220"/>
      <c r="CS163" s="220"/>
      <c r="CT163" s="220"/>
      <c r="CU163" s="220"/>
      <c r="CV163" s="220"/>
      <c r="CW163" s="220"/>
      <c r="CX163" s="220"/>
      <c r="CY163" s="220"/>
      <c r="CZ163" s="220"/>
      <c r="DA163" s="220"/>
      <c r="DB163" s="220"/>
      <c r="DC163" s="220"/>
      <c r="DD163" s="220"/>
      <c r="DE163" s="220"/>
      <c r="DF163" s="220"/>
      <c r="DG163" s="220"/>
      <c r="DH163" s="220"/>
      <c r="DI163" s="220"/>
      <c r="DJ163" s="220"/>
      <c r="DK163" s="220"/>
      <c r="DL163" s="220"/>
      <c r="DM163" s="220"/>
      <c r="DN163" s="220"/>
      <c r="DO163" s="220"/>
      <c r="DP163" s="220"/>
      <c r="DQ163" s="220"/>
      <c r="DR163" s="220"/>
      <c r="DS163" s="220"/>
      <c r="DT163" s="220"/>
      <c r="DU163" s="220"/>
      <c r="DV163" s="220"/>
      <c r="DW163" s="220"/>
      <c r="DX163" s="220"/>
      <c r="DY163" s="220"/>
      <c r="DZ163" s="220"/>
      <c r="EA163" s="220"/>
      <c r="EB163" s="220"/>
      <c r="EC163" s="220"/>
      <c r="ED163" s="220"/>
      <c r="EE163" s="220"/>
      <c r="EF163" s="220"/>
      <c r="EG163" s="220"/>
      <c r="EH163" s="220"/>
      <c r="EI163" s="220"/>
      <c r="EJ163" s="220"/>
      <c r="EK163" s="220"/>
      <c r="EL163" s="220"/>
      <c r="EM163" s="220"/>
      <c r="EN163" s="220"/>
      <c r="EO163" s="220"/>
    </row>
    <row r="164" spans="1:145" s="163" customFormat="1" ht="15.75">
      <c r="A164" s="254"/>
      <c r="B164" s="254"/>
      <c r="C164" s="386"/>
      <c r="D164" s="387"/>
      <c r="E164" s="388" t="s">
        <v>2239</v>
      </c>
      <c r="F164" s="389" t="s">
        <v>2240</v>
      </c>
      <c r="G164" s="390"/>
      <c r="H164" s="391"/>
      <c r="I164" s="392"/>
      <c r="J164" s="393"/>
      <c r="K164" s="394"/>
      <c r="L164" s="394"/>
      <c r="M164" s="395">
        <f>SUM(M165:M167)</f>
        <v>0</v>
      </c>
      <c r="N164" s="396">
        <f>SUM(N165:N167)</f>
        <v>0</v>
      </c>
      <c r="O164" s="87"/>
      <c r="P164" s="397">
        <f t="shared" ref="P164:T164" si="346">SUM(P165:P167)</f>
        <v>0</v>
      </c>
      <c r="Q164" s="397">
        <f t="shared" si="346"/>
        <v>0</v>
      </c>
      <c r="R164" s="397">
        <f t="shared" si="346"/>
        <v>0</v>
      </c>
      <c r="S164" s="397">
        <f t="shared" si="346"/>
        <v>0</v>
      </c>
      <c r="T164" s="397">
        <f t="shared" si="346"/>
        <v>0</v>
      </c>
      <c r="U164" s="86"/>
      <c r="V164" s="87"/>
      <c r="W164" s="397">
        <f t="shared" ref="W164:AD164" si="347">SUM(W165:W167)</f>
        <v>0</v>
      </c>
      <c r="X164" s="397">
        <f t="shared" si="347"/>
        <v>0</v>
      </c>
      <c r="Y164" s="397">
        <f t="shared" si="347"/>
        <v>0</v>
      </c>
      <c r="Z164" s="397">
        <f t="shared" si="347"/>
        <v>0</v>
      </c>
      <c r="AA164" s="397">
        <f t="shared" si="347"/>
        <v>0</v>
      </c>
      <c r="AB164" s="397">
        <f t="shared" si="347"/>
        <v>0</v>
      </c>
      <c r="AC164" s="397">
        <f t="shared" si="347"/>
        <v>0</v>
      </c>
      <c r="AD164" s="397">
        <f t="shared" si="347"/>
        <v>0</v>
      </c>
      <c r="AE164" s="156"/>
      <c r="AF164" s="156"/>
      <c r="AG164" s="216"/>
      <c r="AH164" s="216"/>
      <c r="AI164" s="216"/>
      <c r="AJ164" s="216"/>
      <c r="AK164" s="216"/>
      <c r="AL164" s="216"/>
      <c r="AM164" s="216"/>
      <c r="AN164" s="216"/>
      <c r="AO164" s="216"/>
      <c r="AP164" s="216"/>
      <c r="AQ164" s="216"/>
      <c r="AR164" s="216"/>
      <c r="AS164" s="216"/>
      <c r="AT164" s="216"/>
      <c r="AU164" s="216"/>
      <c r="AV164" s="216"/>
      <c r="AW164" s="216"/>
      <c r="AX164" s="216"/>
      <c r="AY164" s="216"/>
      <c r="AZ164" s="216"/>
      <c r="BA164" s="216"/>
      <c r="BB164" s="216"/>
      <c r="BC164" s="216"/>
      <c r="BD164" s="216"/>
      <c r="BE164" s="216"/>
      <c r="BF164" s="216"/>
      <c r="BG164" s="216"/>
      <c r="BH164" s="216"/>
      <c r="BI164" s="216"/>
      <c r="BJ164" s="216"/>
      <c r="BK164" s="216"/>
      <c r="BL164" s="216"/>
      <c r="BM164" s="216"/>
      <c r="BN164" s="216"/>
      <c r="BO164" s="216"/>
      <c r="BP164" s="216"/>
      <c r="BQ164" s="216"/>
      <c r="BR164" s="216"/>
      <c r="BS164" s="216"/>
      <c r="BT164" s="216"/>
      <c r="BU164" s="216"/>
      <c r="BV164" s="216"/>
      <c r="BW164" s="216"/>
      <c r="BX164" s="216"/>
      <c r="BY164" s="216"/>
      <c r="BZ164" s="216"/>
      <c r="CA164" s="216"/>
      <c r="CB164" s="216"/>
      <c r="CC164" s="216"/>
      <c r="CD164" s="216"/>
      <c r="CE164" s="216"/>
      <c r="CF164" s="216"/>
      <c r="CG164" s="216"/>
      <c r="CH164" s="216"/>
      <c r="CI164" s="216"/>
      <c r="CJ164" s="216"/>
      <c r="CK164" s="216"/>
      <c r="CL164" s="216"/>
      <c r="CM164" s="216"/>
      <c r="CN164" s="216"/>
      <c r="CO164" s="216"/>
      <c r="CP164" s="216"/>
      <c r="CQ164" s="216"/>
      <c r="CR164" s="216"/>
      <c r="CS164" s="216"/>
      <c r="CT164" s="216"/>
      <c r="CU164" s="216"/>
      <c r="CV164" s="216"/>
      <c r="CW164" s="216"/>
      <c r="CX164" s="216"/>
      <c r="CY164" s="216"/>
      <c r="CZ164" s="216"/>
      <c r="DA164" s="216"/>
      <c r="DB164" s="216"/>
      <c r="DC164" s="216"/>
      <c r="DD164" s="216"/>
      <c r="DE164" s="216"/>
      <c r="DF164" s="216"/>
      <c r="DG164" s="216"/>
      <c r="DH164" s="216"/>
      <c r="DI164" s="216"/>
      <c r="DJ164" s="216"/>
      <c r="DK164" s="216"/>
      <c r="DL164" s="216"/>
      <c r="DM164" s="216"/>
      <c r="DN164" s="216"/>
      <c r="DO164" s="216"/>
      <c r="DP164" s="216"/>
      <c r="DQ164" s="216"/>
      <c r="DR164" s="216"/>
      <c r="DS164" s="216"/>
      <c r="DT164" s="216"/>
      <c r="DU164" s="216"/>
      <c r="DV164" s="216"/>
      <c r="DW164" s="216"/>
      <c r="DX164" s="216"/>
      <c r="DY164" s="216"/>
      <c r="DZ164" s="216"/>
      <c r="EA164" s="216"/>
      <c r="EB164" s="216"/>
      <c r="EC164" s="216"/>
      <c r="ED164" s="216"/>
      <c r="EE164" s="216"/>
      <c r="EF164" s="216"/>
      <c r="EG164" s="216"/>
      <c r="EH164" s="216"/>
      <c r="EI164" s="216"/>
      <c r="EJ164" s="216"/>
      <c r="EK164" s="216"/>
      <c r="EL164" s="216"/>
      <c r="EM164" s="216"/>
      <c r="EN164" s="216"/>
      <c r="EO164" s="216"/>
    </row>
    <row r="165" spans="1:145" s="203" customFormat="1" outlineLevel="1">
      <c r="A165" s="262" t="s">
        <v>2032</v>
      </c>
      <c r="B165" s="262" t="s">
        <v>685</v>
      </c>
      <c r="C165" s="257" t="s">
        <v>2006</v>
      </c>
      <c r="D165" s="165" t="s">
        <v>849</v>
      </c>
      <c r="E165" s="166" t="s">
        <v>2119</v>
      </c>
      <c r="F165" s="167" t="s">
        <v>2110</v>
      </c>
      <c r="G165" s="168">
        <v>0</v>
      </c>
      <c r="H165" s="169" t="s">
        <v>654</v>
      </c>
      <c r="I165" s="170">
        <v>0</v>
      </c>
      <c r="J165" s="171">
        <f>I165/$L$4</f>
        <v>0</v>
      </c>
      <c r="K165" s="172" t="s">
        <v>24</v>
      </c>
      <c r="L165" s="173"/>
      <c r="M165" s="174">
        <f t="shared" ref="M165:M167" si="348">IF(ISBLANK(K165),G165*I165,G165*I165*L165)</f>
        <v>0</v>
      </c>
      <c r="N165" s="175">
        <f t="shared" ref="N165:N167" si="349">IF(ISBLANK(K165),J165*G165,G165*J165*L165)</f>
        <v>0</v>
      </c>
      <c r="O165" s="199"/>
      <c r="P165" s="176"/>
      <c r="Q165" s="176"/>
      <c r="R165" s="176"/>
      <c r="S165" s="176"/>
      <c r="T165" s="176"/>
      <c r="U165" s="200"/>
      <c r="V165" s="199"/>
      <c r="W165" s="176"/>
      <c r="X165" s="176">
        <f t="shared" ref="X165:X167" si="350">W165/$L$4</f>
        <v>0</v>
      </c>
      <c r="Y165" s="176"/>
      <c r="Z165" s="176">
        <f t="shared" ref="Z165:Z167" si="351">Y165/$L$4</f>
        <v>0</v>
      </c>
      <c r="AA165" s="176"/>
      <c r="AB165" s="176">
        <f t="shared" ref="AB165:AB167" si="352">AA165/$L$4</f>
        <v>0</v>
      </c>
      <c r="AC165" s="176"/>
      <c r="AD165" s="176">
        <f t="shared" ref="AD165:AD167" si="353">AC165/$L$4</f>
        <v>0</v>
      </c>
      <c r="AE165" s="201"/>
      <c r="AF165" s="201"/>
      <c r="AG165" s="220"/>
      <c r="AH165" s="220"/>
      <c r="AI165" s="220"/>
      <c r="AJ165" s="220"/>
      <c r="AK165" s="220"/>
      <c r="AL165" s="220"/>
      <c r="AM165" s="220"/>
      <c r="AN165" s="220"/>
      <c r="AO165" s="220"/>
      <c r="AP165" s="220"/>
      <c r="AQ165" s="220"/>
      <c r="AR165" s="220"/>
      <c r="AS165" s="220"/>
      <c r="AT165" s="220"/>
      <c r="AU165" s="220"/>
      <c r="AV165" s="220"/>
      <c r="AW165" s="220"/>
      <c r="AX165" s="220"/>
      <c r="AY165" s="220"/>
      <c r="AZ165" s="220"/>
      <c r="BA165" s="220"/>
      <c r="BB165" s="220"/>
      <c r="BC165" s="220"/>
      <c r="BD165" s="220"/>
      <c r="BE165" s="220"/>
      <c r="BF165" s="220"/>
      <c r="BG165" s="220"/>
      <c r="BH165" s="220"/>
      <c r="BI165" s="220"/>
      <c r="BJ165" s="220"/>
      <c r="BK165" s="220"/>
      <c r="BL165" s="220"/>
      <c r="BM165" s="220"/>
      <c r="BN165" s="220"/>
      <c r="BO165" s="220"/>
      <c r="BP165" s="220"/>
      <c r="BQ165" s="220"/>
      <c r="BR165" s="220"/>
      <c r="BS165" s="220"/>
      <c r="BT165" s="220"/>
      <c r="BU165" s="220"/>
      <c r="BV165" s="220"/>
      <c r="BW165" s="220"/>
      <c r="BX165" s="220"/>
      <c r="BY165" s="220"/>
      <c r="BZ165" s="220"/>
      <c r="CA165" s="220"/>
      <c r="CB165" s="220"/>
      <c r="CC165" s="220"/>
      <c r="CD165" s="220"/>
      <c r="CE165" s="220"/>
      <c r="CF165" s="220"/>
      <c r="CG165" s="220"/>
      <c r="CH165" s="220"/>
      <c r="CI165" s="220"/>
      <c r="CJ165" s="220"/>
      <c r="CK165" s="220"/>
      <c r="CL165" s="220"/>
      <c r="CM165" s="220"/>
      <c r="CN165" s="220"/>
      <c r="CO165" s="220"/>
      <c r="CP165" s="220"/>
      <c r="CQ165" s="220"/>
      <c r="CR165" s="220"/>
      <c r="CS165" s="220"/>
      <c r="CT165" s="220"/>
      <c r="CU165" s="220"/>
      <c r="CV165" s="220"/>
      <c r="CW165" s="220"/>
      <c r="CX165" s="220"/>
      <c r="CY165" s="220"/>
      <c r="CZ165" s="220"/>
      <c r="DA165" s="220"/>
      <c r="DB165" s="220"/>
      <c r="DC165" s="220"/>
      <c r="DD165" s="220"/>
      <c r="DE165" s="220"/>
      <c r="DF165" s="220"/>
      <c r="DG165" s="220"/>
      <c r="DH165" s="220"/>
      <c r="DI165" s="220"/>
      <c r="DJ165" s="220"/>
      <c r="DK165" s="220"/>
      <c r="DL165" s="220"/>
      <c r="DM165" s="220"/>
      <c r="DN165" s="220"/>
      <c r="DO165" s="220"/>
      <c r="DP165" s="220"/>
      <c r="DQ165" s="220"/>
      <c r="DR165" s="220"/>
      <c r="DS165" s="220"/>
      <c r="DT165" s="220"/>
      <c r="DU165" s="220"/>
      <c r="DV165" s="220"/>
      <c r="DW165" s="220"/>
      <c r="DX165" s="220"/>
      <c r="DY165" s="220"/>
      <c r="DZ165" s="220"/>
      <c r="EA165" s="220"/>
      <c r="EB165" s="220"/>
      <c r="EC165" s="220"/>
      <c r="ED165" s="220"/>
      <c r="EE165" s="220"/>
      <c r="EF165" s="220"/>
      <c r="EG165" s="220"/>
      <c r="EH165" s="220"/>
      <c r="EI165" s="220"/>
      <c r="EJ165" s="220"/>
      <c r="EK165" s="220"/>
      <c r="EL165" s="220"/>
      <c r="EM165" s="220"/>
      <c r="EN165" s="220"/>
      <c r="EO165" s="220"/>
    </row>
    <row r="166" spans="1:145" s="203" customFormat="1" outlineLevel="1">
      <c r="A166" s="262" t="s">
        <v>2032</v>
      </c>
      <c r="B166" s="262" t="s">
        <v>686</v>
      </c>
      <c r="C166" s="257" t="s">
        <v>2006</v>
      </c>
      <c r="D166" s="165" t="s">
        <v>850</v>
      </c>
      <c r="E166" s="166" t="s">
        <v>2120</v>
      </c>
      <c r="F166" s="167" t="s">
        <v>2111</v>
      </c>
      <c r="G166" s="177">
        <v>0</v>
      </c>
      <c r="H166" s="169" t="s">
        <v>654</v>
      </c>
      <c r="I166" s="170">
        <v>0</v>
      </c>
      <c r="J166" s="171">
        <f>I166/$L$4</f>
        <v>0</v>
      </c>
      <c r="K166" s="172" t="s">
        <v>24</v>
      </c>
      <c r="L166" s="173"/>
      <c r="M166" s="174">
        <f t="shared" si="348"/>
        <v>0</v>
      </c>
      <c r="N166" s="175">
        <f t="shared" si="349"/>
        <v>0</v>
      </c>
      <c r="O166" s="199"/>
      <c r="P166" s="176"/>
      <c r="Q166" s="176"/>
      <c r="R166" s="176"/>
      <c r="S166" s="176"/>
      <c r="T166" s="176"/>
      <c r="U166" s="200"/>
      <c r="V166" s="199"/>
      <c r="W166" s="176"/>
      <c r="X166" s="176">
        <f t="shared" si="350"/>
        <v>0</v>
      </c>
      <c r="Y166" s="176"/>
      <c r="Z166" s="176">
        <f t="shared" si="351"/>
        <v>0</v>
      </c>
      <c r="AA166" s="176"/>
      <c r="AB166" s="176">
        <f t="shared" si="352"/>
        <v>0</v>
      </c>
      <c r="AC166" s="176"/>
      <c r="AD166" s="176">
        <f t="shared" si="353"/>
        <v>0</v>
      </c>
      <c r="AE166" s="201"/>
      <c r="AF166" s="201"/>
      <c r="AG166" s="220"/>
      <c r="AH166" s="220"/>
      <c r="AI166" s="220"/>
      <c r="AJ166" s="220"/>
      <c r="AK166" s="220"/>
      <c r="AL166" s="220"/>
      <c r="AM166" s="220"/>
      <c r="AN166" s="220"/>
      <c r="AO166" s="220"/>
      <c r="AP166" s="220"/>
      <c r="AQ166" s="220"/>
      <c r="AR166" s="220"/>
      <c r="AS166" s="220"/>
      <c r="AT166" s="220"/>
      <c r="AU166" s="220"/>
      <c r="AV166" s="220"/>
      <c r="AW166" s="220"/>
      <c r="AX166" s="220"/>
      <c r="AY166" s="220"/>
      <c r="AZ166" s="220"/>
      <c r="BA166" s="220"/>
      <c r="BB166" s="220"/>
      <c r="BC166" s="220"/>
      <c r="BD166" s="220"/>
      <c r="BE166" s="220"/>
      <c r="BF166" s="220"/>
      <c r="BG166" s="220"/>
      <c r="BH166" s="220"/>
      <c r="BI166" s="220"/>
      <c r="BJ166" s="220"/>
      <c r="BK166" s="220"/>
      <c r="BL166" s="220"/>
      <c r="BM166" s="220"/>
      <c r="BN166" s="220"/>
      <c r="BO166" s="220"/>
      <c r="BP166" s="220"/>
      <c r="BQ166" s="220"/>
      <c r="BR166" s="220"/>
      <c r="BS166" s="220"/>
      <c r="BT166" s="220"/>
      <c r="BU166" s="220"/>
      <c r="BV166" s="220"/>
      <c r="BW166" s="220"/>
      <c r="BX166" s="220"/>
      <c r="BY166" s="220"/>
      <c r="BZ166" s="220"/>
      <c r="CA166" s="220"/>
      <c r="CB166" s="220"/>
      <c r="CC166" s="220"/>
      <c r="CD166" s="220"/>
      <c r="CE166" s="220"/>
      <c r="CF166" s="220"/>
      <c r="CG166" s="220"/>
      <c r="CH166" s="220"/>
      <c r="CI166" s="220"/>
      <c r="CJ166" s="220"/>
      <c r="CK166" s="220"/>
      <c r="CL166" s="220"/>
      <c r="CM166" s="220"/>
      <c r="CN166" s="220"/>
      <c r="CO166" s="220"/>
      <c r="CP166" s="220"/>
      <c r="CQ166" s="220"/>
      <c r="CR166" s="220"/>
      <c r="CS166" s="220"/>
      <c r="CT166" s="220"/>
      <c r="CU166" s="220"/>
      <c r="CV166" s="220"/>
      <c r="CW166" s="220"/>
      <c r="CX166" s="220"/>
      <c r="CY166" s="220"/>
      <c r="CZ166" s="220"/>
      <c r="DA166" s="220"/>
      <c r="DB166" s="220"/>
      <c r="DC166" s="220"/>
      <c r="DD166" s="220"/>
      <c r="DE166" s="220"/>
      <c r="DF166" s="220"/>
      <c r="DG166" s="220"/>
      <c r="DH166" s="220"/>
      <c r="DI166" s="220"/>
      <c r="DJ166" s="220"/>
      <c r="DK166" s="220"/>
      <c r="DL166" s="220"/>
      <c r="DM166" s="220"/>
      <c r="DN166" s="220"/>
      <c r="DO166" s="220"/>
      <c r="DP166" s="220"/>
      <c r="DQ166" s="220"/>
      <c r="DR166" s="220"/>
      <c r="DS166" s="220"/>
      <c r="DT166" s="220"/>
      <c r="DU166" s="220"/>
      <c r="DV166" s="220"/>
      <c r="DW166" s="220"/>
      <c r="DX166" s="220"/>
      <c r="DY166" s="220"/>
      <c r="DZ166" s="220"/>
      <c r="EA166" s="220"/>
      <c r="EB166" s="220"/>
      <c r="EC166" s="220"/>
      <c r="ED166" s="220"/>
      <c r="EE166" s="220"/>
      <c r="EF166" s="220"/>
      <c r="EG166" s="220"/>
      <c r="EH166" s="220"/>
      <c r="EI166" s="220"/>
      <c r="EJ166" s="220"/>
      <c r="EK166" s="220"/>
      <c r="EL166" s="220"/>
      <c r="EM166" s="220"/>
      <c r="EN166" s="220"/>
      <c r="EO166" s="220"/>
    </row>
    <row r="167" spans="1:145" s="203" customFormat="1" outlineLevel="1">
      <c r="A167" s="262" t="s">
        <v>2032</v>
      </c>
      <c r="B167" s="262" t="s">
        <v>687</v>
      </c>
      <c r="C167" s="257" t="s">
        <v>2006</v>
      </c>
      <c r="D167" s="165" t="s">
        <v>851</v>
      </c>
      <c r="E167" s="166" t="s">
        <v>2121</v>
      </c>
      <c r="F167" s="167" t="s">
        <v>2112</v>
      </c>
      <c r="G167" s="177">
        <v>0</v>
      </c>
      <c r="H167" s="169" t="s">
        <v>654</v>
      </c>
      <c r="I167" s="170">
        <v>0</v>
      </c>
      <c r="J167" s="171">
        <f>I167/$L$4</f>
        <v>0</v>
      </c>
      <c r="K167" s="172" t="s">
        <v>24</v>
      </c>
      <c r="L167" s="173"/>
      <c r="M167" s="174">
        <f t="shared" si="348"/>
        <v>0</v>
      </c>
      <c r="N167" s="175">
        <f t="shared" si="349"/>
        <v>0</v>
      </c>
      <c r="O167" s="199"/>
      <c r="P167" s="176"/>
      <c r="Q167" s="176"/>
      <c r="R167" s="176"/>
      <c r="S167" s="176"/>
      <c r="T167" s="176"/>
      <c r="U167" s="200"/>
      <c r="V167" s="199"/>
      <c r="W167" s="176"/>
      <c r="X167" s="176">
        <f t="shared" si="350"/>
        <v>0</v>
      </c>
      <c r="Y167" s="176"/>
      <c r="Z167" s="176">
        <f t="shared" si="351"/>
        <v>0</v>
      </c>
      <c r="AA167" s="176"/>
      <c r="AB167" s="176">
        <f t="shared" si="352"/>
        <v>0</v>
      </c>
      <c r="AC167" s="176"/>
      <c r="AD167" s="176">
        <f t="shared" si="353"/>
        <v>0</v>
      </c>
      <c r="AE167" s="201"/>
      <c r="AF167" s="201"/>
      <c r="AG167" s="220"/>
      <c r="AH167" s="220"/>
      <c r="AI167" s="220"/>
      <c r="AJ167" s="220"/>
      <c r="AK167" s="220"/>
      <c r="AL167" s="220"/>
      <c r="AM167" s="220"/>
      <c r="AN167" s="220"/>
      <c r="AO167" s="220"/>
      <c r="AP167" s="220"/>
      <c r="AQ167" s="220"/>
      <c r="AR167" s="220"/>
      <c r="AS167" s="220"/>
      <c r="AT167" s="220"/>
      <c r="AU167" s="220"/>
      <c r="AV167" s="220"/>
      <c r="AW167" s="220"/>
      <c r="AX167" s="220"/>
      <c r="AY167" s="220"/>
      <c r="AZ167" s="220"/>
      <c r="BA167" s="220"/>
      <c r="BB167" s="220"/>
      <c r="BC167" s="220"/>
      <c r="BD167" s="220"/>
      <c r="BE167" s="220"/>
      <c r="BF167" s="220"/>
      <c r="BG167" s="220"/>
      <c r="BH167" s="220"/>
      <c r="BI167" s="220"/>
      <c r="BJ167" s="220"/>
      <c r="BK167" s="220"/>
      <c r="BL167" s="220"/>
      <c r="BM167" s="220"/>
      <c r="BN167" s="220"/>
      <c r="BO167" s="220"/>
      <c r="BP167" s="220"/>
      <c r="BQ167" s="220"/>
      <c r="BR167" s="220"/>
      <c r="BS167" s="220"/>
      <c r="BT167" s="220"/>
      <c r="BU167" s="220"/>
      <c r="BV167" s="220"/>
      <c r="BW167" s="220"/>
      <c r="BX167" s="220"/>
      <c r="BY167" s="220"/>
      <c r="BZ167" s="220"/>
      <c r="CA167" s="220"/>
      <c r="CB167" s="220"/>
      <c r="CC167" s="220"/>
      <c r="CD167" s="220"/>
      <c r="CE167" s="220"/>
      <c r="CF167" s="220"/>
      <c r="CG167" s="220"/>
      <c r="CH167" s="220"/>
      <c r="CI167" s="220"/>
      <c r="CJ167" s="220"/>
      <c r="CK167" s="220"/>
      <c r="CL167" s="220"/>
      <c r="CM167" s="220"/>
      <c r="CN167" s="220"/>
      <c r="CO167" s="220"/>
      <c r="CP167" s="220"/>
      <c r="CQ167" s="220"/>
      <c r="CR167" s="220"/>
      <c r="CS167" s="220"/>
      <c r="CT167" s="220"/>
      <c r="CU167" s="220"/>
      <c r="CV167" s="220"/>
      <c r="CW167" s="220"/>
      <c r="CX167" s="220"/>
      <c r="CY167" s="220"/>
      <c r="CZ167" s="220"/>
      <c r="DA167" s="220"/>
      <c r="DB167" s="220"/>
      <c r="DC167" s="220"/>
      <c r="DD167" s="220"/>
      <c r="DE167" s="220"/>
      <c r="DF167" s="220"/>
      <c r="DG167" s="220"/>
      <c r="DH167" s="220"/>
      <c r="DI167" s="220"/>
      <c r="DJ167" s="220"/>
      <c r="DK167" s="220"/>
      <c r="DL167" s="220"/>
      <c r="DM167" s="220"/>
      <c r="DN167" s="220"/>
      <c r="DO167" s="220"/>
      <c r="DP167" s="220"/>
      <c r="DQ167" s="220"/>
      <c r="DR167" s="220"/>
      <c r="DS167" s="220"/>
      <c r="DT167" s="220"/>
      <c r="DU167" s="220"/>
      <c r="DV167" s="220"/>
      <c r="DW167" s="220"/>
      <c r="DX167" s="220"/>
      <c r="DY167" s="220"/>
      <c r="DZ167" s="220"/>
      <c r="EA167" s="220"/>
      <c r="EB167" s="220"/>
      <c r="EC167" s="220"/>
      <c r="ED167" s="220"/>
      <c r="EE167" s="220"/>
      <c r="EF167" s="220"/>
      <c r="EG167" s="220"/>
      <c r="EH167" s="220"/>
      <c r="EI167" s="220"/>
      <c r="EJ167" s="220"/>
      <c r="EK167" s="220"/>
      <c r="EL167" s="220"/>
      <c r="EM167" s="220"/>
      <c r="EN167" s="220"/>
      <c r="EO167" s="220"/>
    </row>
    <row r="168" spans="1:145" s="163" customFormat="1" ht="15.75">
      <c r="A168" s="254"/>
      <c r="B168" s="254"/>
      <c r="C168" s="386"/>
      <c r="D168" s="387"/>
      <c r="E168" s="388" t="s">
        <v>2122</v>
      </c>
      <c r="F168" s="389" t="s">
        <v>2109</v>
      </c>
      <c r="G168" s="390"/>
      <c r="H168" s="391"/>
      <c r="I168" s="392"/>
      <c r="J168" s="393"/>
      <c r="K168" s="394"/>
      <c r="L168" s="394"/>
      <c r="M168" s="395">
        <f>SUM(M169:M171)</f>
        <v>0</v>
      </c>
      <c r="N168" s="396">
        <f>SUM(N169:N171)</f>
        <v>0</v>
      </c>
      <c r="O168" s="87"/>
      <c r="P168" s="397">
        <f t="shared" ref="P168:T168" si="354">SUM(P169:P171)</f>
        <v>0</v>
      </c>
      <c r="Q168" s="397">
        <f t="shared" si="354"/>
        <v>0</v>
      </c>
      <c r="R168" s="397">
        <f t="shared" si="354"/>
        <v>0</v>
      </c>
      <c r="S168" s="397">
        <f t="shared" si="354"/>
        <v>0</v>
      </c>
      <c r="T168" s="397">
        <f t="shared" si="354"/>
        <v>0</v>
      </c>
      <c r="U168" s="86"/>
      <c r="V168" s="87"/>
      <c r="W168" s="397">
        <f t="shared" ref="W168:AD168" si="355">SUM(W169:W171)</f>
        <v>0</v>
      </c>
      <c r="X168" s="397">
        <f t="shared" si="355"/>
        <v>0</v>
      </c>
      <c r="Y168" s="397">
        <f t="shared" si="355"/>
        <v>0</v>
      </c>
      <c r="Z168" s="397">
        <f t="shared" si="355"/>
        <v>0</v>
      </c>
      <c r="AA168" s="397">
        <f t="shared" si="355"/>
        <v>0</v>
      </c>
      <c r="AB168" s="397">
        <f t="shared" si="355"/>
        <v>0</v>
      </c>
      <c r="AC168" s="397">
        <f t="shared" si="355"/>
        <v>0</v>
      </c>
      <c r="AD168" s="397">
        <f t="shared" si="355"/>
        <v>0</v>
      </c>
      <c r="AE168" s="156"/>
      <c r="AF168" s="15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c r="EE168" s="216"/>
      <c r="EF168" s="216"/>
      <c r="EG168" s="216"/>
      <c r="EH168" s="216"/>
      <c r="EI168" s="216"/>
      <c r="EJ168" s="216"/>
      <c r="EK168" s="216"/>
      <c r="EL168" s="216"/>
      <c r="EM168" s="216"/>
      <c r="EN168" s="216"/>
      <c r="EO168" s="216"/>
    </row>
    <row r="169" spans="1:145" s="203" customFormat="1" outlineLevel="1">
      <c r="A169" s="262" t="s">
        <v>2032</v>
      </c>
      <c r="B169" s="262" t="s">
        <v>685</v>
      </c>
      <c r="C169" s="257" t="s">
        <v>2006</v>
      </c>
      <c r="D169" s="165" t="s">
        <v>852</v>
      </c>
      <c r="E169" s="166" t="s">
        <v>2116</v>
      </c>
      <c r="F169" s="167" t="s">
        <v>2113</v>
      </c>
      <c r="G169" s="168">
        <v>0</v>
      </c>
      <c r="H169" s="169" t="s">
        <v>654</v>
      </c>
      <c r="I169" s="170">
        <v>0</v>
      </c>
      <c r="J169" s="171">
        <f>I169/$L$4</f>
        <v>0</v>
      </c>
      <c r="K169" s="172" t="s">
        <v>24</v>
      </c>
      <c r="L169" s="173"/>
      <c r="M169" s="174">
        <f t="shared" ref="M169:M171" si="356">IF(ISBLANK(K169),G169*I169,G169*I169*L169)</f>
        <v>0</v>
      </c>
      <c r="N169" s="175">
        <f t="shared" ref="N169:N171" si="357">IF(ISBLANK(K169),J169*G169,G169*J169*L169)</f>
        <v>0</v>
      </c>
      <c r="O169" s="199"/>
      <c r="P169" s="176"/>
      <c r="Q169" s="176"/>
      <c r="R169" s="176"/>
      <c r="S169" s="176"/>
      <c r="T169" s="176"/>
      <c r="U169" s="200"/>
      <c r="V169" s="199"/>
      <c r="W169" s="176"/>
      <c r="X169" s="176">
        <f t="shared" ref="X169:X171" si="358">W169/$L$4</f>
        <v>0</v>
      </c>
      <c r="Y169" s="176"/>
      <c r="Z169" s="176">
        <f t="shared" ref="Z169:Z171" si="359">Y169/$L$4</f>
        <v>0</v>
      </c>
      <c r="AA169" s="176"/>
      <c r="AB169" s="176">
        <f t="shared" ref="AB169:AB171" si="360">AA169/$L$4</f>
        <v>0</v>
      </c>
      <c r="AC169" s="176"/>
      <c r="AD169" s="176">
        <f t="shared" ref="AD169:AD171" si="361">AC169/$L$4</f>
        <v>0</v>
      </c>
      <c r="AE169" s="201"/>
      <c r="AF169" s="201"/>
      <c r="AG169" s="220"/>
      <c r="AH169" s="220"/>
      <c r="AI169" s="220"/>
      <c r="AJ169" s="220"/>
      <c r="AK169" s="220"/>
      <c r="AL169" s="220"/>
      <c r="AM169" s="220"/>
      <c r="AN169" s="220"/>
      <c r="AO169" s="220"/>
      <c r="AP169" s="220"/>
      <c r="AQ169" s="220"/>
      <c r="AR169" s="220"/>
      <c r="AS169" s="220"/>
      <c r="AT169" s="220"/>
      <c r="AU169" s="220"/>
      <c r="AV169" s="220"/>
      <c r="AW169" s="220"/>
      <c r="AX169" s="220"/>
      <c r="AY169" s="220"/>
      <c r="AZ169" s="220"/>
      <c r="BA169" s="220"/>
      <c r="BB169" s="220"/>
      <c r="BC169" s="220"/>
      <c r="BD169" s="220"/>
      <c r="BE169" s="220"/>
      <c r="BF169" s="220"/>
      <c r="BG169" s="220"/>
      <c r="BH169" s="220"/>
      <c r="BI169" s="220"/>
      <c r="BJ169" s="220"/>
      <c r="BK169" s="220"/>
      <c r="BL169" s="220"/>
      <c r="BM169" s="220"/>
      <c r="BN169" s="220"/>
      <c r="BO169" s="220"/>
      <c r="BP169" s="220"/>
      <c r="BQ169" s="220"/>
      <c r="BR169" s="220"/>
      <c r="BS169" s="220"/>
      <c r="BT169" s="220"/>
      <c r="BU169" s="220"/>
      <c r="BV169" s="220"/>
      <c r="BW169" s="220"/>
      <c r="BX169" s="220"/>
      <c r="BY169" s="220"/>
      <c r="BZ169" s="220"/>
      <c r="CA169" s="220"/>
      <c r="CB169" s="220"/>
      <c r="CC169" s="220"/>
      <c r="CD169" s="220"/>
      <c r="CE169" s="220"/>
      <c r="CF169" s="220"/>
      <c r="CG169" s="220"/>
      <c r="CH169" s="220"/>
      <c r="CI169" s="220"/>
      <c r="CJ169" s="220"/>
      <c r="CK169" s="220"/>
      <c r="CL169" s="220"/>
      <c r="CM169" s="220"/>
      <c r="CN169" s="220"/>
      <c r="CO169" s="220"/>
      <c r="CP169" s="220"/>
      <c r="CQ169" s="220"/>
      <c r="CR169" s="220"/>
      <c r="CS169" s="220"/>
      <c r="CT169" s="220"/>
      <c r="CU169" s="220"/>
      <c r="CV169" s="220"/>
      <c r="CW169" s="220"/>
      <c r="CX169" s="220"/>
      <c r="CY169" s="220"/>
      <c r="CZ169" s="220"/>
      <c r="DA169" s="220"/>
      <c r="DB169" s="220"/>
      <c r="DC169" s="220"/>
      <c r="DD169" s="220"/>
      <c r="DE169" s="220"/>
      <c r="DF169" s="220"/>
      <c r="DG169" s="220"/>
      <c r="DH169" s="220"/>
      <c r="DI169" s="220"/>
      <c r="DJ169" s="220"/>
      <c r="DK169" s="220"/>
      <c r="DL169" s="220"/>
      <c r="DM169" s="220"/>
      <c r="DN169" s="220"/>
      <c r="DO169" s="220"/>
      <c r="DP169" s="220"/>
      <c r="DQ169" s="220"/>
      <c r="DR169" s="220"/>
      <c r="DS169" s="220"/>
      <c r="DT169" s="220"/>
      <c r="DU169" s="220"/>
      <c r="DV169" s="220"/>
      <c r="DW169" s="220"/>
      <c r="DX169" s="220"/>
      <c r="DY169" s="220"/>
      <c r="DZ169" s="220"/>
      <c r="EA169" s="220"/>
      <c r="EB169" s="220"/>
      <c r="EC169" s="220"/>
      <c r="ED169" s="220"/>
      <c r="EE169" s="220"/>
      <c r="EF169" s="220"/>
      <c r="EG169" s="220"/>
      <c r="EH169" s="220"/>
      <c r="EI169" s="220"/>
      <c r="EJ169" s="220"/>
      <c r="EK169" s="220"/>
      <c r="EL169" s="220"/>
      <c r="EM169" s="220"/>
      <c r="EN169" s="220"/>
      <c r="EO169" s="220"/>
    </row>
    <row r="170" spans="1:145" s="203" customFormat="1" outlineLevel="1">
      <c r="A170" s="262" t="s">
        <v>2032</v>
      </c>
      <c r="B170" s="262" t="s">
        <v>686</v>
      </c>
      <c r="C170" s="257" t="s">
        <v>2006</v>
      </c>
      <c r="D170" s="165" t="s">
        <v>853</v>
      </c>
      <c r="E170" s="166" t="s">
        <v>2117</v>
      </c>
      <c r="F170" s="167" t="s">
        <v>2114</v>
      </c>
      <c r="G170" s="177">
        <v>0</v>
      </c>
      <c r="H170" s="169" t="s">
        <v>654</v>
      </c>
      <c r="I170" s="170">
        <v>0</v>
      </c>
      <c r="J170" s="171">
        <f>I170/$L$4</f>
        <v>0</v>
      </c>
      <c r="K170" s="172" t="s">
        <v>24</v>
      </c>
      <c r="L170" s="173"/>
      <c r="M170" s="174">
        <f t="shared" si="356"/>
        <v>0</v>
      </c>
      <c r="N170" s="175">
        <f t="shared" si="357"/>
        <v>0</v>
      </c>
      <c r="O170" s="199"/>
      <c r="P170" s="176"/>
      <c r="Q170" s="176"/>
      <c r="R170" s="176"/>
      <c r="S170" s="176"/>
      <c r="T170" s="176"/>
      <c r="U170" s="200"/>
      <c r="V170" s="199"/>
      <c r="W170" s="176"/>
      <c r="X170" s="176">
        <f t="shared" si="358"/>
        <v>0</v>
      </c>
      <c r="Y170" s="176"/>
      <c r="Z170" s="176">
        <f t="shared" si="359"/>
        <v>0</v>
      </c>
      <c r="AA170" s="176"/>
      <c r="AB170" s="176">
        <f t="shared" si="360"/>
        <v>0</v>
      </c>
      <c r="AC170" s="176"/>
      <c r="AD170" s="176">
        <f t="shared" si="361"/>
        <v>0</v>
      </c>
      <c r="AE170" s="201"/>
      <c r="AF170" s="201"/>
      <c r="AG170" s="220"/>
      <c r="AH170" s="220"/>
      <c r="AI170" s="220"/>
      <c r="AJ170" s="220"/>
      <c r="AK170" s="220"/>
      <c r="AL170" s="220"/>
      <c r="AM170" s="220"/>
      <c r="AN170" s="220"/>
      <c r="AO170" s="220"/>
      <c r="AP170" s="220"/>
      <c r="AQ170" s="220"/>
      <c r="AR170" s="220"/>
      <c r="AS170" s="220"/>
      <c r="AT170" s="220"/>
      <c r="AU170" s="220"/>
      <c r="AV170" s="220"/>
      <c r="AW170" s="220"/>
      <c r="AX170" s="220"/>
      <c r="AY170" s="220"/>
      <c r="AZ170" s="220"/>
      <c r="BA170" s="220"/>
      <c r="BB170" s="220"/>
      <c r="BC170" s="220"/>
      <c r="BD170" s="220"/>
      <c r="BE170" s="220"/>
      <c r="BF170" s="220"/>
      <c r="BG170" s="220"/>
      <c r="BH170" s="220"/>
      <c r="BI170" s="220"/>
      <c r="BJ170" s="220"/>
      <c r="BK170" s="220"/>
      <c r="BL170" s="220"/>
      <c r="BM170" s="220"/>
      <c r="BN170" s="220"/>
      <c r="BO170" s="220"/>
      <c r="BP170" s="220"/>
      <c r="BQ170" s="220"/>
      <c r="BR170" s="220"/>
      <c r="BS170" s="220"/>
      <c r="BT170" s="220"/>
      <c r="BU170" s="220"/>
      <c r="BV170" s="220"/>
      <c r="BW170" s="220"/>
      <c r="BX170" s="220"/>
      <c r="BY170" s="220"/>
      <c r="BZ170" s="220"/>
      <c r="CA170" s="220"/>
      <c r="CB170" s="220"/>
      <c r="CC170" s="220"/>
      <c r="CD170" s="220"/>
      <c r="CE170" s="220"/>
      <c r="CF170" s="220"/>
      <c r="CG170" s="220"/>
      <c r="CH170" s="220"/>
      <c r="CI170" s="220"/>
      <c r="CJ170" s="220"/>
      <c r="CK170" s="220"/>
      <c r="CL170" s="220"/>
      <c r="CM170" s="220"/>
      <c r="CN170" s="220"/>
      <c r="CO170" s="220"/>
      <c r="CP170" s="220"/>
      <c r="CQ170" s="220"/>
      <c r="CR170" s="220"/>
      <c r="CS170" s="220"/>
      <c r="CT170" s="220"/>
      <c r="CU170" s="220"/>
      <c r="CV170" s="220"/>
      <c r="CW170" s="220"/>
      <c r="CX170" s="220"/>
      <c r="CY170" s="220"/>
      <c r="CZ170" s="220"/>
      <c r="DA170" s="220"/>
      <c r="DB170" s="220"/>
      <c r="DC170" s="220"/>
      <c r="DD170" s="220"/>
      <c r="DE170" s="220"/>
      <c r="DF170" s="220"/>
      <c r="DG170" s="220"/>
      <c r="DH170" s="220"/>
      <c r="DI170" s="220"/>
      <c r="DJ170" s="220"/>
      <c r="DK170" s="220"/>
      <c r="DL170" s="220"/>
      <c r="DM170" s="220"/>
      <c r="DN170" s="220"/>
      <c r="DO170" s="220"/>
      <c r="DP170" s="220"/>
      <c r="DQ170" s="220"/>
      <c r="DR170" s="220"/>
      <c r="DS170" s="220"/>
      <c r="DT170" s="220"/>
      <c r="DU170" s="220"/>
      <c r="DV170" s="220"/>
      <c r="DW170" s="220"/>
      <c r="DX170" s="220"/>
      <c r="DY170" s="220"/>
      <c r="DZ170" s="220"/>
      <c r="EA170" s="220"/>
      <c r="EB170" s="220"/>
      <c r="EC170" s="220"/>
      <c r="ED170" s="220"/>
      <c r="EE170" s="220"/>
      <c r="EF170" s="220"/>
      <c r="EG170" s="220"/>
      <c r="EH170" s="220"/>
      <c r="EI170" s="220"/>
      <c r="EJ170" s="220"/>
      <c r="EK170" s="220"/>
      <c r="EL170" s="220"/>
      <c r="EM170" s="220"/>
      <c r="EN170" s="220"/>
      <c r="EO170" s="220"/>
    </row>
    <row r="171" spans="1:145" s="203" customFormat="1" outlineLevel="1">
      <c r="A171" s="262" t="s">
        <v>2032</v>
      </c>
      <c r="B171" s="262" t="s">
        <v>687</v>
      </c>
      <c r="C171" s="257" t="s">
        <v>2006</v>
      </c>
      <c r="D171" s="165" t="s">
        <v>854</v>
      </c>
      <c r="E171" s="166" t="s">
        <v>2118</v>
      </c>
      <c r="F171" s="167" t="s">
        <v>2115</v>
      </c>
      <c r="G171" s="177">
        <v>0</v>
      </c>
      <c r="H171" s="169" t="s">
        <v>654</v>
      </c>
      <c r="I171" s="170">
        <v>0</v>
      </c>
      <c r="J171" s="171">
        <f>I171/$L$4</f>
        <v>0</v>
      </c>
      <c r="K171" s="172" t="s">
        <v>24</v>
      </c>
      <c r="L171" s="173"/>
      <c r="M171" s="174">
        <f t="shared" si="356"/>
        <v>0</v>
      </c>
      <c r="N171" s="175">
        <f t="shared" si="357"/>
        <v>0</v>
      </c>
      <c r="O171" s="199"/>
      <c r="P171" s="176"/>
      <c r="Q171" s="176"/>
      <c r="R171" s="176"/>
      <c r="S171" s="176"/>
      <c r="T171" s="176"/>
      <c r="U171" s="200"/>
      <c r="V171" s="199"/>
      <c r="W171" s="176"/>
      <c r="X171" s="176">
        <f t="shared" si="358"/>
        <v>0</v>
      </c>
      <c r="Y171" s="176"/>
      <c r="Z171" s="176">
        <f t="shared" si="359"/>
        <v>0</v>
      </c>
      <c r="AA171" s="176"/>
      <c r="AB171" s="176">
        <f t="shared" si="360"/>
        <v>0</v>
      </c>
      <c r="AC171" s="176"/>
      <c r="AD171" s="176">
        <f t="shared" si="361"/>
        <v>0</v>
      </c>
      <c r="AE171" s="201"/>
      <c r="AF171" s="201"/>
      <c r="AG171" s="220"/>
      <c r="AH171" s="220"/>
      <c r="AI171" s="220"/>
      <c r="AJ171" s="220"/>
      <c r="AK171" s="220"/>
      <c r="AL171" s="220"/>
      <c r="AM171" s="220"/>
      <c r="AN171" s="220"/>
      <c r="AO171" s="220"/>
      <c r="AP171" s="220"/>
      <c r="AQ171" s="220"/>
      <c r="AR171" s="220"/>
      <c r="AS171" s="220"/>
      <c r="AT171" s="220"/>
      <c r="AU171" s="220"/>
      <c r="AV171" s="220"/>
      <c r="AW171" s="220"/>
      <c r="AX171" s="220"/>
      <c r="AY171" s="220"/>
      <c r="AZ171" s="220"/>
      <c r="BA171" s="220"/>
      <c r="BB171" s="220"/>
      <c r="BC171" s="220"/>
      <c r="BD171" s="220"/>
      <c r="BE171" s="220"/>
      <c r="BF171" s="220"/>
      <c r="BG171" s="220"/>
      <c r="BH171" s="220"/>
      <c r="BI171" s="220"/>
      <c r="BJ171" s="220"/>
      <c r="BK171" s="220"/>
      <c r="BL171" s="220"/>
      <c r="BM171" s="220"/>
      <c r="BN171" s="220"/>
      <c r="BO171" s="220"/>
      <c r="BP171" s="220"/>
      <c r="BQ171" s="220"/>
      <c r="BR171" s="220"/>
      <c r="BS171" s="220"/>
      <c r="BT171" s="220"/>
      <c r="BU171" s="220"/>
      <c r="BV171" s="220"/>
      <c r="BW171" s="220"/>
      <c r="BX171" s="220"/>
      <c r="BY171" s="220"/>
      <c r="BZ171" s="220"/>
      <c r="CA171" s="220"/>
      <c r="CB171" s="220"/>
      <c r="CC171" s="220"/>
      <c r="CD171" s="220"/>
      <c r="CE171" s="220"/>
      <c r="CF171" s="220"/>
      <c r="CG171" s="220"/>
      <c r="CH171" s="220"/>
      <c r="CI171" s="220"/>
      <c r="CJ171" s="220"/>
      <c r="CK171" s="220"/>
      <c r="CL171" s="220"/>
      <c r="CM171" s="220"/>
      <c r="CN171" s="220"/>
      <c r="CO171" s="220"/>
      <c r="CP171" s="220"/>
      <c r="CQ171" s="220"/>
      <c r="CR171" s="220"/>
      <c r="CS171" s="220"/>
      <c r="CT171" s="220"/>
      <c r="CU171" s="220"/>
      <c r="CV171" s="220"/>
      <c r="CW171" s="220"/>
      <c r="CX171" s="220"/>
      <c r="CY171" s="220"/>
      <c r="CZ171" s="220"/>
      <c r="DA171" s="220"/>
      <c r="DB171" s="220"/>
      <c r="DC171" s="220"/>
      <c r="DD171" s="220"/>
      <c r="DE171" s="220"/>
      <c r="DF171" s="220"/>
      <c r="DG171" s="220"/>
      <c r="DH171" s="220"/>
      <c r="DI171" s="220"/>
      <c r="DJ171" s="220"/>
      <c r="DK171" s="220"/>
      <c r="DL171" s="220"/>
      <c r="DM171" s="220"/>
      <c r="DN171" s="220"/>
      <c r="DO171" s="220"/>
      <c r="DP171" s="220"/>
      <c r="DQ171" s="220"/>
      <c r="DR171" s="220"/>
      <c r="DS171" s="220"/>
      <c r="DT171" s="220"/>
      <c r="DU171" s="220"/>
      <c r="DV171" s="220"/>
      <c r="DW171" s="220"/>
      <c r="DX171" s="220"/>
      <c r="DY171" s="220"/>
      <c r="DZ171" s="220"/>
      <c r="EA171" s="220"/>
      <c r="EB171" s="220"/>
      <c r="EC171" s="220"/>
      <c r="ED171" s="220"/>
      <c r="EE171" s="220"/>
      <c r="EF171" s="220"/>
      <c r="EG171" s="220"/>
      <c r="EH171" s="220"/>
      <c r="EI171" s="220"/>
      <c r="EJ171" s="220"/>
      <c r="EK171" s="220"/>
      <c r="EL171" s="220"/>
      <c r="EM171" s="220"/>
      <c r="EN171" s="220"/>
      <c r="EO171" s="220"/>
    </row>
    <row r="172" spans="1:145" s="163" customFormat="1" ht="15.75">
      <c r="A172" s="254"/>
      <c r="B172" s="254"/>
      <c r="C172" s="386"/>
      <c r="D172" s="387"/>
      <c r="E172" s="388" t="s">
        <v>198</v>
      </c>
      <c r="F172" s="389" t="s">
        <v>593</v>
      </c>
      <c r="G172" s="390"/>
      <c r="H172" s="391"/>
      <c r="I172" s="392"/>
      <c r="J172" s="393"/>
      <c r="K172" s="394"/>
      <c r="L172" s="394"/>
      <c r="M172" s="395">
        <f>SUM(M173:M175)</f>
        <v>0</v>
      </c>
      <c r="N172" s="396">
        <f>SUM(N173:N175)</f>
        <v>0</v>
      </c>
      <c r="O172" s="87"/>
      <c r="P172" s="397">
        <f t="shared" ref="P172:T172" si="362">SUM(P173:P175)</f>
        <v>0</v>
      </c>
      <c r="Q172" s="397">
        <f t="shared" si="362"/>
        <v>0</v>
      </c>
      <c r="R172" s="397">
        <f t="shared" si="362"/>
        <v>0</v>
      </c>
      <c r="S172" s="397">
        <f t="shared" si="362"/>
        <v>0</v>
      </c>
      <c r="T172" s="397">
        <f t="shared" si="362"/>
        <v>0</v>
      </c>
      <c r="U172" s="86"/>
      <c r="V172" s="87"/>
      <c r="W172" s="397">
        <f t="shared" ref="W172" si="363">SUM(W173:W175)</f>
        <v>0</v>
      </c>
      <c r="X172" s="397">
        <f t="shared" ref="X172:AD172" si="364">SUM(X173:X175)</f>
        <v>0</v>
      </c>
      <c r="Y172" s="397">
        <f t="shared" si="364"/>
        <v>0</v>
      </c>
      <c r="Z172" s="397">
        <f t="shared" si="364"/>
        <v>0</v>
      </c>
      <c r="AA172" s="397">
        <f t="shared" si="364"/>
        <v>0</v>
      </c>
      <c r="AB172" s="397">
        <f t="shared" si="364"/>
        <v>0</v>
      </c>
      <c r="AC172" s="397">
        <f t="shared" si="364"/>
        <v>0</v>
      </c>
      <c r="AD172" s="397">
        <f t="shared" si="364"/>
        <v>0</v>
      </c>
      <c r="AE172" s="156"/>
      <c r="AF172" s="15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c r="EE172" s="216"/>
      <c r="EF172" s="216"/>
      <c r="EG172" s="216"/>
      <c r="EH172" s="216"/>
      <c r="EI172" s="216"/>
      <c r="EJ172" s="216"/>
      <c r="EK172" s="216"/>
      <c r="EL172" s="216"/>
      <c r="EM172" s="216"/>
      <c r="EN172" s="216"/>
      <c r="EO172" s="216"/>
    </row>
    <row r="173" spans="1:145" s="203" customFormat="1" outlineLevel="1">
      <c r="A173" s="262" t="s">
        <v>2032</v>
      </c>
      <c r="B173" s="262" t="s">
        <v>685</v>
      </c>
      <c r="C173" s="257" t="s">
        <v>2006</v>
      </c>
      <c r="D173" s="165" t="s">
        <v>855</v>
      </c>
      <c r="E173" s="166" t="s">
        <v>232</v>
      </c>
      <c r="F173" s="167" t="s">
        <v>597</v>
      </c>
      <c r="G173" s="168">
        <v>0</v>
      </c>
      <c r="H173" s="169" t="s">
        <v>654</v>
      </c>
      <c r="I173" s="170">
        <v>0</v>
      </c>
      <c r="J173" s="171">
        <f>I173/$L$4</f>
        <v>0</v>
      </c>
      <c r="K173" s="172" t="s">
        <v>24</v>
      </c>
      <c r="L173" s="173"/>
      <c r="M173" s="174">
        <f t="shared" ref="M173:M175" si="365">IF(ISBLANK(K173),G173*I173,G173*I173*L173)</f>
        <v>0</v>
      </c>
      <c r="N173" s="175">
        <f t="shared" ref="N173:N175" si="366">IF(ISBLANK(K173),J173*G173,G173*J173*L173)</f>
        <v>0</v>
      </c>
      <c r="O173" s="199"/>
      <c r="P173" s="176"/>
      <c r="Q173" s="176"/>
      <c r="R173" s="176"/>
      <c r="S173" s="176"/>
      <c r="T173" s="176"/>
      <c r="U173" s="200"/>
      <c r="V173" s="199"/>
      <c r="W173" s="176"/>
      <c r="X173" s="176">
        <f t="shared" ref="X173:X175" si="367">W173/$L$4</f>
        <v>0</v>
      </c>
      <c r="Y173" s="176"/>
      <c r="Z173" s="176">
        <f t="shared" ref="Z173:Z175" si="368">Y173/$L$4</f>
        <v>0</v>
      </c>
      <c r="AA173" s="176"/>
      <c r="AB173" s="176">
        <f t="shared" ref="AB173:AB175" si="369">AA173/$L$4</f>
        <v>0</v>
      </c>
      <c r="AC173" s="176"/>
      <c r="AD173" s="176">
        <f t="shared" ref="AD173:AD175" si="370">AC173/$L$4</f>
        <v>0</v>
      </c>
      <c r="AE173" s="201"/>
      <c r="AF173" s="201"/>
      <c r="AG173" s="220"/>
      <c r="AH173" s="220"/>
      <c r="AI173" s="220"/>
      <c r="AJ173" s="220"/>
      <c r="AK173" s="220"/>
      <c r="AL173" s="220"/>
      <c r="AM173" s="220"/>
      <c r="AN173" s="220"/>
      <c r="AO173" s="220"/>
      <c r="AP173" s="220"/>
      <c r="AQ173" s="220"/>
      <c r="AR173" s="220"/>
      <c r="AS173" s="220"/>
      <c r="AT173" s="220"/>
      <c r="AU173" s="220"/>
      <c r="AV173" s="220"/>
      <c r="AW173" s="220"/>
      <c r="AX173" s="220"/>
      <c r="AY173" s="220"/>
      <c r="AZ173" s="220"/>
      <c r="BA173" s="220"/>
      <c r="BB173" s="220"/>
      <c r="BC173" s="220"/>
      <c r="BD173" s="220"/>
      <c r="BE173" s="220"/>
      <c r="BF173" s="220"/>
      <c r="BG173" s="220"/>
      <c r="BH173" s="220"/>
      <c r="BI173" s="220"/>
      <c r="BJ173" s="220"/>
      <c r="BK173" s="220"/>
      <c r="BL173" s="220"/>
      <c r="BM173" s="220"/>
      <c r="BN173" s="220"/>
      <c r="BO173" s="220"/>
      <c r="BP173" s="220"/>
      <c r="BQ173" s="220"/>
      <c r="BR173" s="220"/>
      <c r="BS173" s="220"/>
      <c r="BT173" s="220"/>
      <c r="BU173" s="220"/>
      <c r="BV173" s="220"/>
      <c r="BW173" s="220"/>
      <c r="BX173" s="220"/>
      <c r="BY173" s="220"/>
      <c r="BZ173" s="220"/>
      <c r="CA173" s="220"/>
      <c r="CB173" s="220"/>
      <c r="CC173" s="220"/>
      <c r="CD173" s="220"/>
      <c r="CE173" s="220"/>
      <c r="CF173" s="220"/>
      <c r="CG173" s="220"/>
      <c r="CH173" s="220"/>
      <c r="CI173" s="220"/>
      <c r="CJ173" s="220"/>
      <c r="CK173" s="220"/>
      <c r="CL173" s="220"/>
      <c r="CM173" s="220"/>
      <c r="CN173" s="220"/>
      <c r="CO173" s="220"/>
      <c r="CP173" s="220"/>
      <c r="CQ173" s="220"/>
      <c r="CR173" s="220"/>
      <c r="CS173" s="220"/>
      <c r="CT173" s="220"/>
      <c r="CU173" s="220"/>
      <c r="CV173" s="220"/>
      <c r="CW173" s="220"/>
      <c r="CX173" s="220"/>
      <c r="CY173" s="220"/>
      <c r="CZ173" s="220"/>
      <c r="DA173" s="220"/>
      <c r="DB173" s="220"/>
      <c r="DC173" s="220"/>
      <c r="DD173" s="220"/>
      <c r="DE173" s="220"/>
      <c r="DF173" s="220"/>
      <c r="DG173" s="220"/>
      <c r="DH173" s="220"/>
      <c r="DI173" s="220"/>
      <c r="DJ173" s="220"/>
      <c r="DK173" s="220"/>
      <c r="DL173" s="220"/>
      <c r="DM173" s="220"/>
      <c r="DN173" s="220"/>
      <c r="DO173" s="220"/>
      <c r="DP173" s="220"/>
      <c r="DQ173" s="220"/>
      <c r="DR173" s="220"/>
      <c r="DS173" s="220"/>
      <c r="DT173" s="220"/>
      <c r="DU173" s="220"/>
      <c r="DV173" s="220"/>
      <c r="DW173" s="220"/>
      <c r="DX173" s="220"/>
      <c r="DY173" s="220"/>
      <c r="DZ173" s="220"/>
      <c r="EA173" s="220"/>
      <c r="EB173" s="220"/>
      <c r="EC173" s="220"/>
      <c r="ED173" s="220"/>
      <c r="EE173" s="220"/>
      <c r="EF173" s="220"/>
      <c r="EG173" s="220"/>
      <c r="EH173" s="220"/>
      <c r="EI173" s="220"/>
      <c r="EJ173" s="220"/>
      <c r="EK173" s="220"/>
      <c r="EL173" s="220"/>
      <c r="EM173" s="220"/>
      <c r="EN173" s="220"/>
      <c r="EO173" s="220"/>
    </row>
    <row r="174" spans="1:145" s="203" customFormat="1" outlineLevel="1">
      <c r="A174" s="262" t="s">
        <v>2032</v>
      </c>
      <c r="B174" s="262" t="s">
        <v>686</v>
      </c>
      <c r="C174" s="257" t="s">
        <v>2006</v>
      </c>
      <c r="D174" s="165" t="s">
        <v>856</v>
      </c>
      <c r="E174" s="166" t="s">
        <v>255</v>
      </c>
      <c r="F174" s="167" t="s">
        <v>596</v>
      </c>
      <c r="G174" s="177">
        <v>0</v>
      </c>
      <c r="H174" s="169" t="s">
        <v>654</v>
      </c>
      <c r="I174" s="170">
        <v>0</v>
      </c>
      <c r="J174" s="171">
        <f>I174/$L$4</f>
        <v>0</v>
      </c>
      <c r="K174" s="172" t="s">
        <v>24</v>
      </c>
      <c r="L174" s="173"/>
      <c r="M174" s="174">
        <f t="shared" si="365"/>
        <v>0</v>
      </c>
      <c r="N174" s="175">
        <f t="shared" si="366"/>
        <v>0</v>
      </c>
      <c r="O174" s="199"/>
      <c r="P174" s="176"/>
      <c r="Q174" s="176"/>
      <c r="R174" s="176"/>
      <c r="S174" s="176"/>
      <c r="T174" s="176"/>
      <c r="U174" s="200"/>
      <c r="V174" s="199"/>
      <c r="W174" s="176"/>
      <c r="X174" s="176">
        <f t="shared" si="367"/>
        <v>0</v>
      </c>
      <c r="Y174" s="176"/>
      <c r="Z174" s="176">
        <f t="shared" si="368"/>
        <v>0</v>
      </c>
      <c r="AA174" s="176"/>
      <c r="AB174" s="176">
        <f t="shared" si="369"/>
        <v>0</v>
      </c>
      <c r="AC174" s="176"/>
      <c r="AD174" s="176">
        <f t="shared" si="370"/>
        <v>0</v>
      </c>
      <c r="AE174" s="201"/>
      <c r="AF174" s="201"/>
      <c r="AG174" s="220"/>
      <c r="AH174" s="220"/>
      <c r="AI174" s="220"/>
      <c r="AJ174" s="220"/>
      <c r="AK174" s="220"/>
      <c r="AL174" s="220"/>
      <c r="AM174" s="220"/>
      <c r="AN174" s="220"/>
      <c r="AO174" s="220"/>
      <c r="AP174" s="220"/>
      <c r="AQ174" s="220"/>
      <c r="AR174" s="220"/>
      <c r="AS174" s="220"/>
      <c r="AT174" s="220"/>
      <c r="AU174" s="220"/>
      <c r="AV174" s="220"/>
      <c r="AW174" s="220"/>
      <c r="AX174" s="220"/>
      <c r="AY174" s="220"/>
      <c r="AZ174" s="220"/>
      <c r="BA174" s="220"/>
      <c r="BB174" s="220"/>
      <c r="BC174" s="220"/>
      <c r="BD174" s="220"/>
      <c r="BE174" s="220"/>
      <c r="BF174" s="220"/>
      <c r="BG174" s="220"/>
      <c r="BH174" s="220"/>
      <c r="BI174" s="220"/>
      <c r="BJ174" s="220"/>
      <c r="BK174" s="220"/>
      <c r="BL174" s="220"/>
      <c r="BM174" s="220"/>
      <c r="BN174" s="220"/>
      <c r="BO174" s="220"/>
      <c r="BP174" s="220"/>
      <c r="BQ174" s="220"/>
      <c r="BR174" s="220"/>
      <c r="BS174" s="220"/>
      <c r="BT174" s="220"/>
      <c r="BU174" s="220"/>
      <c r="BV174" s="220"/>
      <c r="BW174" s="220"/>
      <c r="BX174" s="220"/>
      <c r="BY174" s="220"/>
      <c r="BZ174" s="220"/>
      <c r="CA174" s="220"/>
      <c r="CB174" s="220"/>
      <c r="CC174" s="220"/>
      <c r="CD174" s="220"/>
      <c r="CE174" s="220"/>
      <c r="CF174" s="220"/>
      <c r="CG174" s="220"/>
      <c r="CH174" s="220"/>
      <c r="CI174" s="220"/>
      <c r="CJ174" s="220"/>
      <c r="CK174" s="220"/>
      <c r="CL174" s="220"/>
      <c r="CM174" s="220"/>
      <c r="CN174" s="220"/>
      <c r="CO174" s="220"/>
      <c r="CP174" s="220"/>
      <c r="CQ174" s="220"/>
      <c r="CR174" s="220"/>
      <c r="CS174" s="220"/>
      <c r="CT174" s="220"/>
      <c r="CU174" s="220"/>
      <c r="CV174" s="220"/>
      <c r="CW174" s="220"/>
      <c r="CX174" s="220"/>
      <c r="CY174" s="220"/>
      <c r="CZ174" s="220"/>
      <c r="DA174" s="220"/>
      <c r="DB174" s="220"/>
      <c r="DC174" s="220"/>
      <c r="DD174" s="220"/>
      <c r="DE174" s="220"/>
      <c r="DF174" s="220"/>
      <c r="DG174" s="220"/>
      <c r="DH174" s="220"/>
      <c r="DI174" s="220"/>
      <c r="DJ174" s="220"/>
      <c r="DK174" s="220"/>
      <c r="DL174" s="220"/>
      <c r="DM174" s="220"/>
      <c r="DN174" s="220"/>
      <c r="DO174" s="220"/>
      <c r="DP174" s="220"/>
      <c r="DQ174" s="220"/>
      <c r="DR174" s="220"/>
      <c r="DS174" s="220"/>
      <c r="DT174" s="220"/>
      <c r="DU174" s="220"/>
      <c r="DV174" s="220"/>
      <c r="DW174" s="220"/>
      <c r="DX174" s="220"/>
      <c r="DY174" s="220"/>
      <c r="DZ174" s="220"/>
      <c r="EA174" s="220"/>
      <c r="EB174" s="220"/>
      <c r="EC174" s="220"/>
      <c r="ED174" s="220"/>
      <c r="EE174" s="220"/>
      <c r="EF174" s="220"/>
      <c r="EG174" s="220"/>
      <c r="EH174" s="220"/>
      <c r="EI174" s="220"/>
      <c r="EJ174" s="220"/>
      <c r="EK174" s="220"/>
      <c r="EL174" s="220"/>
      <c r="EM174" s="220"/>
      <c r="EN174" s="220"/>
      <c r="EO174" s="220"/>
    </row>
    <row r="175" spans="1:145" s="203" customFormat="1" outlineLevel="1">
      <c r="A175" s="262" t="s">
        <v>2032</v>
      </c>
      <c r="B175" s="262" t="s">
        <v>687</v>
      </c>
      <c r="C175" s="257" t="s">
        <v>2006</v>
      </c>
      <c r="D175" s="165" t="s">
        <v>857</v>
      </c>
      <c r="E175" s="166" t="s">
        <v>278</v>
      </c>
      <c r="F175" s="167" t="s">
        <v>595</v>
      </c>
      <c r="G175" s="177">
        <v>0</v>
      </c>
      <c r="H175" s="169" t="s">
        <v>654</v>
      </c>
      <c r="I175" s="170">
        <v>0</v>
      </c>
      <c r="J175" s="171">
        <f>I175/$L$4</f>
        <v>0</v>
      </c>
      <c r="K175" s="172" t="s">
        <v>24</v>
      </c>
      <c r="L175" s="173"/>
      <c r="M175" s="174">
        <f t="shared" si="365"/>
        <v>0</v>
      </c>
      <c r="N175" s="175">
        <f t="shared" si="366"/>
        <v>0</v>
      </c>
      <c r="O175" s="199"/>
      <c r="P175" s="176"/>
      <c r="Q175" s="176"/>
      <c r="R175" s="176"/>
      <c r="S175" s="176"/>
      <c r="T175" s="176"/>
      <c r="U175" s="200"/>
      <c r="V175" s="199"/>
      <c r="W175" s="176"/>
      <c r="X175" s="176">
        <f t="shared" si="367"/>
        <v>0</v>
      </c>
      <c r="Y175" s="176"/>
      <c r="Z175" s="176">
        <f t="shared" si="368"/>
        <v>0</v>
      </c>
      <c r="AA175" s="176"/>
      <c r="AB175" s="176">
        <f t="shared" si="369"/>
        <v>0</v>
      </c>
      <c r="AC175" s="176"/>
      <c r="AD175" s="176">
        <f t="shared" si="370"/>
        <v>0</v>
      </c>
      <c r="AE175" s="201"/>
      <c r="AF175" s="201"/>
      <c r="AG175" s="220"/>
      <c r="AH175" s="220"/>
      <c r="AI175" s="220"/>
      <c r="AJ175" s="220"/>
      <c r="AK175" s="220"/>
      <c r="AL175" s="220"/>
      <c r="AM175" s="220"/>
      <c r="AN175" s="220"/>
      <c r="AO175" s="220"/>
      <c r="AP175" s="220"/>
      <c r="AQ175" s="220"/>
      <c r="AR175" s="220"/>
      <c r="AS175" s="220"/>
      <c r="AT175" s="220"/>
      <c r="AU175" s="220"/>
      <c r="AV175" s="220"/>
      <c r="AW175" s="220"/>
      <c r="AX175" s="220"/>
      <c r="AY175" s="220"/>
      <c r="AZ175" s="220"/>
      <c r="BA175" s="220"/>
      <c r="BB175" s="220"/>
      <c r="BC175" s="220"/>
      <c r="BD175" s="220"/>
      <c r="BE175" s="220"/>
      <c r="BF175" s="220"/>
      <c r="BG175" s="220"/>
      <c r="BH175" s="220"/>
      <c r="BI175" s="220"/>
      <c r="BJ175" s="220"/>
      <c r="BK175" s="220"/>
      <c r="BL175" s="220"/>
      <c r="BM175" s="220"/>
      <c r="BN175" s="220"/>
      <c r="BO175" s="220"/>
      <c r="BP175" s="220"/>
      <c r="BQ175" s="220"/>
      <c r="BR175" s="220"/>
      <c r="BS175" s="220"/>
      <c r="BT175" s="220"/>
      <c r="BU175" s="220"/>
      <c r="BV175" s="220"/>
      <c r="BW175" s="220"/>
      <c r="BX175" s="220"/>
      <c r="BY175" s="220"/>
      <c r="BZ175" s="220"/>
      <c r="CA175" s="220"/>
      <c r="CB175" s="220"/>
      <c r="CC175" s="220"/>
      <c r="CD175" s="220"/>
      <c r="CE175" s="220"/>
      <c r="CF175" s="220"/>
      <c r="CG175" s="220"/>
      <c r="CH175" s="220"/>
      <c r="CI175" s="220"/>
      <c r="CJ175" s="220"/>
      <c r="CK175" s="220"/>
      <c r="CL175" s="220"/>
      <c r="CM175" s="220"/>
      <c r="CN175" s="220"/>
      <c r="CO175" s="220"/>
      <c r="CP175" s="220"/>
      <c r="CQ175" s="220"/>
      <c r="CR175" s="220"/>
      <c r="CS175" s="220"/>
      <c r="CT175" s="220"/>
      <c r="CU175" s="220"/>
      <c r="CV175" s="220"/>
      <c r="CW175" s="220"/>
      <c r="CX175" s="220"/>
      <c r="CY175" s="220"/>
      <c r="CZ175" s="220"/>
      <c r="DA175" s="220"/>
      <c r="DB175" s="220"/>
      <c r="DC175" s="220"/>
      <c r="DD175" s="220"/>
      <c r="DE175" s="220"/>
      <c r="DF175" s="220"/>
      <c r="DG175" s="220"/>
      <c r="DH175" s="220"/>
      <c r="DI175" s="220"/>
      <c r="DJ175" s="220"/>
      <c r="DK175" s="220"/>
      <c r="DL175" s="220"/>
      <c r="DM175" s="220"/>
      <c r="DN175" s="220"/>
      <c r="DO175" s="220"/>
      <c r="DP175" s="220"/>
      <c r="DQ175" s="220"/>
      <c r="DR175" s="220"/>
      <c r="DS175" s="220"/>
      <c r="DT175" s="220"/>
      <c r="DU175" s="220"/>
      <c r="DV175" s="220"/>
      <c r="DW175" s="220"/>
      <c r="DX175" s="220"/>
      <c r="DY175" s="220"/>
      <c r="DZ175" s="220"/>
      <c r="EA175" s="220"/>
      <c r="EB175" s="220"/>
      <c r="EC175" s="220"/>
      <c r="ED175" s="220"/>
      <c r="EE175" s="220"/>
      <c r="EF175" s="220"/>
      <c r="EG175" s="220"/>
      <c r="EH175" s="220"/>
      <c r="EI175" s="220"/>
      <c r="EJ175" s="220"/>
      <c r="EK175" s="220"/>
      <c r="EL175" s="220"/>
      <c r="EM175" s="220"/>
      <c r="EN175" s="220"/>
      <c r="EO175" s="220"/>
    </row>
    <row r="176" spans="1:145" s="163" customFormat="1" ht="15.75">
      <c r="A176" s="254"/>
      <c r="B176" s="254"/>
      <c r="C176" s="386"/>
      <c r="D176" s="387"/>
      <c r="E176" s="388" t="s">
        <v>199</v>
      </c>
      <c r="F176" s="389" t="s">
        <v>594</v>
      </c>
      <c r="G176" s="390"/>
      <c r="H176" s="391"/>
      <c r="I176" s="392"/>
      <c r="J176" s="393"/>
      <c r="K176" s="394"/>
      <c r="L176" s="394"/>
      <c r="M176" s="395">
        <f>SUM(M177:M179)</f>
        <v>0</v>
      </c>
      <c r="N176" s="396">
        <f>SUM(N177:N179)</f>
        <v>0</v>
      </c>
      <c r="O176" s="87"/>
      <c r="P176" s="397">
        <f t="shared" ref="P176:T176" si="371">SUM(P177:P179)</f>
        <v>0</v>
      </c>
      <c r="Q176" s="397">
        <f t="shared" si="371"/>
        <v>0</v>
      </c>
      <c r="R176" s="397">
        <f t="shared" si="371"/>
        <v>0</v>
      </c>
      <c r="S176" s="397">
        <f t="shared" si="371"/>
        <v>0</v>
      </c>
      <c r="T176" s="397">
        <f t="shared" si="371"/>
        <v>0</v>
      </c>
      <c r="U176" s="86"/>
      <c r="V176" s="87"/>
      <c r="W176" s="397">
        <f t="shared" ref="W176" si="372">SUM(W177:W179)</f>
        <v>0</v>
      </c>
      <c r="X176" s="397">
        <f t="shared" ref="X176:AD176" si="373">SUM(X177:X179)</f>
        <v>0</v>
      </c>
      <c r="Y176" s="397">
        <f t="shared" si="373"/>
        <v>0</v>
      </c>
      <c r="Z176" s="397">
        <f t="shared" si="373"/>
        <v>0</v>
      </c>
      <c r="AA176" s="397">
        <f t="shared" si="373"/>
        <v>0</v>
      </c>
      <c r="AB176" s="397">
        <f t="shared" si="373"/>
        <v>0</v>
      </c>
      <c r="AC176" s="397">
        <f t="shared" si="373"/>
        <v>0</v>
      </c>
      <c r="AD176" s="397">
        <f t="shared" si="373"/>
        <v>0</v>
      </c>
      <c r="AE176" s="156"/>
      <c r="AF176" s="15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c r="EE176" s="216"/>
      <c r="EF176" s="216"/>
      <c r="EG176" s="216"/>
      <c r="EH176" s="216"/>
      <c r="EI176" s="216"/>
      <c r="EJ176" s="216"/>
      <c r="EK176" s="216"/>
      <c r="EL176" s="216"/>
      <c r="EM176" s="216"/>
      <c r="EN176" s="216"/>
      <c r="EO176" s="216"/>
    </row>
    <row r="177" spans="1:145" s="203" customFormat="1" outlineLevel="1">
      <c r="A177" s="262" t="s">
        <v>2032</v>
      </c>
      <c r="B177" s="262" t="s">
        <v>685</v>
      </c>
      <c r="C177" s="257" t="s">
        <v>2006</v>
      </c>
      <c r="D177" s="165" t="s">
        <v>858</v>
      </c>
      <c r="E177" s="166" t="s">
        <v>233</v>
      </c>
      <c r="F177" s="167" t="s">
        <v>600</v>
      </c>
      <c r="G177" s="168">
        <v>0</v>
      </c>
      <c r="H177" s="169" t="s">
        <v>654</v>
      </c>
      <c r="I177" s="170">
        <v>0</v>
      </c>
      <c r="J177" s="171">
        <f>I177/$L$4</f>
        <v>0</v>
      </c>
      <c r="K177" s="172" t="s">
        <v>24</v>
      </c>
      <c r="L177" s="173"/>
      <c r="M177" s="174">
        <f t="shared" ref="M177:M179" si="374">IF(ISBLANK(K177),G177*I177,G177*I177*L177)</f>
        <v>0</v>
      </c>
      <c r="N177" s="175">
        <f t="shared" ref="N177:N179" si="375">IF(ISBLANK(K177),J177*G177,G177*J177*L177)</f>
        <v>0</v>
      </c>
      <c r="O177" s="199"/>
      <c r="P177" s="176"/>
      <c r="Q177" s="176"/>
      <c r="R177" s="176"/>
      <c r="S177" s="176"/>
      <c r="T177" s="176"/>
      <c r="U177" s="200"/>
      <c r="V177" s="199"/>
      <c r="W177" s="176"/>
      <c r="X177" s="176">
        <f t="shared" ref="X177:X179" si="376">W177/$L$4</f>
        <v>0</v>
      </c>
      <c r="Y177" s="176"/>
      <c r="Z177" s="176">
        <f t="shared" ref="Z177:Z179" si="377">Y177/$L$4</f>
        <v>0</v>
      </c>
      <c r="AA177" s="176"/>
      <c r="AB177" s="176">
        <f t="shared" ref="AB177:AB179" si="378">AA177/$L$4</f>
        <v>0</v>
      </c>
      <c r="AC177" s="176"/>
      <c r="AD177" s="176">
        <f t="shared" ref="AD177:AD179" si="379">AC177/$L$4</f>
        <v>0</v>
      </c>
      <c r="AE177" s="201"/>
      <c r="AF177" s="201"/>
      <c r="AG177" s="220"/>
      <c r="AH177" s="220"/>
      <c r="AI177" s="220"/>
      <c r="AJ177" s="220"/>
      <c r="AK177" s="220"/>
      <c r="AL177" s="220"/>
      <c r="AM177" s="220"/>
      <c r="AN177" s="220"/>
      <c r="AO177" s="220"/>
      <c r="AP177" s="220"/>
      <c r="AQ177" s="220"/>
      <c r="AR177" s="220"/>
      <c r="AS177" s="220"/>
      <c r="AT177" s="220"/>
      <c r="AU177" s="220"/>
      <c r="AV177" s="220"/>
      <c r="AW177" s="220"/>
      <c r="AX177" s="220"/>
      <c r="AY177" s="220"/>
      <c r="AZ177" s="220"/>
      <c r="BA177" s="220"/>
      <c r="BB177" s="220"/>
      <c r="BC177" s="220"/>
      <c r="BD177" s="220"/>
      <c r="BE177" s="220"/>
      <c r="BF177" s="220"/>
      <c r="BG177" s="220"/>
      <c r="BH177" s="220"/>
      <c r="BI177" s="220"/>
      <c r="BJ177" s="220"/>
      <c r="BK177" s="220"/>
      <c r="BL177" s="220"/>
      <c r="BM177" s="220"/>
      <c r="BN177" s="220"/>
      <c r="BO177" s="220"/>
      <c r="BP177" s="220"/>
      <c r="BQ177" s="220"/>
      <c r="BR177" s="220"/>
      <c r="BS177" s="220"/>
      <c r="BT177" s="220"/>
      <c r="BU177" s="220"/>
      <c r="BV177" s="220"/>
      <c r="BW177" s="220"/>
      <c r="BX177" s="220"/>
      <c r="BY177" s="220"/>
      <c r="BZ177" s="220"/>
      <c r="CA177" s="220"/>
      <c r="CB177" s="220"/>
      <c r="CC177" s="220"/>
      <c r="CD177" s="220"/>
      <c r="CE177" s="220"/>
      <c r="CF177" s="220"/>
      <c r="CG177" s="220"/>
      <c r="CH177" s="220"/>
      <c r="CI177" s="220"/>
      <c r="CJ177" s="220"/>
      <c r="CK177" s="220"/>
      <c r="CL177" s="220"/>
      <c r="CM177" s="220"/>
      <c r="CN177" s="220"/>
      <c r="CO177" s="220"/>
      <c r="CP177" s="220"/>
      <c r="CQ177" s="220"/>
      <c r="CR177" s="220"/>
      <c r="CS177" s="220"/>
      <c r="CT177" s="220"/>
      <c r="CU177" s="220"/>
      <c r="CV177" s="220"/>
      <c r="CW177" s="220"/>
      <c r="CX177" s="220"/>
      <c r="CY177" s="220"/>
      <c r="CZ177" s="220"/>
      <c r="DA177" s="220"/>
      <c r="DB177" s="220"/>
      <c r="DC177" s="220"/>
      <c r="DD177" s="220"/>
      <c r="DE177" s="220"/>
      <c r="DF177" s="220"/>
      <c r="DG177" s="220"/>
      <c r="DH177" s="220"/>
      <c r="DI177" s="220"/>
      <c r="DJ177" s="220"/>
      <c r="DK177" s="220"/>
      <c r="DL177" s="220"/>
      <c r="DM177" s="220"/>
      <c r="DN177" s="220"/>
      <c r="DO177" s="220"/>
      <c r="DP177" s="220"/>
      <c r="DQ177" s="220"/>
      <c r="DR177" s="220"/>
      <c r="DS177" s="220"/>
      <c r="DT177" s="220"/>
      <c r="DU177" s="220"/>
      <c r="DV177" s="220"/>
      <c r="DW177" s="220"/>
      <c r="DX177" s="220"/>
      <c r="DY177" s="220"/>
      <c r="DZ177" s="220"/>
      <c r="EA177" s="220"/>
      <c r="EB177" s="220"/>
      <c r="EC177" s="220"/>
      <c r="ED177" s="220"/>
      <c r="EE177" s="220"/>
      <c r="EF177" s="220"/>
      <c r="EG177" s="220"/>
      <c r="EH177" s="220"/>
      <c r="EI177" s="220"/>
      <c r="EJ177" s="220"/>
      <c r="EK177" s="220"/>
      <c r="EL177" s="220"/>
      <c r="EM177" s="220"/>
      <c r="EN177" s="220"/>
      <c r="EO177" s="220"/>
    </row>
    <row r="178" spans="1:145" s="203" customFormat="1" outlineLevel="1">
      <c r="A178" s="262" t="s">
        <v>2032</v>
      </c>
      <c r="B178" s="262" t="s">
        <v>686</v>
      </c>
      <c r="C178" s="257" t="s">
        <v>2006</v>
      </c>
      <c r="D178" s="165" t="s">
        <v>860</v>
      </c>
      <c r="E178" s="166" t="s">
        <v>256</v>
      </c>
      <c r="F178" s="167" t="s">
        <v>599</v>
      </c>
      <c r="G178" s="177">
        <v>0</v>
      </c>
      <c r="H178" s="169" t="s">
        <v>654</v>
      </c>
      <c r="I178" s="170">
        <v>0</v>
      </c>
      <c r="J178" s="171">
        <f>I178/$L$4</f>
        <v>0</v>
      </c>
      <c r="K178" s="172" t="s">
        <v>24</v>
      </c>
      <c r="L178" s="173"/>
      <c r="M178" s="174">
        <f t="shared" si="374"/>
        <v>0</v>
      </c>
      <c r="N178" s="175">
        <f t="shared" si="375"/>
        <v>0</v>
      </c>
      <c r="O178" s="199"/>
      <c r="P178" s="176"/>
      <c r="Q178" s="176"/>
      <c r="R178" s="176"/>
      <c r="S178" s="176"/>
      <c r="T178" s="176"/>
      <c r="U178" s="200"/>
      <c r="V178" s="199"/>
      <c r="W178" s="176"/>
      <c r="X178" s="176">
        <f t="shared" si="376"/>
        <v>0</v>
      </c>
      <c r="Y178" s="176"/>
      <c r="Z178" s="176">
        <f t="shared" si="377"/>
        <v>0</v>
      </c>
      <c r="AA178" s="176"/>
      <c r="AB178" s="176">
        <f t="shared" si="378"/>
        <v>0</v>
      </c>
      <c r="AC178" s="176"/>
      <c r="AD178" s="176">
        <f t="shared" si="379"/>
        <v>0</v>
      </c>
      <c r="AE178" s="201"/>
      <c r="AF178" s="201"/>
      <c r="AG178" s="220"/>
      <c r="AH178" s="220"/>
      <c r="AI178" s="220"/>
      <c r="AJ178" s="220"/>
      <c r="AK178" s="220"/>
      <c r="AL178" s="220"/>
      <c r="AM178" s="220"/>
      <c r="AN178" s="220"/>
      <c r="AO178" s="220"/>
      <c r="AP178" s="220"/>
      <c r="AQ178" s="220"/>
      <c r="AR178" s="220"/>
      <c r="AS178" s="220"/>
      <c r="AT178" s="220"/>
      <c r="AU178" s="220"/>
      <c r="AV178" s="220"/>
      <c r="AW178" s="220"/>
      <c r="AX178" s="220"/>
      <c r="AY178" s="220"/>
      <c r="AZ178" s="220"/>
      <c r="BA178" s="220"/>
      <c r="BB178" s="220"/>
      <c r="BC178" s="220"/>
      <c r="BD178" s="220"/>
      <c r="BE178" s="220"/>
      <c r="BF178" s="220"/>
      <c r="BG178" s="220"/>
      <c r="BH178" s="220"/>
      <c r="BI178" s="220"/>
      <c r="BJ178" s="220"/>
      <c r="BK178" s="220"/>
      <c r="BL178" s="220"/>
      <c r="BM178" s="220"/>
      <c r="BN178" s="220"/>
      <c r="BO178" s="220"/>
      <c r="BP178" s="220"/>
      <c r="BQ178" s="220"/>
      <c r="BR178" s="220"/>
      <c r="BS178" s="220"/>
      <c r="BT178" s="220"/>
      <c r="BU178" s="220"/>
      <c r="BV178" s="220"/>
      <c r="BW178" s="220"/>
      <c r="BX178" s="220"/>
      <c r="BY178" s="220"/>
      <c r="BZ178" s="220"/>
      <c r="CA178" s="220"/>
      <c r="CB178" s="220"/>
      <c r="CC178" s="220"/>
      <c r="CD178" s="220"/>
      <c r="CE178" s="220"/>
      <c r="CF178" s="220"/>
      <c r="CG178" s="220"/>
      <c r="CH178" s="220"/>
      <c r="CI178" s="220"/>
      <c r="CJ178" s="220"/>
      <c r="CK178" s="220"/>
      <c r="CL178" s="220"/>
      <c r="CM178" s="220"/>
      <c r="CN178" s="220"/>
      <c r="CO178" s="220"/>
      <c r="CP178" s="220"/>
      <c r="CQ178" s="220"/>
      <c r="CR178" s="220"/>
      <c r="CS178" s="220"/>
      <c r="CT178" s="220"/>
      <c r="CU178" s="220"/>
      <c r="CV178" s="220"/>
      <c r="CW178" s="220"/>
      <c r="CX178" s="220"/>
      <c r="CY178" s="220"/>
      <c r="CZ178" s="220"/>
      <c r="DA178" s="220"/>
      <c r="DB178" s="220"/>
      <c r="DC178" s="220"/>
      <c r="DD178" s="220"/>
      <c r="DE178" s="220"/>
      <c r="DF178" s="220"/>
      <c r="DG178" s="220"/>
      <c r="DH178" s="220"/>
      <c r="DI178" s="220"/>
      <c r="DJ178" s="220"/>
      <c r="DK178" s="220"/>
      <c r="DL178" s="220"/>
      <c r="DM178" s="220"/>
      <c r="DN178" s="220"/>
      <c r="DO178" s="220"/>
      <c r="DP178" s="220"/>
      <c r="DQ178" s="220"/>
      <c r="DR178" s="220"/>
      <c r="DS178" s="220"/>
      <c r="DT178" s="220"/>
      <c r="DU178" s="220"/>
      <c r="DV178" s="220"/>
      <c r="DW178" s="220"/>
      <c r="DX178" s="220"/>
      <c r="DY178" s="220"/>
      <c r="DZ178" s="220"/>
      <c r="EA178" s="220"/>
      <c r="EB178" s="220"/>
      <c r="EC178" s="220"/>
      <c r="ED178" s="220"/>
      <c r="EE178" s="220"/>
      <c r="EF178" s="220"/>
      <c r="EG178" s="220"/>
      <c r="EH178" s="220"/>
      <c r="EI178" s="220"/>
      <c r="EJ178" s="220"/>
      <c r="EK178" s="220"/>
      <c r="EL178" s="220"/>
      <c r="EM178" s="220"/>
      <c r="EN178" s="220"/>
      <c r="EO178" s="220"/>
    </row>
    <row r="179" spans="1:145" s="203" customFormat="1" outlineLevel="1">
      <c r="A179" s="262" t="s">
        <v>2032</v>
      </c>
      <c r="B179" s="262" t="s">
        <v>687</v>
      </c>
      <c r="C179" s="257" t="s">
        <v>2006</v>
      </c>
      <c r="D179" s="165" t="s">
        <v>861</v>
      </c>
      <c r="E179" s="166" t="s">
        <v>279</v>
      </c>
      <c r="F179" s="167" t="s">
        <v>598</v>
      </c>
      <c r="G179" s="177">
        <v>0</v>
      </c>
      <c r="H179" s="169" t="s">
        <v>654</v>
      </c>
      <c r="I179" s="170">
        <v>0</v>
      </c>
      <c r="J179" s="171">
        <f>I179/$L$4</f>
        <v>0</v>
      </c>
      <c r="K179" s="172" t="s">
        <v>24</v>
      </c>
      <c r="L179" s="173"/>
      <c r="M179" s="174">
        <f t="shared" si="374"/>
        <v>0</v>
      </c>
      <c r="N179" s="175">
        <f t="shared" si="375"/>
        <v>0</v>
      </c>
      <c r="O179" s="199"/>
      <c r="P179" s="176"/>
      <c r="Q179" s="176"/>
      <c r="R179" s="176"/>
      <c r="S179" s="176"/>
      <c r="T179" s="176"/>
      <c r="U179" s="200"/>
      <c r="V179" s="199"/>
      <c r="W179" s="176"/>
      <c r="X179" s="176">
        <f t="shared" si="376"/>
        <v>0</v>
      </c>
      <c r="Y179" s="176"/>
      <c r="Z179" s="176">
        <f t="shared" si="377"/>
        <v>0</v>
      </c>
      <c r="AA179" s="176"/>
      <c r="AB179" s="176">
        <f t="shared" si="378"/>
        <v>0</v>
      </c>
      <c r="AC179" s="176"/>
      <c r="AD179" s="176">
        <f t="shared" si="379"/>
        <v>0</v>
      </c>
      <c r="AE179" s="201"/>
      <c r="AF179" s="201"/>
      <c r="AG179" s="220"/>
      <c r="AH179" s="220"/>
      <c r="AI179" s="220"/>
      <c r="AJ179" s="220"/>
      <c r="AK179" s="220"/>
      <c r="AL179" s="220"/>
      <c r="AM179" s="220"/>
      <c r="AN179" s="220"/>
      <c r="AO179" s="220"/>
      <c r="AP179" s="220"/>
      <c r="AQ179" s="220"/>
      <c r="AR179" s="220"/>
      <c r="AS179" s="220"/>
      <c r="AT179" s="220"/>
      <c r="AU179" s="220"/>
      <c r="AV179" s="220"/>
      <c r="AW179" s="220"/>
      <c r="AX179" s="220"/>
      <c r="AY179" s="220"/>
      <c r="AZ179" s="220"/>
      <c r="BA179" s="220"/>
      <c r="BB179" s="220"/>
      <c r="BC179" s="220"/>
      <c r="BD179" s="220"/>
      <c r="BE179" s="220"/>
      <c r="BF179" s="220"/>
      <c r="BG179" s="220"/>
      <c r="BH179" s="220"/>
      <c r="BI179" s="220"/>
      <c r="BJ179" s="220"/>
      <c r="BK179" s="220"/>
      <c r="BL179" s="220"/>
      <c r="BM179" s="220"/>
      <c r="BN179" s="220"/>
      <c r="BO179" s="220"/>
      <c r="BP179" s="220"/>
      <c r="BQ179" s="220"/>
      <c r="BR179" s="220"/>
      <c r="BS179" s="220"/>
      <c r="BT179" s="220"/>
      <c r="BU179" s="220"/>
      <c r="BV179" s="220"/>
      <c r="BW179" s="220"/>
      <c r="BX179" s="220"/>
      <c r="BY179" s="220"/>
      <c r="BZ179" s="220"/>
      <c r="CA179" s="220"/>
      <c r="CB179" s="220"/>
      <c r="CC179" s="220"/>
      <c r="CD179" s="220"/>
      <c r="CE179" s="220"/>
      <c r="CF179" s="220"/>
      <c r="CG179" s="220"/>
      <c r="CH179" s="220"/>
      <c r="CI179" s="220"/>
      <c r="CJ179" s="220"/>
      <c r="CK179" s="220"/>
      <c r="CL179" s="220"/>
      <c r="CM179" s="220"/>
      <c r="CN179" s="220"/>
      <c r="CO179" s="220"/>
      <c r="CP179" s="220"/>
      <c r="CQ179" s="220"/>
      <c r="CR179" s="220"/>
      <c r="CS179" s="220"/>
      <c r="CT179" s="220"/>
      <c r="CU179" s="220"/>
      <c r="CV179" s="220"/>
      <c r="CW179" s="220"/>
      <c r="CX179" s="220"/>
      <c r="CY179" s="220"/>
      <c r="CZ179" s="220"/>
      <c r="DA179" s="220"/>
      <c r="DB179" s="220"/>
      <c r="DC179" s="220"/>
      <c r="DD179" s="220"/>
      <c r="DE179" s="220"/>
      <c r="DF179" s="220"/>
      <c r="DG179" s="220"/>
      <c r="DH179" s="220"/>
      <c r="DI179" s="220"/>
      <c r="DJ179" s="220"/>
      <c r="DK179" s="220"/>
      <c r="DL179" s="220"/>
      <c r="DM179" s="220"/>
      <c r="DN179" s="220"/>
      <c r="DO179" s="220"/>
      <c r="DP179" s="220"/>
      <c r="DQ179" s="220"/>
      <c r="DR179" s="220"/>
      <c r="DS179" s="220"/>
      <c r="DT179" s="220"/>
      <c r="DU179" s="220"/>
      <c r="DV179" s="220"/>
      <c r="DW179" s="220"/>
      <c r="DX179" s="220"/>
      <c r="DY179" s="220"/>
      <c r="DZ179" s="220"/>
      <c r="EA179" s="220"/>
      <c r="EB179" s="220"/>
      <c r="EC179" s="220"/>
      <c r="ED179" s="220"/>
      <c r="EE179" s="220"/>
      <c r="EF179" s="220"/>
      <c r="EG179" s="220"/>
      <c r="EH179" s="220"/>
      <c r="EI179" s="220"/>
      <c r="EJ179" s="220"/>
      <c r="EK179" s="220"/>
      <c r="EL179" s="220"/>
      <c r="EM179" s="220"/>
      <c r="EN179" s="220"/>
      <c r="EO179" s="220"/>
    </row>
    <row r="180" spans="1:145" s="10" customFormat="1" ht="15.75">
      <c r="A180" s="260"/>
      <c r="B180" s="260"/>
      <c r="C180" s="350"/>
      <c r="D180" s="351"/>
      <c r="E180" s="352" t="s">
        <v>1148</v>
      </c>
      <c r="F180" s="353" t="s">
        <v>1149</v>
      </c>
      <c r="G180" s="354"/>
      <c r="H180" s="355"/>
      <c r="I180" s="356"/>
      <c r="J180" s="357"/>
      <c r="K180" s="358"/>
      <c r="L180" s="358"/>
      <c r="M180" s="359">
        <f>M181+M185+M189+M193+M197+M201+M205+M209+M213+M217+M221+M225</f>
        <v>0</v>
      </c>
      <c r="N180" s="360">
        <f>N181+N185+N189+N193+N197+N201+N205+N209+N213+N217+N221+N225</f>
        <v>0</v>
      </c>
      <c r="O180" s="87"/>
      <c r="P180" s="361">
        <f t="shared" ref="P180:T180" si="380">P181+P185+P189+P193+P197+P201+P205+P209+P213+P217+P221+P225</f>
        <v>0</v>
      </c>
      <c r="Q180" s="361">
        <f t="shared" si="380"/>
        <v>0</v>
      </c>
      <c r="R180" s="361">
        <f t="shared" si="380"/>
        <v>0</v>
      </c>
      <c r="S180" s="361">
        <f t="shared" si="380"/>
        <v>0</v>
      </c>
      <c r="T180" s="361">
        <f t="shared" si="380"/>
        <v>0</v>
      </c>
      <c r="U180" s="86"/>
      <c r="V180" s="87"/>
      <c r="W180" s="361">
        <f t="shared" ref="W180:AD180" si="381">W181+W185+W189+W193+W197+W201+W205+W209+W213+W217+W221+W225</f>
        <v>0</v>
      </c>
      <c r="X180" s="361">
        <f t="shared" si="381"/>
        <v>0</v>
      </c>
      <c r="Y180" s="361">
        <f t="shared" si="381"/>
        <v>0</v>
      </c>
      <c r="Z180" s="361">
        <f t="shared" si="381"/>
        <v>0</v>
      </c>
      <c r="AA180" s="361">
        <f t="shared" si="381"/>
        <v>0</v>
      </c>
      <c r="AB180" s="361">
        <f t="shared" si="381"/>
        <v>0</v>
      </c>
      <c r="AC180" s="361">
        <f t="shared" si="381"/>
        <v>0</v>
      </c>
      <c r="AD180" s="361">
        <f t="shared" si="381"/>
        <v>0</v>
      </c>
      <c r="AE180" s="156"/>
      <c r="AF180" s="156"/>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217"/>
      <c r="BU180" s="217"/>
      <c r="BV180" s="217"/>
      <c r="BW180" s="217"/>
      <c r="BX180" s="217"/>
      <c r="BY180" s="217"/>
      <c r="BZ180" s="217"/>
      <c r="CA180" s="217"/>
      <c r="CB180" s="217"/>
      <c r="CC180" s="217"/>
      <c r="CD180" s="217"/>
      <c r="CE180" s="217"/>
      <c r="CF180" s="217"/>
      <c r="CG180" s="217"/>
      <c r="CH180" s="217"/>
      <c r="CI180" s="217"/>
      <c r="CJ180" s="217"/>
      <c r="CK180" s="217"/>
      <c r="CL180" s="217"/>
      <c r="CM180" s="217"/>
      <c r="CN180" s="217"/>
      <c r="CO180" s="217"/>
      <c r="CP180" s="217"/>
      <c r="CQ180" s="217"/>
      <c r="CR180" s="217"/>
      <c r="CS180" s="217"/>
      <c r="CT180" s="217"/>
      <c r="CU180" s="217"/>
      <c r="CV180" s="217"/>
      <c r="CW180" s="217"/>
      <c r="CX180" s="217"/>
      <c r="CY180" s="217"/>
      <c r="CZ180" s="217"/>
      <c r="DA180" s="217"/>
      <c r="DB180" s="217"/>
      <c r="DC180" s="217"/>
      <c r="DD180" s="217"/>
      <c r="DE180" s="217"/>
      <c r="DF180" s="217"/>
      <c r="DG180" s="217"/>
      <c r="DH180" s="217"/>
      <c r="DI180" s="217"/>
      <c r="DJ180" s="217"/>
      <c r="DK180" s="217"/>
      <c r="DL180" s="217"/>
      <c r="DM180" s="217"/>
      <c r="DN180" s="217"/>
      <c r="DO180" s="217"/>
      <c r="DP180" s="217"/>
      <c r="DQ180" s="217"/>
      <c r="DR180" s="217"/>
      <c r="DS180" s="217"/>
      <c r="DT180" s="217"/>
      <c r="DU180" s="217"/>
      <c r="DV180" s="217"/>
      <c r="DW180" s="217"/>
      <c r="DX180" s="217"/>
      <c r="DY180" s="217"/>
      <c r="DZ180" s="217"/>
      <c r="EA180" s="217"/>
      <c r="EB180" s="217"/>
      <c r="EC180" s="217"/>
      <c r="ED180" s="217"/>
      <c r="EE180" s="217"/>
      <c r="EF180" s="217"/>
      <c r="EG180" s="217"/>
      <c r="EH180" s="217"/>
      <c r="EI180" s="217"/>
      <c r="EJ180" s="217"/>
      <c r="EK180" s="217"/>
      <c r="EL180" s="217"/>
      <c r="EM180" s="217"/>
      <c r="EN180" s="217"/>
      <c r="EO180" s="217"/>
    </row>
    <row r="181" spans="1:145" s="163" customFormat="1" ht="15.75">
      <c r="A181" s="254"/>
      <c r="B181" s="254"/>
      <c r="C181" s="386"/>
      <c r="D181" s="387"/>
      <c r="E181" s="388" t="s">
        <v>1337</v>
      </c>
      <c r="F181" s="389" t="s">
        <v>1338</v>
      </c>
      <c r="G181" s="390"/>
      <c r="H181" s="391"/>
      <c r="I181" s="392"/>
      <c r="J181" s="393"/>
      <c r="K181" s="394"/>
      <c r="L181" s="394"/>
      <c r="M181" s="395">
        <f>SUM(M182:M184)</f>
        <v>0</v>
      </c>
      <c r="N181" s="396">
        <f>SUM(N182:N184)</f>
        <v>0</v>
      </c>
      <c r="O181" s="87"/>
      <c r="P181" s="397">
        <f t="shared" ref="P181:T181" si="382">SUM(P182:P184)</f>
        <v>0</v>
      </c>
      <c r="Q181" s="397">
        <f t="shared" si="382"/>
        <v>0</v>
      </c>
      <c r="R181" s="397">
        <f t="shared" si="382"/>
        <v>0</v>
      </c>
      <c r="S181" s="397">
        <f t="shared" si="382"/>
        <v>0</v>
      </c>
      <c r="T181" s="397">
        <f t="shared" si="382"/>
        <v>0</v>
      </c>
      <c r="U181" s="86"/>
      <c r="V181" s="87"/>
      <c r="W181" s="397">
        <f t="shared" ref="W181" si="383">SUM(W182:W184)</f>
        <v>0</v>
      </c>
      <c r="X181" s="397">
        <f t="shared" ref="X181:AD181" si="384">SUM(X182:X184)</f>
        <v>0</v>
      </c>
      <c r="Y181" s="397">
        <f t="shared" si="384"/>
        <v>0</v>
      </c>
      <c r="Z181" s="397">
        <f t="shared" si="384"/>
        <v>0</v>
      </c>
      <c r="AA181" s="397">
        <f t="shared" si="384"/>
        <v>0</v>
      </c>
      <c r="AB181" s="397">
        <f t="shared" si="384"/>
        <v>0</v>
      </c>
      <c r="AC181" s="397">
        <f t="shared" si="384"/>
        <v>0</v>
      </c>
      <c r="AD181" s="397">
        <f t="shared" si="384"/>
        <v>0</v>
      </c>
      <c r="AE181" s="156"/>
      <c r="AF181" s="156"/>
      <c r="AG181" s="216"/>
      <c r="AH181" s="216"/>
      <c r="AI181" s="216"/>
      <c r="AJ181" s="216"/>
      <c r="AK181" s="216"/>
      <c r="AL181" s="216"/>
      <c r="AM181" s="216"/>
      <c r="AN181" s="216"/>
      <c r="AO181" s="216"/>
      <c r="AP181" s="216"/>
      <c r="AQ181" s="216"/>
      <c r="AR181" s="216"/>
      <c r="AS181" s="216"/>
      <c r="AT181" s="216"/>
      <c r="AU181" s="216"/>
      <c r="AV181" s="216"/>
      <c r="AW181" s="216"/>
      <c r="AX181" s="216"/>
      <c r="AY181" s="216"/>
      <c r="AZ181" s="216"/>
      <c r="BA181" s="216"/>
      <c r="BB181" s="216"/>
      <c r="BC181" s="216"/>
      <c r="BD181" s="216"/>
      <c r="BE181" s="216"/>
      <c r="BF181" s="216"/>
      <c r="BG181" s="216"/>
      <c r="BH181" s="216"/>
      <c r="BI181" s="216"/>
      <c r="BJ181" s="216"/>
      <c r="BK181" s="216"/>
      <c r="BL181" s="216"/>
      <c r="BM181" s="216"/>
      <c r="BN181" s="216"/>
      <c r="BO181" s="216"/>
      <c r="BP181" s="216"/>
      <c r="BQ181" s="216"/>
      <c r="BR181" s="216"/>
      <c r="BS181" s="216"/>
      <c r="BT181" s="216"/>
      <c r="BU181" s="216"/>
      <c r="BV181" s="216"/>
      <c r="BW181" s="216"/>
      <c r="BX181" s="216"/>
      <c r="BY181" s="216"/>
      <c r="BZ181" s="216"/>
      <c r="CA181" s="216"/>
      <c r="CB181" s="216"/>
      <c r="CC181" s="216"/>
      <c r="CD181" s="216"/>
      <c r="CE181" s="216"/>
      <c r="CF181" s="216"/>
      <c r="CG181" s="216"/>
      <c r="CH181" s="216"/>
      <c r="CI181" s="216"/>
      <c r="CJ181" s="216"/>
      <c r="CK181" s="216"/>
      <c r="CL181" s="216"/>
      <c r="CM181" s="216"/>
      <c r="CN181" s="216"/>
      <c r="CO181" s="216"/>
      <c r="CP181" s="216"/>
      <c r="CQ181" s="216"/>
      <c r="CR181" s="216"/>
      <c r="CS181" s="216"/>
      <c r="CT181" s="216"/>
      <c r="CU181" s="216"/>
      <c r="CV181" s="216"/>
      <c r="CW181" s="216"/>
      <c r="CX181" s="216"/>
      <c r="CY181" s="216"/>
      <c r="CZ181" s="216"/>
      <c r="DA181" s="216"/>
      <c r="DB181" s="216"/>
      <c r="DC181" s="216"/>
      <c r="DD181" s="216"/>
      <c r="DE181" s="216"/>
      <c r="DF181" s="216"/>
      <c r="DG181" s="216"/>
      <c r="DH181" s="216"/>
      <c r="DI181" s="216"/>
      <c r="DJ181" s="216"/>
      <c r="DK181" s="216"/>
      <c r="DL181" s="216"/>
      <c r="DM181" s="216"/>
      <c r="DN181" s="216"/>
      <c r="DO181" s="216"/>
      <c r="DP181" s="216"/>
      <c r="DQ181" s="216"/>
      <c r="DR181" s="216"/>
      <c r="DS181" s="216"/>
      <c r="DT181" s="216"/>
      <c r="DU181" s="216"/>
      <c r="DV181" s="216"/>
      <c r="DW181" s="216"/>
      <c r="DX181" s="216"/>
      <c r="DY181" s="216"/>
      <c r="DZ181" s="216"/>
      <c r="EA181" s="216"/>
      <c r="EB181" s="216"/>
      <c r="EC181" s="216"/>
      <c r="ED181" s="216"/>
      <c r="EE181" s="216"/>
      <c r="EF181" s="216"/>
      <c r="EG181" s="216"/>
      <c r="EH181" s="216"/>
      <c r="EI181" s="216"/>
      <c r="EJ181" s="216"/>
      <c r="EK181" s="216"/>
      <c r="EL181" s="216"/>
      <c r="EM181" s="216"/>
      <c r="EN181" s="216"/>
      <c r="EO181" s="216"/>
    </row>
    <row r="182" spans="1:145" outlineLevel="1">
      <c r="A182" s="254" t="s">
        <v>1905</v>
      </c>
      <c r="B182" s="254" t="s">
        <v>685</v>
      </c>
      <c r="C182" s="257" t="s">
        <v>2006</v>
      </c>
      <c r="D182" s="165" t="s">
        <v>859</v>
      </c>
      <c r="E182" s="166" t="s">
        <v>1339</v>
      </c>
      <c r="F182" s="167" t="s">
        <v>1340</v>
      </c>
      <c r="G182" s="168">
        <v>0</v>
      </c>
      <c r="H182" s="169" t="s">
        <v>654</v>
      </c>
      <c r="I182" s="170">
        <v>0</v>
      </c>
      <c r="J182" s="171">
        <f>I182/$L$4</f>
        <v>0</v>
      </c>
      <c r="K182" s="172" t="s">
        <v>24</v>
      </c>
      <c r="L182" s="173"/>
      <c r="M182" s="174">
        <f t="shared" ref="M182:M184" si="385">IF(ISBLANK(K182),G182*I182,G182*I182*L182)</f>
        <v>0</v>
      </c>
      <c r="N182" s="175">
        <f t="shared" ref="N182:N184" si="386">IF(ISBLANK(K182),J182*G182,G182*J182*L182)</f>
        <v>0</v>
      </c>
      <c r="O182" s="87"/>
      <c r="P182" s="176"/>
      <c r="Q182" s="176"/>
      <c r="R182" s="176"/>
      <c r="S182" s="176"/>
      <c r="T182" s="176"/>
      <c r="U182" s="86"/>
      <c r="V182" s="87"/>
      <c r="W182" s="176"/>
      <c r="X182" s="176">
        <f t="shared" ref="X182:X184" si="387">W182/$L$4</f>
        <v>0</v>
      </c>
      <c r="Y182" s="176"/>
      <c r="Z182" s="176">
        <f t="shared" ref="Z182:Z184" si="388">Y182/$L$4</f>
        <v>0</v>
      </c>
      <c r="AA182" s="176"/>
      <c r="AB182" s="176">
        <f t="shared" ref="AB182:AB184" si="389">AA182/$L$4</f>
        <v>0</v>
      </c>
      <c r="AC182" s="176"/>
      <c r="AD182" s="176">
        <f t="shared" ref="AD182:AD184" si="390">AC182/$L$4</f>
        <v>0</v>
      </c>
      <c r="AE182" s="11"/>
      <c r="AF182" s="11"/>
    </row>
    <row r="183" spans="1:145" outlineLevel="1">
      <c r="A183" s="254" t="s">
        <v>1905</v>
      </c>
      <c r="B183" s="254" t="s">
        <v>686</v>
      </c>
      <c r="C183" s="257" t="s">
        <v>2006</v>
      </c>
      <c r="D183" s="165" t="s">
        <v>862</v>
      </c>
      <c r="E183" s="166" t="s">
        <v>1341</v>
      </c>
      <c r="F183" s="167" t="s">
        <v>1342</v>
      </c>
      <c r="G183" s="177">
        <v>0</v>
      </c>
      <c r="H183" s="169" t="s">
        <v>654</v>
      </c>
      <c r="I183" s="170">
        <v>0</v>
      </c>
      <c r="J183" s="171">
        <f>I183/$L$4</f>
        <v>0</v>
      </c>
      <c r="K183" s="172" t="s">
        <v>24</v>
      </c>
      <c r="L183" s="173"/>
      <c r="M183" s="174">
        <f t="shared" si="385"/>
        <v>0</v>
      </c>
      <c r="N183" s="175">
        <f t="shared" si="386"/>
        <v>0</v>
      </c>
      <c r="O183" s="87"/>
      <c r="P183" s="176"/>
      <c r="Q183" s="176"/>
      <c r="R183" s="176"/>
      <c r="S183" s="176"/>
      <c r="T183" s="176"/>
      <c r="U183" s="86"/>
      <c r="V183" s="87"/>
      <c r="W183" s="176"/>
      <c r="X183" s="176">
        <f t="shared" si="387"/>
        <v>0</v>
      </c>
      <c r="Y183" s="176"/>
      <c r="Z183" s="176">
        <f t="shared" si="388"/>
        <v>0</v>
      </c>
      <c r="AA183" s="176"/>
      <c r="AB183" s="176">
        <f t="shared" si="389"/>
        <v>0</v>
      </c>
      <c r="AC183" s="176"/>
      <c r="AD183" s="176">
        <f t="shared" si="390"/>
        <v>0</v>
      </c>
      <c r="AE183" s="11"/>
      <c r="AF183" s="11"/>
    </row>
    <row r="184" spans="1:145" outlineLevel="1">
      <c r="A184" s="254" t="s">
        <v>1905</v>
      </c>
      <c r="B184" s="254" t="s">
        <v>687</v>
      </c>
      <c r="C184" s="257" t="s">
        <v>2006</v>
      </c>
      <c r="D184" s="165" t="s">
        <v>863</v>
      </c>
      <c r="E184" s="166" t="s">
        <v>1343</v>
      </c>
      <c r="F184" s="167" t="s">
        <v>1344</v>
      </c>
      <c r="G184" s="177">
        <v>0</v>
      </c>
      <c r="H184" s="169" t="s">
        <v>654</v>
      </c>
      <c r="I184" s="170">
        <v>0</v>
      </c>
      <c r="J184" s="171">
        <f>I184/$L$4</f>
        <v>0</v>
      </c>
      <c r="K184" s="172" t="s">
        <v>24</v>
      </c>
      <c r="L184" s="173"/>
      <c r="M184" s="174">
        <f t="shared" si="385"/>
        <v>0</v>
      </c>
      <c r="N184" s="175">
        <f t="shared" si="386"/>
        <v>0</v>
      </c>
      <c r="O184" s="87"/>
      <c r="P184" s="176"/>
      <c r="Q184" s="176"/>
      <c r="R184" s="176"/>
      <c r="S184" s="176"/>
      <c r="T184" s="176"/>
      <c r="U184" s="86"/>
      <c r="V184" s="87"/>
      <c r="W184" s="176"/>
      <c r="X184" s="176">
        <f t="shared" si="387"/>
        <v>0</v>
      </c>
      <c r="Y184" s="176"/>
      <c r="Z184" s="176">
        <f t="shared" si="388"/>
        <v>0</v>
      </c>
      <c r="AA184" s="176"/>
      <c r="AB184" s="176">
        <f t="shared" si="389"/>
        <v>0</v>
      </c>
      <c r="AC184" s="176"/>
      <c r="AD184" s="176">
        <f t="shared" si="390"/>
        <v>0</v>
      </c>
      <c r="AE184" s="11"/>
      <c r="AF184" s="11"/>
    </row>
    <row r="185" spans="1:145" s="163" customFormat="1" ht="15.75">
      <c r="A185" s="254"/>
      <c r="B185" s="254"/>
      <c r="C185" s="386"/>
      <c r="D185" s="387"/>
      <c r="E185" s="388" t="s">
        <v>2241</v>
      </c>
      <c r="F185" s="389" t="s">
        <v>1346</v>
      </c>
      <c r="G185" s="390"/>
      <c r="H185" s="391"/>
      <c r="I185" s="392"/>
      <c r="J185" s="393"/>
      <c r="K185" s="394"/>
      <c r="L185" s="394"/>
      <c r="M185" s="395">
        <f>SUM(M186:M188)</f>
        <v>0</v>
      </c>
      <c r="N185" s="396">
        <f>SUM(N186:N188)</f>
        <v>0</v>
      </c>
      <c r="O185" s="87"/>
      <c r="P185" s="397">
        <f t="shared" ref="P185:T185" si="391">SUM(P186:P188)</f>
        <v>0</v>
      </c>
      <c r="Q185" s="397">
        <f t="shared" si="391"/>
        <v>0</v>
      </c>
      <c r="R185" s="397">
        <f t="shared" si="391"/>
        <v>0</v>
      </c>
      <c r="S185" s="397">
        <f t="shared" si="391"/>
        <v>0</v>
      </c>
      <c r="T185" s="397">
        <f t="shared" si="391"/>
        <v>0</v>
      </c>
      <c r="U185" s="86"/>
      <c r="V185" s="87"/>
      <c r="W185" s="397">
        <f t="shared" ref="W185" si="392">SUM(W186:W188)</f>
        <v>0</v>
      </c>
      <c r="X185" s="397">
        <f t="shared" ref="X185:AD185" si="393">SUM(X186:X188)</f>
        <v>0</v>
      </c>
      <c r="Y185" s="397">
        <f t="shared" si="393"/>
        <v>0</v>
      </c>
      <c r="Z185" s="397">
        <f t="shared" si="393"/>
        <v>0</v>
      </c>
      <c r="AA185" s="397">
        <f t="shared" si="393"/>
        <v>0</v>
      </c>
      <c r="AB185" s="397">
        <f t="shared" si="393"/>
        <v>0</v>
      </c>
      <c r="AC185" s="397">
        <f t="shared" si="393"/>
        <v>0</v>
      </c>
      <c r="AD185" s="397">
        <f t="shared" si="393"/>
        <v>0</v>
      </c>
      <c r="AE185" s="156"/>
      <c r="AF185" s="156"/>
      <c r="AG185" s="216"/>
      <c r="AH185" s="216"/>
      <c r="AI185" s="216"/>
      <c r="AJ185" s="216"/>
      <c r="AK185" s="216"/>
      <c r="AL185" s="216"/>
      <c r="AM185" s="216"/>
      <c r="AN185" s="216"/>
      <c r="AO185" s="216"/>
      <c r="AP185" s="216"/>
      <c r="AQ185" s="216"/>
      <c r="AR185" s="216"/>
      <c r="AS185" s="216"/>
      <c r="AT185" s="216"/>
      <c r="AU185" s="216"/>
      <c r="AV185" s="216"/>
      <c r="AW185" s="216"/>
      <c r="AX185" s="216"/>
      <c r="AY185" s="216"/>
      <c r="AZ185" s="216"/>
      <c r="BA185" s="216"/>
      <c r="BB185" s="216"/>
      <c r="BC185" s="216"/>
      <c r="BD185" s="216"/>
      <c r="BE185" s="216"/>
      <c r="BF185" s="216"/>
      <c r="BG185" s="216"/>
      <c r="BH185" s="216"/>
      <c r="BI185" s="216"/>
      <c r="BJ185" s="216"/>
      <c r="BK185" s="216"/>
      <c r="BL185" s="216"/>
      <c r="BM185" s="216"/>
      <c r="BN185" s="216"/>
      <c r="BO185" s="216"/>
      <c r="BP185" s="216"/>
      <c r="BQ185" s="216"/>
      <c r="BR185" s="216"/>
      <c r="BS185" s="216"/>
      <c r="BT185" s="216"/>
      <c r="BU185" s="216"/>
      <c r="BV185" s="216"/>
      <c r="BW185" s="216"/>
      <c r="BX185" s="216"/>
      <c r="BY185" s="216"/>
      <c r="BZ185" s="216"/>
      <c r="CA185" s="216"/>
      <c r="CB185" s="216"/>
      <c r="CC185" s="216"/>
      <c r="CD185" s="216"/>
      <c r="CE185" s="216"/>
      <c r="CF185" s="216"/>
      <c r="CG185" s="216"/>
      <c r="CH185" s="216"/>
      <c r="CI185" s="216"/>
      <c r="CJ185" s="216"/>
      <c r="CK185" s="216"/>
      <c r="CL185" s="216"/>
      <c r="CM185" s="216"/>
      <c r="CN185" s="216"/>
      <c r="CO185" s="216"/>
      <c r="CP185" s="216"/>
      <c r="CQ185" s="216"/>
      <c r="CR185" s="216"/>
      <c r="CS185" s="216"/>
      <c r="CT185" s="216"/>
      <c r="CU185" s="216"/>
      <c r="CV185" s="216"/>
      <c r="CW185" s="216"/>
      <c r="CX185" s="216"/>
      <c r="CY185" s="216"/>
      <c r="CZ185" s="216"/>
      <c r="DA185" s="216"/>
      <c r="DB185" s="216"/>
      <c r="DC185" s="216"/>
      <c r="DD185" s="216"/>
      <c r="DE185" s="216"/>
      <c r="DF185" s="216"/>
      <c r="DG185" s="216"/>
      <c r="DH185" s="216"/>
      <c r="DI185" s="216"/>
      <c r="DJ185" s="216"/>
      <c r="DK185" s="216"/>
      <c r="DL185" s="216"/>
      <c r="DM185" s="216"/>
      <c r="DN185" s="216"/>
      <c r="DO185" s="216"/>
      <c r="DP185" s="216"/>
      <c r="DQ185" s="216"/>
      <c r="DR185" s="216"/>
      <c r="DS185" s="216"/>
      <c r="DT185" s="216"/>
      <c r="DU185" s="216"/>
      <c r="DV185" s="216"/>
      <c r="DW185" s="216"/>
      <c r="DX185" s="216"/>
      <c r="DY185" s="216"/>
      <c r="DZ185" s="216"/>
      <c r="EA185" s="216"/>
      <c r="EB185" s="216"/>
      <c r="EC185" s="216"/>
      <c r="ED185" s="216"/>
      <c r="EE185" s="216"/>
      <c r="EF185" s="216"/>
      <c r="EG185" s="216"/>
      <c r="EH185" s="216"/>
      <c r="EI185" s="216"/>
      <c r="EJ185" s="216"/>
      <c r="EK185" s="216"/>
      <c r="EL185" s="216"/>
      <c r="EM185" s="216"/>
      <c r="EN185" s="216"/>
      <c r="EO185" s="216"/>
    </row>
    <row r="186" spans="1:145" outlineLevel="1">
      <c r="A186" s="254" t="s">
        <v>2032</v>
      </c>
      <c r="B186" s="254" t="s">
        <v>685</v>
      </c>
      <c r="C186" s="257" t="s">
        <v>2006</v>
      </c>
      <c r="D186" s="165" t="s">
        <v>902</v>
      </c>
      <c r="E186" s="166" t="s">
        <v>1347</v>
      </c>
      <c r="F186" s="167" t="s">
        <v>1348</v>
      </c>
      <c r="G186" s="168">
        <v>0</v>
      </c>
      <c r="H186" s="169" t="s">
        <v>654</v>
      </c>
      <c r="I186" s="170">
        <v>0</v>
      </c>
      <c r="J186" s="171">
        <f>I186/$L$4</f>
        <v>0</v>
      </c>
      <c r="K186" s="172" t="s">
        <v>24</v>
      </c>
      <c r="L186" s="173"/>
      <c r="M186" s="174">
        <f t="shared" ref="M186:M188" si="394">IF(ISBLANK(K186),G186*I186,G186*I186*L186)</f>
        <v>0</v>
      </c>
      <c r="N186" s="175">
        <f t="shared" ref="N186:N188" si="395">IF(ISBLANK(K186),J186*G186,G186*J186*L186)</f>
        <v>0</v>
      </c>
      <c r="O186" s="87"/>
      <c r="P186" s="176"/>
      <c r="Q186" s="176"/>
      <c r="R186" s="176"/>
      <c r="S186" s="176"/>
      <c r="T186" s="176"/>
      <c r="U186" s="86"/>
      <c r="V186" s="87"/>
      <c r="W186" s="176"/>
      <c r="X186" s="176">
        <f t="shared" ref="X186:X188" si="396">W186/$L$4</f>
        <v>0</v>
      </c>
      <c r="Y186" s="176"/>
      <c r="Z186" s="176">
        <f t="shared" ref="Z186:Z188" si="397">Y186/$L$4</f>
        <v>0</v>
      </c>
      <c r="AA186" s="176"/>
      <c r="AB186" s="176">
        <f t="shared" ref="AB186:AB188" si="398">AA186/$L$4</f>
        <v>0</v>
      </c>
      <c r="AC186" s="176"/>
      <c r="AD186" s="176">
        <f t="shared" ref="AD186:AD188" si="399">AC186/$L$4</f>
        <v>0</v>
      </c>
      <c r="AE186" s="11"/>
      <c r="AF186" s="11"/>
    </row>
    <row r="187" spans="1:145" outlineLevel="1">
      <c r="A187" s="254" t="s">
        <v>2032</v>
      </c>
      <c r="B187" s="254" t="s">
        <v>686</v>
      </c>
      <c r="C187" s="257" t="s">
        <v>2006</v>
      </c>
      <c r="D187" s="165" t="s">
        <v>903</v>
      </c>
      <c r="E187" s="166" t="s">
        <v>1349</v>
      </c>
      <c r="F187" s="167" t="s">
        <v>1350</v>
      </c>
      <c r="G187" s="177">
        <v>0</v>
      </c>
      <c r="H187" s="169" t="s">
        <v>654</v>
      </c>
      <c r="I187" s="170">
        <v>0</v>
      </c>
      <c r="J187" s="171">
        <f>I187/$L$4</f>
        <v>0</v>
      </c>
      <c r="K187" s="172" t="s">
        <v>24</v>
      </c>
      <c r="L187" s="173"/>
      <c r="M187" s="174">
        <f t="shared" si="394"/>
        <v>0</v>
      </c>
      <c r="N187" s="175">
        <f t="shared" si="395"/>
        <v>0</v>
      </c>
      <c r="O187" s="87"/>
      <c r="P187" s="176"/>
      <c r="Q187" s="176"/>
      <c r="R187" s="176"/>
      <c r="S187" s="176"/>
      <c r="T187" s="176"/>
      <c r="U187" s="86"/>
      <c r="V187" s="87"/>
      <c r="W187" s="176"/>
      <c r="X187" s="176">
        <f t="shared" si="396"/>
        <v>0</v>
      </c>
      <c r="Y187" s="176"/>
      <c r="Z187" s="176">
        <f t="shared" si="397"/>
        <v>0</v>
      </c>
      <c r="AA187" s="176"/>
      <c r="AB187" s="176">
        <f t="shared" si="398"/>
        <v>0</v>
      </c>
      <c r="AC187" s="176"/>
      <c r="AD187" s="176">
        <f t="shared" si="399"/>
        <v>0</v>
      </c>
      <c r="AE187" s="11"/>
      <c r="AF187" s="11"/>
    </row>
    <row r="188" spans="1:145" outlineLevel="1">
      <c r="A188" s="254" t="s">
        <v>2032</v>
      </c>
      <c r="B188" s="254" t="s">
        <v>687</v>
      </c>
      <c r="C188" s="257" t="s">
        <v>2006</v>
      </c>
      <c r="D188" s="165" t="s">
        <v>904</v>
      </c>
      <c r="E188" s="166" t="s">
        <v>1351</v>
      </c>
      <c r="F188" s="167" t="s">
        <v>1352</v>
      </c>
      <c r="G188" s="177">
        <v>0</v>
      </c>
      <c r="H188" s="169" t="s">
        <v>654</v>
      </c>
      <c r="I188" s="170">
        <v>0</v>
      </c>
      <c r="J188" s="171">
        <f>I188/$L$4</f>
        <v>0</v>
      </c>
      <c r="K188" s="172" t="s">
        <v>24</v>
      </c>
      <c r="L188" s="173"/>
      <c r="M188" s="174">
        <f t="shared" si="394"/>
        <v>0</v>
      </c>
      <c r="N188" s="175">
        <f t="shared" si="395"/>
        <v>0</v>
      </c>
      <c r="O188" s="87"/>
      <c r="P188" s="176"/>
      <c r="Q188" s="176"/>
      <c r="R188" s="176"/>
      <c r="S188" s="176"/>
      <c r="T188" s="176"/>
      <c r="U188" s="86"/>
      <c r="V188" s="87"/>
      <c r="W188" s="176"/>
      <c r="X188" s="176">
        <f t="shared" si="396"/>
        <v>0</v>
      </c>
      <c r="Y188" s="176"/>
      <c r="Z188" s="176">
        <f t="shared" si="397"/>
        <v>0</v>
      </c>
      <c r="AA188" s="176"/>
      <c r="AB188" s="176">
        <f t="shared" si="398"/>
        <v>0</v>
      </c>
      <c r="AC188" s="176"/>
      <c r="AD188" s="176">
        <f t="shared" si="399"/>
        <v>0</v>
      </c>
      <c r="AE188" s="11"/>
      <c r="AF188" s="11"/>
    </row>
    <row r="189" spans="1:145" s="163" customFormat="1" ht="15.75">
      <c r="A189" s="254"/>
      <c r="B189" s="254"/>
      <c r="C189" s="386"/>
      <c r="D189" s="387"/>
      <c r="E189" s="388" t="s">
        <v>2326</v>
      </c>
      <c r="F189" s="389" t="s">
        <v>2327</v>
      </c>
      <c r="G189" s="390"/>
      <c r="H189" s="391"/>
      <c r="I189" s="392"/>
      <c r="J189" s="393"/>
      <c r="K189" s="394"/>
      <c r="L189" s="394"/>
      <c r="M189" s="395">
        <f>SUM(M190:M192)</f>
        <v>0</v>
      </c>
      <c r="N189" s="396">
        <f>SUM(N190:N192)</f>
        <v>0</v>
      </c>
      <c r="O189" s="87"/>
      <c r="P189" s="397">
        <f t="shared" ref="P189:T189" si="400">SUM(P190:P192)</f>
        <v>0</v>
      </c>
      <c r="Q189" s="397">
        <f t="shared" si="400"/>
        <v>0</v>
      </c>
      <c r="R189" s="397">
        <f t="shared" si="400"/>
        <v>0</v>
      </c>
      <c r="S189" s="397">
        <f t="shared" si="400"/>
        <v>0</v>
      </c>
      <c r="T189" s="397">
        <f t="shared" si="400"/>
        <v>0</v>
      </c>
      <c r="U189" s="86"/>
      <c r="V189" s="87"/>
      <c r="W189" s="397">
        <f t="shared" ref="W189" si="401">SUM(W190:W192)</f>
        <v>0</v>
      </c>
      <c r="X189" s="397">
        <f t="shared" ref="X189:AD189" si="402">SUM(X190:X192)</f>
        <v>0</v>
      </c>
      <c r="Y189" s="397">
        <f t="shared" si="402"/>
        <v>0</v>
      </c>
      <c r="Z189" s="397">
        <f t="shared" si="402"/>
        <v>0</v>
      </c>
      <c r="AA189" s="397">
        <f t="shared" si="402"/>
        <v>0</v>
      </c>
      <c r="AB189" s="397">
        <f t="shared" si="402"/>
        <v>0</v>
      </c>
      <c r="AC189" s="397">
        <f t="shared" si="402"/>
        <v>0</v>
      </c>
      <c r="AD189" s="397">
        <f t="shared" si="402"/>
        <v>0</v>
      </c>
      <c r="AE189" s="156"/>
      <c r="AF189" s="156"/>
      <c r="AG189" s="216"/>
      <c r="AH189" s="216"/>
      <c r="AI189" s="216"/>
      <c r="AJ189" s="216"/>
      <c r="AK189" s="216"/>
      <c r="AL189" s="216"/>
      <c r="AM189" s="216"/>
      <c r="AN189" s="216"/>
      <c r="AO189" s="216"/>
      <c r="AP189" s="216"/>
      <c r="AQ189" s="216"/>
      <c r="AR189" s="216"/>
      <c r="AS189" s="216"/>
      <c r="AT189" s="216"/>
      <c r="AU189" s="216"/>
      <c r="AV189" s="216"/>
      <c r="AW189" s="216"/>
      <c r="AX189" s="216"/>
      <c r="AY189" s="216"/>
      <c r="AZ189" s="216"/>
      <c r="BA189" s="216"/>
      <c r="BB189" s="216"/>
      <c r="BC189" s="216"/>
      <c r="BD189" s="216"/>
      <c r="BE189" s="216"/>
      <c r="BF189" s="216"/>
      <c r="BG189" s="216"/>
      <c r="BH189" s="216"/>
      <c r="BI189" s="216"/>
      <c r="BJ189" s="216"/>
      <c r="BK189" s="216"/>
      <c r="BL189" s="216"/>
      <c r="BM189" s="216"/>
      <c r="BN189" s="216"/>
      <c r="BO189" s="216"/>
      <c r="BP189" s="216"/>
      <c r="BQ189" s="216"/>
      <c r="BR189" s="216"/>
      <c r="BS189" s="216"/>
      <c r="BT189" s="216"/>
      <c r="BU189" s="216"/>
      <c r="BV189" s="216"/>
      <c r="BW189" s="216"/>
      <c r="BX189" s="216"/>
      <c r="BY189" s="216"/>
      <c r="BZ189" s="216"/>
      <c r="CA189" s="216"/>
      <c r="CB189" s="216"/>
      <c r="CC189" s="216"/>
      <c r="CD189" s="216"/>
      <c r="CE189" s="216"/>
      <c r="CF189" s="216"/>
      <c r="CG189" s="216"/>
      <c r="CH189" s="216"/>
      <c r="CI189" s="216"/>
      <c r="CJ189" s="216"/>
      <c r="CK189" s="216"/>
      <c r="CL189" s="216"/>
      <c r="CM189" s="216"/>
      <c r="CN189" s="216"/>
      <c r="CO189" s="216"/>
      <c r="CP189" s="216"/>
      <c r="CQ189" s="216"/>
      <c r="CR189" s="216"/>
      <c r="CS189" s="216"/>
      <c r="CT189" s="216"/>
      <c r="CU189" s="216"/>
      <c r="CV189" s="216"/>
      <c r="CW189" s="216"/>
      <c r="CX189" s="216"/>
      <c r="CY189" s="216"/>
      <c r="CZ189" s="216"/>
      <c r="DA189" s="216"/>
      <c r="DB189" s="216"/>
      <c r="DC189" s="216"/>
      <c r="DD189" s="216"/>
      <c r="DE189" s="216"/>
      <c r="DF189" s="216"/>
      <c r="DG189" s="216"/>
      <c r="DH189" s="216"/>
      <c r="DI189" s="216"/>
      <c r="DJ189" s="216"/>
      <c r="DK189" s="216"/>
      <c r="DL189" s="216"/>
      <c r="DM189" s="216"/>
      <c r="DN189" s="216"/>
      <c r="DO189" s="216"/>
      <c r="DP189" s="216"/>
      <c r="DQ189" s="216"/>
      <c r="DR189" s="216"/>
      <c r="DS189" s="216"/>
      <c r="DT189" s="216"/>
      <c r="DU189" s="216"/>
      <c r="DV189" s="216"/>
      <c r="DW189" s="216"/>
      <c r="DX189" s="216"/>
      <c r="DY189" s="216"/>
      <c r="DZ189" s="216"/>
      <c r="EA189" s="216"/>
      <c r="EB189" s="216"/>
      <c r="EC189" s="216"/>
      <c r="ED189" s="216"/>
      <c r="EE189" s="216"/>
      <c r="EF189" s="216"/>
      <c r="EG189" s="216"/>
      <c r="EH189" s="216"/>
      <c r="EI189" s="216"/>
      <c r="EJ189" s="216"/>
      <c r="EK189" s="216"/>
      <c r="EL189" s="216"/>
      <c r="EM189" s="216"/>
      <c r="EN189" s="216"/>
      <c r="EO189" s="216"/>
    </row>
    <row r="190" spans="1:145" outlineLevel="1">
      <c r="A190" s="254" t="s">
        <v>1905</v>
      </c>
      <c r="B190" s="254" t="s">
        <v>685</v>
      </c>
      <c r="C190" s="257" t="s">
        <v>2006</v>
      </c>
      <c r="D190" s="165" t="s">
        <v>1113</v>
      </c>
      <c r="E190" s="166" t="s">
        <v>2331</v>
      </c>
      <c r="F190" s="167" t="s">
        <v>2328</v>
      </c>
      <c r="G190" s="168">
        <v>0</v>
      </c>
      <c r="H190" s="169" t="s">
        <v>654</v>
      </c>
      <c r="I190" s="170">
        <v>0</v>
      </c>
      <c r="J190" s="171">
        <f>I190/$L$4</f>
        <v>0</v>
      </c>
      <c r="K190" s="172" t="s">
        <v>24</v>
      </c>
      <c r="L190" s="173"/>
      <c r="M190" s="174">
        <f t="shared" ref="M190:M192" si="403">IF(ISBLANK(K190),G190*I190,G190*I190*L190)</f>
        <v>0</v>
      </c>
      <c r="N190" s="175">
        <f t="shared" ref="N190:N192" si="404">IF(ISBLANK(K190),J190*G190,G190*J190*L190)</f>
        <v>0</v>
      </c>
      <c r="O190" s="87"/>
      <c r="P190" s="176"/>
      <c r="Q190" s="176"/>
      <c r="R190" s="176"/>
      <c r="S190" s="176"/>
      <c r="T190" s="176"/>
      <c r="U190" s="86"/>
      <c r="V190" s="87"/>
      <c r="W190" s="176"/>
      <c r="X190" s="176">
        <f t="shared" ref="X190:X192" si="405">W190/$L$4</f>
        <v>0</v>
      </c>
      <c r="Y190" s="176"/>
      <c r="Z190" s="176">
        <f t="shared" ref="Z190:Z192" si="406">Y190/$L$4</f>
        <v>0</v>
      </c>
      <c r="AA190" s="176"/>
      <c r="AB190" s="176">
        <f t="shared" ref="AB190:AB192" si="407">AA190/$L$4</f>
        <v>0</v>
      </c>
      <c r="AC190" s="176"/>
      <c r="AD190" s="176">
        <f t="shared" ref="AD190:AD192" si="408">AC190/$L$4</f>
        <v>0</v>
      </c>
      <c r="AE190" s="11"/>
      <c r="AF190" s="11"/>
    </row>
    <row r="191" spans="1:145" outlineLevel="1">
      <c r="A191" s="254" t="s">
        <v>1905</v>
      </c>
      <c r="B191" s="254" t="s">
        <v>686</v>
      </c>
      <c r="C191" s="257" t="s">
        <v>2006</v>
      </c>
      <c r="D191" s="165" t="s">
        <v>1114</v>
      </c>
      <c r="E191" s="166" t="s">
        <v>2332</v>
      </c>
      <c r="F191" s="167" t="s">
        <v>2329</v>
      </c>
      <c r="G191" s="177">
        <v>0</v>
      </c>
      <c r="H191" s="169" t="s">
        <v>654</v>
      </c>
      <c r="I191" s="170">
        <v>0</v>
      </c>
      <c r="J191" s="171">
        <f>I191/$L$4</f>
        <v>0</v>
      </c>
      <c r="K191" s="172" t="s">
        <v>24</v>
      </c>
      <c r="L191" s="173"/>
      <c r="M191" s="174">
        <f t="shared" si="403"/>
        <v>0</v>
      </c>
      <c r="N191" s="175">
        <f t="shared" si="404"/>
        <v>0</v>
      </c>
      <c r="O191" s="87"/>
      <c r="P191" s="176"/>
      <c r="Q191" s="176"/>
      <c r="R191" s="176"/>
      <c r="S191" s="176"/>
      <c r="T191" s="176"/>
      <c r="U191" s="86"/>
      <c r="V191" s="87"/>
      <c r="W191" s="176"/>
      <c r="X191" s="176">
        <f t="shared" si="405"/>
        <v>0</v>
      </c>
      <c r="Y191" s="176"/>
      <c r="Z191" s="176">
        <f t="shared" si="406"/>
        <v>0</v>
      </c>
      <c r="AA191" s="176"/>
      <c r="AB191" s="176">
        <f t="shared" si="407"/>
        <v>0</v>
      </c>
      <c r="AC191" s="176"/>
      <c r="AD191" s="176">
        <f t="shared" si="408"/>
        <v>0</v>
      </c>
      <c r="AE191" s="11"/>
      <c r="AF191" s="11"/>
    </row>
    <row r="192" spans="1:145" outlineLevel="1">
      <c r="A192" s="254" t="s">
        <v>1905</v>
      </c>
      <c r="B192" s="254" t="s">
        <v>687</v>
      </c>
      <c r="C192" s="257" t="s">
        <v>2006</v>
      </c>
      <c r="D192" s="165" t="s">
        <v>1115</v>
      </c>
      <c r="E192" s="166" t="s">
        <v>2333</v>
      </c>
      <c r="F192" s="167" t="s">
        <v>2330</v>
      </c>
      <c r="G192" s="177">
        <v>0</v>
      </c>
      <c r="H192" s="169" t="s">
        <v>654</v>
      </c>
      <c r="I192" s="170">
        <v>0</v>
      </c>
      <c r="J192" s="171">
        <f>I192/$L$4</f>
        <v>0</v>
      </c>
      <c r="K192" s="172" t="s">
        <v>24</v>
      </c>
      <c r="L192" s="173"/>
      <c r="M192" s="174">
        <f t="shared" si="403"/>
        <v>0</v>
      </c>
      <c r="N192" s="175">
        <f t="shared" si="404"/>
        <v>0</v>
      </c>
      <c r="O192" s="87"/>
      <c r="P192" s="176"/>
      <c r="Q192" s="176"/>
      <c r="R192" s="176"/>
      <c r="S192" s="176"/>
      <c r="T192" s="176"/>
      <c r="U192" s="86"/>
      <c r="V192" s="87"/>
      <c r="W192" s="176"/>
      <c r="X192" s="176">
        <f t="shared" si="405"/>
        <v>0</v>
      </c>
      <c r="Y192" s="176"/>
      <c r="Z192" s="176">
        <f t="shared" si="406"/>
        <v>0</v>
      </c>
      <c r="AA192" s="176"/>
      <c r="AB192" s="176">
        <f t="shared" si="407"/>
        <v>0</v>
      </c>
      <c r="AC192" s="176"/>
      <c r="AD192" s="176">
        <f t="shared" si="408"/>
        <v>0</v>
      </c>
      <c r="AE192" s="11"/>
      <c r="AF192" s="11"/>
    </row>
    <row r="193" spans="1:145" s="163" customFormat="1" ht="15.75">
      <c r="A193" s="254"/>
      <c r="B193" s="254"/>
      <c r="C193" s="386"/>
      <c r="D193" s="387"/>
      <c r="E193" s="388" t="s">
        <v>2276</v>
      </c>
      <c r="F193" s="389" t="s">
        <v>2277</v>
      </c>
      <c r="G193" s="390"/>
      <c r="H193" s="391"/>
      <c r="I193" s="392"/>
      <c r="J193" s="393"/>
      <c r="K193" s="394"/>
      <c r="L193" s="394"/>
      <c r="M193" s="395">
        <f>SUM(M194:M196)</f>
        <v>0</v>
      </c>
      <c r="N193" s="396">
        <f>SUM(N194:N196)</f>
        <v>0</v>
      </c>
      <c r="O193" s="87"/>
      <c r="P193" s="397">
        <f t="shared" ref="P193:T193" si="409">SUM(P194:P196)</f>
        <v>0</v>
      </c>
      <c r="Q193" s="397">
        <f t="shared" si="409"/>
        <v>0</v>
      </c>
      <c r="R193" s="397">
        <f t="shared" si="409"/>
        <v>0</v>
      </c>
      <c r="S193" s="397">
        <f t="shared" si="409"/>
        <v>0</v>
      </c>
      <c r="T193" s="397">
        <f t="shared" si="409"/>
        <v>0</v>
      </c>
      <c r="U193" s="86"/>
      <c r="V193" s="87"/>
      <c r="W193" s="397">
        <f t="shared" ref="W193:AD193" si="410">SUM(W194:W196)</f>
        <v>0</v>
      </c>
      <c r="X193" s="397">
        <f t="shared" si="410"/>
        <v>0</v>
      </c>
      <c r="Y193" s="397">
        <f t="shared" si="410"/>
        <v>0</v>
      </c>
      <c r="Z193" s="397">
        <f t="shared" si="410"/>
        <v>0</v>
      </c>
      <c r="AA193" s="397">
        <f t="shared" si="410"/>
        <v>0</v>
      </c>
      <c r="AB193" s="397">
        <f t="shared" si="410"/>
        <v>0</v>
      </c>
      <c r="AC193" s="397">
        <f t="shared" si="410"/>
        <v>0</v>
      </c>
      <c r="AD193" s="397">
        <f t="shared" si="410"/>
        <v>0</v>
      </c>
      <c r="AE193" s="156"/>
      <c r="AF193" s="156"/>
      <c r="AG193" s="216"/>
      <c r="AH193" s="216"/>
      <c r="AI193" s="216"/>
      <c r="AJ193" s="216"/>
      <c r="AK193" s="216"/>
      <c r="AL193" s="216"/>
      <c r="AM193" s="216"/>
      <c r="AN193" s="216"/>
      <c r="AO193" s="216"/>
      <c r="AP193" s="216"/>
      <c r="AQ193" s="216"/>
      <c r="AR193" s="216"/>
      <c r="AS193" s="216"/>
      <c r="AT193" s="216"/>
      <c r="AU193" s="216"/>
      <c r="AV193" s="216"/>
      <c r="AW193" s="216"/>
      <c r="AX193" s="216"/>
      <c r="AY193" s="216"/>
      <c r="AZ193" s="216"/>
      <c r="BA193" s="216"/>
      <c r="BB193" s="216"/>
      <c r="BC193" s="216"/>
      <c r="BD193" s="216"/>
      <c r="BE193" s="216"/>
      <c r="BF193" s="216"/>
      <c r="BG193" s="216"/>
      <c r="BH193" s="216"/>
      <c r="BI193" s="216"/>
      <c r="BJ193" s="216"/>
      <c r="BK193" s="216"/>
      <c r="BL193" s="216"/>
      <c r="BM193" s="216"/>
      <c r="BN193" s="216"/>
      <c r="BO193" s="216"/>
      <c r="BP193" s="216"/>
      <c r="BQ193" s="216"/>
      <c r="BR193" s="216"/>
      <c r="BS193" s="216"/>
      <c r="BT193" s="216"/>
      <c r="BU193" s="216"/>
      <c r="BV193" s="216"/>
      <c r="BW193" s="216"/>
      <c r="BX193" s="216"/>
      <c r="BY193" s="216"/>
      <c r="BZ193" s="216"/>
      <c r="CA193" s="216"/>
      <c r="CB193" s="216"/>
      <c r="CC193" s="216"/>
      <c r="CD193" s="216"/>
      <c r="CE193" s="216"/>
      <c r="CF193" s="216"/>
      <c r="CG193" s="216"/>
      <c r="CH193" s="216"/>
      <c r="CI193" s="216"/>
      <c r="CJ193" s="216"/>
      <c r="CK193" s="216"/>
      <c r="CL193" s="216"/>
      <c r="CM193" s="216"/>
      <c r="CN193" s="216"/>
      <c r="CO193" s="216"/>
      <c r="CP193" s="216"/>
      <c r="CQ193" s="216"/>
      <c r="CR193" s="216"/>
      <c r="CS193" s="216"/>
      <c r="CT193" s="216"/>
      <c r="CU193" s="216"/>
      <c r="CV193" s="216"/>
      <c r="CW193" s="216"/>
      <c r="CX193" s="216"/>
      <c r="CY193" s="216"/>
      <c r="CZ193" s="216"/>
      <c r="DA193" s="216"/>
      <c r="DB193" s="216"/>
      <c r="DC193" s="216"/>
      <c r="DD193" s="216"/>
      <c r="DE193" s="216"/>
      <c r="DF193" s="216"/>
      <c r="DG193" s="216"/>
      <c r="DH193" s="216"/>
      <c r="DI193" s="216"/>
      <c r="DJ193" s="216"/>
      <c r="DK193" s="216"/>
      <c r="DL193" s="216"/>
      <c r="DM193" s="216"/>
      <c r="DN193" s="216"/>
      <c r="DO193" s="216"/>
      <c r="DP193" s="216"/>
      <c r="DQ193" s="216"/>
      <c r="DR193" s="216"/>
      <c r="DS193" s="216"/>
      <c r="DT193" s="216"/>
      <c r="DU193" s="216"/>
      <c r="DV193" s="216"/>
      <c r="DW193" s="216"/>
      <c r="DX193" s="216"/>
      <c r="DY193" s="216"/>
      <c r="DZ193" s="216"/>
      <c r="EA193" s="216"/>
      <c r="EB193" s="216"/>
      <c r="EC193" s="216"/>
      <c r="ED193" s="216"/>
      <c r="EE193" s="216"/>
      <c r="EF193" s="216"/>
      <c r="EG193" s="216"/>
      <c r="EH193" s="216"/>
      <c r="EI193" s="216"/>
      <c r="EJ193" s="216"/>
      <c r="EK193" s="216"/>
      <c r="EL193" s="216"/>
      <c r="EM193" s="216"/>
      <c r="EN193" s="216"/>
      <c r="EO193" s="216"/>
    </row>
    <row r="194" spans="1:145" s="164" customFormat="1" outlineLevel="1">
      <c r="A194" s="254" t="s">
        <v>1905</v>
      </c>
      <c r="B194" s="254" t="s">
        <v>685</v>
      </c>
      <c r="C194" s="257" t="s">
        <v>2006</v>
      </c>
      <c r="D194" s="165" t="s">
        <v>1116</v>
      </c>
      <c r="E194" s="166" t="s">
        <v>2281</v>
      </c>
      <c r="F194" s="167" t="s">
        <v>2278</v>
      </c>
      <c r="G194" s="168">
        <v>0</v>
      </c>
      <c r="H194" s="169" t="s">
        <v>654</v>
      </c>
      <c r="I194" s="170">
        <v>0</v>
      </c>
      <c r="J194" s="171">
        <f>I194/$L$4</f>
        <v>0</v>
      </c>
      <c r="K194" s="172" t="s">
        <v>24</v>
      </c>
      <c r="L194" s="173"/>
      <c r="M194" s="174">
        <f t="shared" ref="M194:M196" si="411">IF(ISBLANK(K194),G194*I194,G194*I194*L194)</f>
        <v>0</v>
      </c>
      <c r="N194" s="175">
        <f t="shared" ref="N194:N196" si="412">IF(ISBLANK(K194),J194*G194,G194*J194*L194)</f>
        <v>0</v>
      </c>
      <c r="O194" s="87"/>
      <c r="P194" s="176"/>
      <c r="Q194" s="176"/>
      <c r="R194" s="176"/>
      <c r="S194" s="176"/>
      <c r="T194" s="176"/>
      <c r="U194" s="86"/>
      <c r="V194" s="87"/>
      <c r="W194" s="176"/>
      <c r="X194" s="176">
        <f t="shared" ref="X194:X196" si="413">W194/$L$4</f>
        <v>0</v>
      </c>
      <c r="Y194" s="176"/>
      <c r="Z194" s="176">
        <f t="shared" ref="Z194:Z196" si="414">Y194/$L$4</f>
        <v>0</v>
      </c>
      <c r="AA194" s="176"/>
      <c r="AB194" s="176">
        <f t="shared" ref="AB194:AB196" si="415">AA194/$L$4</f>
        <v>0</v>
      </c>
      <c r="AC194" s="176"/>
      <c r="AD194" s="176">
        <f t="shared" ref="AD194:AD196" si="416">AC194/$L$4</f>
        <v>0</v>
      </c>
      <c r="AE194" s="156"/>
      <c r="AF194" s="156"/>
      <c r="AG194" s="208"/>
      <c r="AH194" s="208"/>
      <c r="AI194" s="208"/>
      <c r="AJ194" s="208"/>
      <c r="AK194" s="208"/>
      <c r="AL194" s="208"/>
      <c r="AM194" s="208"/>
      <c r="AN194" s="208"/>
      <c r="AO194" s="208"/>
      <c r="AP194" s="208"/>
      <c r="AQ194" s="208"/>
      <c r="AR194" s="208"/>
      <c r="AS194" s="208"/>
      <c r="AT194" s="208"/>
      <c r="AU194" s="208"/>
      <c r="AV194" s="208"/>
      <c r="AW194" s="208"/>
      <c r="AX194" s="208"/>
      <c r="AY194" s="208"/>
      <c r="AZ194" s="208"/>
      <c r="BA194" s="208"/>
      <c r="BB194" s="208"/>
      <c r="BC194" s="208"/>
      <c r="BD194" s="208"/>
      <c r="BE194" s="208"/>
      <c r="BF194" s="208"/>
      <c r="BG194" s="208"/>
      <c r="BH194" s="208"/>
      <c r="BI194" s="208"/>
      <c r="BJ194" s="208"/>
      <c r="BK194" s="208"/>
      <c r="BL194" s="208"/>
      <c r="BM194" s="208"/>
      <c r="BN194" s="208"/>
      <c r="BO194" s="208"/>
      <c r="BP194" s="208"/>
      <c r="BQ194" s="208"/>
      <c r="BR194" s="208"/>
      <c r="BS194" s="208"/>
      <c r="BT194" s="208"/>
      <c r="BU194" s="208"/>
      <c r="BV194" s="208"/>
      <c r="BW194" s="208"/>
      <c r="BX194" s="208"/>
      <c r="BY194" s="208"/>
      <c r="BZ194" s="208"/>
      <c r="CA194" s="208"/>
      <c r="CB194" s="208"/>
      <c r="CC194" s="208"/>
      <c r="CD194" s="208"/>
      <c r="CE194" s="208"/>
      <c r="CF194" s="208"/>
      <c r="CG194" s="208"/>
      <c r="CH194" s="208"/>
      <c r="CI194" s="208"/>
      <c r="CJ194" s="208"/>
      <c r="CK194" s="208"/>
      <c r="CL194" s="208"/>
      <c r="CM194" s="208"/>
      <c r="CN194" s="208"/>
      <c r="CO194" s="208"/>
      <c r="CP194" s="208"/>
      <c r="CQ194" s="208"/>
      <c r="CR194" s="208"/>
      <c r="CS194" s="208"/>
      <c r="CT194" s="208"/>
      <c r="CU194" s="208"/>
      <c r="CV194" s="208"/>
      <c r="CW194" s="208"/>
      <c r="CX194" s="208"/>
      <c r="CY194" s="208"/>
      <c r="CZ194" s="208"/>
      <c r="DA194" s="208"/>
      <c r="DB194" s="208"/>
      <c r="DC194" s="208"/>
      <c r="DD194" s="208"/>
      <c r="DE194" s="208"/>
      <c r="DF194" s="208"/>
      <c r="DG194" s="208"/>
      <c r="DH194" s="208"/>
      <c r="DI194" s="208"/>
      <c r="DJ194" s="208"/>
      <c r="DK194" s="208"/>
      <c r="DL194" s="208"/>
      <c r="DM194" s="208"/>
      <c r="DN194" s="208"/>
      <c r="DO194" s="208"/>
      <c r="DP194" s="208"/>
      <c r="DQ194" s="208"/>
      <c r="DR194" s="208"/>
      <c r="DS194" s="208"/>
      <c r="DT194" s="208"/>
      <c r="DU194" s="208"/>
      <c r="DV194" s="208"/>
      <c r="DW194" s="208"/>
      <c r="DX194" s="208"/>
      <c r="DY194" s="208"/>
      <c r="DZ194" s="208"/>
      <c r="EA194" s="208"/>
      <c r="EB194" s="208"/>
      <c r="EC194" s="208"/>
      <c r="ED194" s="208"/>
      <c r="EE194" s="208"/>
      <c r="EF194" s="208"/>
      <c r="EG194" s="208"/>
      <c r="EH194" s="208"/>
      <c r="EI194" s="208"/>
      <c r="EJ194" s="208"/>
      <c r="EK194" s="208"/>
      <c r="EL194" s="208"/>
      <c r="EM194" s="208"/>
      <c r="EN194" s="208"/>
      <c r="EO194" s="208"/>
    </row>
    <row r="195" spans="1:145" s="164" customFormat="1" outlineLevel="1">
      <c r="A195" s="254" t="s">
        <v>1905</v>
      </c>
      <c r="B195" s="254" t="s">
        <v>686</v>
      </c>
      <c r="C195" s="257" t="s">
        <v>2006</v>
      </c>
      <c r="D195" s="165" t="s">
        <v>1117</v>
      </c>
      <c r="E195" s="166" t="s">
        <v>2282</v>
      </c>
      <c r="F195" s="167" t="s">
        <v>2279</v>
      </c>
      <c r="G195" s="177">
        <v>0</v>
      </c>
      <c r="H195" s="169" t="s">
        <v>654</v>
      </c>
      <c r="I195" s="170">
        <v>0</v>
      </c>
      <c r="J195" s="171">
        <f>I195/$L$4</f>
        <v>0</v>
      </c>
      <c r="K195" s="172" t="s">
        <v>24</v>
      </c>
      <c r="L195" s="173"/>
      <c r="M195" s="174">
        <f t="shared" si="411"/>
        <v>0</v>
      </c>
      <c r="N195" s="175">
        <f t="shared" si="412"/>
        <v>0</v>
      </c>
      <c r="O195" s="87"/>
      <c r="P195" s="176"/>
      <c r="Q195" s="176"/>
      <c r="R195" s="176"/>
      <c r="S195" s="176"/>
      <c r="T195" s="176"/>
      <c r="U195" s="86"/>
      <c r="V195" s="87"/>
      <c r="W195" s="176"/>
      <c r="X195" s="176">
        <f t="shared" si="413"/>
        <v>0</v>
      </c>
      <c r="Y195" s="176"/>
      <c r="Z195" s="176">
        <f t="shared" si="414"/>
        <v>0</v>
      </c>
      <c r="AA195" s="176"/>
      <c r="AB195" s="176">
        <f t="shared" si="415"/>
        <v>0</v>
      </c>
      <c r="AC195" s="176"/>
      <c r="AD195" s="176">
        <f t="shared" si="416"/>
        <v>0</v>
      </c>
      <c r="AE195" s="156"/>
      <c r="AF195" s="156"/>
      <c r="AG195" s="208"/>
      <c r="AH195" s="208"/>
      <c r="AI195" s="208"/>
      <c r="AJ195" s="208"/>
      <c r="AK195" s="208"/>
      <c r="AL195" s="208"/>
      <c r="AM195" s="208"/>
      <c r="AN195" s="208"/>
      <c r="AO195" s="208"/>
      <c r="AP195" s="208"/>
      <c r="AQ195" s="208"/>
      <c r="AR195" s="208"/>
      <c r="AS195" s="208"/>
      <c r="AT195" s="208"/>
      <c r="AU195" s="208"/>
      <c r="AV195" s="208"/>
      <c r="AW195" s="208"/>
      <c r="AX195" s="208"/>
      <c r="AY195" s="208"/>
      <c r="AZ195" s="208"/>
      <c r="BA195" s="208"/>
      <c r="BB195" s="208"/>
      <c r="BC195" s="208"/>
      <c r="BD195" s="208"/>
      <c r="BE195" s="208"/>
      <c r="BF195" s="208"/>
      <c r="BG195" s="208"/>
      <c r="BH195" s="208"/>
      <c r="BI195" s="208"/>
      <c r="BJ195" s="208"/>
      <c r="BK195" s="208"/>
      <c r="BL195" s="208"/>
      <c r="BM195" s="208"/>
      <c r="BN195" s="208"/>
      <c r="BO195" s="208"/>
      <c r="BP195" s="208"/>
      <c r="BQ195" s="208"/>
      <c r="BR195" s="208"/>
      <c r="BS195" s="208"/>
      <c r="BT195" s="208"/>
      <c r="BU195" s="208"/>
      <c r="BV195" s="208"/>
      <c r="BW195" s="208"/>
      <c r="BX195" s="208"/>
      <c r="BY195" s="208"/>
      <c r="BZ195" s="208"/>
      <c r="CA195" s="208"/>
      <c r="CB195" s="208"/>
      <c r="CC195" s="208"/>
      <c r="CD195" s="208"/>
      <c r="CE195" s="208"/>
      <c r="CF195" s="208"/>
      <c r="CG195" s="208"/>
      <c r="CH195" s="208"/>
      <c r="CI195" s="208"/>
      <c r="CJ195" s="208"/>
      <c r="CK195" s="208"/>
      <c r="CL195" s="208"/>
      <c r="CM195" s="208"/>
      <c r="CN195" s="208"/>
      <c r="CO195" s="208"/>
      <c r="CP195" s="208"/>
      <c r="CQ195" s="208"/>
      <c r="CR195" s="208"/>
      <c r="CS195" s="208"/>
      <c r="CT195" s="208"/>
      <c r="CU195" s="208"/>
      <c r="CV195" s="208"/>
      <c r="CW195" s="208"/>
      <c r="CX195" s="208"/>
      <c r="CY195" s="208"/>
      <c r="CZ195" s="208"/>
      <c r="DA195" s="208"/>
      <c r="DB195" s="208"/>
      <c r="DC195" s="208"/>
      <c r="DD195" s="208"/>
      <c r="DE195" s="208"/>
      <c r="DF195" s="208"/>
      <c r="DG195" s="208"/>
      <c r="DH195" s="208"/>
      <c r="DI195" s="208"/>
      <c r="DJ195" s="208"/>
      <c r="DK195" s="208"/>
      <c r="DL195" s="208"/>
      <c r="DM195" s="208"/>
      <c r="DN195" s="208"/>
      <c r="DO195" s="208"/>
      <c r="DP195" s="208"/>
      <c r="DQ195" s="208"/>
      <c r="DR195" s="208"/>
      <c r="DS195" s="208"/>
      <c r="DT195" s="208"/>
      <c r="DU195" s="208"/>
      <c r="DV195" s="208"/>
      <c r="DW195" s="208"/>
      <c r="DX195" s="208"/>
      <c r="DY195" s="208"/>
      <c r="DZ195" s="208"/>
      <c r="EA195" s="208"/>
      <c r="EB195" s="208"/>
      <c r="EC195" s="208"/>
      <c r="ED195" s="208"/>
      <c r="EE195" s="208"/>
      <c r="EF195" s="208"/>
      <c r="EG195" s="208"/>
      <c r="EH195" s="208"/>
      <c r="EI195" s="208"/>
      <c r="EJ195" s="208"/>
      <c r="EK195" s="208"/>
      <c r="EL195" s="208"/>
      <c r="EM195" s="208"/>
      <c r="EN195" s="208"/>
      <c r="EO195" s="208"/>
    </row>
    <row r="196" spans="1:145" s="164" customFormat="1" outlineLevel="1">
      <c r="A196" s="254" t="s">
        <v>1905</v>
      </c>
      <c r="B196" s="254" t="s">
        <v>687</v>
      </c>
      <c r="C196" s="257" t="s">
        <v>2006</v>
      </c>
      <c r="D196" s="165" t="s">
        <v>1118</v>
      </c>
      <c r="E196" s="166" t="s">
        <v>2283</v>
      </c>
      <c r="F196" s="167" t="s">
        <v>2280</v>
      </c>
      <c r="G196" s="177">
        <v>0</v>
      </c>
      <c r="H196" s="169" t="s">
        <v>654</v>
      </c>
      <c r="I196" s="170">
        <v>0</v>
      </c>
      <c r="J196" s="171">
        <f>I196/$L$4</f>
        <v>0</v>
      </c>
      <c r="K196" s="172" t="s">
        <v>24</v>
      </c>
      <c r="L196" s="173"/>
      <c r="M196" s="174">
        <f t="shared" si="411"/>
        <v>0</v>
      </c>
      <c r="N196" s="175">
        <f t="shared" si="412"/>
        <v>0</v>
      </c>
      <c r="O196" s="87"/>
      <c r="P196" s="176"/>
      <c r="Q196" s="176"/>
      <c r="R196" s="176"/>
      <c r="S196" s="176"/>
      <c r="T196" s="176"/>
      <c r="U196" s="86"/>
      <c r="V196" s="87"/>
      <c r="W196" s="176"/>
      <c r="X196" s="176">
        <f t="shared" si="413"/>
        <v>0</v>
      </c>
      <c r="Y196" s="176"/>
      <c r="Z196" s="176">
        <f t="shared" si="414"/>
        <v>0</v>
      </c>
      <c r="AA196" s="176"/>
      <c r="AB196" s="176">
        <f t="shared" si="415"/>
        <v>0</v>
      </c>
      <c r="AC196" s="176"/>
      <c r="AD196" s="176">
        <f t="shared" si="416"/>
        <v>0</v>
      </c>
      <c r="AE196" s="156"/>
      <c r="AF196" s="156"/>
      <c r="AG196" s="208"/>
      <c r="AH196" s="208"/>
      <c r="AI196" s="208"/>
      <c r="AJ196" s="208"/>
      <c r="AK196" s="208"/>
      <c r="AL196" s="208"/>
      <c r="AM196" s="208"/>
      <c r="AN196" s="208"/>
      <c r="AO196" s="208"/>
      <c r="AP196" s="208"/>
      <c r="AQ196" s="208"/>
      <c r="AR196" s="208"/>
      <c r="AS196" s="208"/>
      <c r="AT196" s="208"/>
      <c r="AU196" s="208"/>
      <c r="AV196" s="208"/>
      <c r="AW196" s="208"/>
      <c r="AX196" s="208"/>
      <c r="AY196" s="208"/>
      <c r="AZ196" s="208"/>
      <c r="BA196" s="208"/>
      <c r="BB196" s="208"/>
      <c r="BC196" s="208"/>
      <c r="BD196" s="208"/>
      <c r="BE196" s="208"/>
      <c r="BF196" s="208"/>
      <c r="BG196" s="208"/>
      <c r="BH196" s="208"/>
      <c r="BI196" s="208"/>
      <c r="BJ196" s="208"/>
      <c r="BK196" s="208"/>
      <c r="BL196" s="208"/>
      <c r="BM196" s="208"/>
      <c r="BN196" s="208"/>
      <c r="BO196" s="208"/>
      <c r="BP196" s="208"/>
      <c r="BQ196" s="208"/>
      <c r="BR196" s="208"/>
      <c r="BS196" s="208"/>
      <c r="BT196" s="208"/>
      <c r="BU196" s="208"/>
      <c r="BV196" s="208"/>
      <c r="BW196" s="208"/>
      <c r="BX196" s="208"/>
      <c r="BY196" s="208"/>
      <c r="BZ196" s="208"/>
      <c r="CA196" s="208"/>
      <c r="CB196" s="208"/>
      <c r="CC196" s="208"/>
      <c r="CD196" s="208"/>
      <c r="CE196" s="208"/>
      <c r="CF196" s="208"/>
      <c r="CG196" s="208"/>
      <c r="CH196" s="208"/>
      <c r="CI196" s="208"/>
      <c r="CJ196" s="208"/>
      <c r="CK196" s="208"/>
      <c r="CL196" s="208"/>
      <c r="CM196" s="208"/>
      <c r="CN196" s="208"/>
      <c r="CO196" s="208"/>
      <c r="CP196" s="208"/>
      <c r="CQ196" s="208"/>
      <c r="CR196" s="208"/>
      <c r="CS196" s="208"/>
      <c r="CT196" s="208"/>
      <c r="CU196" s="208"/>
      <c r="CV196" s="208"/>
      <c r="CW196" s="208"/>
      <c r="CX196" s="208"/>
      <c r="CY196" s="208"/>
      <c r="CZ196" s="208"/>
      <c r="DA196" s="208"/>
      <c r="DB196" s="208"/>
      <c r="DC196" s="208"/>
      <c r="DD196" s="208"/>
      <c r="DE196" s="208"/>
      <c r="DF196" s="208"/>
      <c r="DG196" s="208"/>
      <c r="DH196" s="208"/>
      <c r="DI196" s="208"/>
      <c r="DJ196" s="208"/>
      <c r="DK196" s="208"/>
      <c r="DL196" s="208"/>
      <c r="DM196" s="208"/>
      <c r="DN196" s="208"/>
      <c r="DO196" s="208"/>
      <c r="DP196" s="208"/>
      <c r="DQ196" s="208"/>
      <c r="DR196" s="208"/>
      <c r="DS196" s="208"/>
      <c r="DT196" s="208"/>
      <c r="DU196" s="208"/>
      <c r="DV196" s="208"/>
      <c r="DW196" s="208"/>
      <c r="DX196" s="208"/>
      <c r="DY196" s="208"/>
      <c r="DZ196" s="208"/>
      <c r="EA196" s="208"/>
      <c r="EB196" s="208"/>
      <c r="EC196" s="208"/>
      <c r="ED196" s="208"/>
      <c r="EE196" s="208"/>
      <c r="EF196" s="208"/>
      <c r="EG196" s="208"/>
      <c r="EH196" s="208"/>
      <c r="EI196" s="208"/>
      <c r="EJ196" s="208"/>
      <c r="EK196" s="208"/>
      <c r="EL196" s="208"/>
      <c r="EM196" s="208"/>
      <c r="EN196" s="208"/>
      <c r="EO196" s="208"/>
    </row>
    <row r="197" spans="1:145" s="163" customFormat="1" ht="15.75">
      <c r="A197" s="254"/>
      <c r="B197" s="254"/>
      <c r="C197" s="386"/>
      <c r="D197" s="387"/>
      <c r="E197" s="388" t="s">
        <v>1521</v>
      </c>
      <c r="F197" s="389" t="s">
        <v>1522</v>
      </c>
      <c r="G197" s="390"/>
      <c r="H197" s="391"/>
      <c r="I197" s="392"/>
      <c r="J197" s="393"/>
      <c r="K197" s="394"/>
      <c r="L197" s="394"/>
      <c r="M197" s="395">
        <f>SUM(M198:M200)</f>
        <v>0</v>
      </c>
      <c r="N197" s="396">
        <f>SUM(N198:N200)</f>
        <v>0</v>
      </c>
      <c r="O197" s="87"/>
      <c r="P197" s="397">
        <f t="shared" ref="P197:T197" si="417">SUM(P198:P200)</f>
        <v>0</v>
      </c>
      <c r="Q197" s="397">
        <f t="shared" si="417"/>
        <v>0</v>
      </c>
      <c r="R197" s="397">
        <f t="shared" si="417"/>
        <v>0</v>
      </c>
      <c r="S197" s="397">
        <f t="shared" si="417"/>
        <v>0</v>
      </c>
      <c r="T197" s="397">
        <f t="shared" si="417"/>
        <v>0</v>
      </c>
      <c r="U197" s="86"/>
      <c r="V197" s="87"/>
      <c r="W197" s="397">
        <f t="shared" ref="W197:AD197" si="418">SUM(W198:W200)</f>
        <v>0</v>
      </c>
      <c r="X197" s="397">
        <f t="shared" si="418"/>
        <v>0</v>
      </c>
      <c r="Y197" s="397">
        <f t="shared" si="418"/>
        <v>0</v>
      </c>
      <c r="Z197" s="397">
        <f t="shared" si="418"/>
        <v>0</v>
      </c>
      <c r="AA197" s="397">
        <f t="shared" si="418"/>
        <v>0</v>
      </c>
      <c r="AB197" s="397">
        <f t="shared" si="418"/>
        <v>0</v>
      </c>
      <c r="AC197" s="397">
        <f t="shared" si="418"/>
        <v>0</v>
      </c>
      <c r="AD197" s="397">
        <f t="shared" si="418"/>
        <v>0</v>
      </c>
      <c r="AE197" s="156"/>
      <c r="AF197" s="156"/>
      <c r="AG197" s="216"/>
      <c r="AH197" s="216"/>
      <c r="AI197" s="216"/>
      <c r="AJ197" s="216"/>
      <c r="AK197" s="216"/>
      <c r="AL197" s="216"/>
      <c r="AM197" s="216"/>
      <c r="AN197" s="216"/>
      <c r="AO197" s="216"/>
      <c r="AP197" s="216"/>
      <c r="AQ197" s="216"/>
      <c r="AR197" s="216"/>
      <c r="AS197" s="216"/>
      <c r="AT197" s="216"/>
      <c r="AU197" s="216"/>
      <c r="AV197" s="216"/>
      <c r="AW197" s="216"/>
      <c r="AX197" s="216"/>
      <c r="AY197" s="216"/>
      <c r="AZ197" s="216"/>
      <c r="BA197" s="216"/>
      <c r="BB197" s="216"/>
      <c r="BC197" s="216"/>
      <c r="BD197" s="216"/>
      <c r="BE197" s="216"/>
      <c r="BF197" s="216"/>
      <c r="BG197" s="216"/>
      <c r="BH197" s="216"/>
      <c r="BI197" s="216"/>
      <c r="BJ197" s="216"/>
      <c r="BK197" s="216"/>
      <c r="BL197" s="216"/>
      <c r="BM197" s="216"/>
      <c r="BN197" s="216"/>
      <c r="BO197" s="216"/>
      <c r="BP197" s="216"/>
      <c r="BQ197" s="216"/>
      <c r="BR197" s="216"/>
      <c r="BS197" s="216"/>
      <c r="BT197" s="216"/>
      <c r="BU197" s="216"/>
      <c r="BV197" s="216"/>
      <c r="BW197" s="216"/>
      <c r="BX197" s="216"/>
      <c r="BY197" s="216"/>
      <c r="BZ197" s="216"/>
      <c r="CA197" s="216"/>
      <c r="CB197" s="216"/>
      <c r="CC197" s="216"/>
      <c r="CD197" s="216"/>
      <c r="CE197" s="216"/>
      <c r="CF197" s="216"/>
      <c r="CG197" s="216"/>
      <c r="CH197" s="216"/>
      <c r="CI197" s="216"/>
      <c r="CJ197" s="216"/>
      <c r="CK197" s="216"/>
      <c r="CL197" s="216"/>
      <c r="CM197" s="216"/>
      <c r="CN197" s="216"/>
      <c r="CO197" s="216"/>
      <c r="CP197" s="216"/>
      <c r="CQ197" s="216"/>
      <c r="CR197" s="216"/>
      <c r="CS197" s="216"/>
      <c r="CT197" s="216"/>
      <c r="CU197" s="216"/>
      <c r="CV197" s="216"/>
      <c r="CW197" s="216"/>
      <c r="CX197" s="216"/>
      <c r="CY197" s="216"/>
      <c r="CZ197" s="216"/>
      <c r="DA197" s="216"/>
      <c r="DB197" s="216"/>
      <c r="DC197" s="216"/>
      <c r="DD197" s="216"/>
      <c r="DE197" s="216"/>
      <c r="DF197" s="216"/>
      <c r="DG197" s="216"/>
      <c r="DH197" s="216"/>
      <c r="DI197" s="216"/>
      <c r="DJ197" s="216"/>
      <c r="DK197" s="216"/>
      <c r="DL197" s="216"/>
      <c r="DM197" s="216"/>
      <c r="DN197" s="216"/>
      <c r="DO197" s="216"/>
      <c r="DP197" s="216"/>
      <c r="DQ197" s="216"/>
      <c r="DR197" s="216"/>
      <c r="DS197" s="216"/>
      <c r="DT197" s="216"/>
      <c r="DU197" s="216"/>
      <c r="DV197" s="216"/>
      <c r="DW197" s="216"/>
      <c r="DX197" s="216"/>
      <c r="DY197" s="216"/>
      <c r="DZ197" s="216"/>
      <c r="EA197" s="216"/>
      <c r="EB197" s="216"/>
      <c r="EC197" s="216"/>
      <c r="ED197" s="216"/>
      <c r="EE197" s="216"/>
      <c r="EF197" s="216"/>
      <c r="EG197" s="216"/>
      <c r="EH197" s="216"/>
      <c r="EI197" s="216"/>
      <c r="EJ197" s="216"/>
      <c r="EK197" s="216"/>
      <c r="EL197" s="216"/>
      <c r="EM197" s="216"/>
      <c r="EN197" s="216"/>
      <c r="EO197" s="216"/>
    </row>
    <row r="198" spans="1:145" s="164" customFormat="1" outlineLevel="1">
      <c r="A198" s="254" t="s">
        <v>1905</v>
      </c>
      <c r="B198" s="254" t="s">
        <v>685</v>
      </c>
      <c r="C198" s="257" t="s">
        <v>2006</v>
      </c>
      <c r="D198" s="165" t="s">
        <v>1120</v>
      </c>
      <c r="E198" s="166" t="s">
        <v>1526</v>
      </c>
      <c r="F198" s="167" t="s">
        <v>1523</v>
      </c>
      <c r="G198" s="168">
        <v>0</v>
      </c>
      <c r="H198" s="169" t="s">
        <v>654</v>
      </c>
      <c r="I198" s="170">
        <v>0</v>
      </c>
      <c r="J198" s="171">
        <f>I198/$L$4</f>
        <v>0</v>
      </c>
      <c r="K198" s="172" t="s">
        <v>24</v>
      </c>
      <c r="L198" s="173"/>
      <c r="M198" s="174">
        <f t="shared" ref="M198:M200" si="419">IF(ISBLANK(K198),G198*I198,G198*I198*L198)</f>
        <v>0</v>
      </c>
      <c r="N198" s="175">
        <f t="shared" ref="N198:N200" si="420">IF(ISBLANK(K198),J198*G198,G198*J198*L198)</f>
        <v>0</v>
      </c>
      <c r="O198" s="87"/>
      <c r="P198" s="176"/>
      <c r="Q198" s="176"/>
      <c r="R198" s="176"/>
      <c r="S198" s="176"/>
      <c r="T198" s="176"/>
      <c r="U198" s="86"/>
      <c r="V198" s="87"/>
      <c r="W198" s="176"/>
      <c r="X198" s="176">
        <f t="shared" ref="X198:X200" si="421">W198/$L$4</f>
        <v>0</v>
      </c>
      <c r="Y198" s="176"/>
      <c r="Z198" s="176">
        <f t="shared" ref="Z198:Z200" si="422">Y198/$L$4</f>
        <v>0</v>
      </c>
      <c r="AA198" s="176"/>
      <c r="AB198" s="176">
        <f t="shared" ref="AB198:AB200" si="423">AA198/$L$4</f>
        <v>0</v>
      </c>
      <c r="AC198" s="176"/>
      <c r="AD198" s="176">
        <f t="shared" ref="AD198:AD200" si="424">AC198/$L$4</f>
        <v>0</v>
      </c>
      <c r="AE198" s="156"/>
      <c r="AF198" s="156"/>
      <c r="AG198" s="208"/>
      <c r="AH198" s="208"/>
      <c r="AI198" s="208"/>
      <c r="AJ198" s="208"/>
      <c r="AK198" s="208"/>
      <c r="AL198" s="208"/>
      <c r="AM198" s="208"/>
      <c r="AN198" s="208"/>
      <c r="AO198" s="208"/>
      <c r="AP198" s="208"/>
      <c r="AQ198" s="208"/>
      <c r="AR198" s="208"/>
      <c r="AS198" s="208"/>
      <c r="AT198" s="208"/>
      <c r="AU198" s="208"/>
      <c r="AV198" s="208"/>
      <c r="AW198" s="208"/>
      <c r="AX198" s="208"/>
      <c r="AY198" s="208"/>
      <c r="AZ198" s="208"/>
      <c r="BA198" s="208"/>
      <c r="BB198" s="208"/>
      <c r="BC198" s="208"/>
      <c r="BD198" s="208"/>
      <c r="BE198" s="208"/>
      <c r="BF198" s="208"/>
      <c r="BG198" s="208"/>
      <c r="BH198" s="208"/>
      <c r="BI198" s="208"/>
      <c r="BJ198" s="208"/>
      <c r="BK198" s="208"/>
      <c r="BL198" s="208"/>
      <c r="BM198" s="208"/>
      <c r="BN198" s="208"/>
      <c r="BO198" s="208"/>
      <c r="BP198" s="208"/>
      <c r="BQ198" s="208"/>
      <c r="BR198" s="208"/>
      <c r="BS198" s="208"/>
      <c r="BT198" s="208"/>
      <c r="BU198" s="208"/>
      <c r="BV198" s="208"/>
      <c r="BW198" s="208"/>
      <c r="BX198" s="208"/>
      <c r="BY198" s="208"/>
      <c r="BZ198" s="208"/>
      <c r="CA198" s="208"/>
      <c r="CB198" s="208"/>
      <c r="CC198" s="208"/>
      <c r="CD198" s="208"/>
      <c r="CE198" s="208"/>
      <c r="CF198" s="208"/>
      <c r="CG198" s="208"/>
      <c r="CH198" s="208"/>
      <c r="CI198" s="208"/>
      <c r="CJ198" s="208"/>
      <c r="CK198" s="208"/>
      <c r="CL198" s="208"/>
      <c r="CM198" s="208"/>
      <c r="CN198" s="208"/>
      <c r="CO198" s="208"/>
      <c r="CP198" s="208"/>
      <c r="CQ198" s="208"/>
      <c r="CR198" s="208"/>
      <c r="CS198" s="208"/>
      <c r="CT198" s="208"/>
      <c r="CU198" s="208"/>
      <c r="CV198" s="208"/>
      <c r="CW198" s="208"/>
      <c r="CX198" s="208"/>
      <c r="CY198" s="208"/>
      <c r="CZ198" s="208"/>
      <c r="DA198" s="208"/>
      <c r="DB198" s="208"/>
      <c r="DC198" s="208"/>
      <c r="DD198" s="208"/>
      <c r="DE198" s="208"/>
      <c r="DF198" s="208"/>
      <c r="DG198" s="208"/>
      <c r="DH198" s="208"/>
      <c r="DI198" s="208"/>
      <c r="DJ198" s="208"/>
      <c r="DK198" s="208"/>
      <c r="DL198" s="208"/>
      <c r="DM198" s="208"/>
      <c r="DN198" s="208"/>
      <c r="DO198" s="208"/>
      <c r="DP198" s="208"/>
      <c r="DQ198" s="208"/>
      <c r="DR198" s="208"/>
      <c r="DS198" s="208"/>
      <c r="DT198" s="208"/>
      <c r="DU198" s="208"/>
      <c r="DV198" s="208"/>
      <c r="DW198" s="208"/>
      <c r="DX198" s="208"/>
      <c r="DY198" s="208"/>
      <c r="DZ198" s="208"/>
      <c r="EA198" s="208"/>
      <c r="EB198" s="208"/>
      <c r="EC198" s="208"/>
      <c r="ED198" s="208"/>
      <c r="EE198" s="208"/>
      <c r="EF198" s="208"/>
      <c r="EG198" s="208"/>
      <c r="EH198" s="208"/>
      <c r="EI198" s="208"/>
      <c r="EJ198" s="208"/>
      <c r="EK198" s="208"/>
      <c r="EL198" s="208"/>
      <c r="EM198" s="208"/>
      <c r="EN198" s="208"/>
      <c r="EO198" s="208"/>
    </row>
    <row r="199" spans="1:145" s="164" customFormat="1" outlineLevel="1">
      <c r="A199" s="254" t="s">
        <v>1905</v>
      </c>
      <c r="B199" s="254" t="s">
        <v>686</v>
      </c>
      <c r="C199" s="257" t="s">
        <v>2006</v>
      </c>
      <c r="D199" s="165" t="s">
        <v>1121</v>
      </c>
      <c r="E199" s="166" t="s">
        <v>1527</v>
      </c>
      <c r="F199" s="167" t="s">
        <v>1524</v>
      </c>
      <c r="G199" s="177">
        <v>0</v>
      </c>
      <c r="H199" s="169" t="s">
        <v>654</v>
      </c>
      <c r="I199" s="170">
        <v>0</v>
      </c>
      <c r="J199" s="171">
        <f>I199/$L$4</f>
        <v>0</v>
      </c>
      <c r="K199" s="172" t="s">
        <v>24</v>
      </c>
      <c r="L199" s="173"/>
      <c r="M199" s="174">
        <f t="shared" si="419"/>
        <v>0</v>
      </c>
      <c r="N199" s="175">
        <f t="shared" si="420"/>
        <v>0</v>
      </c>
      <c r="O199" s="87"/>
      <c r="P199" s="176"/>
      <c r="Q199" s="176"/>
      <c r="R199" s="176"/>
      <c r="S199" s="176"/>
      <c r="T199" s="176"/>
      <c r="U199" s="86"/>
      <c r="V199" s="87"/>
      <c r="W199" s="176"/>
      <c r="X199" s="176">
        <f t="shared" si="421"/>
        <v>0</v>
      </c>
      <c r="Y199" s="176"/>
      <c r="Z199" s="176">
        <f t="shared" si="422"/>
        <v>0</v>
      </c>
      <c r="AA199" s="176"/>
      <c r="AB199" s="176">
        <f t="shared" si="423"/>
        <v>0</v>
      </c>
      <c r="AC199" s="176"/>
      <c r="AD199" s="176">
        <f t="shared" si="424"/>
        <v>0</v>
      </c>
      <c r="AE199" s="156"/>
      <c r="AF199" s="156"/>
      <c r="AG199" s="208"/>
      <c r="AH199" s="208"/>
      <c r="AI199" s="208"/>
      <c r="AJ199" s="208"/>
      <c r="AK199" s="208"/>
      <c r="AL199" s="208"/>
      <c r="AM199" s="208"/>
      <c r="AN199" s="208"/>
      <c r="AO199" s="208"/>
      <c r="AP199" s="208"/>
      <c r="AQ199" s="208"/>
      <c r="AR199" s="208"/>
      <c r="AS199" s="208"/>
      <c r="AT199" s="208"/>
      <c r="AU199" s="208"/>
      <c r="AV199" s="208"/>
      <c r="AW199" s="208"/>
      <c r="AX199" s="208"/>
      <c r="AY199" s="208"/>
      <c r="AZ199" s="208"/>
      <c r="BA199" s="208"/>
      <c r="BB199" s="208"/>
      <c r="BC199" s="208"/>
      <c r="BD199" s="208"/>
      <c r="BE199" s="208"/>
      <c r="BF199" s="208"/>
      <c r="BG199" s="208"/>
      <c r="BH199" s="208"/>
      <c r="BI199" s="208"/>
      <c r="BJ199" s="208"/>
      <c r="BK199" s="208"/>
      <c r="BL199" s="208"/>
      <c r="BM199" s="208"/>
      <c r="BN199" s="208"/>
      <c r="BO199" s="208"/>
      <c r="BP199" s="208"/>
      <c r="BQ199" s="208"/>
      <c r="BR199" s="208"/>
      <c r="BS199" s="208"/>
      <c r="BT199" s="208"/>
      <c r="BU199" s="208"/>
      <c r="BV199" s="208"/>
      <c r="BW199" s="208"/>
      <c r="BX199" s="208"/>
      <c r="BY199" s="208"/>
      <c r="BZ199" s="208"/>
      <c r="CA199" s="208"/>
      <c r="CB199" s="208"/>
      <c r="CC199" s="208"/>
      <c r="CD199" s="208"/>
      <c r="CE199" s="208"/>
      <c r="CF199" s="208"/>
      <c r="CG199" s="208"/>
      <c r="CH199" s="208"/>
      <c r="CI199" s="208"/>
      <c r="CJ199" s="208"/>
      <c r="CK199" s="208"/>
      <c r="CL199" s="208"/>
      <c r="CM199" s="208"/>
      <c r="CN199" s="208"/>
      <c r="CO199" s="208"/>
      <c r="CP199" s="208"/>
      <c r="CQ199" s="208"/>
      <c r="CR199" s="208"/>
      <c r="CS199" s="208"/>
      <c r="CT199" s="208"/>
      <c r="CU199" s="208"/>
      <c r="CV199" s="208"/>
      <c r="CW199" s="208"/>
      <c r="CX199" s="208"/>
      <c r="CY199" s="208"/>
      <c r="CZ199" s="208"/>
      <c r="DA199" s="208"/>
      <c r="DB199" s="208"/>
      <c r="DC199" s="208"/>
      <c r="DD199" s="208"/>
      <c r="DE199" s="208"/>
      <c r="DF199" s="208"/>
      <c r="DG199" s="208"/>
      <c r="DH199" s="208"/>
      <c r="DI199" s="208"/>
      <c r="DJ199" s="208"/>
      <c r="DK199" s="208"/>
      <c r="DL199" s="208"/>
      <c r="DM199" s="208"/>
      <c r="DN199" s="208"/>
      <c r="DO199" s="208"/>
      <c r="DP199" s="208"/>
      <c r="DQ199" s="208"/>
      <c r="DR199" s="208"/>
      <c r="DS199" s="208"/>
      <c r="DT199" s="208"/>
      <c r="DU199" s="208"/>
      <c r="DV199" s="208"/>
      <c r="DW199" s="208"/>
      <c r="DX199" s="208"/>
      <c r="DY199" s="208"/>
      <c r="DZ199" s="208"/>
      <c r="EA199" s="208"/>
      <c r="EB199" s="208"/>
      <c r="EC199" s="208"/>
      <c r="ED199" s="208"/>
      <c r="EE199" s="208"/>
      <c r="EF199" s="208"/>
      <c r="EG199" s="208"/>
      <c r="EH199" s="208"/>
      <c r="EI199" s="208"/>
      <c r="EJ199" s="208"/>
      <c r="EK199" s="208"/>
      <c r="EL199" s="208"/>
      <c r="EM199" s="208"/>
      <c r="EN199" s="208"/>
      <c r="EO199" s="208"/>
    </row>
    <row r="200" spans="1:145" s="164" customFormat="1" outlineLevel="1">
      <c r="A200" s="254" t="s">
        <v>1905</v>
      </c>
      <c r="B200" s="254" t="s">
        <v>687</v>
      </c>
      <c r="C200" s="257" t="s">
        <v>2006</v>
      </c>
      <c r="D200" s="165" t="s">
        <v>1122</v>
      </c>
      <c r="E200" s="166" t="s">
        <v>1528</v>
      </c>
      <c r="F200" s="167" t="s">
        <v>1525</v>
      </c>
      <c r="G200" s="177">
        <v>0</v>
      </c>
      <c r="H200" s="169" t="s">
        <v>654</v>
      </c>
      <c r="I200" s="170">
        <v>0</v>
      </c>
      <c r="J200" s="171">
        <f>I200/$L$4</f>
        <v>0</v>
      </c>
      <c r="K200" s="172" t="s">
        <v>24</v>
      </c>
      <c r="L200" s="173"/>
      <c r="M200" s="174">
        <f t="shared" si="419"/>
        <v>0</v>
      </c>
      <c r="N200" s="175">
        <f t="shared" si="420"/>
        <v>0</v>
      </c>
      <c r="O200" s="87"/>
      <c r="P200" s="176"/>
      <c r="Q200" s="176"/>
      <c r="R200" s="176"/>
      <c r="S200" s="176"/>
      <c r="T200" s="176"/>
      <c r="U200" s="86"/>
      <c r="V200" s="87"/>
      <c r="W200" s="176"/>
      <c r="X200" s="176">
        <f t="shared" si="421"/>
        <v>0</v>
      </c>
      <c r="Y200" s="176"/>
      <c r="Z200" s="176">
        <f t="shared" si="422"/>
        <v>0</v>
      </c>
      <c r="AA200" s="176"/>
      <c r="AB200" s="176">
        <f t="shared" si="423"/>
        <v>0</v>
      </c>
      <c r="AC200" s="176"/>
      <c r="AD200" s="176">
        <f t="shared" si="424"/>
        <v>0</v>
      </c>
      <c r="AE200" s="156"/>
      <c r="AF200" s="156"/>
      <c r="AG200" s="208"/>
      <c r="AH200" s="208"/>
      <c r="AI200" s="208"/>
      <c r="AJ200" s="208"/>
      <c r="AK200" s="208"/>
      <c r="AL200" s="208"/>
      <c r="AM200" s="208"/>
      <c r="AN200" s="208"/>
      <c r="AO200" s="208"/>
      <c r="AP200" s="208"/>
      <c r="AQ200" s="208"/>
      <c r="AR200" s="208"/>
      <c r="AS200" s="208"/>
      <c r="AT200" s="208"/>
      <c r="AU200" s="208"/>
      <c r="AV200" s="208"/>
      <c r="AW200" s="208"/>
      <c r="AX200" s="208"/>
      <c r="AY200" s="208"/>
      <c r="AZ200" s="208"/>
      <c r="BA200" s="208"/>
      <c r="BB200" s="208"/>
      <c r="BC200" s="208"/>
      <c r="BD200" s="208"/>
      <c r="BE200" s="208"/>
      <c r="BF200" s="208"/>
      <c r="BG200" s="208"/>
      <c r="BH200" s="208"/>
      <c r="BI200" s="208"/>
      <c r="BJ200" s="208"/>
      <c r="BK200" s="208"/>
      <c r="BL200" s="208"/>
      <c r="BM200" s="208"/>
      <c r="BN200" s="208"/>
      <c r="BO200" s="208"/>
      <c r="BP200" s="208"/>
      <c r="BQ200" s="208"/>
      <c r="BR200" s="208"/>
      <c r="BS200" s="208"/>
      <c r="BT200" s="208"/>
      <c r="BU200" s="208"/>
      <c r="BV200" s="208"/>
      <c r="BW200" s="208"/>
      <c r="BX200" s="208"/>
      <c r="BY200" s="208"/>
      <c r="BZ200" s="208"/>
      <c r="CA200" s="208"/>
      <c r="CB200" s="208"/>
      <c r="CC200" s="208"/>
      <c r="CD200" s="208"/>
      <c r="CE200" s="208"/>
      <c r="CF200" s="208"/>
      <c r="CG200" s="208"/>
      <c r="CH200" s="208"/>
      <c r="CI200" s="208"/>
      <c r="CJ200" s="208"/>
      <c r="CK200" s="208"/>
      <c r="CL200" s="208"/>
      <c r="CM200" s="208"/>
      <c r="CN200" s="208"/>
      <c r="CO200" s="208"/>
      <c r="CP200" s="208"/>
      <c r="CQ200" s="208"/>
      <c r="CR200" s="208"/>
      <c r="CS200" s="208"/>
      <c r="CT200" s="208"/>
      <c r="CU200" s="208"/>
      <c r="CV200" s="208"/>
      <c r="CW200" s="208"/>
      <c r="CX200" s="208"/>
      <c r="CY200" s="208"/>
      <c r="CZ200" s="208"/>
      <c r="DA200" s="208"/>
      <c r="DB200" s="208"/>
      <c r="DC200" s="208"/>
      <c r="DD200" s="208"/>
      <c r="DE200" s="208"/>
      <c r="DF200" s="208"/>
      <c r="DG200" s="208"/>
      <c r="DH200" s="208"/>
      <c r="DI200" s="208"/>
      <c r="DJ200" s="208"/>
      <c r="DK200" s="208"/>
      <c r="DL200" s="208"/>
      <c r="DM200" s="208"/>
      <c r="DN200" s="208"/>
      <c r="DO200" s="208"/>
      <c r="DP200" s="208"/>
      <c r="DQ200" s="208"/>
      <c r="DR200" s="208"/>
      <c r="DS200" s="208"/>
      <c r="DT200" s="208"/>
      <c r="DU200" s="208"/>
      <c r="DV200" s="208"/>
      <c r="DW200" s="208"/>
      <c r="DX200" s="208"/>
      <c r="DY200" s="208"/>
      <c r="DZ200" s="208"/>
      <c r="EA200" s="208"/>
      <c r="EB200" s="208"/>
      <c r="EC200" s="208"/>
      <c r="ED200" s="208"/>
      <c r="EE200" s="208"/>
      <c r="EF200" s="208"/>
      <c r="EG200" s="208"/>
      <c r="EH200" s="208"/>
      <c r="EI200" s="208"/>
      <c r="EJ200" s="208"/>
      <c r="EK200" s="208"/>
      <c r="EL200" s="208"/>
      <c r="EM200" s="208"/>
      <c r="EN200" s="208"/>
      <c r="EO200" s="208"/>
    </row>
    <row r="201" spans="1:145" s="163" customFormat="1" ht="15.75">
      <c r="A201" s="254"/>
      <c r="B201" s="254"/>
      <c r="C201" s="386"/>
      <c r="D201" s="387"/>
      <c r="E201" s="388" t="s">
        <v>1355</v>
      </c>
      <c r="F201" s="389" t="s">
        <v>1356</v>
      </c>
      <c r="G201" s="390"/>
      <c r="H201" s="391"/>
      <c r="I201" s="392"/>
      <c r="J201" s="393"/>
      <c r="K201" s="394"/>
      <c r="L201" s="394"/>
      <c r="M201" s="395">
        <f>SUM(M202:M204)</f>
        <v>0</v>
      </c>
      <c r="N201" s="396">
        <f>SUM(N202:N204)</f>
        <v>0</v>
      </c>
      <c r="O201" s="87"/>
      <c r="P201" s="397">
        <f t="shared" ref="P201:T201" si="425">SUM(P202:P204)</f>
        <v>0</v>
      </c>
      <c r="Q201" s="397">
        <f t="shared" si="425"/>
        <v>0</v>
      </c>
      <c r="R201" s="397">
        <f t="shared" si="425"/>
        <v>0</v>
      </c>
      <c r="S201" s="397">
        <f t="shared" si="425"/>
        <v>0</v>
      </c>
      <c r="T201" s="397">
        <f t="shared" si="425"/>
        <v>0</v>
      </c>
      <c r="U201" s="86"/>
      <c r="V201" s="87"/>
      <c r="W201" s="397">
        <f t="shared" ref="W201" si="426">SUM(W202:W204)</f>
        <v>0</v>
      </c>
      <c r="X201" s="397">
        <f t="shared" ref="X201:AD201" si="427">SUM(X202:X204)</f>
        <v>0</v>
      </c>
      <c r="Y201" s="397">
        <f t="shared" si="427"/>
        <v>0</v>
      </c>
      <c r="Z201" s="397">
        <f t="shared" si="427"/>
        <v>0</v>
      </c>
      <c r="AA201" s="397">
        <f t="shared" si="427"/>
        <v>0</v>
      </c>
      <c r="AB201" s="397">
        <f t="shared" si="427"/>
        <v>0</v>
      </c>
      <c r="AC201" s="397">
        <f t="shared" si="427"/>
        <v>0</v>
      </c>
      <c r="AD201" s="397">
        <f t="shared" si="427"/>
        <v>0</v>
      </c>
      <c r="AE201" s="156"/>
      <c r="AF201" s="156"/>
      <c r="AG201" s="216"/>
      <c r="AH201" s="216"/>
      <c r="AI201" s="216"/>
      <c r="AJ201" s="216"/>
      <c r="AK201" s="216"/>
      <c r="AL201" s="216"/>
      <c r="AM201" s="216"/>
      <c r="AN201" s="216"/>
      <c r="AO201" s="216"/>
      <c r="AP201" s="216"/>
      <c r="AQ201" s="216"/>
      <c r="AR201" s="216"/>
      <c r="AS201" s="216"/>
      <c r="AT201" s="216"/>
      <c r="AU201" s="216"/>
      <c r="AV201" s="216"/>
      <c r="AW201" s="216"/>
      <c r="AX201" s="216"/>
      <c r="AY201" s="216"/>
      <c r="AZ201" s="216"/>
      <c r="BA201" s="216"/>
      <c r="BB201" s="216"/>
      <c r="BC201" s="216"/>
      <c r="BD201" s="216"/>
      <c r="BE201" s="216"/>
      <c r="BF201" s="216"/>
      <c r="BG201" s="216"/>
      <c r="BH201" s="216"/>
      <c r="BI201" s="216"/>
      <c r="BJ201" s="216"/>
      <c r="BK201" s="216"/>
      <c r="BL201" s="216"/>
      <c r="BM201" s="216"/>
      <c r="BN201" s="216"/>
      <c r="BO201" s="216"/>
      <c r="BP201" s="216"/>
      <c r="BQ201" s="216"/>
      <c r="BR201" s="216"/>
      <c r="BS201" s="216"/>
      <c r="BT201" s="216"/>
      <c r="BU201" s="216"/>
      <c r="BV201" s="216"/>
      <c r="BW201" s="216"/>
      <c r="BX201" s="216"/>
      <c r="BY201" s="216"/>
      <c r="BZ201" s="216"/>
      <c r="CA201" s="216"/>
      <c r="CB201" s="216"/>
      <c r="CC201" s="216"/>
      <c r="CD201" s="216"/>
      <c r="CE201" s="216"/>
      <c r="CF201" s="216"/>
      <c r="CG201" s="216"/>
      <c r="CH201" s="216"/>
      <c r="CI201" s="216"/>
      <c r="CJ201" s="216"/>
      <c r="CK201" s="216"/>
      <c r="CL201" s="216"/>
      <c r="CM201" s="216"/>
      <c r="CN201" s="216"/>
      <c r="CO201" s="216"/>
      <c r="CP201" s="216"/>
      <c r="CQ201" s="216"/>
      <c r="CR201" s="216"/>
      <c r="CS201" s="216"/>
      <c r="CT201" s="216"/>
      <c r="CU201" s="216"/>
      <c r="CV201" s="216"/>
      <c r="CW201" s="216"/>
      <c r="CX201" s="216"/>
      <c r="CY201" s="216"/>
      <c r="CZ201" s="216"/>
      <c r="DA201" s="216"/>
      <c r="DB201" s="216"/>
      <c r="DC201" s="216"/>
      <c r="DD201" s="216"/>
      <c r="DE201" s="216"/>
      <c r="DF201" s="216"/>
      <c r="DG201" s="216"/>
      <c r="DH201" s="216"/>
      <c r="DI201" s="216"/>
      <c r="DJ201" s="216"/>
      <c r="DK201" s="216"/>
      <c r="DL201" s="216"/>
      <c r="DM201" s="216"/>
      <c r="DN201" s="216"/>
      <c r="DO201" s="216"/>
      <c r="DP201" s="216"/>
      <c r="DQ201" s="216"/>
      <c r="DR201" s="216"/>
      <c r="DS201" s="216"/>
      <c r="DT201" s="216"/>
      <c r="DU201" s="216"/>
      <c r="DV201" s="216"/>
      <c r="DW201" s="216"/>
      <c r="DX201" s="216"/>
      <c r="DY201" s="216"/>
      <c r="DZ201" s="216"/>
      <c r="EA201" s="216"/>
      <c r="EB201" s="216"/>
      <c r="EC201" s="216"/>
      <c r="ED201" s="216"/>
      <c r="EE201" s="216"/>
      <c r="EF201" s="216"/>
      <c r="EG201" s="216"/>
      <c r="EH201" s="216"/>
      <c r="EI201" s="216"/>
      <c r="EJ201" s="216"/>
      <c r="EK201" s="216"/>
      <c r="EL201" s="216"/>
      <c r="EM201" s="216"/>
      <c r="EN201" s="216"/>
      <c r="EO201" s="216"/>
    </row>
    <row r="202" spans="1:145" outlineLevel="1">
      <c r="A202" s="254" t="s">
        <v>2032</v>
      </c>
      <c r="B202" s="254" t="s">
        <v>685</v>
      </c>
      <c r="C202" s="257" t="s">
        <v>2006</v>
      </c>
      <c r="D202" s="165" t="s">
        <v>1123</v>
      </c>
      <c r="E202" s="166" t="s">
        <v>1357</v>
      </c>
      <c r="F202" s="167" t="s">
        <v>1358</v>
      </c>
      <c r="G202" s="168">
        <v>0</v>
      </c>
      <c r="H202" s="169" t="s">
        <v>654</v>
      </c>
      <c r="I202" s="170">
        <v>0</v>
      </c>
      <c r="J202" s="171">
        <f>I202/$L$4</f>
        <v>0</v>
      </c>
      <c r="K202" s="172" t="s">
        <v>24</v>
      </c>
      <c r="L202" s="173"/>
      <c r="M202" s="174">
        <f t="shared" ref="M202:M204" si="428">IF(ISBLANK(K202),G202*I202,G202*I202*L202)</f>
        <v>0</v>
      </c>
      <c r="N202" s="175">
        <f t="shared" ref="N202:N204" si="429">IF(ISBLANK(K202),J202*G202,G202*J202*L202)</f>
        <v>0</v>
      </c>
      <c r="O202" s="87"/>
      <c r="P202" s="176"/>
      <c r="Q202" s="176"/>
      <c r="R202" s="176"/>
      <c r="S202" s="176"/>
      <c r="T202" s="176"/>
      <c r="U202" s="86"/>
      <c r="V202" s="87"/>
      <c r="W202" s="176"/>
      <c r="X202" s="176">
        <f t="shared" ref="X202:X204" si="430">W202/$L$4</f>
        <v>0</v>
      </c>
      <c r="Y202" s="176"/>
      <c r="Z202" s="176">
        <f t="shared" ref="Z202:Z204" si="431">Y202/$L$4</f>
        <v>0</v>
      </c>
      <c r="AA202" s="176"/>
      <c r="AB202" s="176">
        <f t="shared" ref="AB202:AB204" si="432">AA202/$L$4</f>
        <v>0</v>
      </c>
      <c r="AC202" s="176"/>
      <c r="AD202" s="176">
        <f t="shared" ref="AD202:AD204" si="433">AC202/$L$4</f>
        <v>0</v>
      </c>
      <c r="AE202" s="11"/>
      <c r="AF202" s="11"/>
    </row>
    <row r="203" spans="1:145" outlineLevel="1">
      <c r="A203" s="254" t="s">
        <v>2032</v>
      </c>
      <c r="B203" s="254" t="s">
        <v>686</v>
      </c>
      <c r="C203" s="257" t="s">
        <v>2006</v>
      </c>
      <c r="D203" s="165" t="s">
        <v>1124</v>
      </c>
      <c r="E203" s="166" t="s">
        <v>1359</v>
      </c>
      <c r="F203" s="167" t="s">
        <v>1360</v>
      </c>
      <c r="G203" s="177">
        <v>0</v>
      </c>
      <c r="H203" s="169" t="s">
        <v>654</v>
      </c>
      <c r="I203" s="170">
        <v>0</v>
      </c>
      <c r="J203" s="171">
        <f>I203/$L$4</f>
        <v>0</v>
      </c>
      <c r="K203" s="172" t="s">
        <v>24</v>
      </c>
      <c r="L203" s="173"/>
      <c r="M203" s="174">
        <f t="shared" si="428"/>
        <v>0</v>
      </c>
      <c r="N203" s="175">
        <f t="shared" si="429"/>
        <v>0</v>
      </c>
      <c r="O203" s="87"/>
      <c r="P203" s="176"/>
      <c r="Q203" s="176"/>
      <c r="R203" s="176"/>
      <c r="S203" s="176"/>
      <c r="T203" s="176"/>
      <c r="U203" s="86"/>
      <c r="V203" s="87"/>
      <c r="W203" s="176"/>
      <c r="X203" s="176">
        <f t="shared" si="430"/>
        <v>0</v>
      </c>
      <c r="Y203" s="176"/>
      <c r="Z203" s="176">
        <f t="shared" si="431"/>
        <v>0</v>
      </c>
      <c r="AA203" s="176"/>
      <c r="AB203" s="176">
        <f t="shared" si="432"/>
        <v>0</v>
      </c>
      <c r="AC203" s="176"/>
      <c r="AD203" s="176">
        <f t="shared" si="433"/>
        <v>0</v>
      </c>
      <c r="AE203" s="11"/>
      <c r="AF203" s="11"/>
    </row>
    <row r="204" spans="1:145" outlineLevel="1">
      <c r="A204" s="254" t="s">
        <v>2032</v>
      </c>
      <c r="B204" s="254" t="s">
        <v>687</v>
      </c>
      <c r="C204" s="257" t="s">
        <v>2006</v>
      </c>
      <c r="D204" s="165" t="s">
        <v>1125</v>
      </c>
      <c r="E204" s="166" t="s">
        <v>1361</v>
      </c>
      <c r="F204" s="167" t="s">
        <v>1362</v>
      </c>
      <c r="G204" s="177">
        <v>0</v>
      </c>
      <c r="H204" s="169" t="s">
        <v>654</v>
      </c>
      <c r="I204" s="170">
        <v>0</v>
      </c>
      <c r="J204" s="171">
        <f>I204/$L$4</f>
        <v>0</v>
      </c>
      <c r="K204" s="172" t="s">
        <v>24</v>
      </c>
      <c r="L204" s="173"/>
      <c r="M204" s="174">
        <f t="shared" si="428"/>
        <v>0</v>
      </c>
      <c r="N204" s="175">
        <f t="shared" si="429"/>
        <v>0</v>
      </c>
      <c r="O204" s="87"/>
      <c r="P204" s="176"/>
      <c r="Q204" s="176"/>
      <c r="R204" s="176"/>
      <c r="S204" s="176"/>
      <c r="T204" s="176"/>
      <c r="U204" s="86"/>
      <c r="V204" s="87"/>
      <c r="W204" s="176"/>
      <c r="X204" s="176">
        <f t="shared" si="430"/>
        <v>0</v>
      </c>
      <c r="Y204" s="176"/>
      <c r="Z204" s="176">
        <f t="shared" si="431"/>
        <v>0</v>
      </c>
      <c r="AA204" s="176"/>
      <c r="AB204" s="176">
        <f t="shared" si="432"/>
        <v>0</v>
      </c>
      <c r="AC204" s="176"/>
      <c r="AD204" s="176">
        <f t="shared" si="433"/>
        <v>0</v>
      </c>
      <c r="AE204" s="11"/>
      <c r="AF204" s="11"/>
    </row>
    <row r="205" spans="1:145" s="163" customFormat="1" ht="15.75">
      <c r="A205" s="254"/>
      <c r="B205" s="254"/>
      <c r="C205" s="386"/>
      <c r="D205" s="387"/>
      <c r="E205" s="388" t="s">
        <v>1363</v>
      </c>
      <c r="F205" s="389" t="s">
        <v>1364</v>
      </c>
      <c r="G205" s="390"/>
      <c r="H205" s="391"/>
      <c r="I205" s="392"/>
      <c r="J205" s="393"/>
      <c r="K205" s="394"/>
      <c r="L205" s="394"/>
      <c r="M205" s="395">
        <f>SUM(M206:M208)</f>
        <v>0</v>
      </c>
      <c r="N205" s="396">
        <f>SUM(N206:N208)</f>
        <v>0</v>
      </c>
      <c r="O205" s="87"/>
      <c r="P205" s="397">
        <f t="shared" ref="P205:T205" si="434">SUM(P206:P208)</f>
        <v>0</v>
      </c>
      <c r="Q205" s="397">
        <f t="shared" si="434"/>
        <v>0</v>
      </c>
      <c r="R205" s="397">
        <f t="shared" si="434"/>
        <v>0</v>
      </c>
      <c r="S205" s="397">
        <f t="shared" si="434"/>
        <v>0</v>
      </c>
      <c r="T205" s="397">
        <f t="shared" si="434"/>
        <v>0</v>
      </c>
      <c r="U205" s="86"/>
      <c r="V205" s="87"/>
      <c r="W205" s="397">
        <f t="shared" ref="W205" si="435">SUM(W206:W208)</f>
        <v>0</v>
      </c>
      <c r="X205" s="397">
        <f t="shared" ref="X205:AD205" si="436">SUM(X206:X208)</f>
        <v>0</v>
      </c>
      <c r="Y205" s="397">
        <f t="shared" si="436"/>
        <v>0</v>
      </c>
      <c r="Z205" s="397">
        <f t="shared" si="436"/>
        <v>0</v>
      </c>
      <c r="AA205" s="397">
        <f t="shared" si="436"/>
        <v>0</v>
      </c>
      <c r="AB205" s="397">
        <f t="shared" si="436"/>
        <v>0</v>
      </c>
      <c r="AC205" s="397">
        <f t="shared" si="436"/>
        <v>0</v>
      </c>
      <c r="AD205" s="397">
        <f t="shared" si="436"/>
        <v>0</v>
      </c>
      <c r="AE205" s="156"/>
      <c r="AF205" s="156"/>
      <c r="AG205" s="216"/>
      <c r="AH205" s="216"/>
      <c r="AI205" s="216"/>
      <c r="AJ205" s="216"/>
      <c r="AK205" s="216"/>
      <c r="AL205" s="216"/>
      <c r="AM205" s="216"/>
      <c r="AN205" s="216"/>
      <c r="AO205" s="216"/>
      <c r="AP205" s="216"/>
      <c r="AQ205" s="216"/>
      <c r="AR205" s="216"/>
      <c r="AS205" s="216"/>
      <c r="AT205" s="216"/>
      <c r="AU205" s="216"/>
      <c r="AV205" s="216"/>
      <c r="AW205" s="216"/>
      <c r="AX205" s="216"/>
      <c r="AY205" s="216"/>
      <c r="AZ205" s="216"/>
      <c r="BA205" s="216"/>
      <c r="BB205" s="216"/>
      <c r="BC205" s="216"/>
      <c r="BD205" s="216"/>
      <c r="BE205" s="216"/>
      <c r="BF205" s="216"/>
      <c r="BG205" s="216"/>
      <c r="BH205" s="216"/>
      <c r="BI205" s="216"/>
      <c r="BJ205" s="216"/>
      <c r="BK205" s="216"/>
      <c r="BL205" s="216"/>
      <c r="BM205" s="216"/>
      <c r="BN205" s="216"/>
      <c r="BO205" s="216"/>
      <c r="BP205" s="216"/>
      <c r="BQ205" s="216"/>
      <c r="BR205" s="216"/>
      <c r="BS205" s="216"/>
      <c r="BT205" s="216"/>
      <c r="BU205" s="216"/>
      <c r="BV205" s="216"/>
      <c r="BW205" s="216"/>
      <c r="BX205" s="216"/>
      <c r="BY205" s="216"/>
      <c r="BZ205" s="216"/>
      <c r="CA205" s="216"/>
      <c r="CB205" s="216"/>
      <c r="CC205" s="216"/>
      <c r="CD205" s="216"/>
      <c r="CE205" s="216"/>
      <c r="CF205" s="216"/>
      <c r="CG205" s="216"/>
      <c r="CH205" s="216"/>
      <c r="CI205" s="216"/>
      <c r="CJ205" s="216"/>
      <c r="CK205" s="216"/>
      <c r="CL205" s="216"/>
      <c r="CM205" s="216"/>
      <c r="CN205" s="216"/>
      <c r="CO205" s="216"/>
      <c r="CP205" s="216"/>
      <c r="CQ205" s="216"/>
      <c r="CR205" s="216"/>
      <c r="CS205" s="216"/>
      <c r="CT205" s="216"/>
      <c r="CU205" s="216"/>
      <c r="CV205" s="216"/>
      <c r="CW205" s="216"/>
      <c r="CX205" s="216"/>
      <c r="CY205" s="216"/>
      <c r="CZ205" s="216"/>
      <c r="DA205" s="216"/>
      <c r="DB205" s="216"/>
      <c r="DC205" s="216"/>
      <c r="DD205" s="216"/>
      <c r="DE205" s="216"/>
      <c r="DF205" s="216"/>
      <c r="DG205" s="216"/>
      <c r="DH205" s="216"/>
      <c r="DI205" s="216"/>
      <c r="DJ205" s="216"/>
      <c r="DK205" s="216"/>
      <c r="DL205" s="216"/>
      <c r="DM205" s="216"/>
      <c r="DN205" s="216"/>
      <c r="DO205" s="216"/>
      <c r="DP205" s="216"/>
      <c r="DQ205" s="216"/>
      <c r="DR205" s="216"/>
      <c r="DS205" s="216"/>
      <c r="DT205" s="216"/>
      <c r="DU205" s="216"/>
      <c r="DV205" s="216"/>
      <c r="DW205" s="216"/>
      <c r="DX205" s="216"/>
      <c r="DY205" s="216"/>
      <c r="DZ205" s="216"/>
      <c r="EA205" s="216"/>
      <c r="EB205" s="216"/>
      <c r="EC205" s="216"/>
      <c r="ED205" s="216"/>
      <c r="EE205" s="216"/>
      <c r="EF205" s="216"/>
      <c r="EG205" s="216"/>
      <c r="EH205" s="216"/>
      <c r="EI205" s="216"/>
      <c r="EJ205" s="216"/>
      <c r="EK205" s="216"/>
      <c r="EL205" s="216"/>
      <c r="EM205" s="216"/>
      <c r="EN205" s="216"/>
      <c r="EO205" s="216"/>
    </row>
    <row r="206" spans="1:145" outlineLevel="1">
      <c r="A206" s="254" t="s">
        <v>2032</v>
      </c>
      <c r="B206" s="254" t="s">
        <v>685</v>
      </c>
      <c r="C206" s="257" t="s">
        <v>2006</v>
      </c>
      <c r="D206" s="165" t="s">
        <v>1402</v>
      </c>
      <c r="E206" s="166" t="s">
        <v>1365</v>
      </c>
      <c r="F206" s="167" t="s">
        <v>1366</v>
      </c>
      <c r="G206" s="168">
        <v>0</v>
      </c>
      <c r="H206" s="169" t="s">
        <v>654</v>
      </c>
      <c r="I206" s="170">
        <v>0</v>
      </c>
      <c r="J206" s="171">
        <f>I206/$L$4</f>
        <v>0</v>
      </c>
      <c r="K206" s="172" t="s">
        <v>24</v>
      </c>
      <c r="L206" s="173"/>
      <c r="M206" s="174">
        <f t="shared" ref="M206:M208" si="437">IF(ISBLANK(K206),G206*I206,G206*I206*L206)</f>
        <v>0</v>
      </c>
      <c r="N206" s="175">
        <f t="shared" ref="N206:N208" si="438">IF(ISBLANK(K206),J206*G206,G206*J206*L206)</f>
        <v>0</v>
      </c>
      <c r="O206" s="87"/>
      <c r="P206" s="176"/>
      <c r="Q206" s="176"/>
      <c r="R206" s="176"/>
      <c r="S206" s="176"/>
      <c r="T206" s="176"/>
      <c r="U206" s="86"/>
      <c r="V206" s="87"/>
      <c r="W206" s="176"/>
      <c r="X206" s="176">
        <f t="shared" ref="X206:X208" si="439">W206/$L$4</f>
        <v>0</v>
      </c>
      <c r="Y206" s="176"/>
      <c r="Z206" s="176">
        <f t="shared" ref="Z206:Z208" si="440">Y206/$L$4</f>
        <v>0</v>
      </c>
      <c r="AA206" s="176"/>
      <c r="AB206" s="176">
        <f t="shared" ref="AB206:AB208" si="441">AA206/$L$4</f>
        <v>0</v>
      </c>
      <c r="AC206" s="176"/>
      <c r="AD206" s="176">
        <f t="shared" ref="AD206:AD208" si="442">AC206/$L$4</f>
        <v>0</v>
      </c>
      <c r="AE206" s="11"/>
      <c r="AF206" s="11"/>
    </row>
    <row r="207" spans="1:145" outlineLevel="1">
      <c r="A207" s="254" t="s">
        <v>2032</v>
      </c>
      <c r="B207" s="254" t="s">
        <v>686</v>
      </c>
      <c r="C207" s="257" t="s">
        <v>2006</v>
      </c>
      <c r="D207" s="165" t="s">
        <v>1403</v>
      </c>
      <c r="E207" s="166" t="s">
        <v>1367</v>
      </c>
      <c r="F207" s="167" t="s">
        <v>1368</v>
      </c>
      <c r="G207" s="177">
        <v>0</v>
      </c>
      <c r="H207" s="169" t="s">
        <v>654</v>
      </c>
      <c r="I207" s="170">
        <v>0</v>
      </c>
      <c r="J207" s="171">
        <f>I207/$L$4</f>
        <v>0</v>
      </c>
      <c r="K207" s="172" t="s">
        <v>24</v>
      </c>
      <c r="L207" s="173"/>
      <c r="M207" s="174">
        <f t="shared" si="437"/>
        <v>0</v>
      </c>
      <c r="N207" s="175">
        <f t="shared" si="438"/>
        <v>0</v>
      </c>
      <c r="O207" s="87"/>
      <c r="P207" s="176"/>
      <c r="Q207" s="176"/>
      <c r="R207" s="176"/>
      <c r="S207" s="176"/>
      <c r="T207" s="176"/>
      <c r="U207" s="86"/>
      <c r="V207" s="87"/>
      <c r="W207" s="176"/>
      <c r="X207" s="176">
        <f t="shared" si="439"/>
        <v>0</v>
      </c>
      <c r="Y207" s="176"/>
      <c r="Z207" s="176">
        <f t="shared" si="440"/>
        <v>0</v>
      </c>
      <c r="AA207" s="176"/>
      <c r="AB207" s="176">
        <f t="shared" si="441"/>
        <v>0</v>
      </c>
      <c r="AC207" s="176"/>
      <c r="AD207" s="176">
        <f t="shared" si="442"/>
        <v>0</v>
      </c>
      <c r="AE207" s="11"/>
      <c r="AF207" s="11"/>
    </row>
    <row r="208" spans="1:145" outlineLevel="1">
      <c r="A208" s="254" t="s">
        <v>2032</v>
      </c>
      <c r="B208" s="254" t="s">
        <v>687</v>
      </c>
      <c r="C208" s="257" t="s">
        <v>2006</v>
      </c>
      <c r="D208" s="165" t="s">
        <v>1404</v>
      </c>
      <c r="E208" s="166" t="s">
        <v>1369</v>
      </c>
      <c r="F208" s="167" t="s">
        <v>1370</v>
      </c>
      <c r="G208" s="177">
        <v>0</v>
      </c>
      <c r="H208" s="169" t="s">
        <v>654</v>
      </c>
      <c r="I208" s="170">
        <v>0</v>
      </c>
      <c r="J208" s="171">
        <f>I208/$L$4</f>
        <v>0</v>
      </c>
      <c r="K208" s="172" t="s">
        <v>24</v>
      </c>
      <c r="L208" s="173"/>
      <c r="M208" s="174">
        <f t="shared" si="437"/>
        <v>0</v>
      </c>
      <c r="N208" s="175">
        <f t="shared" si="438"/>
        <v>0</v>
      </c>
      <c r="O208" s="87"/>
      <c r="P208" s="176"/>
      <c r="Q208" s="176"/>
      <c r="R208" s="176"/>
      <c r="S208" s="176"/>
      <c r="T208" s="176"/>
      <c r="U208" s="86"/>
      <c r="V208" s="87"/>
      <c r="W208" s="176"/>
      <c r="X208" s="176">
        <f t="shared" si="439"/>
        <v>0</v>
      </c>
      <c r="Y208" s="176"/>
      <c r="Z208" s="176">
        <f t="shared" si="440"/>
        <v>0</v>
      </c>
      <c r="AA208" s="176"/>
      <c r="AB208" s="176">
        <f t="shared" si="441"/>
        <v>0</v>
      </c>
      <c r="AC208" s="176"/>
      <c r="AD208" s="176">
        <f t="shared" si="442"/>
        <v>0</v>
      </c>
      <c r="AE208" s="11"/>
      <c r="AF208" s="11"/>
    </row>
    <row r="209" spans="1:145" s="163" customFormat="1" ht="15.75">
      <c r="A209" s="254"/>
      <c r="B209" s="254"/>
      <c r="C209" s="386"/>
      <c r="D209" s="387"/>
      <c r="E209" s="388" t="s">
        <v>2071</v>
      </c>
      <c r="F209" s="389" t="s">
        <v>2072</v>
      </c>
      <c r="G209" s="390"/>
      <c r="H209" s="391"/>
      <c r="I209" s="392"/>
      <c r="J209" s="393"/>
      <c r="K209" s="394"/>
      <c r="L209" s="394"/>
      <c r="M209" s="395">
        <f>SUM(M210:M212)</f>
        <v>0</v>
      </c>
      <c r="N209" s="396">
        <f>SUM(N210:N212)</f>
        <v>0</v>
      </c>
      <c r="O209" s="87"/>
      <c r="P209" s="397">
        <f t="shared" ref="P209:T209" si="443">SUM(P210:P212)</f>
        <v>0</v>
      </c>
      <c r="Q209" s="397">
        <f t="shared" si="443"/>
        <v>0</v>
      </c>
      <c r="R209" s="397">
        <f t="shared" si="443"/>
        <v>0</v>
      </c>
      <c r="S209" s="397">
        <f t="shared" si="443"/>
        <v>0</v>
      </c>
      <c r="T209" s="397">
        <f t="shared" si="443"/>
        <v>0</v>
      </c>
      <c r="U209" s="86"/>
      <c r="V209" s="87"/>
      <c r="W209" s="397">
        <f t="shared" ref="W209:AD209" si="444">SUM(W210:W212)</f>
        <v>0</v>
      </c>
      <c r="X209" s="397">
        <f t="shared" si="444"/>
        <v>0</v>
      </c>
      <c r="Y209" s="397">
        <f t="shared" si="444"/>
        <v>0</v>
      </c>
      <c r="Z209" s="397">
        <f t="shared" si="444"/>
        <v>0</v>
      </c>
      <c r="AA209" s="397">
        <f t="shared" si="444"/>
        <v>0</v>
      </c>
      <c r="AB209" s="397">
        <f t="shared" si="444"/>
        <v>0</v>
      </c>
      <c r="AC209" s="397">
        <f t="shared" si="444"/>
        <v>0</v>
      </c>
      <c r="AD209" s="397">
        <f t="shared" si="444"/>
        <v>0</v>
      </c>
      <c r="AE209" s="156"/>
      <c r="AF209" s="156"/>
      <c r="AG209" s="216"/>
      <c r="AH209" s="216"/>
      <c r="AI209" s="216"/>
      <c r="AJ209" s="216"/>
      <c r="AK209" s="216"/>
      <c r="AL209" s="216"/>
      <c r="AM209" s="216"/>
      <c r="AN209" s="216"/>
      <c r="AO209" s="216"/>
      <c r="AP209" s="216"/>
      <c r="AQ209" s="216"/>
      <c r="AR209" s="216"/>
      <c r="AS209" s="216"/>
      <c r="AT209" s="216"/>
      <c r="AU209" s="216"/>
      <c r="AV209" s="216"/>
      <c r="AW209" s="216"/>
      <c r="AX209" s="216"/>
      <c r="AY209" s="216"/>
      <c r="AZ209" s="216"/>
      <c r="BA209" s="216"/>
      <c r="BB209" s="216"/>
      <c r="BC209" s="216"/>
      <c r="BD209" s="216"/>
      <c r="BE209" s="216"/>
      <c r="BF209" s="216"/>
      <c r="BG209" s="216"/>
      <c r="BH209" s="216"/>
      <c r="BI209" s="216"/>
      <c r="BJ209" s="216"/>
      <c r="BK209" s="216"/>
      <c r="BL209" s="216"/>
      <c r="BM209" s="216"/>
      <c r="BN209" s="216"/>
      <c r="BO209" s="216"/>
      <c r="BP209" s="216"/>
      <c r="BQ209" s="216"/>
      <c r="BR209" s="216"/>
      <c r="BS209" s="216"/>
      <c r="BT209" s="216"/>
      <c r="BU209" s="216"/>
      <c r="BV209" s="216"/>
      <c r="BW209" s="216"/>
      <c r="BX209" s="216"/>
      <c r="BY209" s="216"/>
      <c r="BZ209" s="216"/>
      <c r="CA209" s="216"/>
      <c r="CB209" s="216"/>
      <c r="CC209" s="216"/>
      <c r="CD209" s="216"/>
      <c r="CE209" s="216"/>
      <c r="CF209" s="216"/>
      <c r="CG209" s="216"/>
      <c r="CH209" s="216"/>
      <c r="CI209" s="216"/>
      <c r="CJ209" s="216"/>
      <c r="CK209" s="216"/>
      <c r="CL209" s="216"/>
      <c r="CM209" s="216"/>
      <c r="CN209" s="216"/>
      <c r="CO209" s="216"/>
      <c r="CP209" s="216"/>
      <c r="CQ209" s="216"/>
      <c r="CR209" s="216"/>
      <c r="CS209" s="216"/>
      <c r="CT209" s="216"/>
      <c r="CU209" s="216"/>
      <c r="CV209" s="216"/>
      <c r="CW209" s="216"/>
      <c r="CX209" s="216"/>
      <c r="CY209" s="216"/>
      <c r="CZ209" s="216"/>
      <c r="DA209" s="216"/>
      <c r="DB209" s="216"/>
      <c r="DC209" s="216"/>
      <c r="DD209" s="216"/>
      <c r="DE209" s="216"/>
      <c r="DF209" s="216"/>
      <c r="DG209" s="216"/>
      <c r="DH209" s="216"/>
      <c r="DI209" s="216"/>
      <c r="DJ209" s="216"/>
      <c r="DK209" s="216"/>
      <c r="DL209" s="216"/>
      <c r="DM209" s="216"/>
      <c r="DN209" s="216"/>
      <c r="DO209" s="216"/>
      <c r="DP209" s="216"/>
      <c r="DQ209" s="216"/>
      <c r="DR209" s="216"/>
      <c r="DS209" s="216"/>
      <c r="DT209" s="216"/>
      <c r="DU209" s="216"/>
      <c r="DV209" s="216"/>
      <c r="DW209" s="216"/>
      <c r="DX209" s="216"/>
      <c r="DY209" s="216"/>
      <c r="DZ209" s="216"/>
      <c r="EA209" s="216"/>
      <c r="EB209" s="216"/>
      <c r="EC209" s="216"/>
      <c r="ED209" s="216"/>
      <c r="EE209" s="216"/>
      <c r="EF209" s="216"/>
      <c r="EG209" s="216"/>
      <c r="EH209" s="216"/>
      <c r="EI209" s="216"/>
      <c r="EJ209" s="216"/>
      <c r="EK209" s="216"/>
      <c r="EL209" s="216"/>
      <c r="EM209" s="216"/>
      <c r="EN209" s="216"/>
      <c r="EO209" s="216"/>
    </row>
    <row r="210" spans="1:145" s="164" customFormat="1" outlineLevel="1">
      <c r="A210" s="254" t="s">
        <v>2032</v>
      </c>
      <c r="B210" s="254" t="s">
        <v>685</v>
      </c>
      <c r="C210" s="257" t="s">
        <v>2006</v>
      </c>
      <c r="D210" s="165" t="s">
        <v>1405</v>
      </c>
      <c r="E210" s="166" t="s">
        <v>2076</v>
      </c>
      <c r="F210" s="167" t="s">
        <v>2073</v>
      </c>
      <c r="G210" s="168">
        <v>0</v>
      </c>
      <c r="H210" s="268" t="s">
        <v>654</v>
      </c>
      <c r="I210" s="170">
        <v>0</v>
      </c>
      <c r="J210" s="171">
        <f>I210/$L$4</f>
        <v>0</v>
      </c>
      <c r="K210" s="172" t="s">
        <v>24</v>
      </c>
      <c r="L210" s="173"/>
      <c r="M210" s="174">
        <f t="shared" ref="M210:M212" si="445">IF(ISBLANK(K210),G210*I210,G210*I210*L210)</f>
        <v>0</v>
      </c>
      <c r="N210" s="175">
        <f t="shared" ref="N210:N212" si="446">IF(ISBLANK(K210),J210*G210,G210*J210*L210)</f>
        <v>0</v>
      </c>
      <c r="O210" s="87"/>
      <c r="P210" s="176"/>
      <c r="Q210" s="176"/>
      <c r="R210" s="176"/>
      <c r="S210" s="176"/>
      <c r="T210" s="176"/>
      <c r="U210" s="86"/>
      <c r="V210" s="87"/>
      <c r="W210" s="176"/>
      <c r="X210" s="176">
        <f t="shared" ref="X210:X212" si="447">W210/$L$4</f>
        <v>0</v>
      </c>
      <c r="Y210" s="176"/>
      <c r="Z210" s="176">
        <f t="shared" ref="Z210:Z212" si="448">Y210/$L$4</f>
        <v>0</v>
      </c>
      <c r="AA210" s="176"/>
      <c r="AB210" s="176">
        <f t="shared" ref="AB210:AB212" si="449">AA210/$L$4</f>
        <v>0</v>
      </c>
      <c r="AC210" s="176"/>
      <c r="AD210" s="176">
        <f t="shared" ref="AD210:AD212" si="450">AC210/$L$4</f>
        <v>0</v>
      </c>
      <c r="AE210" s="156"/>
      <c r="AF210" s="156"/>
      <c r="AG210" s="208"/>
      <c r="AH210" s="208"/>
      <c r="AI210" s="208"/>
      <c r="AJ210" s="208"/>
      <c r="AK210" s="208"/>
      <c r="AL210" s="208"/>
      <c r="AM210" s="208"/>
      <c r="AN210" s="208"/>
      <c r="AO210" s="208"/>
      <c r="AP210" s="208"/>
      <c r="AQ210" s="208"/>
      <c r="AR210" s="208"/>
      <c r="AS210" s="208"/>
      <c r="AT210" s="208"/>
      <c r="AU210" s="208"/>
      <c r="AV210" s="208"/>
      <c r="AW210" s="208"/>
      <c r="AX210" s="208"/>
      <c r="AY210" s="208"/>
      <c r="AZ210" s="208"/>
      <c r="BA210" s="208"/>
      <c r="BB210" s="208"/>
      <c r="BC210" s="208"/>
      <c r="BD210" s="208"/>
      <c r="BE210" s="208"/>
      <c r="BF210" s="208"/>
      <c r="BG210" s="208"/>
      <c r="BH210" s="208"/>
      <c r="BI210" s="208"/>
      <c r="BJ210" s="208"/>
      <c r="BK210" s="208"/>
      <c r="BL210" s="208"/>
      <c r="BM210" s="208"/>
      <c r="BN210" s="208"/>
      <c r="BO210" s="208"/>
      <c r="BP210" s="208"/>
      <c r="BQ210" s="208"/>
      <c r="BR210" s="208"/>
      <c r="BS210" s="208"/>
      <c r="BT210" s="208"/>
      <c r="BU210" s="208"/>
      <c r="BV210" s="208"/>
      <c r="BW210" s="208"/>
      <c r="BX210" s="208"/>
      <c r="BY210" s="208"/>
      <c r="BZ210" s="208"/>
      <c r="CA210" s="208"/>
      <c r="CB210" s="208"/>
      <c r="CC210" s="208"/>
      <c r="CD210" s="208"/>
      <c r="CE210" s="208"/>
      <c r="CF210" s="208"/>
      <c r="CG210" s="208"/>
      <c r="CH210" s="208"/>
      <c r="CI210" s="208"/>
      <c r="CJ210" s="208"/>
      <c r="CK210" s="208"/>
      <c r="CL210" s="208"/>
      <c r="CM210" s="208"/>
      <c r="CN210" s="208"/>
      <c r="CO210" s="208"/>
      <c r="CP210" s="208"/>
      <c r="CQ210" s="208"/>
      <c r="CR210" s="208"/>
      <c r="CS210" s="208"/>
      <c r="CT210" s="208"/>
      <c r="CU210" s="208"/>
      <c r="CV210" s="208"/>
      <c r="CW210" s="208"/>
      <c r="CX210" s="208"/>
      <c r="CY210" s="208"/>
      <c r="CZ210" s="208"/>
      <c r="DA210" s="208"/>
      <c r="DB210" s="208"/>
      <c r="DC210" s="208"/>
      <c r="DD210" s="208"/>
      <c r="DE210" s="208"/>
      <c r="DF210" s="208"/>
      <c r="DG210" s="208"/>
      <c r="DH210" s="208"/>
      <c r="DI210" s="208"/>
      <c r="DJ210" s="208"/>
      <c r="DK210" s="208"/>
      <c r="DL210" s="208"/>
      <c r="DM210" s="208"/>
      <c r="DN210" s="208"/>
      <c r="DO210" s="208"/>
      <c r="DP210" s="208"/>
      <c r="DQ210" s="208"/>
      <c r="DR210" s="208"/>
      <c r="DS210" s="208"/>
      <c r="DT210" s="208"/>
      <c r="DU210" s="208"/>
      <c r="DV210" s="208"/>
      <c r="DW210" s="208"/>
      <c r="DX210" s="208"/>
      <c r="DY210" s="208"/>
      <c r="DZ210" s="208"/>
      <c r="EA210" s="208"/>
      <c r="EB210" s="208"/>
      <c r="EC210" s="208"/>
      <c r="ED210" s="208"/>
      <c r="EE210" s="208"/>
      <c r="EF210" s="208"/>
      <c r="EG210" s="208"/>
      <c r="EH210" s="208"/>
      <c r="EI210" s="208"/>
      <c r="EJ210" s="208"/>
      <c r="EK210" s="208"/>
      <c r="EL210" s="208"/>
      <c r="EM210" s="208"/>
      <c r="EN210" s="208"/>
      <c r="EO210" s="208"/>
    </row>
    <row r="211" spans="1:145" s="164" customFormat="1" outlineLevel="1">
      <c r="A211" s="254" t="s">
        <v>2032</v>
      </c>
      <c r="B211" s="254" t="s">
        <v>686</v>
      </c>
      <c r="C211" s="257" t="s">
        <v>2006</v>
      </c>
      <c r="D211" s="165" t="s">
        <v>1406</v>
      </c>
      <c r="E211" s="166" t="s">
        <v>2077</v>
      </c>
      <c r="F211" s="167" t="s">
        <v>2074</v>
      </c>
      <c r="G211" s="177">
        <v>0</v>
      </c>
      <c r="H211" s="268" t="s">
        <v>654</v>
      </c>
      <c r="I211" s="170">
        <v>0</v>
      </c>
      <c r="J211" s="171">
        <f>I211/$L$4</f>
        <v>0</v>
      </c>
      <c r="K211" s="172" t="s">
        <v>24</v>
      </c>
      <c r="L211" s="173"/>
      <c r="M211" s="174">
        <f t="shared" si="445"/>
        <v>0</v>
      </c>
      <c r="N211" s="175">
        <f t="shared" si="446"/>
        <v>0</v>
      </c>
      <c r="O211" s="87"/>
      <c r="P211" s="176"/>
      <c r="Q211" s="176"/>
      <c r="R211" s="176"/>
      <c r="S211" s="176"/>
      <c r="T211" s="176"/>
      <c r="U211" s="86"/>
      <c r="V211" s="87"/>
      <c r="W211" s="176"/>
      <c r="X211" s="176">
        <f t="shared" si="447"/>
        <v>0</v>
      </c>
      <c r="Y211" s="176"/>
      <c r="Z211" s="176">
        <f t="shared" si="448"/>
        <v>0</v>
      </c>
      <c r="AA211" s="176"/>
      <c r="AB211" s="176">
        <f t="shared" si="449"/>
        <v>0</v>
      </c>
      <c r="AC211" s="176"/>
      <c r="AD211" s="176">
        <f t="shared" si="450"/>
        <v>0</v>
      </c>
      <c r="AE211" s="156"/>
      <c r="AF211" s="156"/>
      <c r="AG211" s="208"/>
      <c r="AH211" s="208"/>
      <c r="AI211" s="208"/>
      <c r="AJ211" s="208"/>
      <c r="AK211" s="208"/>
      <c r="AL211" s="208"/>
      <c r="AM211" s="208"/>
      <c r="AN211" s="208"/>
      <c r="AO211" s="208"/>
      <c r="AP211" s="208"/>
      <c r="AQ211" s="208"/>
      <c r="AR211" s="208"/>
      <c r="AS211" s="208"/>
      <c r="AT211" s="208"/>
      <c r="AU211" s="208"/>
      <c r="AV211" s="208"/>
      <c r="AW211" s="208"/>
      <c r="AX211" s="208"/>
      <c r="AY211" s="208"/>
      <c r="AZ211" s="208"/>
      <c r="BA211" s="208"/>
      <c r="BB211" s="208"/>
      <c r="BC211" s="208"/>
      <c r="BD211" s="208"/>
      <c r="BE211" s="208"/>
      <c r="BF211" s="208"/>
      <c r="BG211" s="208"/>
      <c r="BH211" s="208"/>
      <c r="BI211" s="208"/>
      <c r="BJ211" s="208"/>
      <c r="BK211" s="208"/>
      <c r="BL211" s="208"/>
      <c r="BM211" s="208"/>
      <c r="BN211" s="208"/>
      <c r="BO211" s="208"/>
      <c r="BP211" s="208"/>
      <c r="BQ211" s="208"/>
      <c r="BR211" s="208"/>
      <c r="BS211" s="208"/>
      <c r="BT211" s="208"/>
      <c r="BU211" s="208"/>
      <c r="BV211" s="208"/>
      <c r="BW211" s="208"/>
      <c r="BX211" s="208"/>
      <c r="BY211" s="208"/>
      <c r="BZ211" s="208"/>
      <c r="CA211" s="208"/>
      <c r="CB211" s="208"/>
      <c r="CC211" s="208"/>
      <c r="CD211" s="208"/>
      <c r="CE211" s="208"/>
      <c r="CF211" s="208"/>
      <c r="CG211" s="208"/>
      <c r="CH211" s="208"/>
      <c r="CI211" s="208"/>
      <c r="CJ211" s="208"/>
      <c r="CK211" s="208"/>
      <c r="CL211" s="208"/>
      <c r="CM211" s="208"/>
      <c r="CN211" s="208"/>
      <c r="CO211" s="208"/>
      <c r="CP211" s="208"/>
      <c r="CQ211" s="208"/>
      <c r="CR211" s="208"/>
      <c r="CS211" s="208"/>
      <c r="CT211" s="208"/>
      <c r="CU211" s="208"/>
      <c r="CV211" s="208"/>
      <c r="CW211" s="208"/>
      <c r="CX211" s="208"/>
      <c r="CY211" s="208"/>
      <c r="CZ211" s="208"/>
      <c r="DA211" s="208"/>
      <c r="DB211" s="208"/>
      <c r="DC211" s="208"/>
      <c r="DD211" s="208"/>
      <c r="DE211" s="208"/>
      <c r="DF211" s="208"/>
      <c r="DG211" s="208"/>
      <c r="DH211" s="208"/>
      <c r="DI211" s="208"/>
      <c r="DJ211" s="208"/>
      <c r="DK211" s="208"/>
      <c r="DL211" s="208"/>
      <c r="DM211" s="208"/>
      <c r="DN211" s="208"/>
      <c r="DO211" s="208"/>
      <c r="DP211" s="208"/>
      <c r="DQ211" s="208"/>
      <c r="DR211" s="208"/>
      <c r="DS211" s="208"/>
      <c r="DT211" s="208"/>
      <c r="DU211" s="208"/>
      <c r="DV211" s="208"/>
      <c r="DW211" s="208"/>
      <c r="DX211" s="208"/>
      <c r="DY211" s="208"/>
      <c r="DZ211" s="208"/>
      <c r="EA211" s="208"/>
      <c r="EB211" s="208"/>
      <c r="EC211" s="208"/>
      <c r="ED211" s="208"/>
      <c r="EE211" s="208"/>
      <c r="EF211" s="208"/>
      <c r="EG211" s="208"/>
      <c r="EH211" s="208"/>
      <c r="EI211" s="208"/>
      <c r="EJ211" s="208"/>
      <c r="EK211" s="208"/>
      <c r="EL211" s="208"/>
      <c r="EM211" s="208"/>
      <c r="EN211" s="208"/>
      <c r="EO211" s="208"/>
    </row>
    <row r="212" spans="1:145" s="164" customFormat="1" outlineLevel="1">
      <c r="A212" s="254" t="s">
        <v>2032</v>
      </c>
      <c r="B212" s="254" t="s">
        <v>687</v>
      </c>
      <c r="C212" s="257" t="s">
        <v>2006</v>
      </c>
      <c r="D212" s="165" t="s">
        <v>1407</v>
      </c>
      <c r="E212" s="166" t="s">
        <v>2078</v>
      </c>
      <c r="F212" s="167" t="s">
        <v>2075</v>
      </c>
      <c r="G212" s="177">
        <v>0</v>
      </c>
      <c r="H212" s="268" t="s">
        <v>654</v>
      </c>
      <c r="I212" s="170">
        <v>0</v>
      </c>
      <c r="J212" s="171">
        <f>I212/$L$4</f>
        <v>0</v>
      </c>
      <c r="K212" s="172" t="s">
        <v>24</v>
      </c>
      <c r="L212" s="173"/>
      <c r="M212" s="174">
        <f t="shared" si="445"/>
        <v>0</v>
      </c>
      <c r="N212" s="175">
        <f t="shared" si="446"/>
        <v>0</v>
      </c>
      <c r="O212" s="87"/>
      <c r="P212" s="176"/>
      <c r="Q212" s="176"/>
      <c r="R212" s="176"/>
      <c r="S212" s="176"/>
      <c r="T212" s="176"/>
      <c r="U212" s="86"/>
      <c r="V212" s="87"/>
      <c r="W212" s="176"/>
      <c r="X212" s="176">
        <f t="shared" si="447"/>
        <v>0</v>
      </c>
      <c r="Y212" s="176"/>
      <c r="Z212" s="176">
        <f t="shared" si="448"/>
        <v>0</v>
      </c>
      <c r="AA212" s="176"/>
      <c r="AB212" s="176">
        <f t="shared" si="449"/>
        <v>0</v>
      </c>
      <c r="AC212" s="176"/>
      <c r="AD212" s="176">
        <f t="shared" si="450"/>
        <v>0</v>
      </c>
      <c r="AE212" s="156"/>
      <c r="AF212" s="156"/>
      <c r="AG212" s="208"/>
      <c r="AH212" s="208"/>
      <c r="AI212" s="208"/>
      <c r="AJ212" s="208"/>
      <c r="AK212" s="208"/>
      <c r="AL212" s="208"/>
      <c r="AM212" s="208"/>
      <c r="AN212" s="208"/>
      <c r="AO212" s="208"/>
      <c r="AP212" s="208"/>
      <c r="AQ212" s="208"/>
      <c r="AR212" s="208"/>
      <c r="AS212" s="208"/>
      <c r="AT212" s="208"/>
      <c r="AU212" s="208"/>
      <c r="AV212" s="208"/>
      <c r="AW212" s="208"/>
      <c r="AX212" s="208"/>
      <c r="AY212" s="208"/>
      <c r="AZ212" s="208"/>
      <c r="BA212" s="208"/>
      <c r="BB212" s="208"/>
      <c r="BC212" s="208"/>
      <c r="BD212" s="208"/>
      <c r="BE212" s="208"/>
      <c r="BF212" s="208"/>
      <c r="BG212" s="208"/>
      <c r="BH212" s="208"/>
      <c r="BI212" s="208"/>
      <c r="BJ212" s="208"/>
      <c r="BK212" s="208"/>
      <c r="BL212" s="208"/>
      <c r="BM212" s="208"/>
      <c r="BN212" s="208"/>
      <c r="BO212" s="208"/>
      <c r="BP212" s="208"/>
      <c r="BQ212" s="208"/>
      <c r="BR212" s="208"/>
      <c r="BS212" s="208"/>
      <c r="BT212" s="208"/>
      <c r="BU212" s="208"/>
      <c r="BV212" s="208"/>
      <c r="BW212" s="208"/>
      <c r="BX212" s="208"/>
      <c r="BY212" s="208"/>
      <c r="BZ212" s="208"/>
      <c r="CA212" s="208"/>
      <c r="CB212" s="208"/>
      <c r="CC212" s="208"/>
      <c r="CD212" s="208"/>
      <c r="CE212" s="208"/>
      <c r="CF212" s="208"/>
      <c r="CG212" s="208"/>
      <c r="CH212" s="208"/>
      <c r="CI212" s="208"/>
      <c r="CJ212" s="208"/>
      <c r="CK212" s="208"/>
      <c r="CL212" s="208"/>
      <c r="CM212" s="208"/>
      <c r="CN212" s="208"/>
      <c r="CO212" s="208"/>
      <c r="CP212" s="208"/>
      <c r="CQ212" s="208"/>
      <c r="CR212" s="208"/>
      <c r="CS212" s="208"/>
      <c r="CT212" s="208"/>
      <c r="CU212" s="208"/>
      <c r="CV212" s="208"/>
      <c r="CW212" s="208"/>
      <c r="CX212" s="208"/>
      <c r="CY212" s="208"/>
      <c r="CZ212" s="208"/>
      <c r="DA212" s="208"/>
      <c r="DB212" s="208"/>
      <c r="DC212" s="208"/>
      <c r="DD212" s="208"/>
      <c r="DE212" s="208"/>
      <c r="DF212" s="208"/>
      <c r="DG212" s="208"/>
      <c r="DH212" s="208"/>
      <c r="DI212" s="208"/>
      <c r="DJ212" s="208"/>
      <c r="DK212" s="208"/>
      <c r="DL212" s="208"/>
      <c r="DM212" s="208"/>
      <c r="DN212" s="208"/>
      <c r="DO212" s="208"/>
      <c r="DP212" s="208"/>
      <c r="DQ212" s="208"/>
      <c r="DR212" s="208"/>
      <c r="DS212" s="208"/>
      <c r="DT212" s="208"/>
      <c r="DU212" s="208"/>
      <c r="DV212" s="208"/>
      <c r="DW212" s="208"/>
      <c r="DX212" s="208"/>
      <c r="DY212" s="208"/>
      <c r="DZ212" s="208"/>
      <c r="EA212" s="208"/>
      <c r="EB212" s="208"/>
      <c r="EC212" s="208"/>
      <c r="ED212" s="208"/>
      <c r="EE212" s="208"/>
      <c r="EF212" s="208"/>
      <c r="EG212" s="208"/>
      <c r="EH212" s="208"/>
      <c r="EI212" s="208"/>
      <c r="EJ212" s="208"/>
      <c r="EK212" s="208"/>
      <c r="EL212" s="208"/>
      <c r="EM212" s="208"/>
      <c r="EN212" s="208"/>
      <c r="EO212" s="208"/>
    </row>
    <row r="213" spans="1:145" s="163" customFormat="1" ht="15.75">
      <c r="A213" s="254"/>
      <c r="B213" s="254"/>
      <c r="C213" s="386"/>
      <c r="D213" s="387"/>
      <c r="E213" s="388" t="s">
        <v>1371</v>
      </c>
      <c r="F213" s="389" t="s">
        <v>1372</v>
      </c>
      <c r="G213" s="390"/>
      <c r="H213" s="391"/>
      <c r="I213" s="392"/>
      <c r="J213" s="393"/>
      <c r="K213" s="394"/>
      <c r="L213" s="394"/>
      <c r="M213" s="395">
        <f>SUM(M214:M216)</f>
        <v>0</v>
      </c>
      <c r="N213" s="396">
        <f>SUM(N214:N216)</f>
        <v>0</v>
      </c>
      <c r="O213" s="87"/>
      <c r="P213" s="397">
        <f t="shared" ref="P213:T213" si="451">SUM(P214:P216)</f>
        <v>0</v>
      </c>
      <c r="Q213" s="397">
        <f t="shared" si="451"/>
        <v>0</v>
      </c>
      <c r="R213" s="397">
        <f t="shared" si="451"/>
        <v>0</v>
      </c>
      <c r="S213" s="397">
        <f t="shared" si="451"/>
        <v>0</v>
      </c>
      <c r="T213" s="397">
        <f t="shared" si="451"/>
        <v>0</v>
      </c>
      <c r="U213" s="86"/>
      <c r="V213" s="87"/>
      <c r="W213" s="397">
        <f t="shared" ref="W213" si="452">SUM(W214:W216)</f>
        <v>0</v>
      </c>
      <c r="X213" s="397">
        <f t="shared" ref="X213:AD213" si="453">SUM(X214:X216)</f>
        <v>0</v>
      </c>
      <c r="Y213" s="397">
        <f t="shared" si="453"/>
        <v>0</v>
      </c>
      <c r="Z213" s="397">
        <f t="shared" si="453"/>
        <v>0</v>
      </c>
      <c r="AA213" s="397">
        <f t="shared" si="453"/>
        <v>0</v>
      </c>
      <c r="AB213" s="397">
        <f t="shared" si="453"/>
        <v>0</v>
      </c>
      <c r="AC213" s="397">
        <f t="shared" si="453"/>
        <v>0</v>
      </c>
      <c r="AD213" s="397">
        <f t="shared" si="453"/>
        <v>0</v>
      </c>
      <c r="AE213" s="156"/>
      <c r="AF213" s="156"/>
      <c r="AG213" s="216"/>
      <c r="AH213" s="216"/>
      <c r="AI213" s="216"/>
      <c r="AJ213" s="216"/>
      <c r="AK213" s="216"/>
      <c r="AL213" s="216"/>
      <c r="AM213" s="216"/>
      <c r="AN213" s="216"/>
      <c r="AO213" s="216"/>
      <c r="AP213" s="216"/>
      <c r="AQ213" s="216"/>
      <c r="AR213" s="216"/>
      <c r="AS213" s="216"/>
      <c r="AT213" s="216"/>
      <c r="AU213" s="216"/>
      <c r="AV213" s="216"/>
      <c r="AW213" s="216"/>
      <c r="AX213" s="216"/>
      <c r="AY213" s="216"/>
      <c r="AZ213" s="216"/>
      <c r="BA213" s="216"/>
      <c r="BB213" s="216"/>
      <c r="BC213" s="216"/>
      <c r="BD213" s="216"/>
      <c r="BE213" s="216"/>
      <c r="BF213" s="216"/>
      <c r="BG213" s="216"/>
      <c r="BH213" s="216"/>
      <c r="BI213" s="216"/>
      <c r="BJ213" s="216"/>
      <c r="BK213" s="216"/>
      <c r="BL213" s="216"/>
      <c r="BM213" s="216"/>
      <c r="BN213" s="216"/>
      <c r="BO213" s="216"/>
      <c r="BP213" s="216"/>
      <c r="BQ213" s="216"/>
      <c r="BR213" s="216"/>
      <c r="BS213" s="216"/>
      <c r="BT213" s="216"/>
      <c r="BU213" s="216"/>
      <c r="BV213" s="216"/>
      <c r="BW213" s="216"/>
      <c r="BX213" s="216"/>
      <c r="BY213" s="216"/>
      <c r="BZ213" s="216"/>
      <c r="CA213" s="216"/>
      <c r="CB213" s="216"/>
      <c r="CC213" s="216"/>
      <c r="CD213" s="216"/>
      <c r="CE213" s="216"/>
      <c r="CF213" s="216"/>
      <c r="CG213" s="216"/>
      <c r="CH213" s="216"/>
      <c r="CI213" s="216"/>
      <c r="CJ213" s="216"/>
      <c r="CK213" s="216"/>
      <c r="CL213" s="216"/>
      <c r="CM213" s="216"/>
      <c r="CN213" s="216"/>
      <c r="CO213" s="216"/>
      <c r="CP213" s="216"/>
      <c r="CQ213" s="216"/>
      <c r="CR213" s="216"/>
      <c r="CS213" s="216"/>
      <c r="CT213" s="216"/>
      <c r="CU213" s="216"/>
      <c r="CV213" s="216"/>
      <c r="CW213" s="216"/>
      <c r="CX213" s="216"/>
      <c r="CY213" s="216"/>
      <c r="CZ213" s="216"/>
      <c r="DA213" s="216"/>
      <c r="DB213" s="216"/>
      <c r="DC213" s="216"/>
      <c r="DD213" s="216"/>
      <c r="DE213" s="216"/>
      <c r="DF213" s="216"/>
      <c r="DG213" s="216"/>
      <c r="DH213" s="216"/>
      <c r="DI213" s="216"/>
      <c r="DJ213" s="216"/>
      <c r="DK213" s="216"/>
      <c r="DL213" s="216"/>
      <c r="DM213" s="216"/>
      <c r="DN213" s="216"/>
      <c r="DO213" s="216"/>
      <c r="DP213" s="216"/>
      <c r="DQ213" s="216"/>
      <c r="DR213" s="216"/>
      <c r="DS213" s="216"/>
      <c r="DT213" s="216"/>
      <c r="DU213" s="216"/>
      <c r="DV213" s="216"/>
      <c r="DW213" s="216"/>
      <c r="DX213" s="216"/>
      <c r="DY213" s="216"/>
      <c r="DZ213" s="216"/>
      <c r="EA213" s="216"/>
      <c r="EB213" s="216"/>
      <c r="EC213" s="216"/>
      <c r="ED213" s="216"/>
      <c r="EE213" s="216"/>
      <c r="EF213" s="216"/>
      <c r="EG213" s="216"/>
      <c r="EH213" s="216"/>
      <c r="EI213" s="216"/>
      <c r="EJ213" s="216"/>
      <c r="EK213" s="216"/>
      <c r="EL213" s="216"/>
      <c r="EM213" s="216"/>
      <c r="EN213" s="216"/>
      <c r="EO213" s="216"/>
    </row>
    <row r="214" spans="1:145" outlineLevel="1">
      <c r="A214" s="254" t="s">
        <v>1905</v>
      </c>
      <c r="B214" s="254" t="s">
        <v>685</v>
      </c>
      <c r="C214" s="257" t="s">
        <v>2006</v>
      </c>
      <c r="D214" s="165" t="s">
        <v>1516</v>
      </c>
      <c r="E214" s="166" t="s">
        <v>1373</v>
      </c>
      <c r="F214" s="167" t="s">
        <v>1374</v>
      </c>
      <c r="G214" s="168">
        <v>0</v>
      </c>
      <c r="H214" s="169" t="s">
        <v>654</v>
      </c>
      <c r="I214" s="170">
        <v>0</v>
      </c>
      <c r="J214" s="171">
        <f>I214/$L$4</f>
        <v>0</v>
      </c>
      <c r="K214" s="172" t="s">
        <v>24</v>
      </c>
      <c r="L214" s="173"/>
      <c r="M214" s="174">
        <f t="shared" ref="M214:M216" si="454">IF(ISBLANK(K214),G214*I214,G214*I214*L214)</f>
        <v>0</v>
      </c>
      <c r="N214" s="175">
        <f t="shared" ref="N214:N216" si="455">IF(ISBLANK(K214),J214*G214,G214*J214*L214)</f>
        <v>0</v>
      </c>
      <c r="O214" s="87"/>
      <c r="P214" s="176"/>
      <c r="Q214" s="176"/>
      <c r="R214" s="176"/>
      <c r="S214" s="176"/>
      <c r="T214" s="176"/>
      <c r="U214" s="86"/>
      <c r="V214" s="87"/>
      <c r="W214" s="176"/>
      <c r="X214" s="176">
        <f t="shared" ref="X214:X216" si="456">W214/$L$4</f>
        <v>0</v>
      </c>
      <c r="Y214" s="176"/>
      <c r="Z214" s="176">
        <f t="shared" ref="Z214:Z216" si="457">Y214/$L$4</f>
        <v>0</v>
      </c>
      <c r="AA214" s="176"/>
      <c r="AB214" s="176">
        <f t="shared" ref="AB214:AB216" si="458">AA214/$L$4</f>
        <v>0</v>
      </c>
      <c r="AC214" s="176"/>
      <c r="AD214" s="176">
        <f t="shared" ref="AD214:AD216" si="459">AC214/$L$4</f>
        <v>0</v>
      </c>
      <c r="AE214" s="11"/>
      <c r="AF214" s="11"/>
    </row>
    <row r="215" spans="1:145" outlineLevel="1">
      <c r="A215" s="254" t="s">
        <v>1905</v>
      </c>
      <c r="B215" s="254" t="s">
        <v>686</v>
      </c>
      <c r="C215" s="257" t="s">
        <v>2006</v>
      </c>
      <c r="D215" s="165" t="s">
        <v>1517</v>
      </c>
      <c r="E215" s="166" t="s">
        <v>1375</v>
      </c>
      <c r="F215" s="167" t="s">
        <v>1376</v>
      </c>
      <c r="G215" s="177">
        <v>0</v>
      </c>
      <c r="H215" s="169" t="s">
        <v>654</v>
      </c>
      <c r="I215" s="170">
        <v>0</v>
      </c>
      <c r="J215" s="171">
        <f>I215/$L$4</f>
        <v>0</v>
      </c>
      <c r="K215" s="172" t="s">
        <v>24</v>
      </c>
      <c r="L215" s="173"/>
      <c r="M215" s="174">
        <f t="shared" si="454"/>
        <v>0</v>
      </c>
      <c r="N215" s="175">
        <f t="shared" si="455"/>
        <v>0</v>
      </c>
      <c r="O215" s="87"/>
      <c r="P215" s="176"/>
      <c r="Q215" s="176"/>
      <c r="R215" s="176"/>
      <c r="S215" s="176"/>
      <c r="T215" s="176"/>
      <c r="U215" s="86"/>
      <c r="V215" s="87"/>
      <c r="W215" s="176"/>
      <c r="X215" s="176">
        <f t="shared" si="456"/>
        <v>0</v>
      </c>
      <c r="Y215" s="176"/>
      <c r="Z215" s="176">
        <f t="shared" si="457"/>
        <v>0</v>
      </c>
      <c r="AA215" s="176"/>
      <c r="AB215" s="176">
        <f t="shared" si="458"/>
        <v>0</v>
      </c>
      <c r="AC215" s="176"/>
      <c r="AD215" s="176">
        <f t="shared" si="459"/>
        <v>0</v>
      </c>
      <c r="AE215" s="11"/>
      <c r="AF215" s="11"/>
    </row>
    <row r="216" spans="1:145" outlineLevel="1">
      <c r="A216" s="254" t="s">
        <v>1905</v>
      </c>
      <c r="B216" s="254" t="s">
        <v>687</v>
      </c>
      <c r="C216" s="257" t="s">
        <v>2006</v>
      </c>
      <c r="D216" s="165" t="s">
        <v>1518</v>
      </c>
      <c r="E216" s="166" t="s">
        <v>1377</v>
      </c>
      <c r="F216" s="167" t="s">
        <v>1378</v>
      </c>
      <c r="G216" s="177">
        <v>0</v>
      </c>
      <c r="H216" s="169" t="s">
        <v>654</v>
      </c>
      <c r="I216" s="170">
        <v>0</v>
      </c>
      <c r="J216" s="171">
        <f>I216/$L$4</f>
        <v>0</v>
      </c>
      <c r="K216" s="172" t="s">
        <v>24</v>
      </c>
      <c r="L216" s="173"/>
      <c r="M216" s="174">
        <f t="shared" si="454"/>
        <v>0</v>
      </c>
      <c r="N216" s="175">
        <f t="shared" si="455"/>
        <v>0</v>
      </c>
      <c r="O216" s="87"/>
      <c r="P216" s="176"/>
      <c r="Q216" s="176"/>
      <c r="R216" s="176"/>
      <c r="S216" s="176"/>
      <c r="T216" s="176"/>
      <c r="U216" s="86"/>
      <c r="V216" s="87"/>
      <c r="W216" s="176"/>
      <c r="X216" s="176">
        <f t="shared" si="456"/>
        <v>0</v>
      </c>
      <c r="Y216" s="176"/>
      <c r="Z216" s="176">
        <f t="shared" si="457"/>
        <v>0</v>
      </c>
      <c r="AA216" s="176"/>
      <c r="AB216" s="176">
        <f t="shared" si="458"/>
        <v>0</v>
      </c>
      <c r="AC216" s="176"/>
      <c r="AD216" s="176">
        <f t="shared" si="459"/>
        <v>0</v>
      </c>
      <c r="AE216" s="11"/>
      <c r="AF216" s="11"/>
    </row>
    <row r="217" spans="1:145" s="163" customFormat="1" ht="15.75">
      <c r="A217" s="254"/>
      <c r="B217" s="254"/>
      <c r="C217" s="386"/>
      <c r="D217" s="387"/>
      <c r="E217" s="388" t="s">
        <v>1379</v>
      </c>
      <c r="F217" s="389" t="s">
        <v>1380</v>
      </c>
      <c r="G217" s="390"/>
      <c r="H217" s="391"/>
      <c r="I217" s="392"/>
      <c r="J217" s="393"/>
      <c r="K217" s="394"/>
      <c r="L217" s="394"/>
      <c r="M217" s="395">
        <f>SUM(M218:M220)</f>
        <v>0</v>
      </c>
      <c r="N217" s="396">
        <f>SUM(N218:N220)</f>
        <v>0</v>
      </c>
      <c r="O217" s="87"/>
      <c r="P217" s="397">
        <f t="shared" ref="P217:T217" si="460">SUM(P218:P220)</f>
        <v>0</v>
      </c>
      <c r="Q217" s="397">
        <f t="shared" si="460"/>
        <v>0</v>
      </c>
      <c r="R217" s="397">
        <f t="shared" si="460"/>
        <v>0</v>
      </c>
      <c r="S217" s="397">
        <f t="shared" si="460"/>
        <v>0</v>
      </c>
      <c r="T217" s="397">
        <f t="shared" si="460"/>
        <v>0</v>
      </c>
      <c r="U217" s="86"/>
      <c r="V217" s="87"/>
      <c r="W217" s="397">
        <f t="shared" ref="W217:AD217" si="461">SUM(W218:W220)</f>
        <v>0</v>
      </c>
      <c r="X217" s="397">
        <f t="shared" si="461"/>
        <v>0</v>
      </c>
      <c r="Y217" s="397">
        <f t="shared" si="461"/>
        <v>0</v>
      </c>
      <c r="Z217" s="397">
        <f t="shared" si="461"/>
        <v>0</v>
      </c>
      <c r="AA217" s="397">
        <f t="shared" si="461"/>
        <v>0</v>
      </c>
      <c r="AB217" s="397">
        <f t="shared" si="461"/>
        <v>0</v>
      </c>
      <c r="AC217" s="397">
        <f t="shared" si="461"/>
        <v>0</v>
      </c>
      <c r="AD217" s="397">
        <f t="shared" si="461"/>
        <v>0</v>
      </c>
      <c r="AE217" s="156"/>
      <c r="AF217" s="156"/>
      <c r="AG217" s="216"/>
      <c r="AH217" s="216"/>
      <c r="AI217" s="216"/>
      <c r="AJ217" s="216"/>
      <c r="AK217" s="216"/>
      <c r="AL217" s="216"/>
      <c r="AM217" s="216"/>
      <c r="AN217" s="216"/>
      <c r="AO217" s="216"/>
      <c r="AP217" s="216"/>
      <c r="AQ217" s="216"/>
      <c r="AR217" s="216"/>
      <c r="AS217" s="216"/>
      <c r="AT217" s="216"/>
      <c r="AU217" s="216"/>
      <c r="AV217" s="216"/>
      <c r="AW217" s="216"/>
      <c r="AX217" s="216"/>
      <c r="AY217" s="216"/>
      <c r="AZ217" s="216"/>
      <c r="BA217" s="216"/>
      <c r="BB217" s="216"/>
      <c r="BC217" s="216"/>
      <c r="BD217" s="216"/>
      <c r="BE217" s="216"/>
      <c r="BF217" s="216"/>
      <c r="BG217" s="216"/>
      <c r="BH217" s="216"/>
      <c r="BI217" s="216"/>
      <c r="BJ217" s="216"/>
      <c r="BK217" s="216"/>
      <c r="BL217" s="216"/>
      <c r="BM217" s="216"/>
      <c r="BN217" s="216"/>
      <c r="BO217" s="216"/>
      <c r="BP217" s="216"/>
      <c r="BQ217" s="216"/>
      <c r="BR217" s="216"/>
      <c r="BS217" s="216"/>
      <c r="BT217" s="216"/>
      <c r="BU217" s="216"/>
      <c r="BV217" s="216"/>
      <c r="BW217" s="216"/>
      <c r="BX217" s="216"/>
      <c r="BY217" s="216"/>
      <c r="BZ217" s="216"/>
      <c r="CA217" s="216"/>
      <c r="CB217" s="216"/>
      <c r="CC217" s="216"/>
      <c r="CD217" s="216"/>
      <c r="CE217" s="216"/>
      <c r="CF217" s="216"/>
      <c r="CG217" s="216"/>
      <c r="CH217" s="216"/>
      <c r="CI217" s="216"/>
      <c r="CJ217" s="216"/>
      <c r="CK217" s="216"/>
      <c r="CL217" s="216"/>
      <c r="CM217" s="216"/>
      <c r="CN217" s="216"/>
      <c r="CO217" s="216"/>
      <c r="CP217" s="216"/>
      <c r="CQ217" s="216"/>
      <c r="CR217" s="216"/>
      <c r="CS217" s="216"/>
      <c r="CT217" s="216"/>
      <c r="CU217" s="216"/>
      <c r="CV217" s="216"/>
      <c r="CW217" s="216"/>
      <c r="CX217" s="216"/>
      <c r="CY217" s="216"/>
      <c r="CZ217" s="216"/>
      <c r="DA217" s="216"/>
      <c r="DB217" s="216"/>
      <c r="DC217" s="216"/>
      <c r="DD217" s="216"/>
      <c r="DE217" s="216"/>
      <c r="DF217" s="216"/>
      <c r="DG217" s="216"/>
      <c r="DH217" s="216"/>
      <c r="DI217" s="216"/>
      <c r="DJ217" s="216"/>
      <c r="DK217" s="216"/>
      <c r="DL217" s="216"/>
      <c r="DM217" s="216"/>
      <c r="DN217" s="216"/>
      <c r="DO217" s="216"/>
      <c r="DP217" s="216"/>
      <c r="DQ217" s="216"/>
      <c r="DR217" s="216"/>
      <c r="DS217" s="216"/>
      <c r="DT217" s="216"/>
      <c r="DU217" s="216"/>
      <c r="DV217" s="216"/>
      <c r="DW217" s="216"/>
      <c r="DX217" s="216"/>
      <c r="DY217" s="216"/>
      <c r="DZ217" s="216"/>
      <c r="EA217" s="216"/>
      <c r="EB217" s="216"/>
      <c r="EC217" s="216"/>
      <c r="ED217" s="216"/>
      <c r="EE217" s="216"/>
      <c r="EF217" s="216"/>
      <c r="EG217" s="216"/>
      <c r="EH217" s="216"/>
      <c r="EI217" s="216"/>
      <c r="EJ217" s="216"/>
      <c r="EK217" s="216"/>
      <c r="EL217" s="216"/>
      <c r="EM217" s="216"/>
      <c r="EN217" s="216"/>
      <c r="EO217" s="216"/>
    </row>
    <row r="218" spans="1:145" s="155" customFormat="1" outlineLevel="1">
      <c r="A218" s="254" t="s">
        <v>1905</v>
      </c>
      <c r="B218" s="254" t="s">
        <v>685</v>
      </c>
      <c r="C218" s="257" t="s">
        <v>2006</v>
      </c>
      <c r="D218" s="165" t="s">
        <v>1529</v>
      </c>
      <c r="E218" s="166" t="s">
        <v>1381</v>
      </c>
      <c r="F218" s="167" t="s">
        <v>1382</v>
      </c>
      <c r="G218" s="168">
        <v>0</v>
      </c>
      <c r="H218" s="169" t="s">
        <v>654</v>
      </c>
      <c r="I218" s="170">
        <v>0</v>
      </c>
      <c r="J218" s="171">
        <f>I218/$L$4</f>
        <v>0</v>
      </c>
      <c r="K218" s="172" t="s">
        <v>24</v>
      </c>
      <c r="L218" s="173"/>
      <c r="M218" s="174">
        <f t="shared" ref="M218:M220" si="462">IF(ISBLANK(K218),G218*I218,G218*I218*L218)</f>
        <v>0</v>
      </c>
      <c r="N218" s="175">
        <f t="shared" ref="N218:N220" si="463">IF(ISBLANK(K218),J218*G218,G218*J218*L218)</f>
        <v>0</v>
      </c>
      <c r="O218" s="87"/>
      <c r="P218" s="176"/>
      <c r="Q218" s="176"/>
      <c r="R218" s="176"/>
      <c r="S218" s="176"/>
      <c r="T218" s="176"/>
      <c r="U218" s="86"/>
      <c r="V218" s="87"/>
      <c r="W218" s="176"/>
      <c r="X218" s="176">
        <f t="shared" ref="X218:X220" si="464">W218/$L$4</f>
        <v>0</v>
      </c>
      <c r="Y218" s="176"/>
      <c r="Z218" s="176">
        <f t="shared" ref="Z218:Z220" si="465">Y218/$L$4</f>
        <v>0</v>
      </c>
      <c r="AA218" s="176"/>
      <c r="AB218" s="176">
        <f t="shared" ref="AB218:AB220" si="466">AA218/$L$4</f>
        <v>0</v>
      </c>
      <c r="AC218" s="176"/>
      <c r="AD218" s="176">
        <f t="shared" ref="AD218:AD220" si="467">AC218/$L$4</f>
        <v>0</v>
      </c>
      <c r="AE218" s="154"/>
      <c r="AF218" s="154"/>
      <c r="AG218" s="208"/>
      <c r="AH218" s="208"/>
      <c r="AI218" s="208"/>
      <c r="AJ218" s="208"/>
      <c r="AK218" s="208"/>
      <c r="AL218" s="208"/>
      <c r="AM218" s="208"/>
      <c r="AN218" s="208"/>
      <c r="AO218" s="208"/>
      <c r="AP218" s="208"/>
      <c r="AQ218" s="208"/>
      <c r="AR218" s="208"/>
      <c r="AS218" s="208"/>
      <c r="AT218" s="208"/>
      <c r="AU218" s="208"/>
      <c r="AV218" s="208"/>
      <c r="AW218" s="208"/>
      <c r="AX218" s="208"/>
      <c r="AY218" s="208"/>
      <c r="AZ218" s="208"/>
      <c r="BA218" s="208"/>
      <c r="BB218" s="208"/>
      <c r="BC218" s="208"/>
      <c r="BD218" s="208"/>
      <c r="BE218" s="208"/>
      <c r="BF218" s="208"/>
      <c r="BG218" s="208"/>
      <c r="BH218" s="208"/>
      <c r="BI218" s="208"/>
      <c r="BJ218" s="208"/>
      <c r="BK218" s="208"/>
      <c r="BL218" s="208"/>
      <c r="BM218" s="208"/>
      <c r="BN218" s="208"/>
      <c r="BO218" s="208"/>
      <c r="BP218" s="208"/>
      <c r="BQ218" s="208"/>
      <c r="BR218" s="208"/>
      <c r="BS218" s="208"/>
      <c r="BT218" s="208"/>
      <c r="BU218" s="208"/>
      <c r="BV218" s="208"/>
      <c r="BW218" s="208"/>
      <c r="BX218" s="208"/>
      <c r="BY218" s="208"/>
      <c r="BZ218" s="208"/>
      <c r="CA218" s="208"/>
      <c r="CB218" s="208"/>
      <c r="CC218" s="208"/>
      <c r="CD218" s="208"/>
      <c r="CE218" s="208"/>
      <c r="CF218" s="208"/>
      <c r="CG218" s="208"/>
      <c r="CH218" s="208"/>
      <c r="CI218" s="208"/>
      <c r="CJ218" s="208"/>
      <c r="CK218" s="208"/>
      <c r="CL218" s="208"/>
      <c r="CM218" s="208"/>
      <c r="CN218" s="208"/>
      <c r="CO218" s="208"/>
      <c r="CP218" s="208"/>
      <c r="CQ218" s="208"/>
      <c r="CR218" s="208"/>
      <c r="CS218" s="208"/>
      <c r="CT218" s="208"/>
      <c r="CU218" s="208"/>
      <c r="CV218" s="208"/>
      <c r="CW218" s="208"/>
      <c r="CX218" s="208"/>
      <c r="CY218" s="208"/>
      <c r="CZ218" s="208"/>
      <c r="DA218" s="208"/>
      <c r="DB218" s="208"/>
      <c r="DC218" s="208"/>
      <c r="DD218" s="208"/>
      <c r="DE218" s="208"/>
      <c r="DF218" s="208"/>
      <c r="DG218" s="208"/>
      <c r="DH218" s="208"/>
      <c r="DI218" s="208"/>
      <c r="DJ218" s="208"/>
      <c r="DK218" s="208"/>
      <c r="DL218" s="208"/>
      <c r="DM218" s="208"/>
      <c r="DN218" s="208"/>
      <c r="DO218" s="208"/>
      <c r="DP218" s="208"/>
      <c r="DQ218" s="208"/>
      <c r="DR218" s="208"/>
      <c r="DS218" s="208"/>
      <c r="DT218" s="208"/>
      <c r="DU218" s="208"/>
      <c r="DV218" s="208"/>
      <c r="DW218" s="208"/>
      <c r="DX218" s="208"/>
      <c r="DY218" s="208"/>
      <c r="DZ218" s="208"/>
      <c r="EA218" s="208"/>
      <c r="EB218" s="208"/>
      <c r="EC218" s="208"/>
      <c r="ED218" s="208"/>
      <c r="EE218" s="208"/>
      <c r="EF218" s="208"/>
      <c r="EG218" s="208"/>
      <c r="EH218" s="208"/>
      <c r="EI218" s="208"/>
      <c r="EJ218" s="208"/>
      <c r="EK218" s="208"/>
      <c r="EL218" s="208"/>
      <c r="EM218" s="208"/>
      <c r="EN218" s="208"/>
      <c r="EO218" s="208"/>
    </row>
    <row r="219" spans="1:145" s="153" customFormat="1" outlineLevel="1">
      <c r="A219" s="254" t="s">
        <v>1905</v>
      </c>
      <c r="B219" s="254" t="s">
        <v>686</v>
      </c>
      <c r="C219" s="257" t="s">
        <v>2006</v>
      </c>
      <c r="D219" s="165" t="s">
        <v>1530</v>
      </c>
      <c r="E219" s="166" t="s">
        <v>1383</v>
      </c>
      <c r="F219" s="167" t="s">
        <v>1384</v>
      </c>
      <c r="G219" s="177">
        <v>0</v>
      </c>
      <c r="H219" s="169" t="s">
        <v>654</v>
      </c>
      <c r="I219" s="170">
        <v>0</v>
      </c>
      <c r="J219" s="171">
        <f>I219/$L$4</f>
        <v>0</v>
      </c>
      <c r="K219" s="172" t="s">
        <v>24</v>
      </c>
      <c r="L219" s="173"/>
      <c r="M219" s="174">
        <f t="shared" si="462"/>
        <v>0</v>
      </c>
      <c r="N219" s="175">
        <f t="shared" si="463"/>
        <v>0</v>
      </c>
      <c r="O219" s="87"/>
      <c r="P219" s="176"/>
      <c r="Q219" s="176"/>
      <c r="R219" s="176"/>
      <c r="S219" s="176"/>
      <c r="T219" s="176"/>
      <c r="U219" s="86"/>
      <c r="V219" s="87"/>
      <c r="W219" s="176"/>
      <c r="X219" s="176">
        <f t="shared" si="464"/>
        <v>0</v>
      </c>
      <c r="Y219" s="176"/>
      <c r="Z219" s="176">
        <f t="shared" si="465"/>
        <v>0</v>
      </c>
      <c r="AA219" s="176"/>
      <c r="AB219" s="176">
        <f t="shared" si="466"/>
        <v>0</v>
      </c>
      <c r="AC219" s="176"/>
      <c r="AD219" s="176">
        <f t="shared" si="467"/>
        <v>0</v>
      </c>
      <c r="AE219" s="152"/>
      <c r="AF219" s="152"/>
      <c r="AG219" s="208"/>
      <c r="AH219" s="208"/>
      <c r="AI219" s="208"/>
      <c r="AJ219" s="208"/>
      <c r="AK219" s="208"/>
      <c r="AL219" s="208"/>
      <c r="AM219" s="208"/>
      <c r="AN219" s="208"/>
      <c r="AO219" s="208"/>
      <c r="AP219" s="208"/>
      <c r="AQ219" s="208"/>
      <c r="AR219" s="208"/>
      <c r="AS219" s="208"/>
      <c r="AT219" s="208"/>
      <c r="AU219" s="208"/>
      <c r="AV219" s="208"/>
      <c r="AW219" s="208"/>
      <c r="AX219" s="208"/>
      <c r="AY219" s="208"/>
      <c r="AZ219" s="208"/>
      <c r="BA219" s="208"/>
      <c r="BB219" s="208"/>
      <c r="BC219" s="208"/>
      <c r="BD219" s="208"/>
      <c r="BE219" s="208"/>
      <c r="BF219" s="208"/>
      <c r="BG219" s="208"/>
      <c r="BH219" s="208"/>
      <c r="BI219" s="208"/>
      <c r="BJ219" s="208"/>
      <c r="BK219" s="208"/>
      <c r="BL219" s="208"/>
      <c r="BM219" s="208"/>
      <c r="BN219" s="208"/>
      <c r="BO219" s="208"/>
      <c r="BP219" s="208"/>
      <c r="BQ219" s="208"/>
      <c r="BR219" s="208"/>
      <c r="BS219" s="208"/>
      <c r="BT219" s="208"/>
      <c r="BU219" s="208"/>
      <c r="BV219" s="208"/>
      <c r="BW219" s="208"/>
      <c r="BX219" s="208"/>
      <c r="BY219" s="208"/>
      <c r="BZ219" s="208"/>
      <c r="CA219" s="208"/>
      <c r="CB219" s="208"/>
      <c r="CC219" s="208"/>
      <c r="CD219" s="208"/>
      <c r="CE219" s="208"/>
      <c r="CF219" s="208"/>
      <c r="CG219" s="208"/>
      <c r="CH219" s="208"/>
      <c r="CI219" s="208"/>
      <c r="CJ219" s="208"/>
      <c r="CK219" s="208"/>
      <c r="CL219" s="208"/>
      <c r="CM219" s="208"/>
      <c r="CN219" s="208"/>
      <c r="CO219" s="208"/>
      <c r="CP219" s="208"/>
      <c r="CQ219" s="208"/>
      <c r="CR219" s="208"/>
      <c r="CS219" s="208"/>
      <c r="CT219" s="208"/>
      <c r="CU219" s="208"/>
      <c r="CV219" s="208"/>
      <c r="CW219" s="208"/>
      <c r="CX219" s="208"/>
      <c r="CY219" s="208"/>
      <c r="CZ219" s="208"/>
      <c r="DA219" s="208"/>
      <c r="DB219" s="208"/>
      <c r="DC219" s="208"/>
      <c r="DD219" s="208"/>
      <c r="DE219" s="208"/>
      <c r="DF219" s="208"/>
      <c r="DG219" s="208"/>
      <c r="DH219" s="208"/>
      <c r="DI219" s="208"/>
      <c r="DJ219" s="208"/>
      <c r="DK219" s="208"/>
      <c r="DL219" s="208"/>
      <c r="DM219" s="208"/>
      <c r="DN219" s="208"/>
      <c r="DO219" s="208"/>
      <c r="DP219" s="208"/>
      <c r="DQ219" s="208"/>
      <c r="DR219" s="208"/>
      <c r="DS219" s="208"/>
      <c r="DT219" s="208"/>
      <c r="DU219" s="208"/>
      <c r="DV219" s="208"/>
      <c r="DW219" s="208"/>
      <c r="DX219" s="208"/>
      <c r="DY219" s="208"/>
      <c r="DZ219" s="208"/>
      <c r="EA219" s="208"/>
      <c r="EB219" s="208"/>
      <c r="EC219" s="208"/>
      <c r="ED219" s="208"/>
      <c r="EE219" s="208"/>
      <c r="EF219" s="208"/>
      <c r="EG219" s="208"/>
      <c r="EH219" s="208"/>
      <c r="EI219" s="208"/>
      <c r="EJ219" s="208"/>
      <c r="EK219" s="208"/>
      <c r="EL219" s="208"/>
      <c r="EM219" s="208"/>
      <c r="EN219" s="208"/>
      <c r="EO219" s="208"/>
    </row>
    <row r="220" spans="1:145" s="153" customFormat="1" outlineLevel="1">
      <c r="A220" s="254" t="s">
        <v>1905</v>
      </c>
      <c r="B220" s="254" t="s">
        <v>687</v>
      </c>
      <c r="C220" s="257" t="s">
        <v>2006</v>
      </c>
      <c r="D220" s="165" t="s">
        <v>1531</v>
      </c>
      <c r="E220" s="166" t="s">
        <v>1385</v>
      </c>
      <c r="F220" s="167" t="s">
        <v>1386</v>
      </c>
      <c r="G220" s="177">
        <v>0</v>
      </c>
      <c r="H220" s="169" t="s">
        <v>654</v>
      </c>
      <c r="I220" s="170">
        <v>0</v>
      </c>
      <c r="J220" s="171">
        <f>I220/$L$4</f>
        <v>0</v>
      </c>
      <c r="K220" s="172" t="s">
        <v>24</v>
      </c>
      <c r="L220" s="173"/>
      <c r="M220" s="174">
        <f t="shared" si="462"/>
        <v>0</v>
      </c>
      <c r="N220" s="175">
        <f t="shared" si="463"/>
        <v>0</v>
      </c>
      <c r="O220" s="87"/>
      <c r="P220" s="176"/>
      <c r="Q220" s="176"/>
      <c r="R220" s="176"/>
      <c r="S220" s="176"/>
      <c r="T220" s="176"/>
      <c r="U220" s="86"/>
      <c r="V220" s="87"/>
      <c r="W220" s="176"/>
      <c r="X220" s="176">
        <f t="shared" si="464"/>
        <v>0</v>
      </c>
      <c r="Y220" s="176"/>
      <c r="Z220" s="176">
        <f t="shared" si="465"/>
        <v>0</v>
      </c>
      <c r="AA220" s="176"/>
      <c r="AB220" s="176">
        <f t="shared" si="466"/>
        <v>0</v>
      </c>
      <c r="AC220" s="176"/>
      <c r="AD220" s="176">
        <f t="shared" si="467"/>
        <v>0</v>
      </c>
      <c r="AE220" s="152"/>
      <c r="AF220" s="152"/>
      <c r="AG220" s="208"/>
      <c r="AH220" s="208"/>
      <c r="AI220" s="208"/>
      <c r="AJ220" s="208"/>
      <c r="AK220" s="208"/>
      <c r="AL220" s="208"/>
      <c r="AM220" s="208"/>
      <c r="AN220" s="208"/>
      <c r="AO220" s="208"/>
      <c r="AP220" s="208"/>
      <c r="AQ220" s="208"/>
      <c r="AR220" s="208"/>
      <c r="AS220" s="208"/>
      <c r="AT220" s="208"/>
      <c r="AU220" s="208"/>
      <c r="AV220" s="208"/>
      <c r="AW220" s="208"/>
      <c r="AX220" s="208"/>
      <c r="AY220" s="208"/>
      <c r="AZ220" s="208"/>
      <c r="BA220" s="208"/>
      <c r="BB220" s="208"/>
      <c r="BC220" s="208"/>
      <c r="BD220" s="208"/>
      <c r="BE220" s="208"/>
      <c r="BF220" s="208"/>
      <c r="BG220" s="208"/>
      <c r="BH220" s="208"/>
      <c r="BI220" s="208"/>
      <c r="BJ220" s="208"/>
      <c r="BK220" s="208"/>
      <c r="BL220" s="208"/>
      <c r="BM220" s="208"/>
      <c r="BN220" s="208"/>
      <c r="BO220" s="208"/>
      <c r="BP220" s="208"/>
      <c r="BQ220" s="208"/>
      <c r="BR220" s="208"/>
      <c r="BS220" s="208"/>
      <c r="BT220" s="208"/>
      <c r="BU220" s="208"/>
      <c r="BV220" s="208"/>
      <c r="BW220" s="208"/>
      <c r="BX220" s="208"/>
      <c r="BY220" s="208"/>
      <c r="BZ220" s="208"/>
      <c r="CA220" s="208"/>
      <c r="CB220" s="208"/>
      <c r="CC220" s="208"/>
      <c r="CD220" s="208"/>
      <c r="CE220" s="208"/>
      <c r="CF220" s="208"/>
      <c r="CG220" s="208"/>
      <c r="CH220" s="208"/>
      <c r="CI220" s="208"/>
      <c r="CJ220" s="208"/>
      <c r="CK220" s="208"/>
      <c r="CL220" s="208"/>
      <c r="CM220" s="208"/>
      <c r="CN220" s="208"/>
      <c r="CO220" s="208"/>
      <c r="CP220" s="208"/>
      <c r="CQ220" s="208"/>
      <c r="CR220" s="208"/>
      <c r="CS220" s="208"/>
      <c r="CT220" s="208"/>
      <c r="CU220" s="208"/>
      <c r="CV220" s="208"/>
      <c r="CW220" s="208"/>
      <c r="CX220" s="208"/>
      <c r="CY220" s="208"/>
      <c r="CZ220" s="208"/>
      <c r="DA220" s="208"/>
      <c r="DB220" s="208"/>
      <c r="DC220" s="208"/>
      <c r="DD220" s="208"/>
      <c r="DE220" s="208"/>
      <c r="DF220" s="208"/>
      <c r="DG220" s="208"/>
      <c r="DH220" s="208"/>
      <c r="DI220" s="208"/>
      <c r="DJ220" s="208"/>
      <c r="DK220" s="208"/>
      <c r="DL220" s="208"/>
      <c r="DM220" s="208"/>
      <c r="DN220" s="208"/>
      <c r="DO220" s="208"/>
      <c r="DP220" s="208"/>
      <c r="DQ220" s="208"/>
      <c r="DR220" s="208"/>
      <c r="DS220" s="208"/>
      <c r="DT220" s="208"/>
      <c r="DU220" s="208"/>
      <c r="DV220" s="208"/>
      <c r="DW220" s="208"/>
      <c r="DX220" s="208"/>
      <c r="DY220" s="208"/>
      <c r="DZ220" s="208"/>
      <c r="EA220" s="208"/>
      <c r="EB220" s="208"/>
      <c r="EC220" s="208"/>
      <c r="ED220" s="208"/>
      <c r="EE220" s="208"/>
      <c r="EF220" s="208"/>
      <c r="EG220" s="208"/>
      <c r="EH220" s="208"/>
      <c r="EI220" s="208"/>
      <c r="EJ220" s="208"/>
      <c r="EK220" s="208"/>
      <c r="EL220" s="208"/>
      <c r="EM220" s="208"/>
      <c r="EN220" s="208"/>
      <c r="EO220" s="208"/>
    </row>
    <row r="221" spans="1:145" s="163" customFormat="1" ht="15.75">
      <c r="A221" s="254"/>
      <c r="B221" s="254"/>
      <c r="C221" s="386"/>
      <c r="D221" s="387"/>
      <c r="E221" s="388" t="s">
        <v>1387</v>
      </c>
      <c r="F221" s="389" t="s">
        <v>1388</v>
      </c>
      <c r="G221" s="390"/>
      <c r="H221" s="391"/>
      <c r="I221" s="392"/>
      <c r="J221" s="393"/>
      <c r="K221" s="394"/>
      <c r="L221" s="394"/>
      <c r="M221" s="395">
        <f>SUM(M222:M224)</f>
        <v>0</v>
      </c>
      <c r="N221" s="396">
        <f>SUM(N222:N224)</f>
        <v>0</v>
      </c>
      <c r="O221" s="87"/>
      <c r="P221" s="397">
        <f t="shared" ref="P221:T221" si="468">SUM(P222:P224)</f>
        <v>0</v>
      </c>
      <c r="Q221" s="397">
        <f t="shared" si="468"/>
        <v>0</v>
      </c>
      <c r="R221" s="397">
        <f t="shared" si="468"/>
        <v>0</v>
      </c>
      <c r="S221" s="397">
        <f t="shared" si="468"/>
        <v>0</v>
      </c>
      <c r="T221" s="397">
        <f t="shared" si="468"/>
        <v>0</v>
      </c>
      <c r="U221" s="86"/>
      <c r="V221" s="87"/>
      <c r="W221" s="397">
        <f t="shared" ref="W221:AD221" si="469">SUM(W222:W224)</f>
        <v>0</v>
      </c>
      <c r="X221" s="397">
        <f t="shared" si="469"/>
        <v>0</v>
      </c>
      <c r="Y221" s="397">
        <f t="shared" si="469"/>
        <v>0</v>
      </c>
      <c r="Z221" s="397">
        <f t="shared" si="469"/>
        <v>0</v>
      </c>
      <c r="AA221" s="397">
        <f t="shared" si="469"/>
        <v>0</v>
      </c>
      <c r="AB221" s="397">
        <f t="shared" si="469"/>
        <v>0</v>
      </c>
      <c r="AC221" s="397">
        <f t="shared" si="469"/>
        <v>0</v>
      </c>
      <c r="AD221" s="397">
        <f t="shared" si="469"/>
        <v>0</v>
      </c>
      <c r="AE221" s="156"/>
      <c r="AF221" s="156"/>
      <c r="AG221" s="216"/>
      <c r="AH221" s="216"/>
      <c r="AI221" s="216"/>
      <c r="AJ221" s="216"/>
      <c r="AK221" s="216"/>
      <c r="AL221" s="216"/>
      <c r="AM221" s="216"/>
      <c r="AN221" s="216"/>
      <c r="AO221" s="216"/>
      <c r="AP221" s="216"/>
      <c r="AQ221" s="216"/>
      <c r="AR221" s="216"/>
      <c r="AS221" s="216"/>
      <c r="AT221" s="216"/>
      <c r="AU221" s="216"/>
      <c r="AV221" s="216"/>
      <c r="AW221" s="216"/>
      <c r="AX221" s="216"/>
      <c r="AY221" s="216"/>
      <c r="AZ221" s="216"/>
      <c r="BA221" s="216"/>
      <c r="BB221" s="216"/>
      <c r="BC221" s="216"/>
      <c r="BD221" s="216"/>
      <c r="BE221" s="216"/>
      <c r="BF221" s="216"/>
      <c r="BG221" s="216"/>
      <c r="BH221" s="216"/>
      <c r="BI221" s="216"/>
      <c r="BJ221" s="216"/>
      <c r="BK221" s="216"/>
      <c r="BL221" s="216"/>
      <c r="BM221" s="216"/>
      <c r="BN221" s="216"/>
      <c r="BO221" s="216"/>
      <c r="BP221" s="216"/>
      <c r="BQ221" s="216"/>
      <c r="BR221" s="216"/>
      <c r="BS221" s="216"/>
      <c r="BT221" s="216"/>
      <c r="BU221" s="216"/>
      <c r="BV221" s="216"/>
      <c r="BW221" s="216"/>
      <c r="BX221" s="216"/>
      <c r="BY221" s="216"/>
      <c r="BZ221" s="216"/>
      <c r="CA221" s="216"/>
      <c r="CB221" s="216"/>
      <c r="CC221" s="216"/>
      <c r="CD221" s="216"/>
      <c r="CE221" s="216"/>
      <c r="CF221" s="216"/>
      <c r="CG221" s="216"/>
      <c r="CH221" s="216"/>
      <c r="CI221" s="216"/>
      <c r="CJ221" s="216"/>
      <c r="CK221" s="216"/>
      <c r="CL221" s="216"/>
      <c r="CM221" s="216"/>
      <c r="CN221" s="216"/>
      <c r="CO221" s="216"/>
      <c r="CP221" s="216"/>
      <c r="CQ221" s="216"/>
      <c r="CR221" s="216"/>
      <c r="CS221" s="216"/>
      <c r="CT221" s="216"/>
      <c r="CU221" s="216"/>
      <c r="CV221" s="216"/>
      <c r="CW221" s="216"/>
      <c r="CX221" s="216"/>
      <c r="CY221" s="216"/>
      <c r="CZ221" s="216"/>
      <c r="DA221" s="216"/>
      <c r="DB221" s="216"/>
      <c r="DC221" s="216"/>
      <c r="DD221" s="216"/>
      <c r="DE221" s="216"/>
      <c r="DF221" s="216"/>
      <c r="DG221" s="216"/>
      <c r="DH221" s="216"/>
      <c r="DI221" s="216"/>
      <c r="DJ221" s="216"/>
      <c r="DK221" s="216"/>
      <c r="DL221" s="216"/>
      <c r="DM221" s="216"/>
      <c r="DN221" s="216"/>
      <c r="DO221" s="216"/>
      <c r="DP221" s="216"/>
      <c r="DQ221" s="216"/>
      <c r="DR221" s="216"/>
      <c r="DS221" s="216"/>
      <c r="DT221" s="216"/>
      <c r="DU221" s="216"/>
      <c r="DV221" s="216"/>
      <c r="DW221" s="216"/>
      <c r="DX221" s="216"/>
      <c r="DY221" s="216"/>
      <c r="DZ221" s="216"/>
      <c r="EA221" s="216"/>
      <c r="EB221" s="216"/>
      <c r="EC221" s="216"/>
      <c r="ED221" s="216"/>
      <c r="EE221" s="216"/>
      <c r="EF221" s="216"/>
      <c r="EG221" s="216"/>
      <c r="EH221" s="216"/>
      <c r="EI221" s="216"/>
      <c r="EJ221" s="216"/>
      <c r="EK221" s="216"/>
      <c r="EL221" s="216"/>
      <c r="EM221" s="216"/>
      <c r="EN221" s="216"/>
      <c r="EO221" s="216"/>
    </row>
    <row r="222" spans="1:145" s="153" customFormat="1" outlineLevel="1">
      <c r="A222" s="254" t="s">
        <v>1905</v>
      </c>
      <c r="B222" s="254" t="s">
        <v>685</v>
      </c>
      <c r="C222" s="257" t="s">
        <v>2006</v>
      </c>
      <c r="D222" s="165" t="s">
        <v>1532</v>
      </c>
      <c r="E222" s="166" t="s">
        <v>1389</v>
      </c>
      <c r="F222" s="167" t="s">
        <v>1390</v>
      </c>
      <c r="G222" s="168">
        <v>0</v>
      </c>
      <c r="H222" s="169" t="s">
        <v>654</v>
      </c>
      <c r="I222" s="170">
        <v>0</v>
      </c>
      <c r="J222" s="171">
        <f>I222/$L$4</f>
        <v>0</v>
      </c>
      <c r="K222" s="172" t="s">
        <v>24</v>
      </c>
      <c r="L222" s="173"/>
      <c r="M222" s="174">
        <f t="shared" ref="M222:M224" si="470">IF(ISBLANK(K222),G222*I222,G222*I222*L222)</f>
        <v>0</v>
      </c>
      <c r="N222" s="175">
        <f t="shared" ref="N222:N224" si="471">IF(ISBLANK(K222),J222*G222,G222*J222*L222)</f>
        <v>0</v>
      </c>
      <c r="O222" s="87"/>
      <c r="P222" s="176"/>
      <c r="Q222" s="176"/>
      <c r="R222" s="176"/>
      <c r="S222" s="176"/>
      <c r="T222" s="176"/>
      <c r="U222" s="86"/>
      <c r="V222" s="87"/>
      <c r="W222" s="176"/>
      <c r="X222" s="176">
        <f t="shared" ref="X222:X224" si="472">W222/$L$4</f>
        <v>0</v>
      </c>
      <c r="Y222" s="176"/>
      <c r="Z222" s="176">
        <f t="shared" ref="Z222:Z224" si="473">Y222/$L$4</f>
        <v>0</v>
      </c>
      <c r="AA222" s="176"/>
      <c r="AB222" s="176">
        <f t="shared" ref="AB222:AB224" si="474">AA222/$L$4</f>
        <v>0</v>
      </c>
      <c r="AC222" s="176"/>
      <c r="AD222" s="176">
        <f t="shared" ref="AD222:AD224" si="475">AC222/$L$4</f>
        <v>0</v>
      </c>
      <c r="AE222" s="152"/>
      <c r="AF222" s="152"/>
      <c r="AG222" s="208"/>
      <c r="AH222" s="208"/>
      <c r="AI222" s="208"/>
      <c r="AJ222" s="208"/>
      <c r="AK222" s="208"/>
      <c r="AL222" s="208"/>
      <c r="AM222" s="208"/>
      <c r="AN222" s="208"/>
      <c r="AO222" s="208"/>
      <c r="AP222" s="208"/>
      <c r="AQ222" s="208"/>
      <c r="AR222" s="208"/>
      <c r="AS222" s="208"/>
      <c r="AT222" s="208"/>
      <c r="AU222" s="208"/>
      <c r="AV222" s="208"/>
      <c r="AW222" s="208"/>
      <c r="AX222" s="208"/>
      <c r="AY222" s="208"/>
      <c r="AZ222" s="208"/>
      <c r="BA222" s="208"/>
      <c r="BB222" s="208"/>
      <c r="BC222" s="208"/>
      <c r="BD222" s="208"/>
      <c r="BE222" s="208"/>
      <c r="BF222" s="208"/>
      <c r="BG222" s="208"/>
      <c r="BH222" s="208"/>
      <c r="BI222" s="208"/>
      <c r="BJ222" s="208"/>
      <c r="BK222" s="208"/>
      <c r="BL222" s="208"/>
      <c r="BM222" s="208"/>
      <c r="BN222" s="208"/>
      <c r="BO222" s="208"/>
      <c r="BP222" s="208"/>
      <c r="BQ222" s="208"/>
      <c r="BR222" s="208"/>
      <c r="BS222" s="208"/>
      <c r="BT222" s="208"/>
      <c r="BU222" s="208"/>
      <c r="BV222" s="208"/>
      <c r="BW222" s="208"/>
      <c r="BX222" s="208"/>
      <c r="BY222" s="208"/>
      <c r="BZ222" s="208"/>
      <c r="CA222" s="208"/>
      <c r="CB222" s="208"/>
      <c r="CC222" s="208"/>
      <c r="CD222" s="208"/>
      <c r="CE222" s="208"/>
      <c r="CF222" s="208"/>
      <c r="CG222" s="208"/>
      <c r="CH222" s="208"/>
      <c r="CI222" s="208"/>
      <c r="CJ222" s="208"/>
      <c r="CK222" s="208"/>
      <c r="CL222" s="208"/>
      <c r="CM222" s="208"/>
      <c r="CN222" s="208"/>
      <c r="CO222" s="208"/>
      <c r="CP222" s="208"/>
      <c r="CQ222" s="208"/>
      <c r="CR222" s="208"/>
      <c r="CS222" s="208"/>
      <c r="CT222" s="208"/>
      <c r="CU222" s="208"/>
      <c r="CV222" s="208"/>
      <c r="CW222" s="208"/>
      <c r="CX222" s="208"/>
      <c r="CY222" s="208"/>
      <c r="CZ222" s="208"/>
      <c r="DA222" s="208"/>
      <c r="DB222" s="208"/>
      <c r="DC222" s="208"/>
      <c r="DD222" s="208"/>
      <c r="DE222" s="208"/>
      <c r="DF222" s="208"/>
      <c r="DG222" s="208"/>
      <c r="DH222" s="208"/>
      <c r="DI222" s="208"/>
      <c r="DJ222" s="208"/>
      <c r="DK222" s="208"/>
      <c r="DL222" s="208"/>
      <c r="DM222" s="208"/>
      <c r="DN222" s="208"/>
      <c r="DO222" s="208"/>
      <c r="DP222" s="208"/>
      <c r="DQ222" s="208"/>
      <c r="DR222" s="208"/>
      <c r="DS222" s="208"/>
      <c r="DT222" s="208"/>
      <c r="DU222" s="208"/>
      <c r="DV222" s="208"/>
      <c r="DW222" s="208"/>
      <c r="DX222" s="208"/>
      <c r="DY222" s="208"/>
      <c r="DZ222" s="208"/>
      <c r="EA222" s="208"/>
      <c r="EB222" s="208"/>
      <c r="EC222" s="208"/>
      <c r="ED222" s="208"/>
      <c r="EE222" s="208"/>
      <c r="EF222" s="208"/>
      <c r="EG222" s="208"/>
      <c r="EH222" s="208"/>
      <c r="EI222" s="208"/>
      <c r="EJ222" s="208"/>
      <c r="EK222" s="208"/>
      <c r="EL222" s="208"/>
      <c r="EM222" s="208"/>
      <c r="EN222" s="208"/>
      <c r="EO222" s="208"/>
    </row>
    <row r="223" spans="1:145" s="153" customFormat="1" outlineLevel="1">
      <c r="A223" s="254" t="s">
        <v>1905</v>
      </c>
      <c r="B223" s="254" t="s">
        <v>686</v>
      </c>
      <c r="C223" s="257" t="s">
        <v>2006</v>
      </c>
      <c r="D223" s="165" t="s">
        <v>1533</v>
      </c>
      <c r="E223" s="166" t="s">
        <v>1391</v>
      </c>
      <c r="F223" s="167" t="s">
        <v>1392</v>
      </c>
      <c r="G223" s="177">
        <v>0</v>
      </c>
      <c r="H223" s="169" t="s">
        <v>654</v>
      </c>
      <c r="I223" s="170">
        <v>0</v>
      </c>
      <c r="J223" s="171">
        <f>I223/$L$4</f>
        <v>0</v>
      </c>
      <c r="K223" s="172" t="s">
        <v>24</v>
      </c>
      <c r="L223" s="173"/>
      <c r="M223" s="174">
        <f t="shared" si="470"/>
        <v>0</v>
      </c>
      <c r="N223" s="175">
        <f t="shared" si="471"/>
        <v>0</v>
      </c>
      <c r="O223" s="87"/>
      <c r="P223" s="176"/>
      <c r="Q223" s="176"/>
      <c r="R223" s="176"/>
      <c r="S223" s="176"/>
      <c r="T223" s="176"/>
      <c r="U223" s="86"/>
      <c r="V223" s="87"/>
      <c r="W223" s="176"/>
      <c r="X223" s="176">
        <f t="shared" si="472"/>
        <v>0</v>
      </c>
      <c r="Y223" s="176"/>
      <c r="Z223" s="176">
        <f t="shared" si="473"/>
        <v>0</v>
      </c>
      <c r="AA223" s="176"/>
      <c r="AB223" s="176">
        <f t="shared" si="474"/>
        <v>0</v>
      </c>
      <c r="AC223" s="176"/>
      <c r="AD223" s="176">
        <f t="shared" si="475"/>
        <v>0</v>
      </c>
      <c r="AE223" s="152"/>
      <c r="AF223" s="152"/>
      <c r="AG223" s="208"/>
      <c r="AH223" s="208"/>
      <c r="AI223" s="208"/>
      <c r="AJ223" s="208"/>
      <c r="AK223" s="208"/>
      <c r="AL223" s="208"/>
      <c r="AM223" s="208"/>
      <c r="AN223" s="208"/>
      <c r="AO223" s="208"/>
      <c r="AP223" s="208"/>
      <c r="AQ223" s="208"/>
      <c r="AR223" s="208"/>
      <c r="AS223" s="208"/>
      <c r="AT223" s="208"/>
      <c r="AU223" s="208"/>
      <c r="AV223" s="208"/>
      <c r="AW223" s="208"/>
      <c r="AX223" s="208"/>
      <c r="AY223" s="208"/>
      <c r="AZ223" s="208"/>
      <c r="BA223" s="208"/>
      <c r="BB223" s="208"/>
      <c r="BC223" s="208"/>
      <c r="BD223" s="208"/>
      <c r="BE223" s="208"/>
      <c r="BF223" s="208"/>
      <c r="BG223" s="208"/>
      <c r="BH223" s="208"/>
      <c r="BI223" s="208"/>
      <c r="BJ223" s="208"/>
      <c r="BK223" s="208"/>
      <c r="BL223" s="208"/>
      <c r="BM223" s="208"/>
      <c r="BN223" s="208"/>
      <c r="BO223" s="208"/>
      <c r="BP223" s="208"/>
      <c r="BQ223" s="208"/>
      <c r="BR223" s="208"/>
      <c r="BS223" s="208"/>
      <c r="BT223" s="208"/>
      <c r="BU223" s="208"/>
      <c r="BV223" s="208"/>
      <c r="BW223" s="208"/>
      <c r="BX223" s="208"/>
      <c r="BY223" s="208"/>
      <c r="BZ223" s="208"/>
      <c r="CA223" s="208"/>
      <c r="CB223" s="208"/>
      <c r="CC223" s="208"/>
      <c r="CD223" s="208"/>
      <c r="CE223" s="208"/>
      <c r="CF223" s="208"/>
      <c r="CG223" s="208"/>
      <c r="CH223" s="208"/>
      <c r="CI223" s="208"/>
      <c r="CJ223" s="208"/>
      <c r="CK223" s="208"/>
      <c r="CL223" s="208"/>
      <c r="CM223" s="208"/>
      <c r="CN223" s="208"/>
      <c r="CO223" s="208"/>
      <c r="CP223" s="208"/>
      <c r="CQ223" s="208"/>
      <c r="CR223" s="208"/>
      <c r="CS223" s="208"/>
      <c r="CT223" s="208"/>
      <c r="CU223" s="208"/>
      <c r="CV223" s="208"/>
      <c r="CW223" s="208"/>
      <c r="CX223" s="208"/>
      <c r="CY223" s="208"/>
      <c r="CZ223" s="208"/>
      <c r="DA223" s="208"/>
      <c r="DB223" s="208"/>
      <c r="DC223" s="208"/>
      <c r="DD223" s="208"/>
      <c r="DE223" s="208"/>
      <c r="DF223" s="208"/>
      <c r="DG223" s="208"/>
      <c r="DH223" s="208"/>
      <c r="DI223" s="208"/>
      <c r="DJ223" s="208"/>
      <c r="DK223" s="208"/>
      <c r="DL223" s="208"/>
      <c r="DM223" s="208"/>
      <c r="DN223" s="208"/>
      <c r="DO223" s="208"/>
      <c r="DP223" s="208"/>
      <c r="DQ223" s="208"/>
      <c r="DR223" s="208"/>
      <c r="DS223" s="208"/>
      <c r="DT223" s="208"/>
      <c r="DU223" s="208"/>
      <c r="DV223" s="208"/>
      <c r="DW223" s="208"/>
      <c r="DX223" s="208"/>
      <c r="DY223" s="208"/>
      <c r="DZ223" s="208"/>
      <c r="EA223" s="208"/>
      <c r="EB223" s="208"/>
      <c r="EC223" s="208"/>
      <c r="ED223" s="208"/>
      <c r="EE223" s="208"/>
      <c r="EF223" s="208"/>
      <c r="EG223" s="208"/>
      <c r="EH223" s="208"/>
      <c r="EI223" s="208"/>
      <c r="EJ223" s="208"/>
      <c r="EK223" s="208"/>
      <c r="EL223" s="208"/>
      <c r="EM223" s="208"/>
      <c r="EN223" s="208"/>
      <c r="EO223" s="208"/>
    </row>
    <row r="224" spans="1:145" s="153" customFormat="1" outlineLevel="1">
      <c r="A224" s="254" t="s">
        <v>1905</v>
      </c>
      <c r="B224" s="254" t="s">
        <v>687</v>
      </c>
      <c r="C224" s="257" t="s">
        <v>2006</v>
      </c>
      <c r="D224" s="165" t="s">
        <v>1534</v>
      </c>
      <c r="E224" s="166" t="s">
        <v>1393</v>
      </c>
      <c r="F224" s="167" t="s">
        <v>1394</v>
      </c>
      <c r="G224" s="177">
        <v>0</v>
      </c>
      <c r="H224" s="169" t="s">
        <v>654</v>
      </c>
      <c r="I224" s="170">
        <v>0</v>
      </c>
      <c r="J224" s="171">
        <f>I224/$L$4</f>
        <v>0</v>
      </c>
      <c r="K224" s="172" t="s">
        <v>24</v>
      </c>
      <c r="L224" s="173"/>
      <c r="M224" s="174">
        <f t="shared" si="470"/>
        <v>0</v>
      </c>
      <c r="N224" s="175">
        <f t="shared" si="471"/>
        <v>0</v>
      </c>
      <c r="O224" s="87"/>
      <c r="P224" s="176"/>
      <c r="Q224" s="176"/>
      <c r="R224" s="176"/>
      <c r="S224" s="176"/>
      <c r="T224" s="176"/>
      <c r="U224" s="86"/>
      <c r="V224" s="87"/>
      <c r="W224" s="176"/>
      <c r="X224" s="176">
        <f t="shared" si="472"/>
        <v>0</v>
      </c>
      <c r="Y224" s="176"/>
      <c r="Z224" s="176">
        <f t="shared" si="473"/>
        <v>0</v>
      </c>
      <c r="AA224" s="176"/>
      <c r="AB224" s="176">
        <f t="shared" si="474"/>
        <v>0</v>
      </c>
      <c r="AC224" s="176"/>
      <c r="AD224" s="176">
        <f t="shared" si="475"/>
        <v>0</v>
      </c>
      <c r="AE224" s="152"/>
      <c r="AF224" s="152"/>
      <c r="AG224" s="208"/>
      <c r="AH224" s="208"/>
      <c r="AI224" s="208"/>
      <c r="AJ224" s="208"/>
      <c r="AK224" s="208"/>
      <c r="AL224" s="208"/>
      <c r="AM224" s="208"/>
      <c r="AN224" s="208"/>
      <c r="AO224" s="208"/>
      <c r="AP224" s="208"/>
      <c r="AQ224" s="208"/>
      <c r="AR224" s="208"/>
      <c r="AS224" s="208"/>
      <c r="AT224" s="208"/>
      <c r="AU224" s="208"/>
      <c r="AV224" s="208"/>
      <c r="AW224" s="208"/>
      <c r="AX224" s="208"/>
      <c r="AY224" s="208"/>
      <c r="AZ224" s="208"/>
      <c r="BA224" s="208"/>
      <c r="BB224" s="208"/>
      <c r="BC224" s="208"/>
      <c r="BD224" s="208"/>
      <c r="BE224" s="208"/>
      <c r="BF224" s="208"/>
      <c r="BG224" s="208"/>
      <c r="BH224" s="208"/>
      <c r="BI224" s="208"/>
      <c r="BJ224" s="208"/>
      <c r="BK224" s="208"/>
      <c r="BL224" s="208"/>
      <c r="BM224" s="208"/>
      <c r="BN224" s="208"/>
      <c r="BO224" s="208"/>
      <c r="BP224" s="208"/>
      <c r="BQ224" s="208"/>
      <c r="BR224" s="208"/>
      <c r="BS224" s="208"/>
      <c r="BT224" s="208"/>
      <c r="BU224" s="208"/>
      <c r="BV224" s="208"/>
      <c r="BW224" s="208"/>
      <c r="BX224" s="208"/>
      <c r="BY224" s="208"/>
      <c r="BZ224" s="208"/>
      <c r="CA224" s="208"/>
      <c r="CB224" s="208"/>
      <c r="CC224" s="208"/>
      <c r="CD224" s="208"/>
      <c r="CE224" s="208"/>
      <c r="CF224" s="208"/>
      <c r="CG224" s="208"/>
      <c r="CH224" s="208"/>
      <c r="CI224" s="208"/>
      <c r="CJ224" s="208"/>
      <c r="CK224" s="208"/>
      <c r="CL224" s="208"/>
      <c r="CM224" s="208"/>
      <c r="CN224" s="208"/>
      <c r="CO224" s="208"/>
      <c r="CP224" s="208"/>
      <c r="CQ224" s="208"/>
      <c r="CR224" s="208"/>
      <c r="CS224" s="208"/>
      <c r="CT224" s="208"/>
      <c r="CU224" s="208"/>
      <c r="CV224" s="208"/>
      <c r="CW224" s="208"/>
      <c r="CX224" s="208"/>
      <c r="CY224" s="208"/>
      <c r="CZ224" s="208"/>
      <c r="DA224" s="208"/>
      <c r="DB224" s="208"/>
      <c r="DC224" s="208"/>
      <c r="DD224" s="208"/>
      <c r="DE224" s="208"/>
      <c r="DF224" s="208"/>
      <c r="DG224" s="208"/>
      <c r="DH224" s="208"/>
      <c r="DI224" s="208"/>
      <c r="DJ224" s="208"/>
      <c r="DK224" s="208"/>
      <c r="DL224" s="208"/>
      <c r="DM224" s="208"/>
      <c r="DN224" s="208"/>
      <c r="DO224" s="208"/>
      <c r="DP224" s="208"/>
      <c r="DQ224" s="208"/>
      <c r="DR224" s="208"/>
      <c r="DS224" s="208"/>
      <c r="DT224" s="208"/>
      <c r="DU224" s="208"/>
      <c r="DV224" s="208"/>
      <c r="DW224" s="208"/>
      <c r="DX224" s="208"/>
      <c r="DY224" s="208"/>
      <c r="DZ224" s="208"/>
      <c r="EA224" s="208"/>
      <c r="EB224" s="208"/>
      <c r="EC224" s="208"/>
      <c r="ED224" s="208"/>
      <c r="EE224" s="208"/>
      <c r="EF224" s="208"/>
      <c r="EG224" s="208"/>
      <c r="EH224" s="208"/>
      <c r="EI224" s="208"/>
      <c r="EJ224" s="208"/>
      <c r="EK224" s="208"/>
      <c r="EL224" s="208"/>
      <c r="EM224" s="208"/>
      <c r="EN224" s="208"/>
      <c r="EO224" s="208"/>
    </row>
    <row r="225" spans="1:145" s="163" customFormat="1" ht="15.75">
      <c r="A225" s="254"/>
      <c r="B225" s="254"/>
      <c r="C225" s="386"/>
      <c r="D225" s="387"/>
      <c r="E225" s="388" t="s">
        <v>1395</v>
      </c>
      <c r="F225" s="389" t="s">
        <v>1388</v>
      </c>
      <c r="G225" s="390"/>
      <c r="H225" s="391"/>
      <c r="I225" s="392"/>
      <c r="J225" s="393"/>
      <c r="K225" s="394"/>
      <c r="L225" s="394"/>
      <c r="M225" s="395">
        <f>SUM(M226:M228)</f>
        <v>0</v>
      </c>
      <c r="N225" s="396">
        <f>SUM(N226:N228)</f>
        <v>0</v>
      </c>
      <c r="O225" s="87"/>
      <c r="P225" s="397">
        <f t="shared" ref="P225:T225" si="476">SUM(P226:P228)</f>
        <v>0</v>
      </c>
      <c r="Q225" s="397">
        <f t="shared" si="476"/>
        <v>0</v>
      </c>
      <c r="R225" s="397">
        <f t="shared" si="476"/>
        <v>0</v>
      </c>
      <c r="S225" s="397">
        <f t="shared" si="476"/>
        <v>0</v>
      </c>
      <c r="T225" s="397">
        <f t="shared" si="476"/>
        <v>0</v>
      </c>
      <c r="U225" s="86"/>
      <c r="V225" s="87"/>
      <c r="W225" s="397">
        <f t="shared" ref="W225" si="477">SUM(W226:W228)</f>
        <v>0</v>
      </c>
      <c r="X225" s="397">
        <f t="shared" ref="X225:AD225" si="478">SUM(X226:X228)</f>
        <v>0</v>
      </c>
      <c r="Y225" s="397">
        <f t="shared" si="478"/>
        <v>0</v>
      </c>
      <c r="Z225" s="397">
        <f t="shared" si="478"/>
        <v>0</v>
      </c>
      <c r="AA225" s="397">
        <f t="shared" si="478"/>
        <v>0</v>
      </c>
      <c r="AB225" s="397">
        <f t="shared" si="478"/>
        <v>0</v>
      </c>
      <c r="AC225" s="397">
        <f t="shared" si="478"/>
        <v>0</v>
      </c>
      <c r="AD225" s="397">
        <f t="shared" si="478"/>
        <v>0</v>
      </c>
      <c r="AE225" s="156"/>
      <c r="AF225" s="156"/>
      <c r="AG225" s="216"/>
      <c r="AH225" s="216"/>
      <c r="AI225" s="216"/>
      <c r="AJ225" s="216"/>
      <c r="AK225" s="216"/>
      <c r="AL225" s="216"/>
      <c r="AM225" s="216"/>
      <c r="AN225" s="216"/>
      <c r="AO225" s="216"/>
      <c r="AP225" s="216"/>
      <c r="AQ225" s="216"/>
      <c r="AR225" s="216"/>
      <c r="AS225" s="216"/>
      <c r="AT225" s="216"/>
      <c r="AU225" s="216"/>
      <c r="AV225" s="216"/>
      <c r="AW225" s="216"/>
      <c r="AX225" s="216"/>
      <c r="AY225" s="216"/>
      <c r="AZ225" s="216"/>
      <c r="BA225" s="216"/>
      <c r="BB225" s="216"/>
      <c r="BC225" s="216"/>
      <c r="BD225" s="216"/>
      <c r="BE225" s="216"/>
      <c r="BF225" s="216"/>
      <c r="BG225" s="216"/>
      <c r="BH225" s="216"/>
      <c r="BI225" s="216"/>
      <c r="BJ225" s="216"/>
      <c r="BK225" s="216"/>
      <c r="BL225" s="216"/>
      <c r="BM225" s="216"/>
      <c r="BN225" s="216"/>
      <c r="BO225" s="216"/>
      <c r="BP225" s="216"/>
      <c r="BQ225" s="216"/>
      <c r="BR225" s="216"/>
      <c r="BS225" s="216"/>
      <c r="BT225" s="216"/>
      <c r="BU225" s="216"/>
      <c r="BV225" s="216"/>
      <c r="BW225" s="216"/>
      <c r="BX225" s="216"/>
      <c r="BY225" s="216"/>
      <c r="BZ225" s="216"/>
      <c r="CA225" s="216"/>
      <c r="CB225" s="216"/>
      <c r="CC225" s="216"/>
      <c r="CD225" s="216"/>
      <c r="CE225" s="216"/>
      <c r="CF225" s="216"/>
      <c r="CG225" s="216"/>
      <c r="CH225" s="216"/>
      <c r="CI225" s="216"/>
      <c r="CJ225" s="216"/>
      <c r="CK225" s="216"/>
      <c r="CL225" s="216"/>
      <c r="CM225" s="216"/>
      <c r="CN225" s="216"/>
      <c r="CO225" s="216"/>
      <c r="CP225" s="216"/>
      <c r="CQ225" s="216"/>
      <c r="CR225" s="216"/>
      <c r="CS225" s="216"/>
      <c r="CT225" s="216"/>
      <c r="CU225" s="216"/>
      <c r="CV225" s="216"/>
      <c r="CW225" s="216"/>
      <c r="CX225" s="216"/>
      <c r="CY225" s="216"/>
      <c r="CZ225" s="216"/>
      <c r="DA225" s="216"/>
      <c r="DB225" s="216"/>
      <c r="DC225" s="216"/>
      <c r="DD225" s="216"/>
      <c r="DE225" s="216"/>
      <c r="DF225" s="216"/>
      <c r="DG225" s="216"/>
      <c r="DH225" s="216"/>
      <c r="DI225" s="216"/>
      <c r="DJ225" s="216"/>
      <c r="DK225" s="216"/>
      <c r="DL225" s="216"/>
      <c r="DM225" s="216"/>
      <c r="DN225" s="216"/>
      <c r="DO225" s="216"/>
      <c r="DP225" s="216"/>
      <c r="DQ225" s="216"/>
      <c r="DR225" s="216"/>
      <c r="DS225" s="216"/>
      <c r="DT225" s="216"/>
      <c r="DU225" s="216"/>
      <c r="DV225" s="216"/>
      <c r="DW225" s="216"/>
      <c r="DX225" s="216"/>
      <c r="DY225" s="216"/>
      <c r="DZ225" s="216"/>
      <c r="EA225" s="216"/>
      <c r="EB225" s="216"/>
      <c r="EC225" s="216"/>
      <c r="ED225" s="216"/>
      <c r="EE225" s="216"/>
      <c r="EF225" s="216"/>
      <c r="EG225" s="216"/>
      <c r="EH225" s="216"/>
      <c r="EI225" s="216"/>
      <c r="EJ225" s="216"/>
      <c r="EK225" s="216"/>
      <c r="EL225" s="216"/>
      <c r="EM225" s="216"/>
      <c r="EN225" s="216"/>
      <c r="EO225" s="216"/>
    </row>
    <row r="226" spans="1:145" outlineLevel="1">
      <c r="A226" s="254" t="s">
        <v>1905</v>
      </c>
      <c r="B226" s="254" t="s">
        <v>685</v>
      </c>
      <c r="C226" s="257" t="s">
        <v>2006</v>
      </c>
      <c r="D226" s="165" t="s">
        <v>2068</v>
      </c>
      <c r="E226" s="166" t="s">
        <v>1396</v>
      </c>
      <c r="F226" s="167" t="s">
        <v>1397</v>
      </c>
      <c r="G226" s="168">
        <v>0</v>
      </c>
      <c r="H226" s="169" t="s">
        <v>654</v>
      </c>
      <c r="I226" s="170">
        <v>0</v>
      </c>
      <c r="J226" s="171">
        <f>I226/$L$4</f>
        <v>0</v>
      </c>
      <c r="K226" s="172" t="s">
        <v>24</v>
      </c>
      <c r="L226" s="173"/>
      <c r="M226" s="174">
        <f t="shared" ref="M226:M228" si="479">IF(ISBLANK(K226),G226*I226,G226*I226*L226)</f>
        <v>0</v>
      </c>
      <c r="N226" s="175">
        <f t="shared" ref="N226:N228" si="480">IF(ISBLANK(K226),J226*G226,G226*J226*L226)</f>
        <v>0</v>
      </c>
      <c r="O226" s="87"/>
      <c r="P226" s="176"/>
      <c r="Q226" s="176"/>
      <c r="R226" s="176"/>
      <c r="S226" s="176"/>
      <c r="T226" s="176"/>
      <c r="U226" s="86"/>
      <c r="V226" s="87"/>
      <c r="W226" s="176"/>
      <c r="X226" s="176">
        <f t="shared" ref="X226:X228" si="481">W226/$L$4</f>
        <v>0</v>
      </c>
      <c r="Y226" s="176"/>
      <c r="Z226" s="176">
        <f t="shared" ref="Z226:Z228" si="482">Y226/$L$4</f>
        <v>0</v>
      </c>
      <c r="AA226" s="176"/>
      <c r="AB226" s="176">
        <f t="shared" ref="AB226:AB228" si="483">AA226/$L$4</f>
        <v>0</v>
      </c>
      <c r="AC226" s="176"/>
      <c r="AD226" s="176">
        <f t="shared" ref="AD226:AD228" si="484">AC226/$L$4</f>
        <v>0</v>
      </c>
      <c r="AE226" s="11"/>
      <c r="AF226" s="11"/>
    </row>
    <row r="227" spans="1:145" outlineLevel="1">
      <c r="A227" s="254" t="s">
        <v>1905</v>
      </c>
      <c r="B227" s="254" t="s">
        <v>686</v>
      </c>
      <c r="C227" s="257" t="s">
        <v>2006</v>
      </c>
      <c r="D227" s="165" t="s">
        <v>2069</v>
      </c>
      <c r="E227" s="166" t="s">
        <v>1398</v>
      </c>
      <c r="F227" s="167" t="s">
        <v>1399</v>
      </c>
      <c r="G227" s="177">
        <v>0</v>
      </c>
      <c r="H227" s="169" t="s">
        <v>654</v>
      </c>
      <c r="I227" s="170">
        <v>0</v>
      </c>
      <c r="J227" s="171">
        <f>I227/$L$4</f>
        <v>0</v>
      </c>
      <c r="K227" s="172" t="s">
        <v>24</v>
      </c>
      <c r="L227" s="173"/>
      <c r="M227" s="174">
        <f t="shared" si="479"/>
        <v>0</v>
      </c>
      <c r="N227" s="175">
        <f t="shared" si="480"/>
        <v>0</v>
      </c>
      <c r="O227" s="87"/>
      <c r="P227" s="176"/>
      <c r="Q227" s="176"/>
      <c r="R227" s="176"/>
      <c r="S227" s="176"/>
      <c r="T227" s="176"/>
      <c r="U227" s="86"/>
      <c r="V227" s="87"/>
      <c r="W227" s="176"/>
      <c r="X227" s="176">
        <f t="shared" si="481"/>
        <v>0</v>
      </c>
      <c r="Y227" s="176"/>
      <c r="Z227" s="176">
        <f t="shared" si="482"/>
        <v>0</v>
      </c>
      <c r="AA227" s="176"/>
      <c r="AB227" s="176">
        <f t="shared" si="483"/>
        <v>0</v>
      </c>
      <c r="AC227" s="176"/>
      <c r="AD227" s="176">
        <f t="shared" si="484"/>
        <v>0</v>
      </c>
      <c r="AE227" s="11"/>
      <c r="AF227" s="11"/>
    </row>
    <row r="228" spans="1:145" outlineLevel="1">
      <c r="A228" s="254" t="s">
        <v>1905</v>
      </c>
      <c r="B228" s="254" t="s">
        <v>687</v>
      </c>
      <c r="C228" s="257" t="s">
        <v>2006</v>
      </c>
      <c r="D228" s="165" t="s">
        <v>2070</v>
      </c>
      <c r="E228" s="166" t="s">
        <v>1400</v>
      </c>
      <c r="F228" s="167" t="s">
        <v>1401</v>
      </c>
      <c r="G228" s="177">
        <v>0</v>
      </c>
      <c r="H228" s="169" t="s">
        <v>654</v>
      </c>
      <c r="I228" s="170">
        <v>0</v>
      </c>
      <c r="J228" s="171">
        <f>I228/$L$4</f>
        <v>0</v>
      </c>
      <c r="K228" s="172" t="s">
        <v>24</v>
      </c>
      <c r="L228" s="173"/>
      <c r="M228" s="174">
        <f t="shared" si="479"/>
        <v>0</v>
      </c>
      <c r="N228" s="175">
        <f t="shared" si="480"/>
        <v>0</v>
      </c>
      <c r="O228" s="87"/>
      <c r="P228" s="176"/>
      <c r="Q228" s="176"/>
      <c r="R228" s="176"/>
      <c r="S228" s="176"/>
      <c r="T228" s="176"/>
      <c r="U228" s="86"/>
      <c r="V228" s="87"/>
      <c r="W228" s="176"/>
      <c r="X228" s="176">
        <f t="shared" si="481"/>
        <v>0</v>
      </c>
      <c r="Y228" s="176"/>
      <c r="Z228" s="176">
        <f t="shared" si="482"/>
        <v>0</v>
      </c>
      <c r="AA228" s="176"/>
      <c r="AB228" s="176">
        <f t="shared" si="483"/>
        <v>0</v>
      </c>
      <c r="AC228" s="176"/>
      <c r="AD228" s="176">
        <f t="shared" si="484"/>
        <v>0</v>
      </c>
      <c r="AE228" s="11"/>
      <c r="AF228" s="11"/>
    </row>
    <row r="229" spans="1:145" s="10" customFormat="1" ht="15.75">
      <c r="A229" s="260"/>
      <c r="B229" s="260"/>
      <c r="C229" s="350"/>
      <c r="D229" s="351"/>
      <c r="E229" s="352" t="s">
        <v>1146</v>
      </c>
      <c r="F229" s="353" t="s">
        <v>1147</v>
      </c>
      <c r="G229" s="354"/>
      <c r="H229" s="355"/>
      <c r="I229" s="356"/>
      <c r="J229" s="357"/>
      <c r="K229" s="358"/>
      <c r="L229" s="358"/>
      <c r="M229" s="359">
        <f>M230</f>
        <v>0</v>
      </c>
      <c r="N229" s="360">
        <f>N230</f>
        <v>0</v>
      </c>
      <c r="O229" s="87"/>
      <c r="P229" s="361">
        <f>P230+P252+P271+P278+P336</f>
        <v>0</v>
      </c>
      <c r="Q229" s="361">
        <f>Q230+Q252+Q271+Q278+Q336</f>
        <v>0</v>
      </c>
      <c r="R229" s="361">
        <f>R230+R252+R271+R278+R336</f>
        <v>0</v>
      </c>
      <c r="S229" s="361">
        <f>S230+S252+S271+S278+S336</f>
        <v>0</v>
      </c>
      <c r="T229" s="361">
        <f>T230+T252+T271+T278+T336</f>
        <v>0</v>
      </c>
      <c r="U229" s="86"/>
      <c r="V229" s="87"/>
      <c r="W229" s="361">
        <f t="shared" ref="W229:AD229" si="485">W230+W252+W271+W278+W336</f>
        <v>0</v>
      </c>
      <c r="X229" s="361">
        <f t="shared" si="485"/>
        <v>0</v>
      </c>
      <c r="Y229" s="361">
        <f t="shared" si="485"/>
        <v>0</v>
      </c>
      <c r="Z229" s="361">
        <f t="shared" si="485"/>
        <v>0</v>
      </c>
      <c r="AA229" s="361">
        <f t="shared" si="485"/>
        <v>0</v>
      </c>
      <c r="AB229" s="361">
        <f t="shared" si="485"/>
        <v>0</v>
      </c>
      <c r="AC229" s="361">
        <f t="shared" si="485"/>
        <v>0</v>
      </c>
      <c r="AD229" s="361">
        <f t="shared" si="485"/>
        <v>0</v>
      </c>
      <c r="AE229" s="156"/>
      <c r="AF229" s="156"/>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217"/>
      <c r="BU229" s="217"/>
      <c r="BV229" s="217"/>
      <c r="BW229" s="217"/>
      <c r="BX229" s="217"/>
      <c r="BY229" s="217"/>
      <c r="BZ229" s="217"/>
      <c r="CA229" s="217"/>
      <c r="CB229" s="217"/>
      <c r="CC229" s="217"/>
      <c r="CD229" s="217"/>
      <c r="CE229" s="217"/>
      <c r="CF229" s="217"/>
      <c r="CG229" s="217"/>
      <c r="CH229" s="217"/>
      <c r="CI229" s="217"/>
      <c r="CJ229" s="217"/>
      <c r="CK229" s="217"/>
      <c r="CL229" s="217"/>
      <c r="CM229" s="217"/>
      <c r="CN229" s="217"/>
      <c r="CO229" s="217"/>
      <c r="CP229" s="217"/>
      <c r="CQ229" s="217"/>
      <c r="CR229" s="217"/>
      <c r="CS229" s="217"/>
      <c r="CT229" s="217"/>
      <c r="CU229" s="217"/>
      <c r="CV229" s="217"/>
      <c r="CW229" s="217"/>
      <c r="CX229" s="217"/>
      <c r="CY229" s="217"/>
      <c r="CZ229" s="217"/>
      <c r="DA229" s="217"/>
      <c r="DB229" s="217"/>
      <c r="DC229" s="217"/>
      <c r="DD229" s="217"/>
      <c r="DE229" s="217"/>
      <c r="DF229" s="217"/>
      <c r="DG229" s="217"/>
      <c r="DH229" s="217"/>
      <c r="DI229" s="217"/>
      <c r="DJ229" s="217"/>
      <c r="DK229" s="217"/>
      <c r="DL229" s="217"/>
      <c r="DM229" s="217"/>
      <c r="DN229" s="217"/>
      <c r="DO229" s="217"/>
      <c r="DP229" s="217"/>
      <c r="DQ229" s="217"/>
      <c r="DR229" s="217"/>
      <c r="DS229" s="217"/>
      <c r="DT229" s="217"/>
      <c r="DU229" s="217"/>
      <c r="DV229" s="217"/>
      <c r="DW229" s="217"/>
      <c r="DX229" s="217"/>
      <c r="DY229" s="217"/>
      <c r="DZ229" s="217"/>
      <c r="EA229" s="217"/>
      <c r="EB229" s="217"/>
      <c r="EC229" s="217"/>
      <c r="ED229" s="217"/>
      <c r="EE229" s="217"/>
      <c r="EF229" s="217"/>
      <c r="EG229" s="217"/>
      <c r="EH229" s="217"/>
      <c r="EI229" s="217"/>
      <c r="EJ229" s="217"/>
      <c r="EK229" s="217"/>
      <c r="EL229" s="217"/>
      <c r="EM229" s="217"/>
      <c r="EN229" s="217"/>
      <c r="EO229" s="217"/>
    </row>
    <row r="230" spans="1:145" s="163" customFormat="1" ht="15.75">
      <c r="A230" s="254"/>
      <c r="B230" s="254"/>
      <c r="C230" s="386"/>
      <c r="D230" s="387"/>
      <c r="E230" s="388" t="s">
        <v>41</v>
      </c>
      <c r="F230" s="389" t="s">
        <v>601</v>
      </c>
      <c r="G230" s="390"/>
      <c r="H230" s="391"/>
      <c r="I230" s="392"/>
      <c r="J230" s="393"/>
      <c r="K230" s="394"/>
      <c r="L230" s="394"/>
      <c r="M230" s="395">
        <f>SUM(M231:M244)</f>
        <v>0</v>
      </c>
      <c r="N230" s="396">
        <f>SUM(N231:N244)</f>
        <v>0</v>
      </c>
      <c r="O230" s="87"/>
      <c r="P230" s="397">
        <f t="shared" ref="P230:T230" si="486">SUM(P231:P244)</f>
        <v>0</v>
      </c>
      <c r="Q230" s="397">
        <f t="shared" si="486"/>
        <v>0</v>
      </c>
      <c r="R230" s="397">
        <f t="shared" si="486"/>
        <v>0</v>
      </c>
      <c r="S230" s="397">
        <f t="shared" si="486"/>
        <v>0</v>
      </c>
      <c r="T230" s="397">
        <f t="shared" si="486"/>
        <v>0</v>
      </c>
      <c r="U230" s="86"/>
      <c r="V230" s="87"/>
      <c r="W230" s="397">
        <f t="shared" ref="W230" si="487">SUM(W231:W244)</f>
        <v>0</v>
      </c>
      <c r="X230" s="397">
        <f t="shared" ref="X230:AD230" si="488">SUM(X231:X244)</f>
        <v>0</v>
      </c>
      <c r="Y230" s="397">
        <f t="shared" si="488"/>
        <v>0</v>
      </c>
      <c r="Z230" s="397">
        <f t="shared" si="488"/>
        <v>0</v>
      </c>
      <c r="AA230" s="397">
        <f t="shared" si="488"/>
        <v>0</v>
      </c>
      <c r="AB230" s="397">
        <f t="shared" si="488"/>
        <v>0</v>
      </c>
      <c r="AC230" s="397">
        <f t="shared" si="488"/>
        <v>0</v>
      </c>
      <c r="AD230" s="397">
        <f t="shared" si="488"/>
        <v>0</v>
      </c>
      <c r="AE230" s="156"/>
      <c r="AF230" s="156"/>
      <c r="AG230" s="216"/>
      <c r="AH230" s="216"/>
      <c r="AI230" s="216"/>
      <c r="AJ230" s="216"/>
      <c r="AK230" s="216"/>
      <c r="AL230" s="216"/>
      <c r="AM230" s="216"/>
      <c r="AN230" s="216"/>
      <c r="AO230" s="216"/>
      <c r="AP230" s="216"/>
      <c r="AQ230" s="216"/>
      <c r="AR230" s="216"/>
      <c r="AS230" s="216"/>
      <c r="AT230" s="216"/>
      <c r="AU230" s="216"/>
      <c r="AV230" s="216"/>
      <c r="AW230" s="216"/>
      <c r="AX230" s="216"/>
      <c r="AY230" s="216"/>
      <c r="AZ230" s="216"/>
      <c r="BA230" s="216"/>
      <c r="BB230" s="216"/>
      <c r="BC230" s="216"/>
      <c r="BD230" s="216"/>
      <c r="BE230" s="216"/>
      <c r="BF230" s="216"/>
      <c r="BG230" s="216"/>
      <c r="BH230" s="216"/>
      <c r="BI230" s="216"/>
      <c r="BJ230" s="216"/>
      <c r="BK230" s="216"/>
      <c r="BL230" s="216"/>
      <c r="BM230" s="216"/>
      <c r="BN230" s="216"/>
      <c r="BO230" s="216"/>
      <c r="BP230" s="216"/>
      <c r="BQ230" s="216"/>
      <c r="BR230" s="216"/>
      <c r="BS230" s="216"/>
      <c r="BT230" s="216"/>
      <c r="BU230" s="216"/>
      <c r="BV230" s="216"/>
      <c r="BW230" s="216"/>
      <c r="BX230" s="216"/>
      <c r="BY230" s="216"/>
      <c r="BZ230" s="216"/>
      <c r="CA230" s="216"/>
      <c r="CB230" s="216"/>
      <c r="CC230" s="216"/>
      <c r="CD230" s="216"/>
      <c r="CE230" s="216"/>
      <c r="CF230" s="216"/>
      <c r="CG230" s="216"/>
      <c r="CH230" s="216"/>
      <c r="CI230" s="216"/>
      <c r="CJ230" s="216"/>
      <c r="CK230" s="216"/>
      <c r="CL230" s="216"/>
      <c r="CM230" s="216"/>
      <c r="CN230" s="216"/>
      <c r="CO230" s="216"/>
      <c r="CP230" s="216"/>
      <c r="CQ230" s="216"/>
      <c r="CR230" s="216"/>
      <c r="CS230" s="216"/>
      <c r="CT230" s="216"/>
      <c r="CU230" s="216"/>
      <c r="CV230" s="216"/>
      <c r="CW230" s="216"/>
      <c r="CX230" s="216"/>
      <c r="CY230" s="216"/>
      <c r="CZ230" s="216"/>
      <c r="DA230" s="216"/>
      <c r="DB230" s="216"/>
      <c r="DC230" s="216"/>
      <c r="DD230" s="216"/>
      <c r="DE230" s="216"/>
      <c r="DF230" s="216"/>
      <c r="DG230" s="216"/>
      <c r="DH230" s="216"/>
      <c r="DI230" s="216"/>
      <c r="DJ230" s="216"/>
      <c r="DK230" s="216"/>
      <c r="DL230" s="216"/>
      <c r="DM230" s="216"/>
      <c r="DN230" s="216"/>
      <c r="DO230" s="216"/>
      <c r="DP230" s="216"/>
      <c r="DQ230" s="216"/>
      <c r="DR230" s="216"/>
      <c r="DS230" s="216"/>
      <c r="DT230" s="216"/>
      <c r="DU230" s="216"/>
      <c r="DV230" s="216"/>
      <c r="DW230" s="216"/>
      <c r="DX230" s="216"/>
      <c r="DY230" s="216"/>
      <c r="DZ230" s="216"/>
      <c r="EA230" s="216"/>
      <c r="EB230" s="216"/>
      <c r="EC230" s="216"/>
      <c r="ED230" s="216"/>
      <c r="EE230" s="216"/>
      <c r="EF230" s="216"/>
      <c r="EG230" s="216"/>
      <c r="EH230" s="216"/>
      <c r="EI230" s="216"/>
      <c r="EJ230" s="216"/>
      <c r="EK230" s="216"/>
      <c r="EL230" s="216"/>
      <c r="EM230" s="216"/>
      <c r="EN230" s="216"/>
      <c r="EO230" s="216"/>
    </row>
    <row r="231" spans="1:145" outlineLevel="1">
      <c r="A231" s="254" t="s">
        <v>1905</v>
      </c>
      <c r="B231" s="263">
        <v>305</v>
      </c>
      <c r="C231" s="257" t="s">
        <v>2006</v>
      </c>
      <c r="D231" s="165" t="s">
        <v>864</v>
      </c>
      <c r="E231" s="166" t="s">
        <v>992</v>
      </c>
      <c r="F231" s="167" t="s">
        <v>992</v>
      </c>
      <c r="G231" s="168">
        <v>0</v>
      </c>
      <c r="H231" s="169" t="s">
        <v>654</v>
      </c>
      <c r="I231" s="170">
        <v>0</v>
      </c>
      <c r="J231" s="171">
        <f>I231/$L$4</f>
        <v>0</v>
      </c>
      <c r="K231" s="172" t="s">
        <v>24</v>
      </c>
      <c r="L231" s="173"/>
      <c r="M231" s="174">
        <f t="shared" ref="M231:M239" si="489">IF(ISBLANK(K231),G231*I231,G231*I231*L231)</f>
        <v>0</v>
      </c>
      <c r="N231" s="175">
        <f t="shared" ref="N231:N239" si="490">IF(ISBLANK(K231),J231*G231,G231*J231*L231)</f>
        <v>0</v>
      </c>
      <c r="O231" s="87"/>
      <c r="P231" s="176"/>
      <c r="Q231" s="176"/>
      <c r="R231" s="176"/>
      <c r="S231" s="176"/>
      <c r="T231" s="176"/>
      <c r="U231" s="86"/>
      <c r="V231" s="87"/>
      <c r="W231" s="176"/>
      <c r="X231" s="176">
        <f t="shared" ref="X231:X244" si="491">W231/$L$4</f>
        <v>0</v>
      </c>
      <c r="Y231" s="176"/>
      <c r="Z231" s="176">
        <f t="shared" ref="Z231:Z244" si="492">Y231/$L$4</f>
        <v>0</v>
      </c>
      <c r="AA231" s="176"/>
      <c r="AB231" s="176">
        <f t="shared" ref="AB231:AB244" si="493">AA231/$L$4</f>
        <v>0</v>
      </c>
      <c r="AC231" s="176"/>
      <c r="AD231" s="176">
        <f t="shared" ref="AD231:AD244" si="494">AC231/$L$4</f>
        <v>0</v>
      </c>
      <c r="AE231" s="11"/>
      <c r="AF231" s="11"/>
    </row>
    <row r="232" spans="1:145" outlineLevel="1">
      <c r="A232" s="254" t="s">
        <v>1905</v>
      </c>
      <c r="B232" s="263">
        <v>303</v>
      </c>
      <c r="C232" s="257" t="s">
        <v>2006</v>
      </c>
      <c r="D232" s="165" t="s">
        <v>865</v>
      </c>
      <c r="E232" s="166" t="s">
        <v>42</v>
      </c>
      <c r="F232" s="167" t="s">
        <v>649</v>
      </c>
      <c r="G232" s="177">
        <v>0</v>
      </c>
      <c r="H232" s="169" t="s">
        <v>654</v>
      </c>
      <c r="I232" s="170">
        <v>0</v>
      </c>
      <c r="J232" s="171">
        <f>I232/$L$4</f>
        <v>0</v>
      </c>
      <c r="K232" s="172" t="s">
        <v>24</v>
      </c>
      <c r="L232" s="173"/>
      <c r="M232" s="174">
        <f t="shared" si="489"/>
        <v>0</v>
      </c>
      <c r="N232" s="175">
        <f t="shared" si="490"/>
        <v>0</v>
      </c>
      <c r="O232" s="87"/>
      <c r="P232" s="176"/>
      <c r="Q232" s="176"/>
      <c r="R232" s="176"/>
      <c r="S232" s="176"/>
      <c r="T232" s="176"/>
      <c r="U232" s="86"/>
      <c r="V232" s="87"/>
      <c r="W232" s="176"/>
      <c r="X232" s="176">
        <f t="shared" si="491"/>
        <v>0</v>
      </c>
      <c r="Y232" s="176"/>
      <c r="Z232" s="176">
        <f t="shared" si="492"/>
        <v>0</v>
      </c>
      <c r="AA232" s="176"/>
      <c r="AB232" s="176">
        <f t="shared" si="493"/>
        <v>0</v>
      </c>
      <c r="AC232" s="176"/>
      <c r="AD232" s="176">
        <f t="shared" si="494"/>
        <v>0</v>
      </c>
      <c r="AE232" s="11"/>
      <c r="AF232" s="11"/>
    </row>
    <row r="233" spans="1:145" outlineLevel="1">
      <c r="A233" s="254" t="s">
        <v>1905</v>
      </c>
      <c r="B233" s="263" t="s">
        <v>688</v>
      </c>
      <c r="C233" s="257" t="s">
        <v>2006</v>
      </c>
      <c r="D233" s="165" t="s">
        <v>866</v>
      </c>
      <c r="E233" s="166" t="s">
        <v>43</v>
      </c>
      <c r="F233" s="167" t="s">
        <v>650</v>
      </c>
      <c r="G233" s="177">
        <v>0</v>
      </c>
      <c r="H233" s="169" t="s">
        <v>654</v>
      </c>
      <c r="I233" s="170">
        <v>0</v>
      </c>
      <c r="J233" s="171">
        <f>I233/$L$4</f>
        <v>0</v>
      </c>
      <c r="K233" s="172" t="s">
        <v>24</v>
      </c>
      <c r="L233" s="173"/>
      <c r="M233" s="174">
        <f t="shared" si="489"/>
        <v>0</v>
      </c>
      <c r="N233" s="175">
        <f t="shared" si="490"/>
        <v>0</v>
      </c>
      <c r="O233" s="87"/>
      <c r="P233" s="176"/>
      <c r="Q233" s="176"/>
      <c r="R233" s="176"/>
      <c r="S233" s="176"/>
      <c r="T233" s="176"/>
      <c r="U233" s="86"/>
      <c r="V233" s="87"/>
      <c r="W233" s="176"/>
      <c r="X233" s="176">
        <f t="shared" si="491"/>
        <v>0</v>
      </c>
      <c r="Y233" s="176"/>
      <c r="Z233" s="176">
        <f t="shared" si="492"/>
        <v>0</v>
      </c>
      <c r="AA233" s="176"/>
      <c r="AB233" s="176">
        <f t="shared" si="493"/>
        <v>0</v>
      </c>
      <c r="AC233" s="176"/>
      <c r="AD233" s="176">
        <f t="shared" si="494"/>
        <v>0</v>
      </c>
      <c r="AE233" s="11"/>
      <c r="AF233" s="11"/>
    </row>
    <row r="234" spans="1:145" outlineLevel="1">
      <c r="A234" s="254" t="s">
        <v>1905</v>
      </c>
      <c r="B234" s="263">
        <v>303</v>
      </c>
      <c r="C234" s="257" t="s">
        <v>2006</v>
      </c>
      <c r="D234" s="165" t="s">
        <v>867</v>
      </c>
      <c r="E234" s="166" t="s">
        <v>44</v>
      </c>
      <c r="F234" s="167" t="s">
        <v>25</v>
      </c>
      <c r="G234" s="177">
        <v>0</v>
      </c>
      <c r="H234" s="169" t="s">
        <v>654</v>
      </c>
      <c r="I234" s="170">
        <v>0</v>
      </c>
      <c r="J234" s="171">
        <f t="shared" ref="J234:J239" si="495">I234/$L$4</f>
        <v>0</v>
      </c>
      <c r="K234" s="172" t="s">
        <v>657</v>
      </c>
      <c r="L234" s="173"/>
      <c r="M234" s="174">
        <f t="shared" si="489"/>
        <v>0</v>
      </c>
      <c r="N234" s="175">
        <f t="shared" si="490"/>
        <v>0</v>
      </c>
      <c r="O234" s="87"/>
      <c r="P234" s="176"/>
      <c r="Q234" s="176"/>
      <c r="R234" s="176"/>
      <c r="S234" s="176"/>
      <c r="T234" s="176"/>
      <c r="U234" s="86"/>
      <c r="V234" s="87"/>
      <c r="W234" s="176"/>
      <c r="X234" s="176">
        <f t="shared" si="491"/>
        <v>0</v>
      </c>
      <c r="Y234" s="176"/>
      <c r="Z234" s="176">
        <f t="shared" si="492"/>
        <v>0</v>
      </c>
      <c r="AA234" s="176"/>
      <c r="AB234" s="176">
        <f t="shared" si="493"/>
        <v>0</v>
      </c>
      <c r="AC234" s="176"/>
      <c r="AD234" s="176">
        <f t="shared" si="494"/>
        <v>0</v>
      </c>
      <c r="AE234" s="11"/>
      <c r="AF234" s="11"/>
    </row>
    <row r="235" spans="1:145" outlineLevel="1">
      <c r="A235" s="254" t="s">
        <v>1905</v>
      </c>
      <c r="B235" s="263" t="s">
        <v>689</v>
      </c>
      <c r="C235" s="257" t="s">
        <v>2006</v>
      </c>
      <c r="D235" s="165" t="s">
        <v>868</v>
      </c>
      <c r="E235" s="166" t="s">
        <v>301</v>
      </c>
      <c r="F235" s="167" t="s">
        <v>346</v>
      </c>
      <c r="G235" s="177">
        <v>0</v>
      </c>
      <c r="H235" s="169" t="s">
        <v>654</v>
      </c>
      <c r="I235" s="170">
        <v>0</v>
      </c>
      <c r="J235" s="171">
        <f t="shared" si="495"/>
        <v>0</v>
      </c>
      <c r="K235" s="172" t="s">
        <v>24</v>
      </c>
      <c r="L235" s="173"/>
      <c r="M235" s="174">
        <f t="shared" si="489"/>
        <v>0</v>
      </c>
      <c r="N235" s="175">
        <f t="shared" si="490"/>
        <v>0</v>
      </c>
      <c r="O235" s="87"/>
      <c r="P235" s="176"/>
      <c r="Q235" s="176"/>
      <c r="R235" s="176"/>
      <c r="S235" s="176"/>
      <c r="T235" s="176"/>
      <c r="U235" s="86"/>
      <c r="V235" s="87"/>
      <c r="W235" s="176"/>
      <c r="X235" s="176">
        <f t="shared" si="491"/>
        <v>0</v>
      </c>
      <c r="Y235" s="176"/>
      <c r="Z235" s="176">
        <f t="shared" si="492"/>
        <v>0</v>
      </c>
      <c r="AA235" s="176"/>
      <c r="AB235" s="176">
        <f t="shared" si="493"/>
        <v>0</v>
      </c>
      <c r="AC235" s="176"/>
      <c r="AD235" s="176">
        <f t="shared" si="494"/>
        <v>0</v>
      </c>
      <c r="AE235" s="11"/>
      <c r="AF235" s="11"/>
    </row>
    <row r="236" spans="1:145" s="164" customFormat="1" outlineLevel="1">
      <c r="A236" s="254" t="s">
        <v>1905</v>
      </c>
      <c r="B236" s="263">
        <v>309</v>
      </c>
      <c r="C236" s="257" t="s">
        <v>2006</v>
      </c>
      <c r="D236" s="165" t="s">
        <v>869</v>
      </c>
      <c r="E236" s="166" t="s">
        <v>330</v>
      </c>
      <c r="F236" s="167" t="s">
        <v>645</v>
      </c>
      <c r="G236" s="168">
        <v>0</v>
      </c>
      <c r="H236" s="169" t="s">
        <v>656</v>
      </c>
      <c r="I236" s="170">
        <v>0</v>
      </c>
      <c r="J236" s="171">
        <f t="shared" si="495"/>
        <v>0</v>
      </c>
      <c r="K236" s="172" t="s">
        <v>656</v>
      </c>
      <c r="L236" s="173"/>
      <c r="M236" s="174">
        <f t="shared" si="489"/>
        <v>0</v>
      </c>
      <c r="N236" s="175">
        <f t="shared" si="490"/>
        <v>0</v>
      </c>
      <c r="O236" s="87"/>
      <c r="P236" s="176"/>
      <c r="Q236" s="176"/>
      <c r="R236" s="176"/>
      <c r="S236" s="176"/>
      <c r="T236" s="176"/>
      <c r="U236" s="86"/>
      <c r="V236" s="87"/>
      <c r="W236" s="176"/>
      <c r="X236" s="176">
        <f t="shared" si="491"/>
        <v>0</v>
      </c>
      <c r="Y236" s="176"/>
      <c r="Z236" s="176">
        <f t="shared" si="492"/>
        <v>0</v>
      </c>
      <c r="AA236" s="176"/>
      <c r="AB236" s="176">
        <f t="shared" si="493"/>
        <v>0</v>
      </c>
      <c r="AC236" s="176"/>
      <c r="AD236" s="176">
        <f t="shared" si="494"/>
        <v>0</v>
      </c>
      <c r="AE236" s="156"/>
      <c r="AF236" s="156"/>
      <c r="AG236" s="208"/>
      <c r="AH236" s="208"/>
      <c r="AI236" s="208"/>
      <c r="AJ236" s="208"/>
      <c r="AK236" s="208"/>
      <c r="AL236" s="208"/>
      <c r="AM236" s="208"/>
      <c r="AN236" s="208"/>
      <c r="AO236" s="208"/>
      <c r="AP236" s="208"/>
      <c r="AQ236" s="208"/>
      <c r="AR236" s="208"/>
      <c r="AS236" s="208"/>
      <c r="AT236" s="208"/>
      <c r="AU236" s="208"/>
      <c r="AV236" s="208"/>
      <c r="AW236" s="208"/>
      <c r="AX236" s="208"/>
      <c r="AY236" s="208"/>
      <c r="AZ236" s="208"/>
      <c r="BA236" s="208"/>
      <c r="BB236" s="208"/>
      <c r="BC236" s="208"/>
      <c r="BD236" s="208"/>
      <c r="BE236" s="208"/>
      <c r="BF236" s="208"/>
      <c r="BG236" s="208"/>
      <c r="BH236" s="208"/>
      <c r="BI236" s="208"/>
      <c r="BJ236" s="208"/>
      <c r="BK236" s="208"/>
      <c r="BL236" s="208"/>
      <c r="BM236" s="208"/>
      <c r="BN236" s="208"/>
      <c r="BO236" s="208"/>
      <c r="BP236" s="208"/>
      <c r="BQ236" s="208"/>
      <c r="BR236" s="208"/>
      <c r="BS236" s="208"/>
      <c r="BT236" s="208"/>
      <c r="BU236" s="208"/>
      <c r="BV236" s="208"/>
      <c r="BW236" s="208"/>
      <c r="BX236" s="208"/>
      <c r="BY236" s="208"/>
      <c r="BZ236" s="208"/>
      <c r="CA236" s="208"/>
      <c r="CB236" s="208"/>
      <c r="CC236" s="208"/>
      <c r="CD236" s="208"/>
      <c r="CE236" s="208"/>
      <c r="CF236" s="208"/>
      <c r="CG236" s="208"/>
      <c r="CH236" s="208"/>
      <c r="CI236" s="208"/>
      <c r="CJ236" s="208"/>
      <c r="CK236" s="208"/>
      <c r="CL236" s="208"/>
      <c r="CM236" s="208"/>
      <c r="CN236" s="208"/>
      <c r="CO236" s="208"/>
      <c r="CP236" s="208"/>
      <c r="CQ236" s="208"/>
      <c r="CR236" s="208"/>
      <c r="CS236" s="208"/>
      <c r="CT236" s="208"/>
      <c r="CU236" s="208"/>
      <c r="CV236" s="208"/>
      <c r="CW236" s="208"/>
      <c r="CX236" s="208"/>
      <c r="CY236" s="208"/>
      <c r="CZ236" s="208"/>
      <c r="DA236" s="208"/>
      <c r="DB236" s="208"/>
      <c r="DC236" s="208"/>
      <c r="DD236" s="208"/>
      <c r="DE236" s="208"/>
      <c r="DF236" s="208"/>
      <c r="DG236" s="208"/>
      <c r="DH236" s="208"/>
      <c r="DI236" s="208"/>
      <c r="DJ236" s="208"/>
      <c r="DK236" s="208"/>
      <c r="DL236" s="208"/>
      <c r="DM236" s="208"/>
      <c r="DN236" s="208"/>
      <c r="DO236" s="208"/>
      <c r="DP236" s="208"/>
      <c r="DQ236" s="208"/>
      <c r="DR236" s="208"/>
      <c r="DS236" s="208"/>
      <c r="DT236" s="208"/>
      <c r="DU236" s="208"/>
      <c r="DV236" s="208"/>
      <c r="DW236" s="208"/>
      <c r="DX236" s="208"/>
      <c r="DY236" s="208"/>
      <c r="DZ236" s="208"/>
      <c r="EA236" s="208"/>
      <c r="EB236" s="208"/>
      <c r="EC236" s="208"/>
      <c r="ED236" s="208"/>
      <c r="EE236" s="208"/>
      <c r="EF236" s="208"/>
      <c r="EG236" s="208"/>
      <c r="EH236" s="208"/>
      <c r="EI236" s="208"/>
      <c r="EJ236" s="208"/>
      <c r="EK236" s="208"/>
      <c r="EL236" s="208"/>
      <c r="EM236" s="208"/>
      <c r="EN236" s="208"/>
      <c r="EO236" s="208"/>
    </row>
    <row r="237" spans="1:145" outlineLevel="1">
      <c r="A237" s="254" t="s">
        <v>1905</v>
      </c>
      <c r="B237" s="254" t="s">
        <v>690</v>
      </c>
      <c r="C237" s="257" t="s">
        <v>2007</v>
      </c>
      <c r="D237" s="165" t="s">
        <v>870</v>
      </c>
      <c r="E237" s="166" t="s">
        <v>995</v>
      </c>
      <c r="F237" s="167" t="s">
        <v>996</v>
      </c>
      <c r="G237" s="177">
        <v>0</v>
      </c>
      <c r="H237" s="169" t="s">
        <v>655</v>
      </c>
      <c r="I237" s="170">
        <v>0</v>
      </c>
      <c r="J237" s="171">
        <f t="shared" ref="J237:J238" si="496">I237/$L$4</f>
        <v>0</v>
      </c>
      <c r="K237" s="172" t="s">
        <v>24</v>
      </c>
      <c r="L237" s="173"/>
      <c r="M237" s="174">
        <f t="shared" ref="M237:M238" si="497">IF(ISBLANK(K237),G237*I237,G237*I237*L237)</f>
        <v>0</v>
      </c>
      <c r="N237" s="175">
        <f t="shared" ref="N237:N238" si="498">IF(ISBLANK(K237),J237*G237,G237*J237*L237)</f>
        <v>0</v>
      </c>
      <c r="O237" s="87"/>
      <c r="P237" s="176"/>
      <c r="Q237" s="176"/>
      <c r="R237" s="176"/>
      <c r="S237" s="176"/>
      <c r="T237" s="176"/>
      <c r="U237" s="86"/>
      <c r="V237" s="87"/>
      <c r="W237" s="176"/>
      <c r="X237" s="176">
        <f t="shared" si="491"/>
        <v>0</v>
      </c>
      <c r="Y237" s="176"/>
      <c r="Z237" s="176">
        <f t="shared" si="492"/>
        <v>0</v>
      </c>
      <c r="AA237" s="176"/>
      <c r="AB237" s="176">
        <f t="shared" si="493"/>
        <v>0</v>
      </c>
      <c r="AC237" s="176"/>
      <c r="AD237" s="176">
        <f t="shared" si="494"/>
        <v>0</v>
      </c>
      <c r="AE237" s="11"/>
      <c r="AF237" s="11"/>
    </row>
    <row r="238" spans="1:145" outlineLevel="1">
      <c r="A238" s="254" t="s">
        <v>1905</v>
      </c>
      <c r="B238" s="254" t="s">
        <v>691</v>
      </c>
      <c r="C238" s="257" t="s">
        <v>2007</v>
      </c>
      <c r="D238" s="165" t="s">
        <v>993</v>
      </c>
      <c r="E238" s="166" t="s">
        <v>997</v>
      </c>
      <c r="F238" s="167" t="s">
        <v>998</v>
      </c>
      <c r="G238" s="177">
        <v>0</v>
      </c>
      <c r="H238" s="169" t="s">
        <v>655</v>
      </c>
      <c r="I238" s="170">
        <v>0</v>
      </c>
      <c r="J238" s="171">
        <f t="shared" si="496"/>
        <v>0</v>
      </c>
      <c r="K238" s="172" t="s">
        <v>24</v>
      </c>
      <c r="L238" s="173"/>
      <c r="M238" s="174">
        <f t="shared" si="497"/>
        <v>0</v>
      </c>
      <c r="N238" s="175">
        <f t="shared" si="498"/>
        <v>0</v>
      </c>
      <c r="O238" s="87"/>
      <c r="P238" s="176"/>
      <c r="Q238" s="176"/>
      <c r="R238" s="176"/>
      <c r="S238" s="176"/>
      <c r="T238" s="176"/>
      <c r="U238" s="86"/>
      <c r="V238" s="87"/>
      <c r="W238" s="176"/>
      <c r="X238" s="176">
        <f t="shared" si="491"/>
        <v>0</v>
      </c>
      <c r="Y238" s="176"/>
      <c r="Z238" s="176">
        <f t="shared" si="492"/>
        <v>0</v>
      </c>
      <c r="AA238" s="176"/>
      <c r="AB238" s="176">
        <f t="shared" si="493"/>
        <v>0</v>
      </c>
      <c r="AC238" s="176"/>
      <c r="AD238" s="176">
        <f t="shared" si="494"/>
        <v>0</v>
      </c>
      <c r="AE238" s="11"/>
      <c r="AF238" s="11"/>
    </row>
    <row r="239" spans="1:145" outlineLevel="1">
      <c r="A239" s="254" t="s">
        <v>1905</v>
      </c>
      <c r="B239" s="254" t="s">
        <v>690</v>
      </c>
      <c r="C239" s="257" t="s">
        <v>2008</v>
      </c>
      <c r="D239" s="165" t="s">
        <v>994</v>
      </c>
      <c r="E239" s="166" t="s">
        <v>1926</v>
      </c>
      <c r="F239" s="167" t="s">
        <v>1928</v>
      </c>
      <c r="G239" s="177">
        <v>0</v>
      </c>
      <c r="H239" s="169" t="s">
        <v>655</v>
      </c>
      <c r="I239" s="170">
        <v>0</v>
      </c>
      <c r="J239" s="171">
        <f t="shared" si="495"/>
        <v>0</v>
      </c>
      <c r="K239" s="172" t="s">
        <v>24</v>
      </c>
      <c r="L239" s="173"/>
      <c r="M239" s="174">
        <f t="shared" si="489"/>
        <v>0</v>
      </c>
      <c r="N239" s="175">
        <f t="shared" si="490"/>
        <v>0</v>
      </c>
      <c r="O239" s="87"/>
      <c r="P239" s="176"/>
      <c r="Q239" s="176"/>
      <c r="R239" s="176"/>
      <c r="S239" s="176"/>
      <c r="T239" s="176"/>
      <c r="U239" s="86"/>
      <c r="V239" s="87"/>
      <c r="W239" s="176"/>
      <c r="X239" s="176">
        <f t="shared" si="491"/>
        <v>0</v>
      </c>
      <c r="Y239" s="176"/>
      <c r="Z239" s="176">
        <f t="shared" si="492"/>
        <v>0</v>
      </c>
      <c r="AA239" s="176"/>
      <c r="AB239" s="176">
        <f t="shared" si="493"/>
        <v>0</v>
      </c>
      <c r="AC239" s="176"/>
      <c r="AD239" s="176">
        <f t="shared" si="494"/>
        <v>0</v>
      </c>
      <c r="AE239" s="11"/>
      <c r="AF239" s="11"/>
    </row>
    <row r="240" spans="1:145" s="164" customFormat="1" outlineLevel="1">
      <c r="A240" s="254" t="s">
        <v>1905</v>
      </c>
      <c r="B240" s="254" t="s">
        <v>691</v>
      </c>
      <c r="C240" s="257" t="s">
        <v>2008</v>
      </c>
      <c r="D240" s="165" t="s">
        <v>1921</v>
      </c>
      <c r="E240" s="166" t="s">
        <v>1927</v>
      </c>
      <c r="F240" s="167" t="s">
        <v>1929</v>
      </c>
      <c r="G240" s="177">
        <v>0</v>
      </c>
      <c r="H240" s="169" t="s">
        <v>655</v>
      </c>
      <c r="I240" s="170">
        <v>0</v>
      </c>
      <c r="J240" s="171">
        <f t="shared" ref="J240:J241" si="499">I240/$L$4</f>
        <v>0</v>
      </c>
      <c r="K240" s="172" t="s">
        <v>656</v>
      </c>
      <c r="L240" s="173"/>
      <c r="M240" s="174">
        <f t="shared" ref="M240:M241" si="500">IF(ISBLANK(K240),G240*I240,G240*I240*L240)</f>
        <v>0</v>
      </c>
      <c r="N240" s="175">
        <f t="shared" ref="N240:N241" si="501">IF(ISBLANK(K240),J240*G240,G240*J240*L240)</f>
        <v>0</v>
      </c>
      <c r="O240" s="87"/>
      <c r="P240" s="176"/>
      <c r="Q240" s="176"/>
      <c r="R240" s="176"/>
      <c r="S240" s="176"/>
      <c r="T240" s="176"/>
      <c r="U240" s="86"/>
      <c r="V240" s="87"/>
      <c r="W240" s="176"/>
      <c r="X240" s="176">
        <f t="shared" si="491"/>
        <v>0</v>
      </c>
      <c r="Y240" s="176"/>
      <c r="Z240" s="176">
        <f t="shared" si="492"/>
        <v>0</v>
      </c>
      <c r="AA240" s="176"/>
      <c r="AB240" s="176">
        <f t="shared" si="493"/>
        <v>0</v>
      </c>
      <c r="AC240" s="176"/>
      <c r="AD240" s="176">
        <f t="shared" si="494"/>
        <v>0</v>
      </c>
      <c r="AE240" s="156"/>
      <c r="AF240" s="156"/>
      <c r="AG240" s="208"/>
      <c r="AH240" s="208"/>
      <c r="AI240" s="208"/>
      <c r="AJ240" s="208"/>
      <c r="AK240" s="208"/>
      <c r="AL240" s="208"/>
      <c r="AM240" s="208"/>
      <c r="AN240" s="208"/>
      <c r="AO240" s="208"/>
      <c r="AP240" s="208"/>
      <c r="AQ240" s="208"/>
      <c r="AR240" s="208"/>
      <c r="AS240" s="208"/>
      <c r="AT240" s="208"/>
      <c r="AU240" s="208"/>
      <c r="AV240" s="208"/>
      <c r="AW240" s="208"/>
      <c r="AX240" s="208"/>
      <c r="AY240" s="208"/>
      <c r="AZ240" s="208"/>
      <c r="BA240" s="208"/>
      <c r="BB240" s="208"/>
      <c r="BC240" s="208"/>
      <c r="BD240" s="208"/>
      <c r="BE240" s="208"/>
      <c r="BF240" s="208"/>
      <c r="BG240" s="208"/>
      <c r="BH240" s="208"/>
      <c r="BI240" s="208"/>
      <c r="BJ240" s="208"/>
      <c r="BK240" s="208"/>
      <c r="BL240" s="208"/>
      <c r="BM240" s="208"/>
      <c r="BN240" s="208"/>
      <c r="BO240" s="208"/>
      <c r="BP240" s="208"/>
      <c r="BQ240" s="208"/>
      <c r="BR240" s="208"/>
      <c r="BS240" s="208"/>
      <c r="BT240" s="208"/>
      <c r="BU240" s="208"/>
      <c r="BV240" s="208"/>
      <c r="BW240" s="208"/>
      <c r="BX240" s="208"/>
      <c r="BY240" s="208"/>
      <c r="BZ240" s="208"/>
      <c r="CA240" s="208"/>
      <c r="CB240" s="208"/>
      <c r="CC240" s="208"/>
      <c r="CD240" s="208"/>
      <c r="CE240" s="208"/>
      <c r="CF240" s="208"/>
      <c r="CG240" s="208"/>
      <c r="CH240" s="208"/>
      <c r="CI240" s="208"/>
      <c r="CJ240" s="208"/>
      <c r="CK240" s="208"/>
      <c r="CL240" s="208"/>
      <c r="CM240" s="208"/>
      <c r="CN240" s="208"/>
      <c r="CO240" s="208"/>
      <c r="CP240" s="208"/>
      <c r="CQ240" s="208"/>
      <c r="CR240" s="208"/>
      <c r="CS240" s="208"/>
      <c r="CT240" s="208"/>
      <c r="CU240" s="208"/>
      <c r="CV240" s="208"/>
      <c r="CW240" s="208"/>
      <c r="CX240" s="208"/>
      <c r="CY240" s="208"/>
      <c r="CZ240" s="208"/>
      <c r="DA240" s="208"/>
      <c r="DB240" s="208"/>
      <c r="DC240" s="208"/>
      <c r="DD240" s="208"/>
      <c r="DE240" s="208"/>
      <c r="DF240" s="208"/>
      <c r="DG240" s="208"/>
      <c r="DH240" s="208"/>
      <c r="DI240" s="208"/>
      <c r="DJ240" s="208"/>
      <c r="DK240" s="208"/>
      <c r="DL240" s="208"/>
      <c r="DM240" s="208"/>
      <c r="DN240" s="208"/>
      <c r="DO240" s="208"/>
      <c r="DP240" s="208"/>
      <c r="DQ240" s="208"/>
      <c r="DR240" s="208"/>
      <c r="DS240" s="208"/>
      <c r="DT240" s="208"/>
      <c r="DU240" s="208"/>
      <c r="DV240" s="208"/>
      <c r="DW240" s="208"/>
      <c r="DX240" s="208"/>
      <c r="DY240" s="208"/>
      <c r="DZ240" s="208"/>
      <c r="EA240" s="208"/>
      <c r="EB240" s="208"/>
      <c r="EC240" s="208"/>
      <c r="ED240" s="208"/>
      <c r="EE240" s="208"/>
      <c r="EF240" s="208"/>
      <c r="EG240" s="208"/>
      <c r="EH240" s="208"/>
      <c r="EI240" s="208"/>
      <c r="EJ240" s="208"/>
      <c r="EK240" s="208"/>
      <c r="EL240" s="208"/>
      <c r="EM240" s="208"/>
      <c r="EN240" s="208"/>
      <c r="EO240" s="208"/>
    </row>
    <row r="241" spans="1:145" s="164" customFormat="1" outlineLevel="1">
      <c r="A241" s="254" t="s">
        <v>1905</v>
      </c>
      <c r="B241" s="254" t="s">
        <v>690</v>
      </c>
      <c r="C241" s="257" t="s">
        <v>2009</v>
      </c>
      <c r="D241" s="165" t="s">
        <v>1922</v>
      </c>
      <c r="E241" s="166" t="s">
        <v>1930</v>
      </c>
      <c r="F241" s="167" t="s">
        <v>1936</v>
      </c>
      <c r="G241" s="177">
        <v>0</v>
      </c>
      <c r="H241" s="169" t="s">
        <v>655</v>
      </c>
      <c r="I241" s="170">
        <v>0</v>
      </c>
      <c r="J241" s="171">
        <f t="shared" si="499"/>
        <v>0</v>
      </c>
      <c r="K241" s="172" t="s">
        <v>24</v>
      </c>
      <c r="L241" s="173"/>
      <c r="M241" s="174">
        <f t="shared" si="500"/>
        <v>0</v>
      </c>
      <c r="N241" s="175">
        <f t="shared" si="501"/>
        <v>0</v>
      </c>
      <c r="O241" s="87"/>
      <c r="P241" s="176"/>
      <c r="Q241" s="176"/>
      <c r="R241" s="176"/>
      <c r="S241" s="176"/>
      <c r="T241" s="176"/>
      <c r="U241" s="86"/>
      <c r="V241" s="87"/>
      <c r="W241" s="176"/>
      <c r="X241" s="176">
        <f t="shared" si="491"/>
        <v>0</v>
      </c>
      <c r="Y241" s="176"/>
      <c r="Z241" s="176">
        <f t="shared" si="492"/>
        <v>0</v>
      </c>
      <c r="AA241" s="176"/>
      <c r="AB241" s="176">
        <f t="shared" si="493"/>
        <v>0</v>
      </c>
      <c r="AC241" s="176"/>
      <c r="AD241" s="176">
        <f t="shared" si="494"/>
        <v>0</v>
      </c>
      <c r="AE241" s="156"/>
      <c r="AF241" s="156"/>
      <c r="AG241" s="208"/>
      <c r="AH241" s="208"/>
      <c r="AI241" s="208"/>
      <c r="AJ241" s="208"/>
      <c r="AK241" s="208"/>
      <c r="AL241" s="208"/>
      <c r="AM241" s="208"/>
      <c r="AN241" s="208"/>
      <c r="AO241" s="208"/>
      <c r="AP241" s="208"/>
      <c r="AQ241" s="208"/>
      <c r="AR241" s="208"/>
      <c r="AS241" s="208"/>
      <c r="AT241" s="208"/>
      <c r="AU241" s="208"/>
      <c r="AV241" s="208"/>
      <c r="AW241" s="208"/>
      <c r="AX241" s="208"/>
      <c r="AY241" s="208"/>
      <c r="AZ241" s="208"/>
      <c r="BA241" s="208"/>
      <c r="BB241" s="208"/>
      <c r="BC241" s="208"/>
      <c r="BD241" s="208"/>
      <c r="BE241" s="208"/>
      <c r="BF241" s="208"/>
      <c r="BG241" s="208"/>
      <c r="BH241" s="208"/>
      <c r="BI241" s="208"/>
      <c r="BJ241" s="208"/>
      <c r="BK241" s="208"/>
      <c r="BL241" s="208"/>
      <c r="BM241" s="208"/>
      <c r="BN241" s="208"/>
      <c r="BO241" s="208"/>
      <c r="BP241" s="208"/>
      <c r="BQ241" s="208"/>
      <c r="BR241" s="208"/>
      <c r="BS241" s="208"/>
      <c r="BT241" s="208"/>
      <c r="BU241" s="208"/>
      <c r="BV241" s="208"/>
      <c r="BW241" s="208"/>
      <c r="BX241" s="208"/>
      <c r="BY241" s="208"/>
      <c r="BZ241" s="208"/>
      <c r="CA241" s="208"/>
      <c r="CB241" s="208"/>
      <c r="CC241" s="208"/>
      <c r="CD241" s="208"/>
      <c r="CE241" s="208"/>
      <c r="CF241" s="208"/>
      <c r="CG241" s="208"/>
      <c r="CH241" s="208"/>
      <c r="CI241" s="208"/>
      <c r="CJ241" s="208"/>
      <c r="CK241" s="208"/>
      <c r="CL241" s="208"/>
      <c r="CM241" s="208"/>
      <c r="CN241" s="208"/>
      <c r="CO241" s="208"/>
      <c r="CP241" s="208"/>
      <c r="CQ241" s="208"/>
      <c r="CR241" s="208"/>
      <c r="CS241" s="208"/>
      <c r="CT241" s="208"/>
      <c r="CU241" s="208"/>
      <c r="CV241" s="208"/>
      <c r="CW241" s="208"/>
      <c r="CX241" s="208"/>
      <c r="CY241" s="208"/>
      <c r="CZ241" s="208"/>
      <c r="DA241" s="208"/>
      <c r="DB241" s="208"/>
      <c r="DC241" s="208"/>
      <c r="DD241" s="208"/>
      <c r="DE241" s="208"/>
      <c r="DF241" s="208"/>
      <c r="DG241" s="208"/>
      <c r="DH241" s="208"/>
      <c r="DI241" s="208"/>
      <c r="DJ241" s="208"/>
      <c r="DK241" s="208"/>
      <c r="DL241" s="208"/>
      <c r="DM241" s="208"/>
      <c r="DN241" s="208"/>
      <c r="DO241" s="208"/>
      <c r="DP241" s="208"/>
      <c r="DQ241" s="208"/>
      <c r="DR241" s="208"/>
      <c r="DS241" s="208"/>
      <c r="DT241" s="208"/>
      <c r="DU241" s="208"/>
      <c r="DV241" s="208"/>
      <c r="DW241" s="208"/>
      <c r="DX241" s="208"/>
      <c r="DY241" s="208"/>
      <c r="DZ241" s="208"/>
      <c r="EA241" s="208"/>
      <c r="EB241" s="208"/>
      <c r="EC241" s="208"/>
      <c r="ED241" s="208"/>
      <c r="EE241" s="208"/>
      <c r="EF241" s="208"/>
      <c r="EG241" s="208"/>
      <c r="EH241" s="208"/>
      <c r="EI241" s="208"/>
      <c r="EJ241" s="208"/>
      <c r="EK241" s="208"/>
      <c r="EL241" s="208"/>
      <c r="EM241" s="208"/>
      <c r="EN241" s="208"/>
      <c r="EO241" s="208"/>
    </row>
    <row r="242" spans="1:145" s="164" customFormat="1" outlineLevel="1">
      <c r="A242" s="254" t="s">
        <v>1905</v>
      </c>
      <c r="B242" s="254" t="s">
        <v>691</v>
      </c>
      <c r="C242" s="257" t="s">
        <v>2009</v>
      </c>
      <c r="D242" s="165" t="s">
        <v>1923</v>
      </c>
      <c r="E242" s="166" t="s">
        <v>1931</v>
      </c>
      <c r="F242" s="167" t="s">
        <v>1937</v>
      </c>
      <c r="G242" s="177">
        <v>0</v>
      </c>
      <c r="H242" s="169" t="s">
        <v>655</v>
      </c>
      <c r="I242" s="170">
        <v>0</v>
      </c>
      <c r="J242" s="171">
        <f t="shared" ref="J242:J244" si="502">I242/$L$4</f>
        <v>0</v>
      </c>
      <c r="K242" s="172" t="s">
        <v>656</v>
      </c>
      <c r="L242" s="173"/>
      <c r="M242" s="174">
        <f t="shared" ref="M242:M244" si="503">IF(ISBLANK(K242),G242*I242,G242*I242*L242)</f>
        <v>0</v>
      </c>
      <c r="N242" s="175">
        <f t="shared" ref="N242:N244" si="504">IF(ISBLANK(K242),J242*G242,G242*J242*L242)</f>
        <v>0</v>
      </c>
      <c r="O242" s="87"/>
      <c r="P242" s="176"/>
      <c r="Q242" s="176"/>
      <c r="R242" s="176"/>
      <c r="S242" s="176"/>
      <c r="T242" s="176"/>
      <c r="U242" s="86"/>
      <c r="V242" s="87"/>
      <c r="W242" s="176"/>
      <c r="X242" s="176">
        <f t="shared" si="491"/>
        <v>0</v>
      </c>
      <c r="Y242" s="176"/>
      <c r="Z242" s="176">
        <f t="shared" si="492"/>
        <v>0</v>
      </c>
      <c r="AA242" s="176"/>
      <c r="AB242" s="176">
        <f t="shared" si="493"/>
        <v>0</v>
      </c>
      <c r="AC242" s="176"/>
      <c r="AD242" s="176">
        <f t="shared" si="494"/>
        <v>0</v>
      </c>
      <c r="AE242" s="156"/>
      <c r="AF242" s="156"/>
      <c r="AG242" s="208"/>
      <c r="AH242" s="208"/>
      <c r="AI242" s="208"/>
      <c r="AJ242" s="208"/>
      <c r="AK242" s="208"/>
      <c r="AL242" s="208"/>
      <c r="AM242" s="208"/>
      <c r="AN242" s="208"/>
      <c r="AO242" s="208"/>
      <c r="AP242" s="208"/>
      <c r="AQ242" s="208"/>
      <c r="AR242" s="208"/>
      <c r="AS242" s="208"/>
      <c r="AT242" s="208"/>
      <c r="AU242" s="208"/>
      <c r="AV242" s="208"/>
      <c r="AW242" s="208"/>
      <c r="AX242" s="208"/>
      <c r="AY242" s="208"/>
      <c r="AZ242" s="208"/>
      <c r="BA242" s="208"/>
      <c r="BB242" s="208"/>
      <c r="BC242" s="208"/>
      <c r="BD242" s="208"/>
      <c r="BE242" s="208"/>
      <c r="BF242" s="208"/>
      <c r="BG242" s="208"/>
      <c r="BH242" s="208"/>
      <c r="BI242" s="208"/>
      <c r="BJ242" s="208"/>
      <c r="BK242" s="208"/>
      <c r="BL242" s="208"/>
      <c r="BM242" s="208"/>
      <c r="BN242" s="208"/>
      <c r="BO242" s="208"/>
      <c r="BP242" s="208"/>
      <c r="BQ242" s="208"/>
      <c r="BR242" s="208"/>
      <c r="BS242" s="208"/>
      <c r="BT242" s="208"/>
      <c r="BU242" s="208"/>
      <c r="BV242" s="208"/>
      <c r="BW242" s="208"/>
      <c r="BX242" s="208"/>
      <c r="BY242" s="208"/>
      <c r="BZ242" s="208"/>
      <c r="CA242" s="208"/>
      <c r="CB242" s="208"/>
      <c r="CC242" s="208"/>
      <c r="CD242" s="208"/>
      <c r="CE242" s="208"/>
      <c r="CF242" s="208"/>
      <c r="CG242" s="208"/>
      <c r="CH242" s="208"/>
      <c r="CI242" s="208"/>
      <c r="CJ242" s="208"/>
      <c r="CK242" s="208"/>
      <c r="CL242" s="208"/>
      <c r="CM242" s="208"/>
      <c r="CN242" s="208"/>
      <c r="CO242" s="208"/>
      <c r="CP242" s="208"/>
      <c r="CQ242" s="208"/>
      <c r="CR242" s="208"/>
      <c r="CS242" s="208"/>
      <c r="CT242" s="208"/>
      <c r="CU242" s="208"/>
      <c r="CV242" s="208"/>
      <c r="CW242" s="208"/>
      <c r="CX242" s="208"/>
      <c r="CY242" s="208"/>
      <c r="CZ242" s="208"/>
      <c r="DA242" s="208"/>
      <c r="DB242" s="208"/>
      <c r="DC242" s="208"/>
      <c r="DD242" s="208"/>
      <c r="DE242" s="208"/>
      <c r="DF242" s="208"/>
      <c r="DG242" s="208"/>
      <c r="DH242" s="208"/>
      <c r="DI242" s="208"/>
      <c r="DJ242" s="208"/>
      <c r="DK242" s="208"/>
      <c r="DL242" s="208"/>
      <c r="DM242" s="208"/>
      <c r="DN242" s="208"/>
      <c r="DO242" s="208"/>
      <c r="DP242" s="208"/>
      <c r="DQ242" s="208"/>
      <c r="DR242" s="208"/>
      <c r="DS242" s="208"/>
      <c r="DT242" s="208"/>
      <c r="DU242" s="208"/>
      <c r="DV242" s="208"/>
      <c r="DW242" s="208"/>
      <c r="DX242" s="208"/>
      <c r="DY242" s="208"/>
      <c r="DZ242" s="208"/>
      <c r="EA242" s="208"/>
      <c r="EB242" s="208"/>
      <c r="EC242" s="208"/>
      <c r="ED242" s="208"/>
      <c r="EE242" s="208"/>
      <c r="EF242" s="208"/>
      <c r="EG242" s="208"/>
      <c r="EH242" s="208"/>
      <c r="EI242" s="208"/>
      <c r="EJ242" s="208"/>
      <c r="EK242" s="208"/>
      <c r="EL242" s="208"/>
      <c r="EM242" s="208"/>
      <c r="EN242" s="208"/>
      <c r="EO242" s="208"/>
    </row>
    <row r="243" spans="1:145" s="164" customFormat="1" outlineLevel="1">
      <c r="A243" s="254" t="s">
        <v>1905</v>
      </c>
      <c r="B243" s="254" t="s">
        <v>690</v>
      </c>
      <c r="C243" s="257" t="s">
        <v>2010</v>
      </c>
      <c r="D243" s="165" t="s">
        <v>1924</v>
      </c>
      <c r="E243" s="166" t="s">
        <v>1932</v>
      </c>
      <c r="F243" s="167" t="s">
        <v>1934</v>
      </c>
      <c r="G243" s="177">
        <v>0</v>
      </c>
      <c r="H243" s="169" t="s">
        <v>655</v>
      </c>
      <c r="I243" s="170">
        <v>0</v>
      </c>
      <c r="J243" s="171">
        <f t="shared" si="502"/>
        <v>0</v>
      </c>
      <c r="K243" s="172" t="s">
        <v>24</v>
      </c>
      <c r="L243" s="173"/>
      <c r="M243" s="174">
        <f t="shared" si="503"/>
        <v>0</v>
      </c>
      <c r="N243" s="175">
        <f t="shared" si="504"/>
        <v>0</v>
      </c>
      <c r="O243" s="87"/>
      <c r="P243" s="176"/>
      <c r="Q243" s="176"/>
      <c r="R243" s="176"/>
      <c r="S243" s="176"/>
      <c r="T243" s="176"/>
      <c r="U243" s="86"/>
      <c r="V243" s="87"/>
      <c r="W243" s="176"/>
      <c r="X243" s="176">
        <f t="shared" si="491"/>
        <v>0</v>
      </c>
      <c r="Y243" s="176"/>
      <c r="Z243" s="176">
        <f t="shared" si="492"/>
        <v>0</v>
      </c>
      <c r="AA243" s="176"/>
      <c r="AB243" s="176">
        <f t="shared" si="493"/>
        <v>0</v>
      </c>
      <c r="AC243" s="176"/>
      <c r="AD243" s="176">
        <f t="shared" si="494"/>
        <v>0</v>
      </c>
      <c r="AE243" s="156"/>
      <c r="AF243" s="156"/>
      <c r="AG243" s="208"/>
      <c r="AH243" s="208"/>
      <c r="AI243" s="208"/>
      <c r="AJ243" s="208"/>
      <c r="AK243" s="208"/>
      <c r="AL243" s="208"/>
      <c r="AM243" s="208"/>
      <c r="AN243" s="208"/>
      <c r="AO243" s="208"/>
      <c r="AP243" s="208"/>
      <c r="AQ243" s="208"/>
      <c r="AR243" s="208"/>
      <c r="AS243" s="208"/>
      <c r="AT243" s="208"/>
      <c r="AU243" s="208"/>
      <c r="AV243" s="208"/>
      <c r="AW243" s="208"/>
      <c r="AX243" s="208"/>
      <c r="AY243" s="208"/>
      <c r="AZ243" s="208"/>
      <c r="BA243" s="208"/>
      <c r="BB243" s="208"/>
      <c r="BC243" s="208"/>
      <c r="BD243" s="208"/>
      <c r="BE243" s="208"/>
      <c r="BF243" s="208"/>
      <c r="BG243" s="208"/>
      <c r="BH243" s="208"/>
      <c r="BI243" s="208"/>
      <c r="BJ243" s="208"/>
      <c r="BK243" s="208"/>
      <c r="BL243" s="208"/>
      <c r="BM243" s="208"/>
      <c r="BN243" s="208"/>
      <c r="BO243" s="208"/>
      <c r="BP243" s="208"/>
      <c r="BQ243" s="208"/>
      <c r="BR243" s="208"/>
      <c r="BS243" s="208"/>
      <c r="BT243" s="208"/>
      <c r="BU243" s="208"/>
      <c r="BV243" s="208"/>
      <c r="BW243" s="208"/>
      <c r="BX243" s="208"/>
      <c r="BY243" s="208"/>
      <c r="BZ243" s="208"/>
      <c r="CA243" s="208"/>
      <c r="CB243" s="208"/>
      <c r="CC243" s="208"/>
      <c r="CD243" s="208"/>
      <c r="CE243" s="208"/>
      <c r="CF243" s="208"/>
      <c r="CG243" s="208"/>
      <c r="CH243" s="208"/>
      <c r="CI243" s="208"/>
      <c r="CJ243" s="208"/>
      <c r="CK243" s="208"/>
      <c r="CL243" s="208"/>
      <c r="CM243" s="208"/>
      <c r="CN243" s="208"/>
      <c r="CO243" s="208"/>
      <c r="CP243" s="208"/>
      <c r="CQ243" s="208"/>
      <c r="CR243" s="208"/>
      <c r="CS243" s="208"/>
      <c r="CT243" s="208"/>
      <c r="CU243" s="208"/>
      <c r="CV243" s="208"/>
      <c r="CW243" s="208"/>
      <c r="CX243" s="208"/>
      <c r="CY243" s="208"/>
      <c r="CZ243" s="208"/>
      <c r="DA243" s="208"/>
      <c r="DB243" s="208"/>
      <c r="DC243" s="208"/>
      <c r="DD243" s="208"/>
      <c r="DE243" s="208"/>
      <c r="DF243" s="208"/>
      <c r="DG243" s="208"/>
      <c r="DH243" s="208"/>
      <c r="DI243" s="208"/>
      <c r="DJ243" s="208"/>
      <c r="DK243" s="208"/>
      <c r="DL243" s="208"/>
      <c r="DM243" s="208"/>
      <c r="DN243" s="208"/>
      <c r="DO243" s="208"/>
      <c r="DP243" s="208"/>
      <c r="DQ243" s="208"/>
      <c r="DR243" s="208"/>
      <c r="DS243" s="208"/>
      <c r="DT243" s="208"/>
      <c r="DU243" s="208"/>
      <c r="DV243" s="208"/>
      <c r="DW243" s="208"/>
      <c r="DX243" s="208"/>
      <c r="DY243" s="208"/>
      <c r="DZ243" s="208"/>
      <c r="EA243" s="208"/>
      <c r="EB243" s="208"/>
      <c r="EC243" s="208"/>
      <c r="ED243" s="208"/>
      <c r="EE243" s="208"/>
      <c r="EF243" s="208"/>
      <c r="EG243" s="208"/>
      <c r="EH243" s="208"/>
      <c r="EI243" s="208"/>
      <c r="EJ243" s="208"/>
      <c r="EK243" s="208"/>
      <c r="EL243" s="208"/>
      <c r="EM243" s="208"/>
      <c r="EN243" s="208"/>
      <c r="EO243" s="208"/>
    </row>
    <row r="244" spans="1:145" outlineLevel="1">
      <c r="A244" s="254" t="s">
        <v>1905</v>
      </c>
      <c r="B244" s="254" t="s">
        <v>691</v>
      </c>
      <c r="C244" s="257" t="s">
        <v>2010</v>
      </c>
      <c r="D244" s="165" t="s">
        <v>1925</v>
      </c>
      <c r="E244" s="166" t="s">
        <v>1933</v>
      </c>
      <c r="F244" s="167" t="s">
        <v>1935</v>
      </c>
      <c r="G244" s="177">
        <v>0</v>
      </c>
      <c r="H244" s="169" t="s">
        <v>655</v>
      </c>
      <c r="I244" s="170">
        <v>0</v>
      </c>
      <c r="J244" s="171">
        <f t="shared" si="502"/>
        <v>0</v>
      </c>
      <c r="K244" s="172" t="s">
        <v>656</v>
      </c>
      <c r="L244" s="173"/>
      <c r="M244" s="174">
        <f t="shared" si="503"/>
        <v>0</v>
      </c>
      <c r="N244" s="175">
        <f t="shared" si="504"/>
        <v>0</v>
      </c>
      <c r="O244" s="87"/>
      <c r="P244" s="176"/>
      <c r="Q244" s="176"/>
      <c r="R244" s="176"/>
      <c r="S244" s="176"/>
      <c r="T244" s="176"/>
      <c r="U244" s="86"/>
      <c r="V244" s="87"/>
      <c r="W244" s="176"/>
      <c r="X244" s="176">
        <f t="shared" si="491"/>
        <v>0</v>
      </c>
      <c r="Y244" s="176"/>
      <c r="Z244" s="176">
        <f t="shared" si="492"/>
        <v>0</v>
      </c>
      <c r="AA244" s="176"/>
      <c r="AB244" s="176">
        <f t="shared" si="493"/>
        <v>0</v>
      </c>
      <c r="AC244" s="176"/>
      <c r="AD244" s="176">
        <f t="shared" si="494"/>
        <v>0</v>
      </c>
      <c r="AE244" s="11"/>
      <c r="AF244" s="11"/>
    </row>
    <row r="245" spans="1:145" s="10" customFormat="1" ht="15.75">
      <c r="A245" s="260"/>
      <c r="B245" s="260"/>
      <c r="C245" s="350"/>
      <c r="D245" s="351"/>
      <c r="E245" s="352" t="s">
        <v>668</v>
      </c>
      <c r="F245" s="353" t="s">
        <v>387</v>
      </c>
      <c r="G245" s="354"/>
      <c r="H245" s="355"/>
      <c r="I245" s="356"/>
      <c r="J245" s="357"/>
      <c r="K245" s="358"/>
      <c r="L245" s="358"/>
      <c r="M245" s="359">
        <f>M246+M268+M308+M333+M390</f>
        <v>0</v>
      </c>
      <c r="N245" s="360">
        <f>N246+N268+N308+N333+N390</f>
        <v>0</v>
      </c>
      <c r="O245" s="87"/>
      <c r="P245" s="361">
        <f>P246+P268+P308+P333+P390</f>
        <v>0</v>
      </c>
      <c r="Q245" s="361">
        <f>Q246+Q268+Q308+Q333+Q390</f>
        <v>0</v>
      </c>
      <c r="R245" s="361">
        <f>R246+R268+R308+R333+R390</f>
        <v>0</v>
      </c>
      <c r="S245" s="361">
        <f>S246+S268+S308+S333+S390</f>
        <v>0</v>
      </c>
      <c r="T245" s="361">
        <f>T246+T268+T308+T333+T390</f>
        <v>0</v>
      </c>
      <c r="U245" s="86"/>
      <c r="V245" s="87"/>
      <c r="W245" s="361">
        <f t="shared" ref="W245:AD245" si="505">W246+W268+W308+W333+W390</f>
        <v>0</v>
      </c>
      <c r="X245" s="361">
        <f t="shared" si="505"/>
        <v>0</v>
      </c>
      <c r="Y245" s="361">
        <f t="shared" si="505"/>
        <v>0</v>
      </c>
      <c r="Z245" s="361">
        <f t="shared" si="505"/>
        <v>0</v>
      </c>
      <c r="AA245" s="361">
        <f t="shared" si="505"/>
        <v>0</v>
      </c>
      <c r="AB245" s="361">
        <f t="shared" si="505"/>
        <v>0</v>
      </c>
      <c r="AC245" s="361">
        <f t="shared" si="505"/>
        <v>0</v>
      </c>
      <c r="AD245" s="361">
        <f t="shared" si="505"/>
        <v>0</v>
      </c>
      <c r="AE245" s="156"/>
      <c r="AF245" s="156"/>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217"/>
      <c r="BU245" s="217"/>
      <c r="BV245" s="217"/>
      <c r="BW245" s="217"/>
      <c r="BX245" s="217"/>
      <c r="BY245" s="217"/>
      <c r="BZ245" s="217"/>
      <c r="CA245" s="217"/>
      <c r="CB245" s="217"/>
      <c r="CC245" s="217"/>
      <c r="CD245" s="217"/>
      <c r="CE245" s="217"/>
      <c r="CF245" s="217"/>
      <c r="CG245" s="217"/>
      <c r="CH245" s="217"/>
      <c r="CI245" s="217"/>
      <c r="CJ245" s="217"/>
      <c r="CK245" s="217"/>
      <c r="CL245" s="217"/>
      <c r="CM245" s="217"/>
      <c r="CN245" s="217"/>
      <c r="CO245" s="217"/>
      <c r="CP245" s="217"/>
      <c r="CQ245" s="217"/>
      <c r="CR245" s="217"/>
      <c r="CS245" s="217"/>
      <c r="CT245" s="217"/>
      <c r="CU245" s="217"/>
      <c r="CV245" s="217"/>
      <c r="CW245" s="217"/>
      <c r="CX245" s="217"/>
      <c r="CY245" s="217"/>
      <c r="CZ245" s="217"/>
      <c r="DA245" s="217"/>
      <c r="DB245" s="217"/>
      <c r="DC245" s="217"/>
      <c r="DD245" s="217"/>
      <c r="DE245" s="217"/>
      <c r="DF245" s="217"/>
      <c r="DG245" s="217"/>
      <c r="DH245" s="217"/>
      <c r="DI245" s="217"/>
      <c r="DJ245" s="217"/>
      <c r="DK245" s="217"/>
      <c r="DL245" s="217"/>
      <c r="DM245" s="217"/>
      <c r="DN245" s="217"/>
      <c r="DO245" s="217"/>
      <c r="DP245" s="217"/>
      <c r="DQ245" s="217"/>
      <c r="DR245" s="217"/>
      <c r="DS245" s="217"/>
      <c r="DT245" s="217"/>
      <c r="DU245" s="217"/>
      <c r="DV245" s="217"/>
      <c r="DW245" s="217"/>
      <c r="DX245" s="217"/>
      <c r="DY245" s="217"/>
      <c r="DZ245" s="217"/>
      <c r="EA245" s="217"/>
      <c r="EB245" s="217"/>
      <c r="EC245" s="217"/>
      <c r="ED245" s="217"/>
      <c r="EE245" s="217"/>
      <c r="EF245" s="217"/>
      <c r="EG245" s="217"/>
      <c r="EH245" s="217"/>
      <c r="EI245" s="217"/>
      <c r="EJ245" s="217"/>
      <c r="EK245" s="217"/>
      <c r="EL245" s="217"/>
      <c r="EM245" s="217"/>
      <c r="EN245" s="217"/>
      <c r="EO245" s="217"/>
    </row>
    <row r="246" spans="1:145" s="10" customFormat="1" ht="15.75">
      <c r="A246" s="260"/>
      <c r="B246" s="260"/>
      <c r="C246" s="362"/>
      <c r="D246" s="363"/>
      <c r="E246" s="364" t="s">
        <v>302</v>
      </c>
      <c r="F246" s="365" t="s">
        <v>386</v>
      </c>
      <c r="G246" s="366"/>
      <c r="H246" s="367"/>
      <c r="I246" s="368"/>
      <c r="J246" s="369"/>
      <c r="K246" s="370"/>
      <c r="L246" s="370"/>
      <c r="M246" s="371">
        <f>SUM(M247:M267)</f>
        <v>0</v>
      </c>
      <c r="N246" s="372">
        <f>SUM(N247:N267)</f>
        <v>0</v>
      </c>
      <c r="O246" s="87"/>
      <c r="P246" s="373">
        <f t="shared" ref="P246:T246" si="506">SUM(P247:P267)</f>
        <v>0</v>
      </c>
      <c r="Q246" s="373">
        <f t="shared" si="506"/>
        <v>0</v>
      </c>
      <c r="R246" s="373">
        <f t="shared" si="506"/>
        <v>0</v>
      </c>
      <c r="S246" s="373">
        <f t="shared" si="506"/>
        <v>0</v>
      </c>
      <c r="T246" s="373">
        <f t="shared" si="506"/>
        <v>0</v>
      </c>
      <c r="U246" s="86"/>
      <c r="V246" s="87"/>
      <c r="W246" s="373">
        <f t="shared" ref="W246" si="507">SUM(W247:W267)</f>
        <v>0</v>
      </c>
      <c r="X246" s="373">
        <f t="shared" ref="X246:AD246" si="508">SUM(X247:X267)</f>
        <v>0</v>
      </c>
      <c r="Y246" s="373">
        <f t="shared" si="508"/>
        <v>0</v>
      </c>
      <c r="Z246" s="373">
        <f t="shared" si="508"/>
        <v>0</v>
      </c>
      <c r="AA246" s="373">
        <f t="shared" si="508"/>
        <v>0</v>
      </c>
      <c r="AB246" s="373">
        <f t="shared" si="508"/>
        <v>0</v>
      </c>
      <c r="AC246" s="373">
        <f t="shared" si="508"/>
        <v>0</v>
      </c>
      <c r="AD246" s="373">
        <f t="shared" si="508"/>
        <v>0</v>
      </c>
      <c r="AE246" s="156"/>
      <c r="AF246" s="156"/>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217"/>
      <c r="BU246" s="217"/>
      <c r="BV246" s="217"/>
      <c r="BW246" s="217"/>
      <c r="BX246" s="217"/>
      <c r="BY246" s="217"/>
      <c r="BZ246" s="217"/>
      <c r="CA246" s="217"/>
      <c r="CB246" s="217"/>
      <c r="CC246" s="217"/>
      <c r="CD246" s="217"/>
      <c r="CE246" s="217"/>
      <c r="CF246" s="217"/>
      <c r="CG246" s="217"/>
      <c r="CH246" s="217"/>
      <c r="CI246" s="217"/>
      <c r="CJ246" s="217"/>
      <c r="CK246" s="217"/>
      <c r="CL246" s="217"/>
      <c r="CM246" s="217"/>
      <c r="CN246" s="217"/>
      <c r="CO246" s="217"/>
      <c r="CP246" s="217"/>
      <c r="CQ246" s="217"/>
      <c r="CR246" s="217"/>
      <c r="CS246" s="217"/>
      <c r="CT246" s="217"/>
      <c r="CU246" s="217"/>
      <c r="CV246" s="217"/>
      <c r="CW246" s="217"/>
      <c r="CX246" s="217"/>
      <c r="CY246" s="217"/>
      <c r="CZ246" s="217"/>
      <c r="DA246" s="217"/>
      <c r="DB246" s="217"/>
      <c r="DC246" s="217"/>
      <c r="DD246" s="217"/>
      <c r="DE246" s="217"/>
      <c r="DF246" s="217"/>
      <c r="DG246" s="217"/>
      <c r="DH246" s="217"/>
      <c r="DI246" s="217"/>
      <c r="DJ246" s="217"/>
      <c r="DK246" s="217"/>
      <c r="DL246" s="217"/>
      <c r="DM246" s="217"/>
      <c r="DN246" s="217"/>
      <c r="DO246" s="217"/>
      <c r="DP246" s="217"/>
      <c r="DQ246" s="217"/>
      <c r="DR246" s="217"/>
      <c r="DS246" s="217"/>
      <c r="DT246" s="217"/>
      <c r="DU246" s="217"/>
      <c r="DV246" s="217"/>
      <c r="DW246" s="217"/>
      <c r="DX246" s="217"/>
      <c r="DY246" s="217"/>
      <c r="DZ246" s="217"/>
      <c r="EA246" s="217"/>
      <c r="EB246" s="217"/>
      <c r="EC246" s="217"/>
      <c r="ED246" s="217"/>
      <c r="EE246" s="217"/>
      <c r="EF246" s="217"/>
      <c r="EG246" s="217"/>
      <c r="EH246" s="217"/>
      <c r="EI246" s="217"/>
      <c r="EJ246" s="217"/>
      <c r="EK246" s="217"/>
      <c r="EL246" s="217"/>
      <c r="EM246" s="217"/>
      <c r="EN246" s="217"/>
      <c r="EO246" s="217"/>
    </row>
    <row r="247" spans="1:145" outlineLevel="1">
      <c r="A247" s="254" t="s">
        <v>1905</v>
      </c>
      <c r="B247" s="254" t="s">
        <v>692</v>
      </c>
      <c r="C247" s="257" t="s">
        <v>2006</v>
      </c>
      <c r="D247" s="165" t="s">
        <v>871</v>
      </c>
      <c r="E247" s="166" t="s">
        <v>316</v>
      </c>
      <c r="F247" s="167" t="s">
        <v>602</v>
      </c>
      <c r="G247" s="168">
        <v>0</v>
      </c>
      <c r="H247" s="169" t="s">
        <v>654</v>
      </c>
      <c r="I247" s="170">
        <v>0</v>
      </c>
      <c r="J247" s="171">
        <f t="shared" ref="J247:J399" si="509">I247/$L$4</f>
        <v>0</v>
      </c>
      <c r="K247" s="172" t="s">
        <v>24</v>
      </c>
      <c r="L247" s="173"/>
      <c r="M247" s="174">
        <f>IF(ISBLANK(K247),G247*I247,G247*I247*L247)</f>
        <v>0</v>
      </c>
      <c r="N247" s="175">
        <f>IF(ISBLANK(K247),J247*G247,G247*J247*L247)</f>
        <v>0</v>
      </c>
      <c r="O247" s="87"/>
      <c r="P247" s="176"/>
      <c r="Q247" s="176"/>
      <c r="R247" s="176"/>
      <c r="S247" s="176"/>
      <c r="T247" s="176"/>
      <c r="U247" s="86"/>
      <c r="V247" s="87"/>
      <c r="W247" s="176"/>
      <c r="X247" s="176">
        <f t="shared" ref="X247:X267" si="510">W247/$L$4</f>
        <v>0</v>
      </c>
      <c r="Y247" s="176"/>
      <c r="Z247" s="176">
        <f t="shared" ref="Z247:Z267" si="511">Y247/$L$4</f>
        <v>0</v>
      </c>
      <c r="AA247" s="176"/>
      <c r="AB247" s="176">
        <f t="shared" ref="AB247:AB267" si="512">AA247/$L$4</f>
        <v>0</v>
      </c>
      <c r="AC247" s="176"/>
      <c r="AD247" s="176">
        <f t="shared" ref="AD247:AD267" si="513">AC247/$L$4</f>
        <v>0</v>
      </c>
      <c r="AE247" s="11"/>
      <c r="AF247" s="11"/>
    </row>
    <row r="248" spans="1:145" outlineLevel="1">
      <c r="A248" s="254" t="s">
        <v>1905</v>
      </c>
      <c r="B248" s="254" t="s">
        <v>692</v>
      </c>
      <c r="C248" s="257" t="s">
        <v>2006</v>
      </c>
      <c r="D248" s="165" t="s">
        <v>872</v>
      </c>
      <c r="E248" s="166" t="s">
        <v>315</v>
      </c>
      <c r="F248" s="167" t="s">
        <v>603</v>
      </c>
      <c r="G248" s="168">
        <v>0</v>
      </c>
      <c r="H248" s="169" t="s">
        <v>654</v>
      </c>
      <c r="I248" s="170">
        <v>0</v>
      </c>
      <c r="J248" s="171">
        <f t="shared" si="509"/>
        <v>0</v>
      </c>
      <c r="K248" s="172" t="s">
        <v>24</v>
      </c>
      <c r="L248" s="173"/>
      <c r="M248" s="174">
        <f>IF(ISBLANK(K248),G248*I248,G248*I248*L248)</f>
        <v>0</v>
      </c>
      <c r="N248" s="175">
        <f>IF(ISBLANK(K248),J248*G248,G248*J248*L248)</f>
        <v>0</v>
      </c>
      <c r="O248" s="87"/>
      <c r="P248" s="176"/>
      <c r="Q248" s="176"/>
      <c r="R248" s="176"/>
      <c r="S248" s="176"/>
      <c r="T248" s="176"/>
      <c r="U248" s="86"/>
      <c r="V248" s="87"/>
      <c r="W248" s="176"/>
      <c r="X248" s="176">
        <f t="shared" si="510"/>
        <v>0</v>
      </c>
      <c r="Y248" s="176"/>
      <c r="Z248" s="176">
        <f t="shared" si="511"/>
        <v>0</v>
      </c>
      <c r="AA248" s="176"/>
      <c r="AB248" s="176">
        <f t="shared" si="512"/>
        <v>0</v>
      </c>
      <c r="AC248" s="176"/>
      <c r="AD248" s="176">
        <f t="shared" si="513"/>
        <v>0</v>
      </c>
      <c r="AE248" s="11"/>
      <c r="AF248" s="11"/>
    </row>
    <row r="249" spans="1:145" outlineLevel="1">
      <c r="A249" s="254" t="s">
        <v>1905</v>
      </c>
      <c r="B249" s="254" t="s">
        <v>692</v>
      </c>
      <c r="C249" s="257" t="s">
        <v>2006</v>
      </c>
      <c r="D249" s="165" t="s">
        <v>873</v>
      </c>
      <c r="E249" s="166" t="s">
        <v>314</v>
      </c>
      <c r="F249" s="167" t="s">
        <v>604</v>
      </c>
      <c r="G249" s="168">
        <v>0</v>
      </c>
      <c r="H249" s="169" t="s">
        <v>654</v>
      </c>
      <c r="I249" s="170">
        <v>0</v>
      </c>
      <c r="J249" s="171">
        <f t="shared" si="509"/>
        <v>0</v>
      </c>
      <c r="K249" s="172" t="s">
        <v>24</v>
      </c>
      <c r="L249" s="173"/>
      <c r="M249" s="174">
        <f>IF(ISBLANK(K249),G249*I249,G249*I249*L249)</f>
        <v>0</v>
      </c>
      <c r="N249" s="175">
        <f>IF(ISBLANK(K249),J249*G249,G249*J249*L249)</f>
        <v>0</v>
      </c>
      <c r="O249" s="87"/>
      <c r="P249" s="176"/>
      <c r="Q249" s="176"/>
      <c r="R249" s="176"/>
      <c r="S249" s="176"/>
      <c r="T249" s="176"/>
      <c r="U249" s="86"/>
      <c r="V249" s="87"/>
      <c r="W249" s="176"/>
      <c r="X249" s="176">
        <f t="shared" si="510"/>
        <v>0</v>
      </c>
      <c r="Y249" s="176"/>
      <c r="Z249" s="176">
        <f t="shared" si="511"/>
        <v>0</v>
      </c>
      <c r="AA249" s="176"/>
      <c r="AB249" s="176">
        <f t="shared" si="512"/>
        <v>0</v>
      </c>
      <c r="AC249" s="176"/>
      <c r="AD249" s="176">
        <f t="shared" si="513"/>
        <v>0</v>
      </c>
      <c r="AE249" s="11"/>
      <c r="AF249" s="11"/>
    </row>
    <row r="250" spans="1:145" outlineLevel="1">
      <c r="A250" s="254" t="s">
        <v>1905</v>
      </c>
      <c r="B250" s="254" t="s">
        <v>692</v>
      </c>
      <c r="C250" s="257" t="s">
        <v>2006</v>
      </c>
      <c r="D250" s="165" t="s">
        <v>874</v>
      </c>
      <c r="E250" s="166" t="s">
        <v>313</v>
      </c>
      <c r="F250" s="167" t="s">
        <v>605</v>
      </c>
      <c r="G250" s="168">
        <v>0</v>
      </c>
      <c r="H250" s="169" t="s">
        <v>654</v>
      </c>
      <c r="I250" s="170">
        <v>0</v>
      </c>
      <c r="J250" s="171">
        <f t="shared" si="509"/>
        <v>0</v>
      </c>
      <c r="K250" s="172" t="s">
        <v>24</v>
      </c>
      <c r="L250" s="173"/>
      <c r="M250" s="174">
        <f t="shared" ref="M250:M261" si="514">IF(ISBLANK(K250),G250*I250,G250*I250*L250)</f>
        <v>0</v>
      </c>
      <c r="N250" s="175">
        <f t="shared" ref="N250:N261" si="515">IF(ISBLANK(K250),J250*G250,G250*J250*L250)</f>
        <v>0</v>
      </c>
      <c r="O250" s="87"/>
      <c r="P250" s="176"/>
      <c r="Q250" s="176"/>
      <c r="R250" s="176"/>
      <c r="S250" s="176"/>
      <c r="T250" s="176"/>
      <c r="U250" s="86"/>
      <c r="V250" s="87"/>
      <c r="W250" s="176"/>
      <c r="X250" s="176">
        <f t="shared" si="510"/>
        <v>0</v>
      </c>
      <c r="Y250" s="176"/>
      <c r="Z250" s="176">
        <f t="shared" si="511"/>
        <v>0</v>
      </c>
      <c r="AA250" s="176"/>
      <c r="AB250" s="176">
        <f t="shared" si="512"/>
        <v>0</v>
      </c>
      <c r="AC250" s="176"/>
      <c r="AD250" s="176">
        <f t="shared" si="513"/>
        <v>0</v>
      </c>
      <c r="AE250" s="11"/>
      <c r="AF250" s="11"/>
    </row>
    <row r="251" spans="1:145" outlineLevel="1">
      <c r="A251" s="254" t="s">
        <v>1905</v>
      </c>
      <c r="B251" s="254" t="s">
        <v>692</v>
      </c>
      <c r="C251" s="257" t="s">
        <v>2006</v>
      </c>
      <c r="D251" s="165" t="s">
        <v>875</v>
      </c>
      <c r="E251" s="166" t="s">
        <v>311</v>
      </c>
      <c r="F251" s="167" t="s">
        <v>606</v>
      </c>
      <c r="G251" s="168">
        <v>0</v>
      </c>
      <c r="H251" s="169" t="s">
        <v>654</v>
      </c>
      <c r="I251" s="170">
        <v>0</v>
      </c>
      <c r="J251" s="171">
        <f t="shared" si="509"/>
        <v>0</v>
      </c>
      <c r="K251" s="172" t="s">
        <v>24</v>
      </c>
      <c r="L251" s="173"/>
      <c r="M251" s="174">
        <f t="shared" si="514"/>
        <v>0</v>
      </c>
      <c r="N251" s="175">
        <f t="shared" si="515"/>
        <v>0</v>
      </c>
      <c r="O251" s="87"/>
      <c r="P251" s="176"/>
      <c r="Q251" s="176"/>
      <c r="R251" s="176"/>
      <c r="S251" s="176"/>
      <c r="T251" s="176"/>
      <c r="U251" s="86"/>
      <c r="V251" s="87"/>
      <c r="W251" s="176"/>
      <c r="X251" s="176">
        <f t="shared" si="510"/>
        <v>0</v>
      </c>
      <c r="Y251" s="176"/>
      <c r="Z251" s="176">
        <f t="shared" si="511"/>
        <v>0</v>
      </c>
      <c r="AA251" s="176"/>
      <c r="AB251" s="176">
        <f t="shared" si="512"/>
        <v>0</v>
      </c>
      <c r="AC251" s="176"/>
      <c r="AD251" s="176">
        <f t="shared" si="513"/>
        <v>0</v>
      </c>
      <c r="AE251" s="11"/>
      <c r="AF251" s="11"/>
    </row>
    <row r="252" spans="1:145" outlineLevel="1">
      <c r="A252" s="254" t="s">
        <v>1905</v>
      </c>
      <c r="B252" s="254" t="s">
        <v>692</v>
      </c>
      <c r="C252" s="257" t="s">
        <v>2006</v>
      </c>
      <c r="D252" s="165" t="s">
        <v>876</v>
      </c>
      <c r="E252" s="166" t="s">
        <v>312</v>
      </c>
      <c r="F252" s="167" t="s">
        <v>607</v>
      </c>
      <c r="G252" s="168">
        <v>0</v>
      </c>
      <c r="H252" s="169" t="s">
        <v>654</v>
      </c>
      <c r="I252" s="170">
        <v>0</v>
      </c>
      <c r="J252" s="171">
        <f t="shared" si="509"/>
        <v>0</v>
      </c>
      <c r="K252" s="172" t="s">
        <v>24</v>
      </c>
      <c r="L252" s="173"/>
      <c r="M252" s="174">
        <f t="shared" si="514"/>
        <v>0</v>
      </c>
      <c r="N252" s="175">
        <f t="shared" si="515"/>
        <v>0</v>
      </c>
      <c r="O252" s="87"/>
      <c r="P252" s="176"/>
      <c r="Q252" s="176"/>
      <c r="R252" s="176"/>
      <c r="S252" s="176"/>
      <c r="T252" s="176"/>
      <c r="U252" s="86"/>
      <c r="V252" s="87"/>
      <c r="W252" s="176"/>
      <c r="X252" s="176">
        <f t="shared" si="510"/>
        <v>0</v>
      </c>
      <c r="Y252" s="176"/>
      <c r="Z252" s="176">
        <f t="shared" si="511"/>
        <v>0</v>
      </c>
      <c r="AA252" s="176"/>
      <c r="AB252" s="176">
        <f t="shared" si="512"/>
        <v>0</v>
      </c>
      <c r="AC252" s="176"/>
      <c r="AD252" s="176">
        <f t="shared" si="513"/>
        <v>0</v>
      </c>
      <c r="AE252" s="11"/>
      <c r="AF252" s="11"/>
    </row>
    <row r="253" spans="1:145" outlineLevel="1">
      <c r="A253" s="254" t="s">
        <v>2032</v>
      </c>
      <c r="B253" s="254" t="s">
        <v>692</v>
      </c>
      <c r="C253" s="257" t="s">
        <v>2006</v>
      </c>
      <c r="D253" s="165" t="s">
        <v>877</v>
      </c>
      <c r="E253" s="166" t="s">
        <v>310</v>
      </c>
      <c r="F253" s="167" t="s">
        <v>615</v>
      </c>
      <c r="G253" s="168">
        <v>0</v>
      </c>
      <c r="H253" s="169" t="s">
        <v>654</v>
      </c>
      <c r="I253" s="170">
        <v>0</v>
      </c>
      <c r="J253" s="171">
        <f t="shared" si="509"/>
        <v>0</v>
      </c>
      <c r="K253" s="172" t="s">
        <v>24</v>
      </c>
      <c r="L253" s="173"/>
      <c r="M253" s="174">
        <f t="shared" si="514"/>
        <v>0</v>
      </c>
      <c r="N253" s="175">
        <f t="shared" si="515"/>
        <v>0</v>
      </c>
      <c r="O253" s="87"/>
      <c r="P253" s="176"/>
      <c r="Q253" s="176"/>
      <c r="R253" s="176"/>
      <c r="S253" s="176"/>
      <c r="T253" s="176"/>
      <c r="U253" s="86"/>
      <c r="V253" s="87"/>
      <c r="W253" s="176"/>
      <c r="X253" s="176">
        <f t="shared" si="510"/>
        <v>0</v>
      </c>
      <c r="Y253" s="176"/>
      <c r="Z253" s="176">
        <f t="shared" si="511"/>
        <v>0</v>
      </c>
      <c r="AA253" s="176"/>
      <c r="AB253" s="176">
        <f t="shared" si="512"/>
        <v>0</v>
      </c>
      <c r="AC253" s="176"/>
      <c r="AD253" s="176">
        <f t="shared" si="513"/>
        <v>0</v>
      </c>
      <c r="AE253" s="11"/>
      <c r="AF253" s="11"/>
    </row>
    <row r="254" spans="1:145" s="164" customFormat="1" outlineLevel="1">
      <c r="A254" s="254" t="s">
        <v>2032</v>
      </c>
      <c r="B254" s="254" t="s">
        <v>692</v>
      </c>
      <c r="C254" s="257" t="s">
        <v>2006</v>
      </c>
      <c r="D254" s="165" t="s">
        <v>878</v>
      </c>
      <c r="E254" s="166" t="s">
        <v>1547</v>
      </c>
      <c r="F254" s="167" t="s">
        <v>1548</v>
      </c>
      <c r="G254" s="168">
        <v>0</v>
      </c>
      <c r="H254" s="169" t="s">
        <v>654</v>
      </c>
      <c r="I254" s="170">
        <v>0</v>
      </c>
      <c r="J254" s="171">
        <f t="shared" ref="J254" si="516">I254/$L$4</f>
        <v>0</v>
      </c>
      <c r="K254" s="172" t="s">
        <v>24</v>
      </c>
      <c r="L254" s="173"/>
      <c r="M254" s="174">
        <f t="shared" ref="M254" si="517">IF(ISBLANK(K254),G254*I254,G254*I254*L254)</f>
        <v>0</v>
      </c>
      <c r="N254" s="175">
        <f t="shared" ref="N254" si="518">IF(ISBLANK(K254),J254*G254,G254*J254*L254)</f>
        <v>0</v>
      </c>
      <c r="O254" s="87"/>
      <c r="P254" s="176"/>
      <c r="Q254" s="176"/>
      <c r="R254" s="176"/>
      <c r="S254" s="176"/>
      <c r="T254" s="176"/>
      <c r="U254" s="86"/>
      <c r="V254" s="87"/>
      <c r="W254" s="176"/>
      <c r="X254" s="176">
        <f t="shared" si="510"/>
        <v>0</v>
      </c>
      <c r="Y254" s="176"/>
      <c r="Z254" s="176">
        <f t="shared" si="511"/>
        <v>0</v>
      </c>
      <c r="AA254" s="176"/>
      <c r="AB254" s="176">
        <f t="shared" si="512"/>
        <v>0</v>
      </c>
      <c r="AC254" s="176"/>
      <c r="AD254" s="176">
        <f t="shared" si="513"/>
        <v>0</v>
      </c>
      <c r="AE254" s="156"/>
      <c r="AF254" s="156"/>
      <c r="AG254" s="208"/>
      <c r="AH254" s="208"/>
      <c r="AI254" s="208"/>
      <c r="AJ254" s="208"/>
      <c r="AK254" s="208"/>
      <c r="AL254" s="208"/>
      <c r="AM254" s="208"/>
      <c r="AN254" s="208"/>
      <c r="AO254" s="208"/>
      <c r="AP254" s="208"/>
      <c r="AQ254" s="208"/>
      <c r="AR254" s="208"/>
      <c r="AS254" s="208"/>
      <c r="AT254" s="208"/>
      <c r="AU254" s="208"/>
      <c r="AV254" s="208"/>
      <c r="AW254" s="208"/>
      <c r="AX254" s="208"/>
      <c r="AY254" s="208"/>
      <c r="AZ254" s="208"/>
      <c r="BA254" s="208"/>
      <c r="BB254" s="208"/>
      <c r="BC254" s="208"/>
      <c r="BD254" s="208"/>
      <c r="BE254" s="208"/>
      <c r="BF254" s="208"/>
      <c r="BG254" s="208"/>
      <c r="BH254" s="208"/>
      <c r="BI254" s="208"/>
      <c r="BJ254" s="208"/>
      <c r="BK254" s="208"/>
      <c r="BL254" s="208"/>
      <c r="BM254" s="208"/>
      <c r="BN254" s="208"/>
      <c r="BO254" s="208"/>
      <c r="BP254" s="208"/>
      <c r="BQ254" s="208"/>
      <c r="BR254" s="208"/>
      <c r="BS254" s="208"/>
      <c r="BT254" s="208"/>
      <c r="BU254" s="208"/>
      <c r="BV254" s="208"/>
      <c r="BW254" s="208"/>
      <c r="BX254" s="208"/>
      <c r="BY254" s="208"/>
      <c r="BZ254" s="208"/>
      <c r="CA254" s="208"/>
      <c r="CB254" s="208"/>
      <c r="CC254" s="208"/>
      <c r="CD254" s="208"/>
      <c r="CE254" s="208"/>
      <c r="CF254" s="208"/>
      <c r="CG254" s="208"/>
      <c r="CH254" s="208"/>
      <c r="CI254" s="208"/>
      <c r="CJ254" s="208"/>
      <c r="CK254" s="208"/>
      <c r="CL254" s="208"/>
      <c r="CM254" s="208"/>
      <c r="CN254" s="208"/>
      <c r="CO254" s="208"/>
      <c r="CP254" s="208"/>
      <c r="CQ254" s="208"/>
      <c r="CR254" s="208"/>
      <c r="CS254" s="208"/>
      <c r="CT254" s="208"/>
      <c r="CU254" s="208"/>
      <c r="CV254" s="208"/>
      <c r="CW254" s="208"/>
      <c r="CX254" s="208"/>
      <c r="CY254" s="208"/>
      <c r="CZ254" s="208"/>
      <c r="DA254" s="208"/>
      <c r="DB254" s="208"/>
      <c r="DC254" s="208"/>
      <c r="DD254" s="208"/>
      <c r="DE254" s="208"/>
      <c r="DF254" s="208"/>
      <c r="DG254" s="208"/>
      <c r="DH254" s="208"/>
      <c r="DI254" s="208"/>
      <c r="DJ254" s="208"/>
      <c r="DK254" s="208"/>
      <c r="DL254" s="208"/>
      <c r="DM254" s="208"/>
      <c r="DN254" s="208"/>
      <c r="DO254" s="208"/>
      <c r="DP254" s="208"/>
      <c r="DQ254" s="208"/>
      <c r="DR254" s="208"/>
      <c r="DS254" s="208"/>
      <c r="DT254" s="208"/>
      <c r="DU254" s="208"/>
      <c r="DV254" s="208"/>
      <c r="DW254" s="208"/>
      <c r="DX254" s="208"/>
      <c r="DY254" s="208"/>
      <c r="DZ254" s="208"/>
      <c r="EA254" s="208"/>
      <c r="EB254" s="208"/>
      <c r="EC254" s="208"/>
      <c r="ED254" s="208"/>
      <c r="EE254" s="208"/>
      <c r="EF254" s="208"/>
      <c r="EG254" s="208"/>
      <c r="EH254" s="208"/>
      <c r="EI254" s="208"/>
      <c r="EJ254" s="208"/>
      <c r="EK254" s="208"/>
      <c r="EL254" s="208"/>
      <c r="EM254" s="208"/>
      <c r="EN254" s="208"/>
      <c r="EO254" s="208"/>
    </row>
    <row r="255" spans="1:145" outlineLevel="1">
      <c r="A255" s="254" t="s">
        <v>2032</v>
      </c>
      <c r="B255" s="254" t="s">
        <v>692</v>
      </c>
      <c r="C255" s="257" t="s">
        <v>2006</v>
      </c>
      <c r="D255" s="165" t="s">
        <v>879</v>
      </c>
      <c r="E255" s="166" t="s">
        <v>309</v>
      </c>
      <c r="F255" s="167" t="s">
        <v>608</v>
      </c>
      <c r="G255" s="168">
        <v>0</v>
      </c>
      <c r="H255" s="169" t="s">
        <v>654</v>
      </c>
      <c r="I255" s="170">
        <v>0</v>
      </c>
      <c r="J255" s="171">
        <f t="shared" si="509"/>
        <v>0</v>
      </c>
      <c r="K255" s="172" t="s">
        <v>24</v>
      </c>
      <c r="L255" s="173"/>
      <c r="M255" s="174">
        <f t="shared" si="514"/>
        <v>0</v>
      </c>
      <c r="N255" s="175">
        <f t="shared" si="515"/>
        <v>0</v>
      </c>
      <c r="O255" s="87"/>
      <c r="P255" s="176"/>
      <c r="Q255" s="176"/>
      <c r="R255" s="176"/>
      <c r="S255" s="176"/>
      <c r="T255" s="176"/>
      <c r="U255" s="86"/>
      <c r="V255" s="87"/>
      <c r="W255" s="176"/>
      <c r="X255" s="176">
        <f t="shared" si="510"/>
        <v>0</v>
      </c>
      <c r="Y255" s="176"/>
      <c r="Z255" s="176">
        <f t="shared" si="511"/>
        <v>0</v>
      </c>
      <c r="AA255" s="176"/>
      <c r="AB255" s="176">
        <f t="shared" si="512"/>
        <v>0</v>
      </c>
      <c r="AC255" s="176"/>
      <c r="AD255" s="176">
        <f t="shared" si="513"/>
        <v>0</v>
      </c>
      <c r="AE255" s="11"/>
      <c r="AF255" s="11"/>
    </row>
    <row r="256" spans="1:145" s="203" customFormat="1" outlineLevel="1">
      <c r="A256" s="262" t="s">
        <v>2032</v>
      </c>
      <c r="B256" s="262" t="s">
        <v>692</v>
      </c>
      <c r="C256" s="257" t="s">
        <v>2006</v>
      </c>
      <c r="D256" s="165" t="s">
        <v>880</v>
      </c>
      <c r="E256" s="166" t="s">
        <v>1089</v>
      </c>
      <c r="F256" s="167" t="s">
        <v>1090</v>
      </c>
      <c r="G256" s="168">
        <v>0</v>
      </c>
      <c r="H256" s="169" t="s">
        <v>654</v>
      </c>
      <c r="I256" s="170">
        <v>0</v>
      </c>
      <c r="J256" s="171">
        <f t="shared" si="509"/>
        <v>0</v>
      </c>
      <c r="K256" s="172" t="s">
        <v>24</v>
      </c>
      <c r="L256" s="173"/>
      <c r="M256" s="174">
        <f t="shared" si="514"/>
        <v>0</v>
      </c>
      <c r="N256" s="175">
        <f t="shared" si="515"/>
        <v>0</v>
      </c>
      <c r="O256" s="199"/>
      <c r="P256" s="176"/>
      <c r="Q256" s="176"/>
      <c r="R256" s="176"/>
      <c r="S256" s="176"/>
      <c r="T256" s="176"/>
      <c r="U256" s="200"/>
      <c r="V256" s="199"/>
      <c r="W256" s="176"/>
      <c r="X256" s="176">
        <f t="shared" si="510"/>
        <v>0</v>
      </c>
      <c r="Y256" s="176"/>
      <c r="Z256" s="176">
        <f t="shared" si="511"/>
        <v>0</v>
      </c>
      <c r="AA256" s="176"/>
      <c r="AB256" s="176">
        <f t="shared" si="512"/>
        <v>0</v>
      </c>
      <c r="AC256" s="176"/>
      <c r="AD256" s="176">
        <f t="shared" si="513"/>
        <v>0</v>
      </c>
      <c r="AE256" s="201"/>
      <c r="AF256" s="201"/>
      <c r="AG256" s="220"/>
      <c r="AH256" s="220"/>
      <c r="AI256" s="220"/>
      <c r="AJ256" s="220"/>
      <c r="AK256" s="220"/>
      <c r="AL256" s="220"/>
      <c r="AM256" s="220"/>
      <c r="AN256" s="220"/>
      <c r="AO256" s="220"/>
      <c r="AP256" s="220"/>
      <c r="AQ256" s="220"/>
      <c r="AR256" s="220"/>
      <c r="AS256" s="220"/>
      <c r="AT256" s="220"/>
      <c r="AU256" s="220"/>
      <c r="AV256" s="220"/>
      <c r="AW256" s="220"/>
      <c r="AX256" s="220"/>
      <c r="AY256" s="220"/>
      <c r="AZ256" s="220"/>
      <c r="BA256" s="220"/>
      <c r="BB256" s="220"/>
      <c r="BC256" s="220"/>
      <c r="BD256" s="220"/>
      <c r="BE256" s="220"/>
      <c r="BF256" s="220"/>
      <c r="BG256" s="220"/>
      <c r="BH256" s="220"/>
      <c r="BI256" s="220"/>
      <c r="BJ256" s="220"/>
      <c r="BK256" s="220"/>
      <c r="BL256" s="220"/>
      <c r="BM256" s="220"/>
      <c r="BN256" s="220"/>
      <c r="BO256" s="220"/>
      <c r="BP256" s="220"/>
      <c r="BQ256" s="220"/>
      <c r="BR256" s="220"/>
      <c r="BS256" s="220"/>
      <c r="BT256" s="220"/>
      <c r="BU256" s="220"/>
      <c r="BV256" s="220"/>
      <c r="BW256" s="220"/>
      <c r="BX256" s="220"/>
      <c r="BY256" s="220"/>
      <c r="BZ256" s="220"/>
      <c r="CA256" s="220"/>
      <c r="CB256" s="220"/>
      <c r="CC256" s="220"/>
      <c r="CD256" s="220"/>
      <c r="CE256" s="220"/>
      <c r="CF256" s="220"/>
      <c r="CG256" s="220"/>
      <c r="CH256" s="220"/>
      <c r="CI256" s="220"/>
      <c r="CJ256" s="220"/>
      <c r="CK256" s="220"/>
      <c r="CL256" s="220"/>
      <c r="CM256" s="220"/>
      <c r="CN256" s="220"/>
      <c r="CO256" s="220"/>
      <c r="CP256" s="220"/>
      <c r="CQ256" s="220"/>
      <c r="CR256" s="220"/>
      <c r="CS256" s="220"/>
      <c r="CT256" s="220"/>
      <c r="CU256" s="220"/>
      <c r="CV256" s="220"/>
      <c r="CW256" s="220"/>
      <c r="CX256" s="220"/>
      <c r="CY256" s="220"/>
      <c r="CZ256" s="220"/>
      <c r="DA256" s="220"/>
      <c r="DB256" s="220"/>
      <c r="DC256" s="220"/>
      <c r="DD256" s="220"/>
      <c r="DE256" s="220"/>
      <c r="DF256" s="220"/>
      <c r="DG256" s="220"/>
      <c r="DH256" s="220"/>
      <c r="DI256" s="220"/>
      <c r="DJ256" s="220"/>
      <c r="DK256" s="220"/>
      <c r="DL256" s="220"/>
      <c r="DM256" s="220"/>
      <c r="DN256" s="220"/>
      <c r="DO256" s="220"/>
      <c r="DP256" s="220"/>
      <c r="DQ256" s="220"/>
      <c r="DR256" s="220"/>
      <c r="DS256" s="220"/>
      <c r="DT256" s="220"/>
      <c r="DU256" s="220"/>
      <c r="DV256" s="220"/>
      <c r="DW256" s="220"/>
      <c r="DX256" s="220"/>
      <c r="DY256" s="220"/>
      <c r="DZ256" s="220"/>
      <c r="EA256" s="220"/>
      <c r="EB256" s="220"/>
      <c r="EC256" s="220"/>
      <c r="ED256" s="220"/>
      <c r="EE256" s="220"/>
      <c r="EF256" s="220"/>
      <c r="EG256" s="220"/>
      <c r="EH256" s="220"/>
      <c r="EI256" s="220"/>
      <c r="EJ256" s="220"/>
      <c r="EK256" s="220"/>
      <c r="EL256" s="220"/>
      <c r="EM256" s="220"/>
      <c r="EN256" s="220"/>
      <c r="EO256" s="220"/>
    </row>
    <row r="257" spans="1:145" outlineLevel="1">
      <c r="A257" s="254" t="s">
        <v>2032</v>
      </c>
      <c r="B257" s="254" t="s">
        <v>692</v>
      </c>
      <c r="C257" s="257" t="s">
        <v>2006</v>
      </c>
      <c r="D257" s="165" t="s">
        <v>881</v>
      </c>
      <c r="E257" s="166" t="s">
        <v>308</v>
      </c>
      <c r="F257" s="167" t="s">
        <v>609</v>
      </c>
      <c r="G257" s="168">
        <v>0</v>
      </c>
      <c r="H257" s="169" t="s">
        <v>654</v>
      </c>
      <c r="I257" s="170">
        <v>0</v>
      </c>
      <c r="J257" s="171">
        <f t="shared" si="509"/>
        <v>0</v>
      </c>
      <c r="K257" s="172" t="s">
        <v>24</v>
      </c>
      <c r="L257" s="173"/>
      <c r="M257" s="174">
        <f t="shared" si="514"/>
        <v>0</v>
      </c>
      <c r="N257" s="175">
        <f t="shared" si="515"/>
        <v>0</v>
      </c>
      <c r="O257" s="87"/>
      <c r="P257" s="176"/>
      <c r="Q257" s="176"/>
      <c r="R257" s="176"/>
      <c r="S257" s="176"/>
      <c r="T257" s="176"/>
      <c r="U257" s="86"/>
      <c r="V257" s="87"/>
      <c r="W257" s="176"/>
      <c r="X257" s="176">
        <f t="shared" si="510"/>
        <v>0</v>
      </c>
      <c r="Y257" s="176"/>
      <c r="Z257" s="176">
        <f t="shared" si="511"/>
        <v>0</v>
      </c>
      <c r="AA257" s="176"/>
      <c r="AB257" s="176">
        <f t="shared" si="512"/>
        <v>0</v>
      </c>
      <c r="AC257" s="176"/>
      <c r="AD257" s="176">
        <f t="shared" si="513"/>
        <v>0</v>
      </c>
      <c r="AE257" s="11"/>
      <c r="AF257" s="11"/>
    </row>
    <row r="258" spans="1:145" outlineLevel="1">
      <c r="A258" s="254" t="s">
        <v>2032</v>
      </c>
      <c r="B258" s="254" t="s">
        <v>692</v>
      </c>
      <c r="C258" s="257" t="s">
        <v>2006</v>
      </c>
      <c r="D258" s="165" t="s">
        <v>882</v>
      </c>
      <c r="E258" s="166" t="s">
        <v>307</v>
      </c>
      <c r="F258" s="167" t="s">
        <v>610</v>
      </c>
      <c r="G258" s="168">
        <v>0</v>
      </c>
      <c r="H258" s="169" t="s">
        <v>654</v>
      </c>
      <c r="I258" s="170">
        <v>0</v>
      </c>
      <c r="J258" s="171">
        <f t="shared" si="509"/>
        <v>0</v>
      </c>
      <c r="K258" s="172" t="s">
        <v>24</v>
      </c>
      <c r="L258" s="173"/>
      <c r="M258" s="174">
        <f t="shared" si="514"/>
        <v>0</v>
      </c>
      <c r="N258" s="175">
        <f t="shared" si="515"/>
        <v>0</v>
      </c>
      <c r="O258" s="87"/>
      <c r="P258" s="176"/>
      <c r="Q258" s="176"/>
      <c r="R258" s="176"/>
      <c r="S258" s="176"/>
      <c r="T258" s="176"/>
      <c r="U258" s="86"/>
      <c r="V258" s="87"/>
      <c r="W258" s="176"/>
      <c r="X258" s="176">
        <f t="shared" si="510"/>
        <v>0</v>
      </c>
      <c r="Y258" s="176"/>
      <c r="Z258" s="176">
        <f t="shared" si="511"/>
        <v>0</v>
      </c>
      <c r="AA258" s="176"/>
      <c r="AB258" s="176">
        <f t="shared" si="512"/>
        <v>0</v>
      </c>
      <c r="AC258" s="176"/>
      <c r="AD258" s="176">
        <f t="shared" si="513"/>
        <v>0</v>
      </c>
      <c r="AE258" s="11"/>
      <c r="AF258" s="11"/>
    </row>
    <row r="259" spans="1:145" outlineLevel="1">
      <c r="A259" s="254" t="s">
        <v>2032</v>
      </c>
      <c r="B259" s="254" t="s">
        <v>692</v>
      </c>
      <c r="C259" s="257" t="s">
        <v>2006</v>
      </c>
      <c r="D259" s="165" t="s">
        <v>883</v>
      </c>
      <c r="E259" s="166" t="s">
        <v>306</v>
      </c>
      <c r="F259" s="167" t="s">
        <v>611</v>
      </c>
      <c r="G259" s="168">
        <v>0</v>
      </c>
      <c r="H259" s="169" t="s">
        <v>654</v>
      </c>
      <c r="I259" s="170">
        <v>0</v>
      </c>
      <c r="J259" s="171">
        <f t="shared" si="509"/>
        <v>0</v>
      </c>
      <c r="K259" s="172" t="s">
        <v>24</v>
      </c>
      <c r="L259" s="173"/>
      <c r="M259" s="174">
        <f t="shared" si="514"/>
        <v>0</v>
      </c>
      <c r="N259" s="175">
        <f t="shared" si="515"/>
        <v>0</v>
      </c>
      <c r="O259" s="87"/>
      <c r="P259" s="176"/>
      <c r="Q259" s="176"/>
      <c r="R259" s="176"/>
      <c r="S259" s="176"/>
      <c r="T259" s="176"/>
      <c r="U259" s="86"/>
      <c r="V259" s="87"/>
      <c r="W259" s="176"/>
      <c r="X259" s="176">
        <f t="shared" si="510"/>
        <v>0</v>
      </c>
      <c r="Y259" s="176"/>
      <c r="Z259" s="176">
        <f t="shared" si="511"/>
        <v>0</v>
      </c>
      <c r="AA259" s="176"/>
      <c r="AB259" s="176">
        <f t="shared" si="512"/>
        <v>0</v>
      </c>
      <c r="AC259" s="176"/>
      <c r="AD259" s="176">
        <f t="shared" si="513"/>
        <v>0</v>
      </c>
      <c r="AE259" s="11"/>
      <c r="AF259" s="11"/>
    </row>
    <row r="260" spans="1:145" outlineLevel="1">
      <c r="A260" s="254" t="s">
        <v>2032</v>
      </c>
      <c r="B260" s="254" t="s">
        <v>692</v>
      </c>
      <c r="C260" s="257" t="s">
        <v>2006</v>
      </c>
      <c r="D260" s="165" t="s">
        <v>884</v>
      </c>
      <c r="E260" s="166" t="s">
        <v>305</v>
      </c>
      <c r="F260" s="167" t="s">
        <v>612</v>
      </c>
      <c r="G260" s="168">
        <v>0</v>
      </c>
      <c r="H260" s="169" t="s">
        <v>654</v>
      </c>
      <c r="I260" s="170">
        <v>0</v>
      </c>
      <c r="J260" s="171">
        <f t="shared" si="509"/>
        <v>0</v>
      </c>
      <c r="K260" s="172" t="s">
        <v>24</v>
      </c>
      <c r="L260" s="173"/>
      <c r="M260" s="174">
        <f t="shared" si="514"/>
        <v>0</v>
      </c>
      <c r="N260" s="175">
        <f t="shared" si="515"/>
        <v>0</v>
      </c>
      <c r="O260" s="87"/>
      <c r="P260" s="176"/>
      <c r="Q260" s="176"/>
      <c r="R260" s="176"/>
      <c r="S260" s="176"/>
      <c r="T260" s="176"/>
      <c r="U260" s="86"/>
      <c r="V260" s="87"/>
      <c r="W260" s="176"/>
      <c r="X260" s="176">
        <f t="shared" si="510"/>
        <v>0</v>
      </c>
      <c r="Y260" s="176"/>
      <c r="Z260" s="176">
        <f t="shared" si="511"/>
        <v>0</v>
      </c>
      <c r="AA260" s="176"/>
      <c r="AB260" s="176">
        <f t="shared" si="512"/>
        <v>0</v>
      </c>
      <c r="AC260" s="176"/>
      <c r="AD260" s="176">
        <f t="shared" si="513"/>
        <v>0</v>
      </c>
      <c r="AE260" s="11"/>
      <c r="AF260" s="11"/>
    </row>
    <row r="261" spans="1:145" s="203" customFormat="1" outlineLevel="1">
      <c r="A261" s="262" t="s">
        <v>2032</v>
      </c>
      <c r="B261" s="262" t="s">
        <v>692</v>
      </c>
      <c r="C261" s="257" t="s">
        <v>2006</v>
      </c>
      <c r="D261" s="165" t="s">
        <v>885</v>
      </c>
      <c r="E261" s="166" t="s">
        <v>304</v>
      </c>
      <c r="F261" s="167" t="s">
        <v>613</v>
      </c>
      <c r="G261" s="168">
        <v>0</v>
      </c>
      <c r="H261" s="169" t="s">
        <v>654</v>
      </c>
      <c r="I261" s="170">
        <v>0</v>
      </c>
      <c r="J261" s="171">
        <f t="shared" si="509"/>
        <v>0</v>
      </c>
      <c r="K261" s="172" t="s">
        <v>24</v>
      </c>
      <c r="L261" s="173"/>
      <c r="M261" s="174">
        <f t="shared" si="514"/>
        <v>0</v>
      </c>
      <c r="N261" s="175">
        <f t="shared" si="515"/>
        <v>0</v>
      </c>
      <c r="O261" s="199"/>
      <c r="P261" s="176"/>
      <c r="Q261" s="176"/>
      <c r="R261" s="176"/>
      <c r="S261" s="176"/>
      <c r="T261" s="176"/>
      <c r="U261" s="200"/>
      <c r="V261" s="199"/>
      <c r="W261" s="176"/>
      <c r="X261" s="176">
        <f t="shared" si="510"/>
        <v>0</v>
      </c>
      <c r="Y261" s="176"/>
      <c r="Z261" s="176">
        <f t="shared" si="511"/>
        <v>0</v>
      </c>
      <c r="AA261" s="176"/>
      <c r="AB261" s="176">
        <f t="shared" si="512"/>
        <v>0</v>
      </c>
      <c r="AC261" s="176"/>
      <c r="AD261" s="176">
        <f t="shared" si="513"/>
        <v>0</v>
      </c>
      <c r="AE261" s="201"/>
      <c r="AF261" s="201"/>
      <c r="AG261" s="220"/>
      <c r="AH261" s="220"/>
      <c r="AI261" s="220"/>
      <c r="AJ261" s="220"/>
      <c r="AK261" s="220"/>
      <c r="AL261" s="220"/>
      <c r="AM261" s="220"/>
      <c r="AN261" s="220"/>
      <c r="AO261" s="220"/>
      <c r="AP261" s="220"/>
      <c r="AQ261" s="220"/>
      <c r="AR261" s="220"/>
      <c r="AS261" s="220"/>
      <c r="AT261" s="220"/>
      <c r="AU261" s="220"/>
      <c r="AV261" s="220"/>
      <c r="AW261" s="220"/>
      <c r="AX261" s="220"/>
      <c r="AY261" s="220"/>
      <c r="AZ261" s="220"/>
      <c r="BA261" s="220"/>
      <c r="BB261" s="220"/>
      <c r="BC261" s="220"/>
      <c r="BD261" s="220"/>
      <c r="BE261" s="220"/>
      <c r="BF261" s="220"/>
      <c r="BG261" s="220"/>
      <c r="BH261" s="220"/>
      <c r="BI261" s="220"/>
      <c r="BJ261" s="220"/>
      <c r="BK261" s="220"/>
      <c r="BL261" s="220"/>
      <c r="BM261" s="220"/>
      <c r="BN261" s="220"/>
      <c r="BO261" s="220"/>
      <c r="BP261" s="220"/>
      <c r="BQ261" s="220"/>
      <c r="BR261" s="220"/>
      <c r="BS261" s="220"/>
      <c r="BT261" s="220"/>
      <c r="BU261" s="220"/>
      <c r="BV261" s="220"/>
      <c r="BW261" s="220"/>
      <c r="BX261" s="220"/>
      <c r="BY261" s="220"/>
      <c r="BZ261" s="220"/>
      <c r="CA261" s="220"/>
      <c r="CB261" s="220"/>
      <c r="CC261" s="220"/>
      <c r="CD261" s="220"/>
      <c r="CE261" s="220"/>
      <c r="CF261" s="220"/>
      <c r="CG261" s="220"/>
      <c r="CH261" s="220"/>
      <c r="CI261" s="220"/>
      <c r="CJ261" s="220"/>
      <c r="CK261" s="220"/>
      <c r="CL261" s="220"/>
      <c r="CM261" s="220"/>
      <c r="CN261" s="220"/>
      <c r="CO261" s="220"/>
      <c r="CP261" s="220"/>
      <c r="CQ261" s="220"/>
      <c r="CR261" s="220"/>
      <c r="CS261" s="220"/>
      <c r="CT261" s="220"/>
      <c r="CU261" s="220"/>
      <c r="CV261" s="220"/>
      <c r="CW261" s="220"/>
      <c r="CX261" s="220"/>
      <c r="CY261" s="220"/>
      <c r="CZ261" s="220"/>
      <c r="DA261" s="220"/>
      <c r="DB261" s="220"/>
      <c r="DC261" s="220"/>
      <c r="DD261" s="220"/>
      <c r="DE261" s="220"/>
      <c r="DF261" s="220"/>
      <c r="DG261" s="220"/>
      <c r="DH261" s="220"/>
      <c r="DI261" s="220"/>
      <c r="DJ261" s="220"/>
      <c r="DK261" s="220"/>
      <c r="DL261" s="220"/>
      <c r="DM261" s="220"/>
      <c r="DN261" s="220"/>
      <c r="DO261" s="220"/>
      <c r="DP261" s="220"/>
      <c r="DQ261" s="220"/>
      <c r="DR261" s="220"/>
      <c r="DS261" s="220"/>
      <c r="DT261" s="220"/>
      <c r="DU261" s="220"/>
      <c r="DV261" s="220"/>
      <c r="DW261" s="220"/>
      <c r="DX261" s="220"/>
      <c r="DY261" s="220"/>
      <c r="DZ261" s="220"/>
      <c r="EA261" s="220"/>
      <c r="EB261" s="220"/>
      <c r="EC261" s="220"/>
      <c r="ED261" s="220"/>
      <c r="EE261" s="220"/>
      <c r="EF261" s="220"/>
      <c r="EG261" s="220"/>
      <c r="EH261" s="220"/>
      <c r="EI261" s="220"/>
      <c r="EJ261" s="220"/>
      <c r="EK261" s="220"/>
      <c r="EL261" s="220"/>
      <c r="EM261" s="220"/>
      <c r="EN261" s="220"/>
      <c r="EO261" s="220"/>
    </row>
    <row r="262" spans="1:145" s="203" customFormat="1" outlineLevel="1">
      <c r="A262" s="262" t="s">
        <v>2032</v>
      </c>
      <c r="B262" s="262" t="s">
        <v>692</v>
      </c>
      <c r="C262" s="257" t="s">
        <v>2006</v>
      </c>
      <c r="D262" s="165" t="s">
        <v>1119</v>
      </c>
      <c r="E262" s="166" t="s">
        <v>303</v>
      </c>
      <c r="F262" s="167" t="s">
        <v>614</v>
      </c>
      <c r="G262" s="168">
        <v>0</v>
      </c>
      <c r="H262" s="169" t="s">
        <v>654</v>
      </c>
      <c r="I262" s="170">
        <v>0</v>
      </c>
      <c r="J262" s="171">
        <f t="shared" ref="J262:J263" si="519">I262/$L$4</f>
        <v>0</v>
      </c>
      <c r="K262" s="172" t="s">
        <v>24</v>
      </c>
      <c r="L262" s="173"/>
      <c r="M262" s="174">
        <f t="shared" ref="M262:M263" si="520">IF(ISBLANK(K262),G262*I262,G262*I262*L262)</f>
        <v>0</v>
      </c>
      <c r="N262" s="175">
        <f t="shared" ref="N262:N263" si="521">IF(ISBLANK(K262),J262*G262,G262*J262*L262)</f>
        <v>0</v>
      </c>
      <c r="O262" s="199"/>
      <c r="P262" s="176"/>
      <c r="Q262" s="176"/>
      <c r="R262" s="176"/>
      <c r="S262" s="176"/>
      <c r="T262" s="176"/>
      <c r="U262" s="200"/>
      <c r="V262" s="199"/>
      <c r="W262" s="176"/>
      <c r="X262" s="176">
        <f t="shared" si="510"/>
        <v>0</v>
      </c>
      <c r="Y262" s="176"/>
      <c r="Z262" s="176">
        <f t="shared" si="511"/>
        <v>0</v>
      </c>
      <c r="AA262" s="176"/>
      <c r="AB262" s="176">
        <f t="shared" si="512"/>
        <v>0</v>
      </c>
      <c r="AC262" s="176"/>
      <c r="AD262" s="176">
        <f t="shared" si="513"/>
        <v>0</v>
      </c>
      <c r="AE262" s="201"/>
      <c r="AF262" s="201"/>
      <c r="AG262" s="220"/>
      <c r="AH262" s="220"/>
      <c r="AI262" s="220"/>
      <c r="AJ262" s="220"/>
      <c r="AK262" s="220"/>
      <c r="AL262" s="220"/>
      <c r="AM262" s="220"/>
      <c r="AN262" s="220"/>
      <c r="AO262" s="220"/>
      <c r="AP262" s="220"/>
      <c r="AQ262" s="220"/>
      <c r="AR262" s="220"/>
      <c r="AS262" s="220"/>
      <c r="AT262" s="220"/>
      <c r="AU262" s="220"/>
      <c r="AV262" s="220"/>
      <c r="AW262" s="220"/>
      <c r="AX262" s="220"/>
      <c r="AY262" s="220"/>
      <c r="AZ262" s="220"/>
      <c r="BA262" s="220"/>
      <c r="BB262" s="220"/>
      <c r="BC262" s="220"/>
      <c r="BD262" s="220"/>
      <c r="BE262" s="220"/>
      <c r="BF262" s="220"/>
      <c r="BG262" s="220"/>
      <c r="BH262" s="220"/>
      <c r="BI262" s="220"/>
      <c r="BJ262" s="220"/>
      <c r="BK262" s="220"/>
      <c r="BL262" s="220"/>
      <c r="BM262" s="220"/>
      <c r="BN262" s="220"/>
      <c r="BO262" s="220"/>
      <c r="BP262" s="220"/>
      <c r="BQ262" s="220"/>
      <c r="BR262" s="220"/>
      <c r="BS262" s="220"/>
      <c r="BT262" s="220"/>
      <c r="BU262" s="220"/>
      <c r="BV262" s="220"/>
      <c r="BW262" s="220"/>
      <c r="BX262" s="220"/>
      <c r="BY262" s="220"/>
      <c r="BZ262" s="220"/>
      <c r="CA262" s="220"/>
      <c r="CB262" s="220"/>
      <c r="CC262" s="220"/>
      <c r="CD262" s="220"/>
      <c r="CE262" s="220"/>
      <c r="CF262" s="220"/>
      <c r="CG262" s="220"/>
      <c r="CH262" s="220"/>
      <c r="CI262" s="220"/>
      <c r="CJ262" s="220"/>
      <c r="CK262" s="220"/>
      <c r="CL262" s="220"/>
      <c r="CM262" s="220"/>
      <c r="CN262" s="220"/>
      <c r="CO262" s="220"/>
      <c r="CP262" s="220"/>
      <c r="CQ262" s="220"/>
      <c r="CR262" s="220"/>
      <c r="CS262" s="220"/>
      <c r="CT262" s="220"/>
      <c r="CU262" s="220"/>
      <c r="CV262" s="220"/>
      <c r="CW262" s="220"/>
      <c r="CX262" s="220"/>
      <c r="CY262" s="220"/>
      <c r="CZ262" s="220"/>
      <c r="DA262" s="220"/>
      <c r="DB262" s="220"/>
      <c r="DC262" s="220"/>
      <c r="DD262" s="220"/>
      <c r="DE262" s="220"/>
      <c r="DF262" s="220"/>
      <c r="DG262" s="220"/>
      <c r="DH262" s="220"/>
      <c r="DI262" s="220"/>
      <c r="DJ262" s="220"/>
      <c r="DK262" s="220"/>
      <c r="DL262" s="220"/>
      <c r="DM262" s="220"/>
      <c r="DN262" s="220"/>
      <c r="DO262" s="220"/>
      <c r="DP262" s="220"/>
      <c r="DQ262" s="220"/>
      <c r="DR262" s="220"/>
      <c r="DS262" s="220"/>
      <c r="DT262" s="220"/>
      <c r="DU262" s="220"/>
      <c r="DV262" s="220"/>
      <c r="DW262" s="220"/>
      <c r="DX262" s="220"/>
      <c r="DY262" s="220"/>
      <c r="DZ262" s="220"/>
      <c r="EA262" s="220"/>
      <c r="EB262" s="220"/>
      <c r="EC262" s="220"/>
      <c r="ED262" s="220"/>
      <c r="EE262" s="220"/>
      <c r="EF262" s="220"/>
      <c r="EG262" s="220"/>
      <c r="EH262" s="220"/>
      <c r="EI262" s="220"/>
      <c r="EJ262" s="220"/>
      <c r="EK262" s="220"/>
      <c r="EL262" s="220"/>
      <c r="EM262" s="220"/>
      <c r="EN262" s="220"/>
      <c r="EO262" s="220"/>
    </row>
    <row r="263" spans="1:145" s="203" customFormat="1" outlineLevel="1">
      <c r="A263" s="262" t="s">
        <v>2032</v>
      </c>
      <c r="B263" s="262" t="s">
        <v>692</v>
      </c>
      <c r="C263" s="257" t="s">
        <v>2006</v>
      </c>
      <c r="D263" s="165" t="s">
        <v>1549</v>
      </c>
      <c r="E263" s="166" t="s">
        <v>2213</v>
      </c>
      <c r="F263" s="167" t="s">
        <v>2212</v>
      </c>
      <c r="G263" s="168">
        <v>0</v>
      </c>
      <c r="H263" s="169" t="s">
        <v>654</v>
      </c>
      <c r="I263" s="170">
        <v>0</v>
      </c>
      <c r="J263" s="171">
        <f t="shared" si="519"/>
        <v>0</v>
      </c>
      <c r="K263" s="172" t="s">
        <v>24</v>
      </c>
      <c r="L263" s="173"/>
      <c r="M263" s="174">
        <f t="shared" si="520"/>
        <v>0</v>
      </c>
      <c r="N263" s="175">
        <f t="shared" si="521"/>
        <v>0</v>
      </c>
      <c r="O263" s="199"/>
      <c r="P263" s="176"/>
      <c r="Q263" s="176"/>
      <c r="R263" s="176"/>
      <c r="S263" s="176"/>
      <c r="T263" s="176"/>
      <c r="U263" s="200"/>
      <c r="V263" s="199"/>
      <c r="W263" s="176"/>
      <c r="X263" s="176">
        <f t="shared" si="510"/>
        <v>0</v>
      </c>
      <c r="Y263" s="176"/>
      <c r="Z263" s="176">
        <f t="shared" si="511"/>
        <v>0</v>
      </c>
      <c r="AA263" s="176"/>
      <c r="AB263" s="176">
        <f t="shared" si="512"/>
        <v>0</v>
      </c>
      <c r="AC263" s="176"/>
      <c r="AD263" s="176">
        <f t="shared" si="513"/>
        <v>0</v>
      </c>
      <c r="AE263" s="201"/>
      <c r="AF263" s="201"/>
      <c r="AG263" s="220"/>
      <c r="AH263" s="220"/>
      <c r="AI263" s="220"/>
      <c r="AJ263" s="220"/>
      <c r="AK263" s="220"/>
      <c r="AL263" s="220"/>
      <c r="AM263" s="220"/>
      <c r="AN263" s="220"/>
      <c r="AO263" s="220"/>
      <c r="AP263" s="220"/>
      <c r="AQ263" s="220"/>
      <c r="AR263" s="220"/>
      <c r="AS263" s="220"/>
      <c r="AT263" s="220"/>
      <c r="AU263" s="220"/>
      <c r="AV263" s="220"/>
      <c r="AW263" s="220"/>
      <c r="AX263" s="220"/>
      <c r="AY263" s="220"/>
      <c r="AZ263" s="220"/>
      <c r="BA263" s="220"/>
      <c r="BB263" s="220"/>
      <c r="BC263" s="220"/>
      <c r="BD263" s="220"/>
      <c r="BE263" s="220"/>
      <c r="BF263" s="220"/>
      <c r="BG263" s="220"/>
      <c r="BH263" s="220"/>
      <c r="BI263" s="220"/>
      <c r="BJ263" s="220"/>
      <c r="BK263" s="220"/>
      <c r="BL263" s="220"/>
      <c r="BM263" s="220"/>
      <c r="BN263" s="220"/>
      <c r="BO263" s="220"/>
      <c r="BP263" s="220"/>
      <c r="BQ263" s="220"/>
      <c r="BR263" s="220"/>
      <c r="BS263" s="220"/>
      <c r="BT263" s="220"/>
      <c r="BU263" s="220"/>
      <c r="BV263" s="220"/>
      <c r="BW263" s="220"/>
      <c r="BX263" s="220"/>
      <c r="BY263" s="220"/>
      <c r="BZ263" s="220"/>
      <c r="CA263" s="220"/>
      <c r="CB263" s="220"/>
      <c r="CC263" s="220"/>
      <c r="CD263" s="220"/>
      <c r="CE263" s="220"/>
      <c r="CF263" s="220"/>
      <c r="CG263" s="220"/>
      <c r="CH263" s="220"/>
      <c r="CI263" s="220"/>
      <c r="CJ263" s="220"/>
      <c r="CK263" s="220"/>
      <c r="CL263" s="220"/>
      <c r="CM263" s="220"/>
      <c r="CN263" s="220"/>
      <c r="CO263" s="220"/>
      <c r="CP263" s="220"/>
      <c r="CQ263" s="220"/>
      <c r="CR263" s="220"/>
      <c r="CS263" s="220"/>
      <c r="CT263" s="220"/>
      <c r="CU263" s="220"/>
      <c r="CV263" s="220"/>
      <c r="CW263" s="220"/>
      <c r="CX263" s="220"/>
      <c r="CY263" s="220"/>
      <c r="CZ263" s="220"/>
      <c r="DA263" s="220"/>
      <c r="DB263" s="220"/>
      <c r="DC263" s="220"/>
      <c r="DD263" s="220"/>
      <c r="DE263" s="220"/>
      <c r="DF263" s="220"/>
      <c r="DG263" s="220"/>
      <c r="DH263" s="220"/>
      <c r="DI263" s="220"/>
      <c r="DJ263" s="220"/>
      <c r="DK263" s="220"/>
      <c r="DL263" s="220"/>
      <c r="DM263" s="220"/>
      <c r="DN263" s="220"/>
      <c r="DO263" s="220"/>
      <c r="DP263" s="220"/>
      <c r="DQ263" s="220"/>
      <c r="DR263" s="220"/>
      <c r="DS263" s="220"/>
      <c r="DT263" s="220"/>
      <c r="DU263" s="220"/>
      <c r="DV263" s="220"/>
      <c r="DW263" s="220"/>
      <c r="DX263" s="220"/>
      <c r="DY263" s="220"/>
      <c r="DZ263" s="220"/>
      <c r="EA263" s="220"/>
      <c r="EB263" s="220"/>
      <c r="EC263" s="220"/>
      <c r="ED263" s="220"/>
      <c r="EE263" s="220"/>
      <c r="EF263" s="220"/>
      <c r="EG263" s="220"/>
      <c r="EH263" s="220"/>
      <c r="EI263" s="220"/>
      <c r="EJ263" s="220"/>
      <c r="EK263" s="220"/>
      <c r="EL263" s="220"/>
      <c r="EM263" s="220"/>
      <c r="EN263" s="220"/>
      <c r="EO263" s="220"/>
    </row>
    <row r="264" spans="1:145" s="203" customFormat="1" outlineLevel="1">
      <c r="A264" s="262" t="s">
        <v>2032</v>
      </c>
      <c r="B264" s="262" t="s">
        <v>692</v>
      </c>
      <c r="C264" s="257" t="s">
        <v>2006</v>
      </c>
      <c r="D264" s="165" t="s">
        <v>1550</v>
      </c>
      <c r="E264" s="166" t="s">
        <v>1551</v>
      </c>
      <c r="F264" s="167" t="s">
        <v>1554</v>
      </c>
      <c r="G264" s="168">
        <v>0</v>
      </c>
      <c r="H264" s="169" t="s">
        <v>654</v>
      </c>
      <c r="I264" s="170">
        <v>0</v>
      </c>
      <c r="J264" s="171">
        <f t="shared" ref="J264:J267" si="522">I264/$L$4</f>
        <v>0</v>
      </c>
      <c r="K264" s="172" t="s">
        <v>24</v>
      </c>
      <c r="L264" s="173"/>
      <c r="M264" s="174">
        <f t="shared" ref="M264:M267" si="523">IF(ISBLANK(K264),G264*I264,G264*I264*L264)</f>
        <v>0</v>
      </c>
      <c r="N264" s="175">
        <f t="shared" ref="N264:N267" si="524">IF(ISBLANK(K264),J264*G264,G264*J264*L264)</f>
        <v>0</v>
      </c>
      <c r="O264" s="199"/>
      <c r="P264" s="176"/>
      <c r="Q264" s="176"/>
      <c r="R264" s="176"/>
      <c r="S264" s="176"/>
      <c r="T264" s="176"/>
      <c r="U264" s="200"/>
      <c r="V264" s="199"/>
      <c r="W264" s="176"/>
      <c r="X264" s="176">
        <f t="shared" si="510"/>
        <v>0</v>
      </c>
      <c r="Y264" s="176"/>
      <c r="Z264" s="176">
        <f t="shared" si="511"/>
        <v>0</v>
      </c>
      <c r="AA264" s="176"/>
      <c r="AB264" s="176">
        <f t="shared" si="512"/>
        <v>0</v>
      </c>
      <c r="AC264" s="176"/>
      <c r="AD264" s="176">
        <f t="shared" si="513"/>
        <v>0</v>
      </c>
      <c r="AE264" s="201"/>
      <c r="AF264" s="201"/>
      <c r="AG264" s="220"/>
      <c r="AH264" s="220"/>
      <c r="AI264" s="220"/>
      <c r="AJ264" s="220"/>
      <c r="AK264" s="220"/>
      <c r="AL264" s="220"/>
      <c r="AM264" s="220"/>
      <c r="AN264" s="220"/>
      <c r="AO264" s="220"/>
      <c r="AP264" s="220"/>
      <c r="AQ264" s="220"/>
      <c r="AR264" s="220"/>
      <c r="AS264" s="220"/>
      <c r="AT264" s="220"/>
      <c r="AU264" s="220"/>
      <c r="AV264" s="220"/>
      <c r="AW264" s="220"/>
      <c r="AX264" s="220"/>
      <c r="AY264" s="220"/>
      <c r="AZ264" s="220"/>
      <c r="BA264" s="220"/>
      <c r="BB264" s="220"/>
      <c r="BC264" s="220"/>
      <c r="BD264" s="220"/>
      <c r="BE264" s="220"/>
      <c r="BF264" s="220"/>
      <c r="BG264" s="220"/>
      <c r="BH264" s="220"/>
      <c r="BI264" s="220"/>
      <c r="BJ264" s="220"/>
      <c r="BK264" s="220"/>
      <c r="BL264" s="220"/>
      <c r="BM264" s="220"/>
      <c r="BN264" s="220"/>
      <c r="BO264" s="220"/>
      <c r="BP264" s="220"/>
      <c r="BQ264" s="220"/>
      <c r="BR264" s="220"/>
      <c r="BS264" s="220"/>
      <c r="BT264" s="220"/>
      <c r="BU264" s="220"/>
      <c r="BV264" s="220"/>
      <c r="BW264" s="220"/>
      <c r="BX264" s="220"/>
      <c r="BY264" s="220"/>
      <c r="BZ264" s="220"/>
      <c r="CA264" s="220"/>
      <c r="CB264" s="220"/>
      <c r="CC264" s="220"/>
      <c r="CD264" s="220"/>
      <c r="CE264" s="220"/>
      <c r="CF264" s="220"/>
      <c r="CG264" s="220"/>
      <c r="CH264" s="220"/>
      <c r="CI264" s="220"/>
      <c r="CJ264" s="220"/>
      <c r="CK264" s="220"/>
      <c r="CL264" s="220"/>
      <c r="CM264" s="220"/>
      <c r="CN264" s="220"/>
      <c r="CO264" s="220"/>
      <c r="CP264" s="220"/>
      <c r="CQ264" s="220"/>
      <c r="CR264" s="220"/>
      <c r="CS264" s="220"/>
      <c r="CT264" s="220"/>
      <c r="CU264" s="220"/>
      <c r="CV264" s="220"/>
      <c r="CW264" s="220"/>
      <c r="CX264" s="220"/>
      <c r="CY264" s="220"/>
      <c r="CZ264" s="220"/>
      <c r="DA264" s="220"/>
      <c r="DB264" s="220"/>
      <c r="DC264" s="220"/>
      <c r="DD264" s="220"/>
      <c r="DE264" s="220"/>
      <c r="DF264" s="220"/>
      <c r="DG264" s="220"/>
      <c r="DH264" s="220"/>
      <c r="DI264" s="220"/>
      <c r="DJ264" s="220"/>
      <c r="DK264" s="220"/>
      <c r="DL264" s="220"/>
      <c r="DM264" s="220"/>
      <c r="DN264" s="220"/>
      <c r="DO264" s="220"/>
      <c r="DP264" s="220"/>
      <c r="DQ264" s="220"/>
      <c r="DR264" s="220"/>
      <c r="DS264" s="220"/>
      <c r="DT264" s="220"/>
      <c r="DU264" s="220"/>
      <c r="DV264" s="220"/>
      <c r="DW264" s="220"/>
      <c r="DX264" s="220"/>
      <c r="DY264" s="220"/>
      <c r="DZ264" s="220"/>
      <c r="EA264" s="220"/>
      <c r="EB264" s="220"/>
      <c r="EC264" s="220"/>
      <c r="ED264" s="220"/>
      <c r="EE264" s="220"/>
      <c r="EF264" s="220"/>
      <c r="EG264" s="220"/>
      <c r="EH264" s="220"/>
      <c r="EI264" s="220"/>
      <c r="EJ264" s="220"/>
      <c r="EK264" s="220"/>
      <c r="EL264" s="220"/>
      <c r="EM264" s="220"/>
      <c r="EN264" s="220"/>
      <c r="EO264" s="220"/>
    </row>
    <row r="265" spans="1:145" s="203" customFormat="1" outlineLevel="1">
      <c r="A265" s="262" t="s">
        <v>2032</v>
      </c>
      <c r="B265" s="262" t="s">
        <v>692</v>
      </c>
      <c r="C265" s="257" t="s">
        <v>2006</v>
      </c>
      <c r="D265" s="165" t="s">
        <v>886</v>
      </c>
      <c r="E265" s="166" t="s">
        <v>1552</v>
      </c>
      <c r="F265" s="167" t="s">
        <v>1555</v>
      </c>
      <c r="G265" s="168">
        <v>0</v>
      </c>
      <c r="H265" s="169" t="s">
        <v>654</v>
      </c>
      <c r="I265" s="170">
        <v>0</v>
      </c>
      <c r="J265" s="171">
        <f t="shared" si="522"/>
        <v>0</v>
      </c>
      <c r="K265" s="172" t="s">
        <v>24</v>
      </c>
      <c r="L265" s="173"/>
      <c r="M265" s="174">
        <f t="shared" si="523"/>
        <v>0</v>
      </c>
      <c r="N265" s="175">
        <f t="shared" si="524"/>
        <v>0</v>
      </c>
      <c r="O265" s="199"/>
      <c r="P265" s="176"/>
      <c r="Q265" s="176"/>
      <c r="R265" s="176"/>
      <c r="S265" s="176"/>
      <c r="T265" s="176"/>
      <c r="U265" s="200"/>
      <c r="V265" s="199"/>
      <c r="W265" s="176"/>
      <c r="X265" s="176">
        <f t="shared" si="510"/>
        <v>0</v>
      </c>
      <c r="Y265" s="176"/>
      <c r="Z265" s="176">
        <f t="shared" si="511"/>
        <v>0</v>
      </c>
      <c r="AA265" s="176"/>
      <c r="AB265" s="176">
        <f t="shared" si="512"/>
        <v>0</v>
      </c>
      <c r="AC265" s="176"/>
      <c r="AD265" s="176">
        <f t="shared" si="513"/>
        <v>0</v>
      </c>
      <c r="AE265" s="201"/>
      <c r="AF265" s="201"/>
      <c r="AG265" s="220"/>
      <c r="AH265" s="220"/>
      <c r="AI265" s="220"/>
      <c r="AJ265" s="220"/>
      <c r="AK265" s="220"/>
      <c r="AL265" s="220"/>
      <c r="AM265" s="220"/>
      <c r="AN265" s="220"/>
      <c r="AO265" s="220"/>
      <c r="AP265" s="220"/>
      <c r="AQ265" s="220"/>
      <c r="AR265" s="220"/>
      <c r="AS265" s="220"/>
      <c r="AT265" s="220"/>
      <c r="AU265" s="220"/>
      <c r="AV265" s="220"/>
      <c r="AW265" s="220"/>
      <c r="AX265" s="220"/>
      <c r="AY265" s="220"/>
      <c r="AZ265" s="220"/>
      <c r="BA265" s="220"/>
      <c r="BB265" s="220"/>
      <c r="BC265" s="220"/>
      <c r="BD265" s="220"/>
      <c r="BE265" s="220"/>
      <c r="BF265" s="220"/>
      <c r="BG265" s="220"/>
      <c r="BH265" s="220"/>
      <c r="BI265" s="220"/>
      <c r="BJ265" s="220"/>
      <c r="BK265" s="220"/>
      <c r="BL265" s="220"/>
      <c r="BM265" s="220"/>
      <c r="BN265" s="220"/>
      <c r="BO265" s="220"/>
      <c r="BP265" s="220"/>
      <c r="BQ265" s="220"/>
      <c r="BR265" s="220"/>
      <c r="BS265" s="220"/>
      <c r="BT265" s="220"/>
      <c r="BU265" s="220"/>
      <c r="BV265" s="220"/>
      <c r="BW265" s="220"/>
      <c r="BX265" s="220"/>
      <c r="BY265" s="220"/>
      <c r="BZ265" s="220"/>
      <c r="CA265" s="220"/>
      <c r="CB265" s="220"/>
      <c r="CC265" s="220"/>
      <c r="CD265" s="220"/>
      <c r="CE265" s="220"/>
      <c r="CF265" s="220"/>
      <c r="CG265" s="220"/>
      <c r="CH265" s="220"/>
      <c r="CI265" s="220"/>
      <c r="CJ265" s="220"/>
      <c r="CK265" s="220"/>
      <c r="CL265" s="220"/>
      <c r="CM265" s="220"/>
      <c r="CN265" s="220"/>
      <c r="CO265" s="220"/>
      <c r="CP265" s="220"/>
      <c r="CQ265" s="220"/>
      <c r="CR265" s="220"/>
      <c r="CS265" s="220"/>
      <c r="CT265" s="220"/>
      <c r="CU265" s="220"/>
      <c r="CV265" s="220"/>
      <c r="CW265" s="220"/>
      <c r="CX265" s="220"/>
      <c r="CY265" s="220"/>
      <c r="CZ265" s="220"/>
      <c r="DA265" s="220"/>
      <c r="DB265" s="220"/>
      <c r="DC265" s="220"/>
      <c r="DD265" s="220"/>
      <c r="DE265" s="220"/>
      <c r="DF265" s="220"/>
      <c r="DG265" s="220"/>
      <c r="DH265" s="220"/>
      <c r="DI265" s="220"/>
      <c r="DJ265" s="220"/>
      <c r="DK265" s="220"/>
      <c r="DL265" s="220"/>
      <c r="DM265" s="220"/>
      <c r="DN265" s="220"/>
      <c r="DO265" s="220"/>
      <c r="DP265" s="220"/>
      <c r="DQ265" s="220"/>
      <c r="DR265" s="220"/>
      <c r="DS265" s="220"/>
      <c r="DT265" s="220"/>
      <c r="DU265" s="220"/>
      <c r="DV265" s="220"/>
      <c r="DW265" s="220"/>
      <c r="DX265" s="220"/>
      <c r="DY265" s="220"/>
      <c r="DZ265" s="220"/>
      <c r="EA265" s="220"/>
      <c r="EB265" s="220"/>
      <c r="EC265" s="220"/>
      <c r="ED265" s="220"/>
      <c r="EE265" s="220"/>
      <c r="EF265" s="220"/>
      <c r="EG265" s="220"/>
      <c r="EH265" s="220"/>
      <c r="EI265" s="220"/>
      <c r="EJ265" s="220"/>
      <c r="EK265" s="220"/>
      <c r="EL265" s="220"/>
      <c r="EM265" s="220"/>
      <c r="EN265" s="220"/>
      <c r="EO265" s="220"/>
    </row>
    <row r="266" spans="1:145" s="203" customFormat="1" outlineLevel="1">
      <c r="A266" s="262" t="s">
        <v>2032</v>
      </c>
      <c r="B266" s="262" t="s">
        <v>692</v>
      </c>
      <c r="C266" s="257" t="s">
        <v>2006</v>
      </c>
      <c r="D266" s="165" t="s">
        <v>887</v>
      </c>
      <c r="E266" s="166" t="s">
        <v>1553</v>
      </c>
      <c r="F266" s="167" t="s">
        <v>1556</v>
      </c>
      <c r="G266" s="168">
        <v>0</v>
      </c>
      <c r="H266" s="169" t="s">
        <v>654</v>
      </c>
      <c r="I266" s="170">
        <v>0</v>
      </c>
      <c r="J266" s="171">
        <f t="shared" si="522"/>
        <v>0</v>
      </c>
      <c r="K266" s="172" t="s">
        <v>24</v>
      </c>
      <c r="L266" s="173"/>
      <c r="M266" s="174">
        <f t="shared" si="523"/>
        <v>0</v>
      </c>
      <c r="N266" s="175">
        <f t="shared" si="524"/>
        <v>0</v>
      </c>
      <c r="O266" s="199"/>
      <c r="P266" s="176"/>
      <c r="Q266" s="176"/>
      <c r="R266" s="176"/>
      <c r="S266" s="176"/>
      <c r="T266" s="176"/>
      <c r="U266" s="200"/>
      <c r="V266" s="199"/>
      <c r="W266" s="176"/>
      <c r="X266" s="176">
        <f t="shared" si="510"/>
        <v>0</v>
      </c>
      <c r="Y266" s="176"/>
      <c r="Z266" s="176">
        <f t="shared" si="511"/>
        <v>0</v>
      </c>
      <c r="AA266" s="176"/>
      <c r="AB266" s="176">
        <f t="shared" si="512"/>
        <v>0</v>
      </c>
      <c r="AC266" s="176"/>
      <c r="AD266" s="176">
        <f t="shared" si="513"/>
        <v>0</v>
      </c>
      <c r="AE266" s="201"/>
      <c r="AF266" s="201"/>
      <c r="AG266" s="220"/>
      <c r="AH266" s="220"/>
      <c r="AI266" s="220"/>
      <c r="AJ266" s="220"/>
      <c r="AK266" s="220"/>
      <c r="AL266" s="220"/>
      <c r="AM266" s="220"/>
      <c r="AN266" s="220"/>
      <c r="AO266" s="220"/>
      <c r="AP266" s="220"/>
      <c r="AQ266" s="220"/>
      <c r="AR266" s="220"/>
      <c r="AS266" s="220"/>
      <c r="AT266" s="220"/>
      <c r="AU266" s="220"/>
      <c r="AV266" s="220"/>
      <c r="AW266" s="220"/>
      <c r="AX266" s="220"/>
      <c r="AY266" s="220"/>
      <c r="AZ266" s="220"/>
      <c r="BA266" s="220"/>
      <c r="BB266" s="220"/>
      <c r="BC266" s="220"/>
      <c r="BD266" s="220"/>
      <c r="BE266" s="220"/>
      <c r="BF266" s="220"/>
      <c r="BG266" s="220"/>
      <c r="BH266" s="220"/>
      <c r="BI266" s="220"/>
      <c r="BJ266" s="220"/>
      <c r="BK266" s="220"/>
      <c r="BL266" s="220"/>
      <c r="BM266" s="220"/>
      <c r="BN266" s="220"/>
      <c r="BO266" s="220"/>
      <c r="BP266" s="220"/>
      <c r="BQ266" s="220"/>
      <c r="BR266" s="220"/>
      <c r="BS266" s="220"/>
      <c r="BT266" s="220"/>
      <c r="BU266" s="220"/>
      <c r="BV266" s="220"/>
      <c r="BW266" s="220"/>
      <c r="BX266" s="220"/>
      <c r="BY266" s="220"/>
      <c r="BZ266" s="220"/>
      <c r="CA266" s="220"/>
      <c r="CB266" s="220"/>
      <c r="CC266" s="220"/>
      <c r="CD266" s="220"/>
      <c r="CE266" s="220"/>
      <c r="CF266" s="220"/>
      <c r="CG266" s="220"/>
      <c r="CH266" s="220"/>
      <c r="CI266" s="220"/>
      <c r="CJ266" s="220"/>
      <c r="CK266" s="220"/>
      <c r="CL266" s="220"/>
      <c r="CM266" s="220"/>
      <c r="CN266" s="220"/>
      <c r="CO266" s="220"/>
      <c r="CP266" s="220"/>
      <c r="CQ266" s="220"/>
      <c r="CR266" s="220"/>
      <c r="CS266" s="220"/>
      <c r="CT266" s="220"/>
      <c r="CU266" s="220"/>
      <c r="CV266" s="220"/>
      <c r="CW266" s="220"/>
      <c r="CX266" s="220"/>
      <c r="CY266" s="220"/>
      <c r="CZ266" s="220"/>
      <c r="DA266" s="220"/>
      <c r="DB266" s="220"/>
      <c r="DC266" s="220"/>
      <c r="DD266" s="220"/>
      <c r="DE266" s="220"/>
      <c r="DF266" s="220"/>
      <c r="DG266" s="220"/>
      <c r="DH266" s="220"/>
      <c r="DI266" s="220"/>
      <c r="DJ266" s="220"/>
      <c r="DK266" s="220"/>
      <c r="DL266" s="220"/>
      <c r="DM266" s="220"/>
      <c r="DN266" s="220"/>
      <c r="DO266" s="220"/>
      <c r="DP266" s="220"/>
      <c r="DQ266" s="220"/>
      <c r="DR266" s="220"/>
      <c r="DS266" s="220"/>
      <c r="DT266" s="220"/>
      <c r="DU266" s="220"/>
      <c r="DV266" s="220"/>
      <c r="DW266" s="220"/>
      <c r="DX266" s="220"/>
      <c r="DY266" s="220"/>
      <c r="DZ266" s="220"/>
      <c r="EA266" s="220"/>
      <c r="EB266" s="220"/>
      <c r="EC266" s="220"/>
      <c r="ED266" s="220"/>
      <c r="EE266" s="220"/>
      <c r="EF266" s="220"/>
      <c r="EG266" s="220"/>
      <c r="EH266" s="220"/>
      <c r="EI266" s="220"/>
      <c r="EJ266" s="220"/>
      <c r="EK266" s="220"/>
      <c r="EL266" s="220"/>
      <c r="EM266" s="220"/>
      <c r="EN266" s="220"/>
      <c r="EO266" s="220"/>
    </row>
    <row r="267" spans="1:145" s="203" customFormat="1" outlineLevel="1">
      <c r="A267" s="262" t="s">
        <v>1905</v>
      </c>
      <c r="B267" s="262" t="s">
        <v>692</v>
      </c>
      <c r="C267" s="257" t="s">
        <v>2006</v>
      </c>
      <c r="D267" s="165" t="s">
        <v>1592</v>
      </c>
      <c r="E267" s="166" t="s">
        <v>1590</v>
      </c>
      <c r="F267" s="167" t="s">
        <v>1591</v>
      </c>
      <c r="G267" s="168">
        <v>0</v>
      </c>
      <c r="H267" s="169" t="s">
        <v>654</v>
      </c>
      <c r="I267" s="170">
        <v>0</v>
      </c>
      <c r="J267" s="171">
        <f t="shared" si="522"/>
        <v>0</v>
      </c>
      <c r="K267" s="172" t="s">
        <v>24</v>
      </c>
      <c r="L267" s="173"/>
      <c r="M267" s="174">
        <f t="shared" si="523"/>
        <v>0</v>
      </c>
      <c r="N267" s="175">
        <f t="shared" si="524"/>
        <v>0</v>
      </c>
      <c r="O267" s="199"/>
      <c r="P267" s="176"/>
      <c r="Q267" s="176"/>
      <c r="R267" s="176"/>
      <c r="S267" s="176"/>
      <c r="T267" s="176"/>
      <c r="U267" s="200"/>
      <c r="V267" s="199"/>
      <c r="W267" s="176"/>
      <c r="X267" s="176">
        <f t="shared" si="510"/>
        <v>0</v>
      </c>
      <c r="Y267" s="176"/>
      <c r="Z267" s="176">
        <f t="shared" si="511"/>
        <v>0</v>
      </c>
      <c r="AA267" s="176"/>
      <c r="AB267" s="176">
        <f t="shared" si="512"/>
        <v>0</v>
      </c>
      <c r="AC267" s="176"/>
      <c r="AD267" s="176">
        <f t="shared" si="513"/>
        <v>0</v>
      </c>
      <c r="AE267" s="201"/>
      <c r="AF267" s="201"/>
      <c r="AG267" s="220"/>
      <c r="AH267" s="220"/>
      <c r="AI267" s="220"/>
      <c r="AJ267" s="220"/>
      <c r="AK267" s="220"/>
      <c r="AL267" s="220"/>
      <c r="AM267" s="220"/>
      <c r="AN267" s="220"/>
      <c r="AO267" s="220"/>
      <c r="AP267" s="220"/>
      <c r="AQ267" s="220"/>
      <c r="AR267" s="220"/>
      <c r="AS267" s="220"/>
      <c r="AT267" s="220"/>
      <c r="AU267" s="220"/>
      <c r="AV267" s="220"/>
      <c r="AW267" s="220"/>
      <c r="AX267" s="220"/>
      <c r="AY267" s="220"/>
      <c r="AZ267" s="220"/>
      <c r="BA267" s="220"/>
      <c r="BB267" s="220"/>
      <c r="BC267" s="220"/>
      <c r="BD267" s="220"/>
      <c r="BE267" s="220"/>
      <c r="BF267" s="220"/>
      <c r="BG267" s="220"/>
      <c r="BH267" s="220"/>
      <c r="BI267" s="220"/>
      <c r="BJ267" s="220"/>
      <c r="BK267" s="220"/>
      <c r="BL267" s="220"/>
      <c r="BM267" s="220"/>
      <c r="BN267" s="220"/>
      <c r="BO267" s="220"/>
      <c r="BP267" s="220"/>
      <c r="BQ267" s="220"/>
      <c r="BR267" s="220"/>
      <c r="BS267" s="220"/>
      <c r="BT267" s="220"/>
      <c r="BU267" s="220"/>
      <c r="BV267" s="220"/>
      <c r="BW267" s="220"/>
      <c r="BX267" s="220"/>
      <c r="BY267" s="220"/>
      <c r="BZ267" s="220"/>
      <c r="CA267" s="220"/>
      <c r="CB267" s="220"/>
      <c r="CC267" s="220"/>
      <c r="CD267" s="220"/>
      <c r="CE267" s="220"/>
      <c r="CF267" s="220"/>
      <c r="CG267" s="220"/>
      <c r="CH267" s="220"/>
      <c r="CI267" s="220"/>
      <c r="CJ267" s="220"/>
      <c r="CK267" s="220"/>
      <c r="CL267" s="220"/>
      <c r="CM267" s="220"/>
      <c r="CN267" s="220"/>
      <c r="CO267" s="220"/>
      <c r="CP267" s="220"/>
      <c r="CQ267" s="220"/>
      <c r="CR267" s="220"/>
      <c r="CS267" s="220"/>
      <c r="CT267" s="220"/>
      <c r="CU267" s="220"/>
      <c r="CV267" s="220"/>
      <c r="CW267" s="220"/>
      <c r="CX267" s="220"/>
      <c r="CY267" s="220"/>
      <c r="CZ267" s="220"/>
      <c r="DA267" s="220"/>
      <c r="DB267" s="220"/>
      <c r="DC267" s="220"/>
      <c r="DD267" s="220"/>
      <c r="DE267" s="220"/>
      <c r="DF267" s="220"/>
      <c r="DG267" s="220"/>
      <c r="DH267" s="220"/>
      <c r="DI267" s="220"/>
      <c r="DJ267" s="220"/>
      <c r="DK267" s="220"/>
      <c r="DL267" s="220"/>
      <c r="DM267" s="220"/>
      <c r="DN267" s="220"/>
      <c r="DO267" s="220"/>
      <c r="DP267" s="220"/>
      <c r="DQ267" s="220"/>
      <c r="DR267" s="220"/>
      <c r="DS267" s="220"/>
      <c r="DT267" s="220"/>
      <c r="DU267" s="220"/>
      <c r="DV267" s="220"/>
      <c r="DW267" s="220"/>
      <c r="DX267" s="220"/>
      <c r="DY267" s="220"/>
      <c r="DZ267" s="220"/>
      <c r="EA267" s="220"/>
      <c r="EB267" s="220"/>
      <c r="EC267" s="220"/>
      <c r="ED267" s="220"/>
      <c r="EE267" s="220"/>
      <c r="EF267" s="220"/>
      <c r="EG267" s="220"/>
      <c r="EH267" s="220"/>
      <c r="EI267" s="220"/>
      <c r="EJ267" s="220"/>
      <c r="EK267" s="220"/>
      <c r="EL267" s="220"/>
      <c r="EM267" s="220"/>
      <c r="EN267" s="220"/>
      <c r="EO267" s="220"/>
    </row>
    <row r="268" spans="1:145" s="10" customFormat="1" ht="15.75">
      <c r="A268" s="260"/>
      <c r="B268" s="260"/>
      <c r="C268" s="362"/>
      <c r="D268" s="363"/>
      <c r="E268" s="364" t="s">
        <v>1582</v>
      </c>
      <c r="F268" s="365" t="s">
        <v>1583</v>
      </c>
      <c r="G268" s="366"/>
      <c r="H268" s="367"/>
      <c r="I268" s="368"/>
      <c r="J268" s="369"/>
      <c r="K268" s="370"/>
      <c r="L268" s="370"/>
      <c r="M268" s="371">
        <f>M269+M282+M295</f>
        <v>0</v>
      </c>
      <c r="N268" s="372">
        <f>N269+N282+N295</f>
        <v>0</v>
      </c>
      <c r="O268" s="87"/>
      <c r="P268" s="373">
        <f t="shared" ref="P268:T268" si="525">P269+P282+P295</f>
        <v>0</v>
      </c>
      <c r="Q268" s="373">
        <f t="shared" si="525"/>
        <v>0</v>
      </c>
      <c r="R268" s="373">
        <f t="shared" si="525"/>
        <v>0</v>
      </c>
      <c r="S268" s="373">
        <f t="shared" si="525"/>
        <v>0</v>
      </c>
      <c r="T268" s="373">
        <f t="shared" si="525"/>
        <v>0</v>
      </c>
      <c r="U268" s="86"/>
      <c r="V268" s="87"/>
      <c r="W268" s="373">
        <f t="shared" ref="W268:AD268" si="526">W269+W282+W295</f>
        <v>0</v>
      </c>
      <c r="X268" s="373">
        <f t="shared" si="526"/>
        <v>0</v>
      </c>
      <c r="Y268" s="373">
        <f t="shared" si="526"/>
        <v>0</v>
      </c>
      <c r="Z268" s="373">
        <f t="shared" si="526"/>
        <v>0</v>
      </c>
      <c r="AA268" s="373">
        <f t="shared" si="526"/>
        <v>0</v>
      </c>
      <c r="AB268" s="373">
        <f t="shared" si="526"/>
        <v>0</v>
      </c>
      <c r="AC268" s="373">
        <f t="shared" si="526"/>
        <v>0</v>
      </c>
      <c r="AD268" s="373">
        <f t="shared" si="526"/>
        <v>0</v>
      </c>
      <c r="AE268" s="156"/>
      <c r="AF268" s="156"/>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217"/>
      <c r="BU268" s="217"/>
      <c r="BV268" s="217"/>
      <c r="BW268" s="217"/>
      <c r="BX268" s="217"/>
      <c r="BY268" s="217"/>
      <c r="BZ268" s="217"/>
      <c r="CA268" s="217"/>
      <c r="CB268" s="217"/>
      <c r="CC268" s="217"/>
      <c r="CD268" s="217"/>
      <c r="CE268" s="217"/>
      <c r="CF268" s="217"/>
      <c r="CG268" s="217"/>
      <c r="CH268" s="217"/>
      <c r="CI268" s="217"/>
      <c r="CJ268" s="217"/>
      <c r="CK268" s="217"/>
      <c r="CL268" s="217"/>
      <c r="CM268" s="217"/>
      <c r="CN268" s="217"/>
      <c r="CO268" s="217"/>
      <c r="CP268" s="217"/>
      <c r="CQ268" s="217"/>
      <c r="CR268" s="217"/>
      <c r="CS268" s="217"/>
      <c r="CT268" s="217"/>
      <c r="CU268" s="217"/>
      <c r="CV268" s="217"/>
      <c r="CW268" s="217"/>
      <c r="CX268" s="217"/>
      <c r="CY268" s="217"/>
      <c r="CZ268" s="217"/>
      <c r="DA268" s="217"/>
      <c r="DB268" s="217"/>
      <c r="DC268" s="217"/>
      <c r="DD268" s="217"/>
      <c r="DE268" s="217"/>
      <c r="DF268" s="217"/>
      <c r="DG268" s="217"/>
      <c r="DH268" s="217"/>
      <c r="DI268" s="217"/>
      <c r="DJ268" s="217"/>
      <c r="DK268" s="217"/>
      <c r="DL268" s="217"/>
      <c r="DM268" s="217"/>
      <c r="DN268" s="217"/>
      <c r="DO268" s="217"/>
      <c r="DP268" s="217"/>
      <c r="DQ268" s="217"/>
      <c r="DR268" s="217"/>
      <c r="DS268" s="217"/>
      <c r="DT268" s="217"/>
      <c r="DU268" s="217"/>
      <c r="DV268" s="217"/>
      <c r="DW268" s="217"/>
      <c r="DX268" s="217"/>
      <c r="DY268" s="217"/>
      <c r="DZ268" s="217"/>
      <c r="EA268" s="217"/>
      <c r="EB268" s="217"/>
      <c r="EC268" s="217"/>
      <c r="ED268" s="217"/>
      <c r="EE268" s="217"/>
      <c r="EF268" s="217"/>
      <c r="EG268" s="217"/>
      <c r="EH268" s="217"/>
      <c r="EI268" s="217"/>
      <c r="EJ268" s="217"/>
      <c r="EK268" s="217"/>
      <c r="EL268" s="217"/>
      <c r="EM268" s="217"/>
      <c r="EN268" s="217"/>
      <c r="EO268" s="217"/>
    </row>
    <row r="269" spans="1:145" s="198" customFormat="1" ht="15.75">
      <c r="A269" s="261"/>
      <c r="B269" s="261"/>
      <c r="C269" s="374"/>
      <c r="D269" s="375"/>
      <c r="E269" s="376" t="s">
        <v>1584</v>
      </c>
      <c r="F269" s="377" t="s">
        <v>1585</v>
      </c>
      <c r="G269" s="378"/>
      <c r="H269" s="379"/>
      <c r="I269" s="380"/>
      <c r="J269" s="381"/>
      <c r="K269" s="382"/>
      <c r="L269" s="382"/>
      <c r="M269" s="383">
        <f>SUM(M270:M281)</f>
        <v>0</v>
      </c>
      <c r="N269" s="384">
        <f>SUM(N270:N281)</f>
        <v>0</v>
      </c>
      <c r="O269" s="199"/>
      <c r="P269" s="385">
        <f t="shared" ref="P269:T269" si="527">SUM(P270:P281)</f>
        <v>0</v>
      </c>
      <c r="Q269" s="385">
        <f t="shared" si="527"/>
        <v>0</v>
      </c>
      <c r="R269" s="385">
        <f t="shared" si="527"/>
        <v>0</v>
      </c>
      <c r="S269" s="385">
        <f t="shared" si="527"/>
        <v>0</v>
      </c>
      <c r="T269" s="385">
        <f t="shared" si="527"/>
        <v>0</v>
      </c>
      <c r="U269" s="86"/>
      <c r="V269" s="87"/>
      <c r="W269" s="385">
        <f t="shared" ref="W269:AD269" si="528">SUM(W270:W281)</f>
        <v>0</v>
      </c>
      <c r="X269" s="385">
        <f t="shared" si="528"/>
        <v>0</v>
      </c>
      <c r="Y269" s="385">
        <f t="shared" si="528"/>
        <v>0</v>
      </c>
      <c r="Z269" s="385">
        <f t="shared" si="528"/>
        <v>0</v>
      </c>
      <c r="AA269" s="385">
        <f t="shared" si="528"/>
        <v>0</v>
      </c>
      <c r="AB269" s="385">
        <f t="shared" si="528"/>
        <v>0</v>
      </c>
      <c r="AC269" s="385">
        <f t="shared" si="528"/>
        <v>0</v>
      </c>
      <c r="AD269" s="385">
        <f t="shared" si="528"/>
        <v>0</v>
      </c>
      <c r="AE269" s="91"/>
      <c r="AF269" s="91"/>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218"/>
      <c r="BU269" s="218"/>
      <c r="BV269" s="218"/>
      <c r="BW269" s="218"/>
      <c r="BX269" s="218"/>
      <c r="BY269" s="218"/>
      <c r="BZ269" s="218"/>
      <c r="CA269" s="218"/>
      <c r="CB269" s="218"/>
      <c r="CC269" s="218"/>
      <c r="CD269" s="218"/>
      <c r="CE269" s="218"/>
      <c r="CF269" s="218"/>
      <c r="CG269" s="218"/>
      <c r="CH269" s="218"/>
      <c r="CI269" s="218"/>
      <c r="CJ269" s="218"/>
      <c r="CK269" s="218"/>
      <c r="CL269" s="218"/>
      <c r="CM269" s="218"/>
      <c r="CN269" s="218"/>
      <c r="CO269" s="218"/>
      <c r="CP269" s="218"/>
      <c r="CQ269" s="218"/>
      <c r="CR269" s="218"/>
      <c r="CS269" s="218"/>
      <c r="CT269" s="218"/>
      <c r="CU269" s="218"/>
      <c r="CV269" s="218"/>
      <c r="CW269" s="218"/>
      <c r="CX269" s="218"/>
      <c r="CY269" s="218"/>
      <c r="CZ269" s="218"/>
      <c r="DA269" s="218"/>
      <c r="DB269" s="218"/>
      <c r="DC269" s="218"/>
      <c r="DD269" s="218"/>
      <c r="DE269" s="218"/>
      <c r="DF269" s="218"/>
      <c r="DG269" s="218"/>
      <c r="DH269" s="218"/>
      <c r="DI269" s="218"/>
      <c r="DJ269" s="218"/>
      <c r="DK269" s="218"/>
      <c r="DL269" s="218"/>
      <c r="DM269" s="218"/>
      <c r="DN269" s="218"/>
      <c r="DO269" s="218"/>
      <c r="DP269" s="218"/>
      <c r="DQ269" s="218"/>
      <c r="DR269" s="218"/>
      <c r="DS269" s="218"/>
      <c r="DT269" s="218"/>
      <c r="DU269" s="218"/>
      <c r="DV269" s="218"/>
      <c r="DW269" s="218"/>
      <c r="DX269" s="218"/>
      <c r="DY269" s="218"/>
      <c r="DZ269" s="218"/>
      <c r="EA269" s="218"/>
      <c r="EB269" s="218"/>
      <c r="EC269" s="218"/>
      <c r="ED269" s="218"/>
      <c r="EE269" s="218"/>
      <c r="EF269" s="218"/>
      <c r="EG269" s="218"/>
      <c r="EH269" s="218"/>
      <c r="EI269" s="218"/>
      <c r="EJ269" s="218"/>
      <c r="EK269" s="218"/>
      <c r="EL269" s="218"/>
      <c r="EM269" s="218"/>
      <c r="EN269" s="218"/>
      <c r="EO269" s="218"/>
    </row>
    <row r="270" spans="1:145" s="203" customFormat="1" outlineLevel="1">
      <c r="A270" s="262" t="s">
        <v>1905</v>
      </c>
      <c r="B270" s="262" t="s">
        <v>692</v>
      </c>
      <c r="C270" s="257" t="s">
        <v>2011</v>
      </c>
      <c r="D270" s="165" t="s">
        <v>1593</v>
      </c>
      <c r="E270" s="166" t="s">
        <v>1067</v>
      </c>
      <c r="F270" s="167" t="s">
        <v>1066</v>
      </c>
      <c r="G270" s="168">
        <v>0</v>
      </c>
      <c r="H270" s="169" t="s">
        <v>654</v>
      </c>
      <c r="I270" s="170">
        <v>0</v>
      </c>
      <c r="J270" s="171">
        <f t="shared" si="509"/>
        <v>0</v>
      </c>
      <c r="K270" s="172" t="s">
        <v>24</v>
      </c>
      <c r="L270" s="173"/>
      <c r="M270" s="174">
        <f t="shared" ref="M270:M399" si="529">IF(ISBLANK(K270),G270*I270,G270*I270*L270)</f>
        <v>0</v>
      </c>
      <c r="N270" s="175">
        <f t="shared" ref="N270:N399" si="530">IF(ISBLANK(K270),J270*G270,G270*J270*L270)</f>
        <v>0</v>
      </c>
      <c r="O270" s="199"/>
      <c r="P270" s="176"/>
      <c r="Q270" s="176"/>
      <c r="R270" s="176"/>
      <c r="S270" s="176"/>
      <c r="T270" s="176"/>
      <c r="U270" s="200"/>
      <c r="V270" s="199"/>
      <c r="W270" s="176"/>
      <c r="X270" s="176">
        <f t="shared" ref="X270:X281" si="531">W270/$L$4</f>
        <v>0</v>
      </c>
      <c r="Y270" s="176"/>
      <c r="Z270" s="176">
        <f t="shared" ref="Z270:Z281" si="532">Y270/$L$4</f>
        <v>0</v>
      </c>
      <c r="AA270" s="176"/>
      <c r="AB270" s="176">
        <f t="shared" ref="AB270:AB281" si="533">AA270/$L$4</f>
        <v>0</v>
      </c>
      <c r="AC270" s="176"/>
      <c r="AD270" s="176">
        <f t="shared" ref="AD270:AD281" si="534">AC270/$L$4</f>
        <v>0</v>
      </c>
      <c r="AE270" s="201"/>
      <c r="AF270" s="201"/>
      <c r="AG270" s="220"/>
      <c r="AH270" s="220"/>
      <c r="AI270" s="220"/>
      <c r="AJ270" s="220"/>
      <c r="AK270" s="220"/>
      <c r="AL270" s="220"/>
      <c r="AM270" s="220"/>
      <c r="AN270" s="220"/>
      <c r="AO270" s="220"/>
      <c r="AP270" s="220"/>
      <c r="AQ270" s="220"/>
      <c r="AR270" s="220"/>
      <c r="AS270" s="220"/>
      <c r="AT270" s="220"/>
      <c r="AU270" s="220"/>
      <c r="AV270" s="220"/>
      <c r="AW270" s="220"/>
      <c r="AX270" s="220"/>
      <c r="AY270" s="220"/>
      <c r="AZ270" s="220"/>
      <c r="BA270" s="220"/>
      <c r="BB270" s="220"/>
      <c r="BC270" s="220"/>
      <c r="BD270" s="220"/>
      <c r="BE270" s="220"/>
      <c r="BF270" s="220"/>
      <c r="BG270" s="220"/>
      <c r="BH270" s="220"/>
      <c r="BI270" s="220"/>
      <c r="BJ270" s="220"/>
      <c r="BK270" s="220"/>
      <c r="BL270" s="220"/>
      <c r="BM270" s="220"/>
      <c r="BN270" s="220"/>
      <c r="BO270" s="220"/>
      <c r="BP270" s="220"/>
      <c r="BQ270" s="220"/>
      <c r="BR270" s="220"/>
      <c r="BS270" s="220"/>
      <c r="BT270" s="220"/>
      <c r="BU270" s="220"/>
      <c r="BV270" s="220"/>
      <c r="BW270" s="220"/>
      <c r="BX270" s="220"/>
      <c r="BY270" s="220"/>
      <c r="BZ270" s="220"/>
      <c r="CA270" s="220"/>
      <c r="CB270" s="220"/>
      <c r="CC270" s="220"/>
      <c r="CD270" s="220"/>
      <c r="CE270" s="220"/>
      <c r="CF270" s="220"/>
      <c r="CG270" s="220"/>
      <c r="CH270" s="220"/>
      <c r="CI270" s="220"/>
      <c r="CJ270" s="220"/>
      <c r="CK270" s="220"/>
      <c r="CL270" s="220"/>
      <c r="CM270" s="220"/>
      <c r="CN270" s="220"/>
      <c r="CO270" s="220"/>
      <c r="CP270" s="220"/>
      <c r="CQ270" s="220"/>
      <c r="CR270" s="220"/>
      <c r="CS270" s="220"/>
      <c r="CT270" s="220"/>
      <c r="CU270" s="220"/>
      <c r="CV270" s="220"/>
      <c r="CW270" s="220"/>
      <c r="CX270" s="220"/>
      <c r="CY270" s="220"/>
      <c r="CZ270" s="220"/>
      <c r="DA270" s="220"/>
      <c r="DB270" s="220"/>
      <c r="DC270" s="220"/>
      <c r="DD270" s="220"/>
      <c r="DE270" s="220"/>
      <c r="DF270" s="220"/>
      <c r="DG270" s="220"/>
      <c r="DH270" s="220"/>
      <c r="DI270" s="220"/>
      <c r="DJ270" s="220"/>
      <c r="DK270" s="220"/>
      <c r="DL270" s="220"/>
      <c r="DM270" s="220"/>
      <c r="DN270" s="220"/>
      <c r="DO270" s="220"/>
      <c r="DP270" s="220"/>
      <c r="DQ270" s="220"/>
      <c r="DR270" s="220"/>
      <c r="DS270" s="220"/>
      <c r="DT270" s="220"/>
      <c r="DU270" s="220"/>
      <c r="DV270" s="220"/>
      <c r="DW270" s="220"/>
      <c r="DX270" s="220"/>
      <c r="DY270" s="220"/>
      <c r="DZ270" s="220"/>
      <c r="EA270" s="220"/>
      <c r="EB270" s="220"/>
      <c r="EC270" s="220"/>
      <c r="ED270" s="220"/>
      <c r="EE270" s="220"/>
      <c r="EF270" s="220"/>
      <c r="EG270" s="220"/>
      <c r="EH270" s="220"/>
      <c r="EI270" s="220"/>
      <c r="EJ270" s="220"/>
      <c r="EK270" s="220"/>
      <c r="EL270" s="220"/>
      <c r="EM270" s="220"/>
      <c r="EN270" s="220"/>
      <c r="EO270" s="220"/>
    </row>
    <row r="271" spans="1:145" s="203" customFormat="1" outlineLevel="1">
      <c r="A271" s="262" t="s">
        <v>1905</v>
      </c>
      <c r="B271" s="262" t="s">
        <v>692</v>
      </c>
      <c r="C271" s="257" t="s">
        <v>2011</v>
      </c>
      <c r="D271" s="165" t="s">
        <v>1594</v>
      </c>
      <c r="E271" s="166" t="s">
        <v>1068</v>
      </c>
      <c r="F271" s="167" t="s">
        <v>1069</v>
      </c>
      <c r="G271" s="168">
        <v>0</v>
      </c>
      <c r="H271" s="169" t="s">
        <v>654</v>
      </c>
      <c r="I271" s="170">
        <v>0</v>
      </c>
      <c r="J271" s="171">
        <f t="shared" si="509"/>
        <v>0</v>
      </c>
      <c r="K271" s="172" t="s">
        <v>24</v>
      </c>
      <c r="L271" s="173"/>
      <c r="M271" s="174">
        <f t="shared" si="529"/>
        <v>0</v>
      </c>
      <c r="N271" s="175">
        <f t="shared" si="530"/>
        <v>0</v>
      </c>
      <c r="O271" s="199"/>
      <c r="P271" s="176"/>
      <c r="Q271" s="176"/>
      <c r="R271" s="176"/>
      <c r="S271" s="176"/>
      <c r="T271" s="176"/>
      <c r="U271" s="200"/>
      <c r="V271" s="199"/>
      <c r="W271" s="176"/>
      <c r="X271" s="176">
        <f t="shared" si="531"/>
        <v>0</v>
      </c>
      <c r="Y271" s="176"/>
      <c r="Z271" s="176">
        <f t="shared" si="532"/>
        <v>0</v>
      </c>
      <c r="AA271" s="176"/>
      <c r="AB271" s="176">
        <f t="shared" si="533"/>
        <v>0</v>
      </c>
      <c r="AC271" s="176"/>
      <c r="AD271" s="176">
        <f t="shared" si="534"/>
        <v>0</v>
      </c>
      <c r="AE271" s="201"/>
      <c r="AF271" s="201"/>
      <c r="AG271" s="220"/>
      <c r="AH271" s="220"/>
      <c r="AI271" s="220"/>
      <c r="AJ271" s="220"/>
      <c r="AK271" s="220"/>
      <c r="AL271" s="220"/>
      <c r="AM271" s="220"/>
      <c r="AN271" s="220"/>
      <c r="AO271" s="220"/>
      <c r="AP271" s="220"/>
      <c r="AQ271" s="220"/>
      <c r="AR271" s="220"/>
      <c r="AS271" s="220"/>
      <c r="AT271" s="220"/>
      <c r="AU271" s="220"/>
      <c r="AV271" s="220"/>
      <c r="AW271" s="220"/>
      <c r="AX271" s="220"/>
      <c r="AY271" s="220"/>
      <c r="AZ271" s="220"/>
      <c r="BA271" s="220"/>
      <c r="BB271" s="220"/>
      <c r="BC271" s="220"/>
      <c r="BD271" s="220"/>
      <c r="BE271" s="220"/>
      <c r="BF271" s="220"/>
      <c r="BG271" s="220"/>
      <c r="BH271" s="220"/>
      <c r="BI271" s="220"/>
      <c r="BJ271" s="220"/>
      <c r="BK271" s="220"/>
      <c r="BL271" s="220"/>
      <c r="BM271" s="220"/>
      <c r="BN271" s="220"/>
      <c r="BO271" s="220"/>
      <c r="BP271" s="220"/>
      <c r="BQ271" s="220"/>
      <c r="BR271" s="220"/>
      <c r="BS271" s="220"/>
      <c r="BT271" s="220"/>
      <c r="BU271" s="220"/>
      <c r="BV271" s="220"/>
      <c r="BW271" s="220"/>
      <c r="BX271" s="220"/>
      <c r="BY271" s="220"/>
      <c r="BZ271" s="220"/>
      <c r="CA271" s="220"/>
      <c r="CB271" s="220"/>
      <c r="CC271" s="220"/>
      <c r="CD271" s="220"/>
      <c r="CE271" s="220"/>
      <c r="CF271" s="220"/>
      <c r="CG271" s="220"/>
      <c r="CH271" s="220"/>
      <c r="CI271" s="220"/>
      <c r="CJ271" s="220"/>
      <c r="CK271" s="220"/>
      <c r="CL271" s="220"/>
      <c r="CM271" s="220"/>
      <c r="CN271" s="220"/>
      <c r="CO271" s="220"/>
      <c r="CP271" s="220"/>
      <c r="CQ271" s="220"/>
      <c r="CR271" s="220"/>
      <c r="CS271" s="220"/>
      <c r="CT271" s="220"/>
      <c r="CU271" s="220"/>
      <c r="CV271" s="220"/>
      <c r="CW271" s="220"/>
      <c r="CX271" s="220"/>
      <c r="CY271" s="220"/>
      <c r="CZ271" s="220"/>
      <c r="DA271" s="220"/>
      <c r="DB271" s="220"/>
      <c r="DC271" s="220"/>
      <c r="DD271" s="220"/>
      <c r="DE271" s="220"/>
      <c r="DF271" s="220"/>
      <c r="DG271" s="220"/>
      <c r="DH271" s="220"/>
      <c r="DI271" s="220"/>
      <c r="DJ271" s="220"/>
      <c r="DK271" s="220"/>
      <c r="DL271" s="220"/>
      <c r="DM271" s="220"/>
      <c r="DN271" s="220"/>
      <c r="DO271" s="220"/>
      <c r="DP271" s="220"/>
      <c r="DQ271" s="220"/>
      <c r="DR271" s="220"/>
      <c r="DS271" s="220"/>
      <c r="DT271" s="220"/>
      <c r="DU271" s="220"/>
      <c r="DV271" s="220"/>
      <c r="DW271" s="220"/>
      <c r="DX271" s="220"/>
      <c r="DY271" s="220"/>
      <c r="DZ271" s="220"/>
      <c r="EA271" s="220"/>
      <c r="EB271" s="220"/>
      <c r="EC271" s="220"/>
      <c r="ED271" s="220"/>
      <c r="EE271" s="220"/>
      <c r="EF271" s="220"/>
      <c r="EG271" s="220"/>
      <c r="EH271" s="220"/>
      <c r="EI271" s="220"/>
      <c r="EJ271" s="220"/>
      <c r="EK271" s="220"/>
      <c r="EL271" s="220"/>
      <c r="EM271" s="220"/>
      <c r="EN271" s="220"/>
      <c r="EO271" s="220"/>
    </row>
    <row r="272" spans="1:145" s="203" customFormat="1" outlineLevel="1">
      <c r="A272" s="262" t="s">
        <v>1905</v>
      </c>
      <c r="B272" s="262" t="s">
        <v>692</v>
      </c>
      <c r="C272" s="257" t="s">
        <v>2011</v>
      </c>
      <c r="D272" s="165" t="s">
        <v>1595</v>
      </c>
      <c r="E272" s="166" t="s">
        <v>318</v>
      </c>
      <c r="F272" s="167" t="s">
        <v>616</v>
      </c>
      <c r="G272" s="168">
        <v>0</v>
      </c>
      <c r="H272" s="169" t="s">
        <v>654</v>
      </c>
      <c r="I272" s="170">
        <v>0</v>
      </c>
      <c r="J272" s="171">
        <f t="shared" si="509"/>
        <v>0</v>
      </c>
      <c r="K272" s="172" t="s">
        <v>24</v>
      </c>
      <c r="L272" s="173"/>
      <c r="M272" s="174">
        <f t="shared" si="529"/>
        <v>0</v>
      </c>
      <c r="N272" s="175">
        <f t="shared" si="530"/>
        <v>0</v>
      </c>
      <c r="O272" s="199"/>
      <c r="P272" s="176"/>
      <c r="Q272" s="176"/>
      <c r="R272" s="176"/>
      <c r="S272" s="176"/>
      <c r="T272" s="176"/>
      <c r="U272" s="200"/>
      <c r="V272" s="199"/>
      <c r="W272" s="176"/>
      <c r="X272" s="176">
        <f t="shared" si="531"/>
        <v>0</v>
      </c>
      <c r="Y272" s="176"/>
      <c r="Z272" s="176">
        <f t="shared" si="532"/>
        <v>0</v>
      </c>
      <c r="AA272" s="176"/>
      <c r="AB272" s="176">
        <f t="shared" si="533"/>
        <v>0</v>
      </c>
      <c r="AC272" s="176"/>
      <c r="AD272" s="176">
        <f t="shared" si="534"/>
        <v>0</v>
      </c>
      <c r="AE272" s="201"/>
      <c r="AF272" s="201"/>
      <c r="AG272" s="220"/>
      <c r="AH272" s="220"/>
      <c r="AI272" s="220"/>
      <c r="AJ272" s="220"/>
      <c r="AK272" s="220"/>
      <c r="AL272" s="220"/>
      <c r="AM272" s="220"/>
      <c r="AN272" s="220"/>
      <c r="AO272" s="220"/>
      <c r="AP272" s="220"/>
      <c r="AQ272" s="220"/>
      <c r="AR272" s="220"/>
      <c r="AS272" s="220"/>
      <c r="AT272" s="220"/>
      <c r="AU272" s="220"/>
      <c r="AV272" s="220"/>
      <c r="AW272" s="220"/>
      <c r="AX272" s="220"/>
      <c r="AY272" s="220"/>
      <c r="AZ272" s="220"/>
      <c r="BA272" s="220"/>
      <c r="BB272" s="220"/>
      <c r="BC272" s="220"/>
      <c r="BD272" s="220"/>
      <c r="BE272" s="220"/>
      <c r="BF272" s="220"/>
      <c r="BG272" s="220"/>
      <c r="BH272" s="220"/>
      <c r="BI272" s="220"/>
      <c r="BJ272" s="220"/>
      <c r="BK272" s="220"/>
      <c r="BL272" s="220"/>
      <c r="BM272" s="220"/>
      <c r="BN272" s="220"/>
      <c r="BO272" s="220"/>
      <c r="BP272" s="220"/>
      <c r="BQ272" s="220"/>
      <c r="BR272" s="220"/>
      <c r="BS272" s="220"/>
      <c r="BT272" s="220"/>
      <c r="BU272" s="220"/>
      <c r="BV272" s="220"/>
      <c r="BW272" s="220"/>
      <c r="BX272" s="220"/>
      <c r="BY272" s="220"/>
      <c r="BZ272" s="220"/>
      <c r="CA272" s="220"/>
      <c r="CB272" s="220"/>
      <c r="CC272" s="220"/>
      <c r="CD272" s="220"/>
      <c r="CE272" s="220"/>
      <c r="CF272" s="220"/>
      <c r="CG272" s="220"/>
      <c r="CH272" s="220"/>
      <c r="CI272" s="220"/>
      <c r="CJ272" s="220"/>
      <c r="CK272" s="220"/>
      <c r="CL272" s="220"/>
      <c r="CM272" s="220"/>
      <c r="CN272" s="220"/>
      <c r="CO272" s="220"/>
      <c r="CP272" s="220"/>
      <c r="CQ272" s="220"/>
      <c r="CR272" s="220"/>
      <c r="CS272" s="220"/>
      <c r="CT272" s="220"/>
      <c r="CU272" s="220"/>
      <c r="CV272" s="220"/>
      <c r="CW272" s="220"/>
      <c r="CX272" s="220"/>
      <c r="CY272" s="220"/>
      <c r="CZ272" s="220"/>
      <c r="DA272" s="220"/>
      <c r="DB272" s="220"/>
      <c r="DC272" s="220"/>
      <c r="DD272" s="220"/>
      <c r="DE272" s="220"/>
      <c r="DF272" s="220"/>
      <c r="DG272" s="220"/>
      <c r="DH272" s="220"/>
      <c r="DI272" s="220"/>
      <c r="DJ272" s="220"/>
      <c r="DK272" s="220"/>
      <c r="DL272" s="220"/>
      <c r="DM272" s="220"/>
      <c r="DN272" s="220"/>
      <c r="DO272" s="220"/>
      <c r="DP272" s="220"/>
      <c r="DQ272" s="220"/>
      <c r="DR272" s="220"/>
      <c r="DS272" s="220"/>
      <c r="DT272" s="220"/>
      <c r="DU272" s="220"/>
      <c r="DV272" s="220"/>
      <c r="DW272" s="220"/>
      <c r="DX272" s="220"/>
      <c r="DY272" s="220"/>
      <c r="DZ272" s="220"/>
      <c r="EA272" s="220"/>
      <c r="EB272" s="220"/>
      <c r="EC272" s="220"/>
      <c r="ED272" s="220"/>
      <c r="EE272" s="220"/>
      <c r="EF272" s="220"/>
      <c r="EG272" s="220"/>
      <c r="EH272" s="220"/>
      <c r="EI272" s="220"/>
      <c r="EJ272" s="220"/>
      <c r="EK272" s="220"/>
      <c r="EL272" s="220"/>
      <c r="EM272" s="220"/>
      <c r="EN272" s="220"/>
      <c r="EO272" s="220"/>
    </row>
    <row r="273" spans="1:145" s="203" customFormat="1" outlineLevel="1">
      <c r="A273" s="262" t="s">
        <v>1905</v>
      </c>
      <c r="B273" s="262" t="s">
        <v>692</v>
      </c>
      <c r="C273" s="257" t="s">
        <v>2011</v>
      </c>
      <c r="D273" s="165" t="s">
        <v>1596</v>
      </c>
      <c r="E273" s="166" t="s">
        <v>319</v>
      </c>
      <c r="F273" s="167" t="s">
        <v>617</v>
      </c>
      <c r="G273" s="168">
        <v>0</v>
      </c>
      <c r="H273" s="169" t="s">
        <v>654</v>
      </c>
      <c r="I273" s="170">
        <v>0</v>
      </c>
      <c r="J273" s="171">
        <f t="shared" si="509"/>
        <v>0</v>
      </c>
      <c r="K273" s="172" t="s">
        <v>24</v>
      </c>
      <c r="L273" s="173"/>
      <c r="M273" s="174">
        <f t="shared" si="529"/>
        <v>0</v>
      </c>
      <c r="N273" s="175">
        <f t="shared" si="530"/>
        <v>0</v>
      </c>
      <c r="O273" s="199"/>
      <c r="P273" s="176"/>
      <c r="Q273" s="176"/>
      <c r="R273" s="176"/>
      <c r="S273" s="176"/>
      <c r="T273" s="176"/>
      <c r="U273" s="200"/>
      <c r="V273" s="199"/>
      <c r="W273" s="176"/>
      <c r="X273" s="176">
        <f t="shared" si="531"/>
        <v>0</v>
      </c>
      <c r="Y273" s="176"/>
      <c r="Z273" s="176">
        <f t="shared" si="532"/>
        <v>0</v>
      </c>
      <c r="AA273" s="176"/>
      <c r="AB273" s="176">
        <f t="shared" si="533"/>
        <v>0</v>
      </c>
      <c r="AC273" s="176"/>
      <c r="AD273" s="176">
        <f t="shared" si="534"/>
        <v>0</v>
      </c>
      <c r="AE273" s="201"/>
      <c r="AF273" s="201"/>
      <c r="AG273" s="220"/>
      <c r="AH273" s="220"/>
      <c r="AI273" s="220"/>
      <c r="AJ273" s="220"/>
      <c r="AK273" s="220"/>
      <c r="AL273" s="220"/>
      <c r="AM273" s="220"/>
      <c r="AN273" s="220"/>
      <c r="AO273" s="220"/>
      <c r="AP273" s="220"/>
      <c r="AQ273" s="220"/>
      <c r="AR273" s="220"/>
      <c r="AS273" s="220"/>
      <c r="AT273" s="220"/>
      <c r="AU273" s="220"/>
      <c r="AV273" s="220"/>
      <c r="AW273" s="220"/>
      <c r="AX273" s="220"/>
      <c r="AY273" s="220"/>
      <c r="AZ273" s="220"/>
      <c r="BA273" s="220"/>
      <c r="BB273" s="220"/>
      <c r="BC273" s="220"/>
      <c r="BD273" s="220"/>
      <c r="BE273" s="220"/>
      <c r="BF273" s="220"/>
      <c r="BG273" s="220"/>
      <c r="BH273" s="220"/>
      <c r="BI273" s="220"/>
      <c r="BJ273" s="220"/>
      <c r="BK273" s="220"/>
      <c r="BL273" s="220"/>
      <c r="BM273" s="220"/>
      <c r="BN273" s="220"/>
      <c r="BO273" s="220"/>
      <c r="BP273" s="220"/>
      <c r="BQ273" s="220"/>
      <c r="BR273" s="220"/>
      <c r="BS273" s="220"/>
      <c r="BT273" s="220"/>
      <c r="BU273" s="220"/>
      <c r="BV273" s="220"/>
      <c r="BW273" s="220"/>
      <c r="BX273" s="220"/>
      <c r="BY273" s="220"/>
      <c r="BZ273" s="220"/>
      <c r="CA273" s="220"/>
      <c r="CB273" s="220"/>
      <c r="CC273" s="220"/>
      <c r="CD273" s="220"/>
      <c r="CE273" s="220"/>
      <c r="CF273" s="220"/>
      <c r="CG273" s="220"/>
      <c r="CH273" s="220"/>
      <c r="CI273" s="220"/>
      <c r="CJ273" s="220"/>
      <c r="CK273" s="220"/>
      <c r="CL273" s="220"/>
      <c r="CM273" s="220"/>
      <c r="CN273" s="220"/>
      <c r="CO273" s="220"/>
      <c r="CP273" s="220"/>
      <c r="CQ273" s="220"/>
      <c r="CR273" s="220"/>
      <c r="CS273" s="220"/>
      <c r="CT273" s="220"/>
      <c r="CU273" s="220"/>
      <c r="CV273" s="220"/>
      <c r="CW273" s="220"/>
      <c r="CX273" s="220"/>
      <c r="CY273" s="220"/>
      <c r="CZ273" s="220"/>
      <c r="DA273" s="220"/>
      <c r="DB273" s="220"/>
      <c r="DC273" s="220"/>
      <c r="DD273" s="220"/>
      <c r="DE273" s="220"/>
      <c r="DF273" s="220"/>
      <c r="DG273" s="220"/>
      <c r="DH273" s="220"/>
      <c r="DI273" s="220"/>
      <c r="DJ273" s="220"/>
      <c r="DK273" s="220"/>
      <c r="DL273" s="220"/>
      <c r="DM273" s="220"/>
      <c r="DN273" s="220"/>
      <c r="DO273" s="220"/>
      <c r="DP273" s="220"/>
      <c r="DQ273" s="220"/>
      <c r="DR273" s="220"/>
      <c r="DS273" s="220"/>
      <c r="DT273" s="220"/>
      <c r="DU273" s="220"/>
      <c r="DV273" s="220"/>
      <c r="DW273" s="220"/>
      <c r="DX273" s="220"/>
      <c r="DY273" s="220"/>
      <c r="DZ273" s="220"/>
      <c r="EA273" s="220"/>
      <c r="EB273" s="220"/>
      <c r="EC273" s="220"/>
      <c r="ED273" s="220"/>
      <c r="EE273" s="220"/>
      <c r="EF273" s="220"/>
      <c r="EG273" s="220"/>
      <c r="EH273" s="220"/>
      <c r="EI273" s="220"/>
      <c r="EJ273" s="220"/>
      <c r="EK273" s="220"/>
      <c r="EL273" s="220"/>
      <c r="EM273" s="220"/>
      <c r="EN273" s="220"/>
      <c r="EO273" s="220"/>
    </row>
    <row r="274" spans="1:145" s="203" customFormat="1" outlineLevel="1">
      <c r="A274" s="262" t="s">
        <v>1905</v>
      </c>
      <c r="B274" s="262" t="s">
        <v>692</v>
      </c>
      <c r="C274" s="257" t="s">
        <v>2011</v>
      </c>
      <c r="D274" s="165" t="s">
        <v>1597</v>
      </c>
      <c r="E274" s="166" t="s">
        <v>321</v>
      </c>
      <c r="F274" s="167" t="s">
        <v>618</v>
      </c>
      <c r="G274" s="168">
        <v>0</v>
      </c>
      <c r="H274" s="169" t="s">
        <v>654</v>
      </c>
      <c r="I274" s="170">
        <v>0</v>
      </c>
      <c r="J274" s="171">
        <f t="shared" si="509"/>
        <v>0</v>
      </c>
      <c r="K274" s="172" t="s">
        <v>24</v>
      </c>
      <c r="L274" s="173"/>
      <c r="M274" s="174">
        <f t="shared" si="529"/>
        <v>0</v>
      </c>
      <c r="N274" s="175">
        <f t="shared" si="530"/>
        <v>0</v>
      </c>
      <c r="O274" s="199"/>
      <c r="P274" s="176"/>
      <c r="Q274" s="176"/>
      <c r="R274" s="176"/>
      <c r="S274" s="176"/>
      <c r="T274" s="176"/>
      <c r="U274" s="200"/>
      <c r="V274" s="199"/>
      <c r="W274" s="176"/>
      <c r="X274" s="176">
        <f t="shared" si="531"/>
        <v>0</v>
      </c>
      <c r="Y274" s="176"/>
      <c r="Z274" s="176">
        <f t="shared" si="532"/>
        <v>0</v>
      </c>
      <c r="AA274" s="176"/>
      <c r="AB274" s="176">
        <f t="shared" si="533"/>
        <v>0</v>
      </c>
      <c r="AC274" s="176"/>
      <c r="AD274" s="176">
        <f t="shared" si="534"/>
        <v>0</v>
      </c>
      <c r="AE274" s="201"/>
      <c r="AF274" s="201"/>
      <c r="AG274" s="220"/>
      <c r="AH274" s="220"/>
      <c r="AI274" s="220"/>
      <c r="AJ274" s="220"/>
      <c r="AK274" s="220"/>
      <c r="AL274" s="220"/>
      <c r="AM274" s="220"/>
      <c r="AN274" s="220"/>
      <c r="AO274" s="220"/>
      <c r="AP274" s="220"/>
      <c r="AQ274" s="220"/>
      <c r="AR274" s="220"/>
      <c r="AS274" s="220"/>
      <c r="AT274" s="220"/>
      <c r="AU274" s="220"/>
      <c r="AV274" s="220"/>
      <c r="AW274" s="220"/>
      <c r="AX274" s="220"/>
      <c r="AY274" s="220"/>
      <c r="AZ274" s="220"/>
      <c r="BA274" s="220"/>
      <c r="BB274" s="220"/>
      <c r="BC274" s="220"/>
      <c r="BD274" s="220"/>
      <c r="BE274" s="220"/>
      <c r="BF274" s="220"/>
      <c r="BG274" s="220"/>
      <c r="BH274" s="220"/>
      <c r="BI274" s="220"/>
      <c r="BJ274" s="220"/>
      <c r="BK274" s="220"/>
      <c r="BL274" s="220"/>
      <c r="BM274" s="220"/>
      <c r="BN274" s="220"/>
      <c r="BO274" s="220"/>
      <c r="BP274" s="220"/>
      <c r="BQ274" s="220"/>
      <c r="BR274" s="220"/>
      <c r="BS274" s="220"/>
      <c r="BT274" s="220"/>
      <c r="BU274" s="220"/>
      <c r="BV274" s="220"/>
      <c r="BW274" s="220"/>
      <c r="BX274" s="220"/>
      <c r="BY274" s="220"/>
      <c r="BZ274" s="220"/>
      <c r="CA274" s="220"/>
      <c r="CB274" s="220"/>
      <c r="CC274" s="220"/>
      <c r="CD274" s="220"/>
      <c r="CE274" s="220"/>
      <c r="CF274" s="220"/>
      <c r="CG274" s="220"/>
      <c r="CH274" s="220"/>
      <c r="CI274" s="220"/>
      <c r="CJ274" s="220"/>
      <c r="CK274" s="220"/>
      <c r="CL274" s="220"/>
      <c r="CM274" s="220"/>
      <c r="CN274" s="220"/>
      <c r="CO274" s="220"/>
      <c r="CP274" s="220"/>
      <c r="CQ274" s="220"/>
      <c r="CR274" s="220"/>
      <c r="CS274" s="220"/>
      <c r="CT274" s="220"/>
      <c r="CU274" s="220"/>
      <c r="CV274" s="220"/>
      <c r="CW274" s="220"/>
      <c r="CX274" s="220"/>
      <c r="CY274" s="220"/>
      <c r="CZ274" s="220"/>
      <c r="DA274" s="220"/>
      <c r="DB274" s="220"/>
      <c r="DC274" s="220"/>
      <c r="DD274" s="220"/>
      <c r="DE274" s="220"/>
      <c r="DF274" s="220"/>
      <c r="DG274" s="220"/>
      <c r="DH274" s="220"/>
      <c r="DI274" s="220"/>
      <c r="DJ274" s="220"/>
      <c r="DK274" s="220"/>
      <c r="DL274" s="220"/>
      <c r="DM274" s="220"/>
      <c r="DN274" s="220"/>
      <c r="DO274" s="220"/>
      <c r="DP274" s="220"/>
      <c r="DQ274" s="220"/>
      <c r="DR274" s="220"/>
      <c r="DS274" s="220"/>
      <c r="DT274" s="220"/>
      <c r="DU274" s="220"/>
      <c r="DV274" s="220"/>
      <c r="DW274" s="220"/>
      <c r="DX274" s="220"/>
      <c r="DY274" s="220"/>
      <c r="DZ274" s="220"/>
      <c r="EA274" s="220"/>
      <c r="EB274" s="220"/>
      <c r="EC274" s="220"/>
      <c r="ED274" s="220"/>
      <c r="EE274" s="220"/>
      <c r="EF274" s="220"/>
      <c r="EG274" s="220"/>
      <c r="EH274" s="220"/>
      <c r="EI274" s="220"/>
      <c r="EJ274" s="220"/>
      <c r="EK274" s="220"/>
      <c r="EL274" s="220"/>
      <c r="EM274" s="220"/>
      <c r="EN274" s="220"/>
      <c r="EO274" s="220"/>
    </row>
    <row r="275" spans="1:145" outlineLevel="1">
      <c r="A275" s="254" t="s">
        <v>1905</v>
      </c>
      <c r="B275" s="254" t="s">
        <v>692</v>
      </c>
      <c r="C275" s="257" t="s">
        <v>2011</v>
      </c>
      <c r="D275" s="165" t="s">
        <v>1598</v>
      </c>
      <c r="E275" s="166" t="s">
        <v>320</v>
      </c>
      <c r="F275" s="167" t="s">
        <v>619</v>
      </c>
      <c r="G275" s="168">
        <v>0</v>
      </c>
      <c r="H275" s="169" t="s">
        <v>654</v>
      </c>
      <c r="I275" s="170">
        <v>0</v>
      </c>
      <c r="J275" s="171">
        <f t="shared" si="509"/>
        <v>0</v>
      </c>
      <c r="K275" s="172" t="s">
        <v>24</v>
      </c>
      <c r="L275" s="173"/>
      <c r="M275" s="174">
        <f t="shared" si="529"/>
        <v>0</v>
      </c>
      <c r="N275" s="175">
        <f t="shared" si="530"/>
        <v>0</v>
      </c>
      <c r="O275" s="87"/>
      <c r="P275" s="176"/>
      <c r="Q275" s="176"/>
      <c r="R275" s="176"/>
      <c r="S275" s="176"/>
      <c r="T275" s="176"/>
      <c r="U275" s="86"/>
      <c r="V275" s="87"/>
      <c r="W275" s="176"/>
      <c r="X275" s="176">
        <f t="shared" si="531"/>
        <v>0</v>
      </c>
      <c r="Y275" s="176"/>
      <c r="Z275" s="176">
        <f t="shared" si="532"/>
        <v>0</v>
      </c>
      <c r="AA275" s="176"/>
      <c r="AB275" s="176">
        <f t="shared" si="533"/>
        <v>0</v>
      </c>
      <c r="AC275" s="176"/>
      <c r="AD275" s="176">
        <f t="shared" si="534"/>
        <v>0</v>
      </c>
      <c r="AE275" s="11"/>
      <c r="AF275" s="11"/>
    </row>
    <row r="276" spans="1:145" outlineLevel="1">
      <c r="A276" s="254" t="s">
        <v>1905</v>
      </c>
      <c r="B276" s="254" t="s">
        <v>692</v>
      </c>
      <c r="C276" s="257" t="s">
        <v>2011</v>
      </c>
      <c r="D276" s="165" t="s">
        <v>1599</v>
      </c>
      <c r="E276" s="166" t="s">
        <v>45</v>
      </c>
      <c r="F276" s="167" t="s">
        <v>620</v>
      </c>
      <c r="G276" s="168">
        <v>0</v>
      </c>
      <c r="H276" s="169" t="s">
        <v>654</v>
      </c>
      <c r="I276" s="170">
        <v>0</v>
      </c>
      <c r="J276" s="171">
        <f t="shared" si="509"/>
        <v>0</v>
      </c>
      <c r="K276" s="172" t="s">
        <v>24</v>
      </c>
      <c r="L276" s="173"/>
      <c r="M276" s="174">
        <f t="shared" si="529"/>
        <v>0</v>
      </c>
      <c r="N276" s="175">
        <f t="shared" si="530"/>
        <v>0</v>
      </c>
      <c r="O276" s="87"/>
      <c r="P276" s="176"/>
      <c r="Q276" s="176"/>
      <c r="R276" s="176"/>
      <c r="S276" s="176"/>
      <c r="T276" s="176"/>
      <c r="U276" s="86"/>
      <c r="V276" s="87"/>
      <c r="W276" s="176"/>
      <c r="X276" s="176">
        <f t="shared" si="531"/>
        <v>0</v>
      </c>
      <c r="Y276" s="176"/>
      <c r="Z276" s="176">
        <f t="shared" si="532"/>
        <v>0</v>
      </c>
      <c r="AA276" s="176"/>
      <c r="AB276" s="176">
        <f t="shared" si="533"/>
        <v>0</v>
      </c>
      <c r="AC276" s="176"/>
      <c r="AD276" s="176">
        <f t="shared" si="534"/>
        <v>0</v>
      </c>
      <c r="AE276" s="11"/>
      <c r="AF276" s="11"/>
    </row>
    <row r="277" spans="1:145" outlineLevel="1">
      <c r="A277" s="254" t="s">
        <v>1905</v>
      </c>
      <c r="B277" s="254" t="s">
        <v>692</v>
      </c>
      <c r="C277" s="257" t="s">
        <v>2011</v>
      </c>
      <c r="D277" s="165" t="s">
        <v>1600</v>
      </c>
      <c r="E277" s="166" t="s">
        <v>317</v>
      </c>
      <c r="F277" s="167" t="s">
        <v>621</v>
      </c>
      <c r="G277" s="168">
        <v>0</v>
      </c>
      <c r="H277" s="169" t="s">
        <v>654</v>
      </c>
      <c r="I277" s="170">
        <v>0</v>
      </c>
      <c r="J277" s="171">
        <f t="shared" si="509"/>
        <v>0</v>
      </c>
      <c r="K277" s="172" t="s">
        <v>24</v>
      </c>
      <c r="L277" s="173"/>
      <c r="M277" s="174">
        <f t="shared" si="529"/>
        <v>0</v>
      </c>
      <c r="N277" s="175">
        <f t="shared" si="530"/>
        <v>0</v>
      </c>
      <c r="O277" s="87"/>
      <c r="P277" s="176"/>
      <c r="Q277" s="176"/>
      <c r="R277" s="176"/>
      <c r="S277" s="176"/>
      <c r="T277" s="176"/>
      <c r="U277" s="86"/>
      <c r="V277" s="87"/>
      <c r="W277" s="176"/>
      <c r="X277" s="176">
        <f t="shared" si="531"/>
        <v>0</v>
      </c>
      <c r="Y277" s="176"/>
      <c r="Z277" s="176">
        <f t="shared" si="532"/>
        <v>0</v>
      </c>
      <c r="AA277" s="176"/>
      <c r="AB277" s="176">
        <f t="shared" si="533"/>
        <v>0</v>
      </c>
      <c r="AC277" s="176"/>
      <c r="AD277" s="176">
        <f t="shared" si="534"/>
        <v>0</v>
      </c>
      <c r="AE277" s="11"/>
      <c r="AF277" s="11"/>
    </row>
    <row r="278" spans="1:145" outlineLevel="1">
      <c r="A278" s="254" t="s">
        <v>1905</v>
      </c>
      <c r="B278" s="254" t="s">
        <v>692</v>
      </c>
      <c r="C278" s="257" t="s">
        <v>2011</v>
      </c>
      <c r="D278" s="165" t="s">
        <v>1601</v>
      </c>
      <c r="E278" s="166" t="s">
        <v>322</v>
      </c>
      <c r="F278" s="167" t="s">
        <v>622</v>
      </c>
      <c r="G278" s="168">
        <v>0</v>
      </c>
      <c r="H278" s="169" t="s">
        <v>654</v>
      </c>
      <c r="I278" s="170">
        <v>0</v>
      </c>
      <c r="J278" s="171">
        <f t="shared" si="509"/>
        <v>0</v>
      </c>
      <c r="K278" s="172" t="s">
        <v>24</v>
      </c>
      <c r="L278" s="173"/>
      <c r="M278" s="174">
        <f t="shared" si="529"/>
        <v>0</v>
      </c>
      <c r="N278" s="175">
        <f t="shared" si="530"/>
        <v>0</v>
      </c>
      <c r="O278" s="87"/>
      <c r="P278" s="176"/>
      <c r="Q278" s="176"/>
      <c r="R278" s="176"/>
      <c r="S278" s="176"/>
      <c r="T278" s="176"/>
      <c r="U278" s="86"/>
      <c r="V278" s="87"/>
      <c r="W278" s="176"/>
      <c r="X278" s="176">
        <f t="shared" si="531"/>
        <v>0</v>
      </c>
      <c r="Y278" s="176"/>
      <c r="Z278" s="176">
        <f t="shared" si="532"/>
        <v>0</v>
      </c>
      <c r="AA278" s="176"/>
      <c r="AB278" s="176">
        <f t="shared" si="533"/>
        <v>0</v>
      </c>
      <c r="AC278" s="176"/>
      <c r="AD278" s="176">
        <f t="shared" si="534"/>
        <v>0</v>
      </c>
      <c r="AE278" s="11"/>
      <c r="AF278" s="11"/>
    </row>
    <row r="279" spans="1:145" outlineLevel="1">
      <c r="A279" s="254" t="s">
        <v>1905</v>
      </c>
      <c r="B279" s="254" t="s">
        <v>692</v>
      </c>
      <c r="C279" s="257" t="s">
        <v>2011</v>
      </c>
      <c r="D279" s="165" t="s">
        <v>1602</v>
      </c>
      <c r="E279" s="166" t="s">
        <v>323</v>
      </c>
      <c r="F279" s="167" t="s">
        <v>623</v>
      </c>
      <c r="G279" s="168">
        <v>0</v>
      </c>
      <c r="H279" s="169" t="s">
        <v>654</v>
      </c>
      <c r="I279" s="170">
        <v>0</v>
      </c>
      <c r="J279" s="171">
        <f t="shared" si="509"/>
        <v>0</v>
      </c>
      <c r="K279" s="172" t="s">
        <v>24</v>
      </c>
      <c r="L279" s="173"/>
      <c r="M279" s="174">
        <f t="shared" si="529"/>
        <v>0</v>
      </c>
      <c r="N279" s="175">
        <f t="shared" si="530"/>
        <v>0</v>
      </c>
      <c r="O279" s="87"/>
      <c r="P279" s="176"/>
      <c r="Q279" s="176"/>
      <c r="R279" s="176"/>
      <c r="S279" s="176"/>
      <c r="T279" s="176"/>
      <c r="U279" s="86"/>
      <c r="V279" s="87"/>
      <c r="W279" s="176"/>
      <c r="X279" s="176">
        <f t="shared" si="531"/>
        <v>0</v>
      </c>
      <c r="Y279" s="176"/>
      <c r="Z279" s="176">
        <f t="shared" si="532"/>
        <v>0</v>
      </c>
      <c r="AA279" s="176"/>
      <c r="AB279" s="176">
        <f t="shared" si="533"/>
        <v>0</v>
      </c>
      <c r="AC279" s="176"/>
      <c r="AD279" s="176">
        <f t="shared" si="534"/>
        <v>0</v>
      </c>
      <c r="AE279" s="11"/>
      <c r="AF279" s="11"/>
    </row>
    <row r="280" spans="1:145" outlineLevel="1">
      <c r="A280" s="254" t="s">
        <v>1905</v>
      </c>
      <c r="B280" s="254" t="s">
        <v>692</v>
      </c>
      <c r="C280" s="257" t="s">
        <v>2011</v>
      </c>
      <c r="D280" s="165" t="s">
        <v>1603</v>
      </c>
      <c r="E280" s="166" t="s">
        <v>1144</v>
      </c>
      <c r="F280" s="167" t="s">
        <v>1145</v>
      </c>
      <c r="G280" s="168">
        <v>0</v>
      </c>
      <c r="H280" s="169" t="s">
        <v>654</v>
      </c>
      <c r="I280" s="170">
        <v>0</v>
      </c>
      <c r="J280" s="171">
        <f t="shared" ref="J280:J281" si="535">I280/$L$4</f>
        <v>0</v>
      </c>
      <c r="K280" s="172" t="s">
        <v>24</v>
      </c>
      <c r="L280" s="173"/>
      <c r="M280" s="174">
        <f t="shared" ref="M280:M281" si="536">IF(ISBLANK(K280),G280*I280,G280*I280*L280)</f>
        <v>0</v>
      </c>
      <c r="N280" s="175">
        <f t="shared" ref="N280:N281" si="537">IF(ISBLANK(K280),J280*G280,G280*J280*L280)</f>
        <v>0</v>
      </c>
      <c r="O280" s="87"/>
      <c r="P280" s="176"/>
      <c r="Q280" s="176"/>
      <c r="R280" s="176"/>
      <c r="S280" s="176"/>
      <c r="T280" s="176"/>
      <c r="U280" s="86"/>
      <c r="V280" s="87"/>
      <c r="W280" s="176"/>
      <c r="X280" s="176">
        <f t="shared" si="531"/>
        <v>0</v>
      </c>
      <c r="Y280" s="176"/>
      <c r="Z280" s="176">
        <f t="shared" si="532"/>
        <v>0</v>
      </c>
      <c r="AA280" s="176"/>
      <c r="AB280" s="176">
        <f t="shared" si="533"/>
        <v>0</v>
      </c>
      <c r="AC280" s="176"/>
      <c r="AD280" s="176">
        <f t="shared" si="534"/>
        <v>0</v>
      </c>
      <c r="AE280" s="11"/>
      <c r="AF280" s="11"/>
    </row>
    <row r="281" spans="1:145" s="164" customFormat="1" outlineLevel="1">
      <c r="A281" s="254" t="s">
        <v>1905</v>
      </c>
      <c r="B281" s="254" t="s">
        <v>692</v>
      </c>
      <c r="C281" s="257" t="s">
        <v>2011</v>
      </c>
      <c r="D281" s="165" t="s">
        <v>888</v>
      </c>
      <c r="E281" s="166" t="s">
        <v>329</v>
      </c>
      <c r="F281" s="167" t="s">
        <v>624</v>
      </c>
      <c r="G281" s="168">
        <v>0</v>
      </c>
      <c r="H281" s="169" t="s">
        <v>654</v>
      </c>
      <c r="I281" s="170">
        <v>0</v>
      </c>
      <c r="J281" s="171">
        <f t="shared" si="535"/>
        <v>0</v>
      </c>
      <c r="K281" s="172" t="s">
        <v>24</v>
      </c>
      <c r="L281" s="173"/>
      <c r="M281" s="174">
        <f t="shared" si="536"/>
        <v>0</v>
      </c>
      <c r="N281" s="175">
        <f t="shared" si="537"/>
        <v>0</v>
      </c>
      <c r="O281" s="87"/>
      <c r="P281" s="176"/>
      <c r="Q281" s="176"/>
      <c r="R281" s="176"/>
      <c r="S281" s="176"/>
      <c r="T281" s="176"/>
      <c r="U281" s="86"/>
      <c r="V281" s="87"/>
      <c r="W281" s="176"/>
      <c r="X281" s="176">
        <f t="shared" si="531"/>
        <v>0</v>
      </c>
      <c r="Y281" s="176"/>
      <c r="Z281" s="176">
        <f t="shared" si="532"/>
        <v>0</v>
      </c>
      <c r="AA281" s="176"/>
      <c r="AB281" s="176">
        <f t="shared" si="533"/>
        <v>0</v>
      </c>
      <c r="AC281" s="176"/>
      <c r="AD281" s="176">
        <f t="shared" si="534"/>
        <v>0</v>
      </c>
      <c r="AE281" s="156"/>
      <c r="AF281" s="156"/>
      <c r="AG281" s="208"/>
      <c r="AH281" s="208"/>
      <c r="AI281" s="208"/>
      <c r="AJ281" s="208"/>
      <c r="AK281" s="208"/>
      <c r="AL281" s="208"/>
      <c r="AM281" s="208"/>
      <c r="AN281" s="208"/>
      <c r="AO281" s="208"/>
      <c r="AP281" s="208"/>
      <c r="AQ281" s="208"/>
      <c r="AR281" s="208"/>
      <c r="AS281" s="208"/>
      <c r="AT281" s="208"/>
      <c r="AU281" s="208"/>
      <c r="AV281" s="208"/>
      <c r="AW281" s="208"/>
      <c r="AX281" s="208"/>
      <c r="AY281" s="208"/>
      <c r="AZ281" s="208"/>
      <c r="BA281" s="208"/>
      <c r="BB281" s="208"/>
      <c r="BC281" s="208"/>
      <c r="BD281" s="208"/>
      <c r="BE281" s="208"/>
      <c r="BF281" s="208"/>
      <c r="BG281" s="208"/>
      <c r="BH281" s="208"/>
      <c r="BI281" s="208"/>
      <c r="BJ281" s="208"/>
      <c r="BK281" s="208"/>
      <c r="BL281" s="208"/>
      <c r="BM281" s="208"/>
      <c r="BN281" s="208"/>
      <c r="BO281" s="208"/>
      <c r="BP281" s="208"/>
      <c r="BQ281" s="208"/>
      <c r="BR281" s="208"/>
      <c r="BS281" s="208"/>
      <c r="BT281" s="208"/>
      <c r="BU281" s="208"/>
      <c r="BV281" s="208"/>
      <c r="BW281" s="208"/>
      <c r="BX281" s="208"/>
      <c r="BY281" s="208"/>
      <c r="BZ281" s="208"/>
      <c r="CA281" s="208"/>
      <c r="CB281" s="208"/>
      <c r="CC281" s="208"/>
      <c r="CD281" s="208"/>
      <c r="CE281" s="208"/>
      <c r="CF281" s="208"/>
      <c r="CG281" s="208"/>
      <c r="CH281" s="208"/>
      <c r="CI281" s="208"/>
      <c r="CJ281" s="208"/>
      <c r="CK281" s="208"/>
      <c r="CL281" s="208"/>
      <c r="CM281" s="208"/>
      <c r="CN281" s="208"/>
      <c r="CO281" s="208"/>
      <c r="CP281" s="208"/>
      <c r="CQ281" s="208"/>
      <c r="CR281" s="208"/>
      <c r="CS281" s="208"/>
      <c r="CT281" s="208"/>
      <c r="CU281" s="208"/>
      <c r="CV281" s="208"/>
      <c r="CW281" s="208"/>
      <c r="CX281" s="208"/>
      <c r="CY281" s="208"/>
      <c r="CZ281" s="208"/>
      <c r="DA281" s="208"/>
      <c r="DB281" s="208"/>
      <c r="DC281" s="208"/>
      <c r="DD281" s="208"/>
      <c r="DE281" s="208"/>
      <c r="DF281" s="208"/>
      <c r="DG281" s="208"/>
      <c r="DH281" s="208"/>
      <c r="DI281" s="208"/>
      <c r="DJ281" s="208"/>
      <c r="DK281" s="208"/>
      <c r="DL281" s="208"/>
      <c r="DM281" s="208"/>
      <c r="DN281" s="208"/>
      <c r="DO281" s="208"/>
      <c r="DP281" s="208"/>
      <c r="DQ281" s="208"/>
      <c r="DR281" s="208"/>
      <c r="DS281" s="208"/>
      <c r="DT281" s="208"/>
      <c r="DU281" s="208"/>
      <c r="DV281" s="208"/>
      <c r="DW281" s="208"/>
      <c r="DX281" s="208"/>
      <c r="DY281" s="208"/>
      <c r="DZ281" s="208"/>
      <c r="EA281" s="208"/>
      <c r="EB281" s="208"/>
      <c r="EC281" s="208"/>
      <c r="ED281" s="208"/>
      <c r="EE281" s="208"/>
      <c r="EF281" s="208"/>
      <c r="EG281" s="208"/>
      <c r="EH281" s="208"/>
      <c r="EI281" s="208"/>
      <c r="EJ281" s="208"/>
      <c r="EK281" s="208"/>
      <c r="EL281" s="208"/>
      <c r="EM281" s="208"/>
      <c r="EN281" s="208"/>
      <c r="EO281" s="208"/>
    </row>
    <row r="282" spans="1:145" s="198" customFormat="1" ht="15.75">
      <c r="A282" s="261"/>
      <c r="B282" s="261"/>
      <c r="C282" s="374"/>
      <c r="D282" s="375"/>
      <c r="E282" s="376" t="s">
        <v>1586</v>
      </c>
      <c r="F282" s="377" t="s">
        <v>1587</v>
      </c>
      <c r="G282" s="378"/>
      <c r="H282" s="379"/>
      <c r="I282" s="380"/>
      <c r="J282" s="381"/>
      <c r="K282" s="382"/>
      <c r="L282" s="382"/>
      <c r="M282" s="383">
        <f>SUM(M283:M294)</f>
        <v>0</v>
      </c>
      <c r="N282" s="384">
        <f>SUM(N283:N294)</f>
        <v>0</v>
      </c>
      <c r="O282" s="199"/>
      <c r="P282" s="385">
        <f t="shared" ref="P282:T282" si="538">SUM(P283:P294)</f>
        <v>0</v>
      </c>
      <c r="Q282" s="385">
        <f t="shared" si="538"/>
        <v>0</v>
      </c>
      <c r="R282" s="385">
        <f t="shared" si="538"/>
        <v>0</v>
      </c>
      <c r="S282" s="385">
        <f t="shared" si="538"/>
        <v>0</v>
      </c>
      <c r="T282" s="385">
        <f t="shared" si="538"/>
        <v>0</v>
      </c>
      <c r="U282" s="86"/>
      <c r="V282" s="87"/>
      <c r="W282" s="385">
        <f t="shared" ref="W282:AD282" si="539">SUM(W283:W294)</f>
        <v>0</v>
      </c>
      <c r="X282" s="385">
        <f t="shared" si="539"/>
        <v>0</v>
      </c>
      <c r="Y282" s="385">
        <f t="shared" si="539"/>
        <v>0</v>
      </c>
      <c r="Z282" s="385">
        <f t="shared" si="539"/>
        <v>0</v>
      </c>
      <c r="AA282" s="385">
        <f t="shared" si="539"/>
        <v>0</v>
      </c>
      <c r="AB282" s="385">
        <f t="shared" si="539"/>
        <v>0</v>
      </c>
      <c r="AC282" s="385">
        <f t="shared" si="539"/>
        <v>0</v>
      </c>
      <c r="AD282" s="385">
        <f t="shared" si="539"/>
        <v>0</v>
      </c>
      <c r="AE282" s="91"/>
      <c r="AF282" s="91"/>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218"/>
      <c r="BU282" s="218"/>
      <c r="BV282" s="218"/>
      <c r="BW282" s="218"/>
      <c r="BX282" s="218"/>
      <c r="BY282" s="218"/>
      <c r="BZ282" s="218"/>
      <c r="CA282" s="218"/>
      <c r="CB282" s="218"/>
      <c r="CC282" s="218"/>
      <c r="CD282" s="218"/>
      <c r="CE282" s="218"/>
      <c r="CF282" s="218"/>
      <c r="CG282" s="218"/>
      <c r="CH282" s="218"/>
      <c r="CI282" s="218"/>
      <c r="CJ282" s="218"/>
      <c r="CK282" s="218"/>
      <c r="CL282" s="218"/>
      <c r="CM282" s="218"/>
      <c r="CN282" s="218"/>
      <c r="CO282" s="218"/>
      <c r="CP282" s="218"/>
      <c r="CQ282" s="218"/>
      <c r="CR282" s="218"/>
      <c r="CS282" s="218"/>
      <c r="CT282" s="218"/>
      <c r="CU282" s="218"/>
      <c r="CV282" s="218"/>
      <c r="CW282" s="218"/>
      <c r="CX282" s="218"/>
      <c r="CY282" s="218"/>
      <c r="CZ282" s="218"/>
      <c r="DA282" s="218"/>
      <c r="DB282" s="218"/>
      <c r="DC282" s="218"/>
      <c r="DD282" s="218"/>
      <c r="DE282" s="218"/>
      <c r="DF282" s="218"/>
      <c r="DG282" s="218"/>
      <c r="DH282" s="218"/>
      <c r="DI282" s="218"/>
      <c r="DJ282" s="218"/>
      <c r="DK282" s="218"/>
      <c r="DL282" s="218"/>
      <c r="DM282" s="218"/>
      <c r="DN282" s="218"/>
      <c r="DO282" s="218"/>
      <c r="DP282" s="218"/>
      <c r="DQ282" s="218"/>
      <c r="DR282" s="218"/>
      <c r="DS282" s="218"/>
      <c r="DT282" s="218"/>
      <c r="DU282" s="218"/>
      <c r="DV282" s="218"/>
      <c r="DW282" s="218"/>
      <c r="DX282" s="218"/>
      <c r="DY282" s="218"/>
      <c r="DZ282" s="218"/>
      <c r="EA282" s="218"/>
      <c r="EB282" s="218"/>
      <c r="EC282" s="218"/>
      <c r="ED282" s="218"/>
      <c r="EE282" s="218"/>
      <c r="EF282" s="218"/>
      <c r="EG282" s="218"/>
      <c r="EH282" s="218"/>
      <c r="EI282" s="218"/>
      <c r="EJ282" s="218"/>
      <c r="EK282" s="218"/>
      <c r="EL282" s="218"/>
      <c r="EM282" s="218"/>
      <c r="EN282" s="218"/>
      <c r="EO282" s="218"/>
    </row>
    <row r="283" spans="1:145" s="203" customFormat="1" outlineLevel="1">
      <c r="A283" s="262" t="s">
        <v>1905</v>
      </c>
      <c r="B283" s="262" t="s">
        <v>692</v>
      </c>
      <c r="C283" s="257" t="s">
        <v>2012</v>
      </c>
      <c r="D283" s="165" t="s">
        <v>1604</v>
      </c>
      <c r="E283" s="166" t="s">
        <v>1067</v>
      </c>
      <c r="F283" s="167" t="s">
        <v>1066</v>
      </c>
      <c r="G283" s="168">
        <v>0</v>
      </c>
      <c r="H283" s="169" t="s">
        <v>654</v>
      </c>
      <c r="I283" s="170">
        <v>0</v>
      </c>
      <c r="J283" s="171">
        <f t="shared" ref="J283:J294" si="540">I283/$L$4</f>
        <v>0</v>
      </c>
      <c r="K283" s="172" t="s">
        <v>24</v>
      </c>
      <c r="L283" s="173"/>
      <c r="M283" s="174">
        <f t="shared" ref="M283:M294" si="541">IF(ISBLANK(K283),G283*I283,G283*I283*L283)</f>
        <v>0</v>
      </c>
      <c r="N283" s="175">
        <f t="shared" ref="N283:N294" si="542">IF(ISBLANK(K283),J283*G283,G283*J283*L283)</f>
        <v>0</v>
      </c>
      <c r="O283" s="199"/>
      <c r="P283" s="176"/>
      <c r="Q283" s="176"/>
      <c r="R283" s="176"/>
      <c r="S283" s="176"/>
      <c r="T283" s="176"/>
      <c r="U283" s="200"/>
      <c r="V283" s="199"/>
      <c r="W283" s="176"/>
      <c r="X283" s="176">
        <f t="shared" ref="X283:X294" si="543">W283/$L$4</f>
        <v>0</v>
      </c>
      <c r="Y283" s="176"/>
      <c r="Z283" s="176">
        <f t="shared" ref="Z283:Z294" si="544">Y283/$L$4</f>
        <v>0</v>
      </c>
      <c r="AA283" s="176"/>
      <c r="AB283" s="176">
        <f t="shared" ref="AB283:AB294" si="545">AA283/$L$4</f>
        <v>0</v>
      </c>
      <c r="AC283" s="176"/>
      <c r="AD283" s="176">
        <f t="shared" ref="AD283:AD294" si="546">AC283/$L$4</f>
        <v>0</v>
      </c>
      <c r="AE283" s="201"/>
      <c r="AF283" s="201"/>
      <c r="AG283" s="220"/>
      <c r="AH283" s="220"/>
      <c r="AI283" s="220"/>
      <c r="AJ283" s="220"/>
      <c r="AK283" s="220"/>
      <c r="AL283" s="220"/>
      <c r="AM283" s="220"/>
      <c r="AN283" s="220"/>
      <c r="AO283" s="220"/>
      <c r="AP283" s="220"/>
      <c r="AQ283" s="220"/>
      <c r="AR283" s="220"/>
      <c r="AS283" s="220"/>
      <c r="AT283" s="220"/>
      <c r="AU283" s="220"/>
      <c r="AV283" s="220"/>
      <c r="AW283" s="220"/>
      <c r="AX283" s="220"/>
      <c r="AY283" s="220"/>
      <c r="AZ283" s="220"/>
      <c r="BA283" s="220"/>
      <c r="BB283" s="220"/>
      <c r="BC283" s="220"/>
      <c r="BD283" s="220"/>
      <c r="BE283" s="220"/>
      <c r="BF283" s="220"/>
      <c r="BG283" s="220"/>
      <c r="BH283" s="220"/>
      <c r="BI283" s="220"/>
      <c r="BJ283" s="220"/>
      <c r="BK283" s="220"/>
      <c r="BL283" s="220"/>
      <c r="BM283" s="220"/>
      <c r="BN283" s="220"/>
      <c r="BO283" s="220"/>
      <c r="BP283" s="220"/>
      <c r="BQ283" s="220"/>
      <c r="BR283" s="220"/>
      <c r="BS283" s="220"/>
      <c r="BT283" s="220"/>
      <c r="BU283" s="220"/>
      <c r="BV283" s="220"/>
      <c r="BW283" s="220"/>
      <c r="BX283" s="220"/>
      <c r="BY283" s="220"/>
      <c r="BZ283" s="220"/>
      <c r="CA283" s="220"/>
      <c r="CB283" s="220"/>
      <c r="CC283" s="220"/>
      <c r="CD283" s="220"/>
      <c r="CE283" s="220"/>
      <c r="CF283" s="220"/>
      <c r="CG283" s="220"/>
      <c r="CH283" s="220"/>
      <c r="CI283" s="220"/>
      <c r="CJ283" s="220"/>
      <c r="CK283" s="220"/>
      <c r="CL283" s="220"/>
      <c r="CM283" s="220"/>
      <c r="CN283" s="220"/>
      <c r="CO283" s="220"/>
      <c r="CP283" s="220"/>
      <c r="CQ283" s="220"/>
      <c r="CR283" s="220"/>
      <c r="CS283" s="220"/>
      <c r="CT283" s="220"/>
      <c r="CU283" s="220"/>
      <c r="CV283" s="220"/>
      <c r="CW283" s="220"/>
      <c r="CX283" s="220"/>
      <c r="CY283" s="220"/>
      <c r="CZ283" s="220"/>
      <c r="DA283" s="220"/>
      <c r="DB283" s="220"/>
      <c r="DC283" s="220"/>
      <c r="DD283" s="220"/>
      <c r="DE283" s="220"/>
      <c r="DF283" s="220"/>
      <c r="DG283" s="220"/>
      <c r="DH283" s="220"/>
      <c r="DI283" s="220"/>
      <c r="DJ283" s="220"/>
      <c r="DK283" s="220"/>
      <c r="DL283" s="220"/>
      <c r="DM283" s="220"/>
      <c r="DN283" s="220"/>
      <c r="DO283" s="220"/>
      <c r="DP283" s="220"/>
      <c r="DQ283" s="220"/>
      <c r="DR283" s="220"/>
      <c r="DS283" s="220"/>
      <c r="DT283" s="220"/>
      <c r="DU283" s="220"/>
      <c r="DV283" s="220"/>
      <c r="DW283" s="220"/>
      <c r="DX283" s="220"/>
      <c r="DY283" s="220"/>
      <c r="DZ283" s="220"/>
      <c r="EA283" s="220"/>
      <c r="EB283" s="220"/>
      <c r="EC283" s="220"/>
      <c r="ED283" s="220"/>
      <c r="EE283" s="220"/>
      <c r="EF283" s="220"/>
      <c r="EG283" s="220"/>
      <c r="EH283" s="220"/>
      <c r="EI283" s="220"/>
      <c r="EJ283" s="220"/>
      <c r="EK283" s="220"/>
      <c r="EL283" s="220"/>
      <c r="EM283" s="220"/>
      <c r="EN283" s="220"/>
      <c r="EO283" s="220"/>
    </row>
    <row r="284" spans="1:145" s="203" customFormat="1" outlineLevel="1">
      <c r="A284" s="262" t="s">
        <v>1905</v>
      </c>
      <c r="B284" s="262" t="s">
        <v>692</v>
      </c>
      <c r="C284" s="257" t="s">
        <v>2012</v>
      </c>
      <c r="D284" s="165" t="s">
        <v>1605</v>
      </c>
      <c r="E284" s="166" t="s">
        <v>1068</v>
      </c>
      <c r="F284" s="167" t="s">
        <v>1069</v>
      </c>
      <c r="G284" s="168">
        <v>0</v>
      </c>
      <c r="H284" s="169" t="s">
        <v>654</v>
      </c>
      <c r="I284" s="170">
        <v>0</v>
      </c>
      <c r="J284" s="171">
        <f t="shared" si="540"/>
        <v>0</v>
      </c>
      <c r="K284" s="172" t="s">
        <v>24</v>
      </c>
      <c r="L284" s="173"/>
      <c r="M284" s="174">
        <f t="shared" si="541"/>
        <v>0</v>
      </c>
      <c r="N284" s="175">
        <f t="shared" si="542"/>
        <v>0</v>
      </c>
      <c r="O284" s="199"/>
      <c r="P284" s="176"/>
      <c r="Q284" s="176"/>
      <c r="R284" s="176"/>
      <c r="S284" s="176"/>
      <c r="T284" s="176"/>
      <c r="U284" s="200"/>
      <c r="V284" s="199"/>
      <c r="W284" s="176"/>
      <c r="X284" s="176">
        <f t="shared" si="543"/>
        <v>0</v>
      </c>
      <c r="Y284" s="176"/>
      <c r="Z284" s="176">
        <f t="shared" si="544"/>
        <v>0</v>
      </c>
      <c r="AA284" s="176"/>
      <c r="AB284" s="176">
        <f t="shared" si="545"/>
        <v>0</v>
      </c>
      <c r="AC284" s="176"/>
      <c r="AD284" s="176">
        <f t="shared" si="546"/>
        <v>0</v>
      </c>
      <c r="AE284" s="201"/>
      <c r="AF284" s="201"/>
      <c r="AG284" s="220"/>
      <c r="AH284" s="220"/>
      <c r="AI284" s="220"/>
      <c r="AJ284" s="220"/>
      <c r="AK284" s="220"/>
      <c r="AL284" s="220"/>
      <c r="AM284" s="220"/>
      <c r="AN284" s="220"/>
      <c r="AO284" s="220"/>
      <c r="AP284" s="220"/>
      <c r="AQ284" s="220"/>
      <c r="AR284" s="220"/>
      <c r="AS284" s="220"/>
      <c r="AT284" s="220"/>
      <c r="AU284" s="220"/>
      <c r="AV284" s="220"/>
      <c r="AW284" s="220"/>
      <c r="AX284" s="220"/>
      <c r="AY284" s="220"/>
      <c r="AZ284" s="220"/>
      <c r="BA284" s="220"/>
      <c r="BB284" s="220"/>
      <c r="BC284" s="220"/>
      <c r="BD284" s="220"/>
      <c r="BE284" s="220"/>
      <c r="BF284" s="220"/>
      <c r="BG284" s="220"/>
      <c r="BH284" s="220"/>
      <c r="BI284" s="220"/>
      <c r="BJ284" s="220"/>
      <c r="BK284" s="220"/>
      <c r="BL284" s="220"/>
      <c r="BM284" s="220"/>
      <c r="BN284" s="220"/>
      <c r="BO284" s="220"/>
      <c r="BP284" s="220"/>
      <c r="BQ284" s="220"/>
      <c r="BR284" s="220"/>
      <c r="BS284" s="220"/>
      <c r="BT284" s="220"/>
      <c r="BU284" s="220"/>
      <c r="BV284" s="220"/>
      <c r="BW284" s="220"/>
      <c r="BX284" s="220"/>
      <c r="BY284" s="220"/>
      <c r="BZ284" s="220"/>
      <c r="CA284" s="220"/>
      <c r="CB284" s="220"/>
      <c r="CC284" s="220"/>
      <c r="CD284" s="220"/>
      <c r="CE284" s="220"/>
      <c r="CF284" s="220"/>
      <c r="CG284" s="220"/>
      <c r="CH284" s="220"/>
      <c r="CI284" s="220"/>
      <c r="CJ284" s="220"/>
      <c r="CK284" s="220"/>
      <c r="CL284" s="220"/>
      <c r="CM284" s="220"/>
      <c r="CN284" s="220"/>
      <c r="CO284" s="220"/>
      <c r="CP284" s="220"/>
      <c r="CQ284" s="220"/>
      <c r="CR284" s="220"/>
      <c r="CS284" s="220"/>
      <c r="CT284" s="220"/>
      <c r="CU284" s="220"/>
      <c r="CV284" s="220"/>
      <c r="CW284" s="220"/>
      <c r="CX284" s="220"/>
      <c r="CY284" s="220"/>
      <c r="CZ284" s="220"/>
      <c r="DA284" s="220"/>
      <c r="DB284" s="220"/>
      <c r="DC284" s="220"/>
      <c r="DD284" s="220"/>
      <c r="DE284" s="220"/>
      <c r="DF284" s="220"/>
      <c r="DG284" s="220"/>
      <c r="DH284" s="220"/>
      <c r="DI284" s="220"/>
      <c r="DJ284" s="220"/>
      <c r="DK284" s="220"/>
      <c r="DL284" s="220"/>
      <c r="DM284" s="220"/>
      <c r="DN284" s="220"/>
      <c r="DO284" s="220"/>
      <c r="DP284" s="220"/>
      <c r="DQ284" s="220"/>
      <c r="DR284" s="220"/>
      <c r="DS284" s="220"/>
      <c r="DT284" s="220"/>
      <c r="DU284" s="220"/>
      <c r="DV284" s="220"/>
      <c r="DW284" s="220"/>
      <c r="DX284" s="220"/>
      <c r="DY284" s="220"/>
      <c r="DZ284" s="220"/>
      <c r="EA284" s="220"/>
      <c r="EB284" s="220"/>
      <c r="EC284" s="220"/>
      <c r="ED284" s="220"/>
      <c r="EE284" s="220"/>
      <c r="EF284" s="220"/>
      <c r="EG284" s="220"/>
      <c r="EH284" s="220"/>
      <c r="EI284" s="220"/>
      <c r="EJ284" s="220"/>
      <c r="EK284" s="220"/>
      <c r="EL284" s="220"/>
      <c r="EM284" s="220"/>
      <c r="EN284" s="220"/>
      <c r="EO284" s="220"/>
    </row>
    <row r="285" spans="1:145" s="203" customFormat="1" outlineLevel="1">
      <c r="A285" s="262" t="s">
        <v>1905</v>
      </c>
      <c r="B285" s="262" t="s">
        <v>692</v>
      </c>
      <c r="C285" s="257" t="s">
        <v>2012</v>
      </c>
      <c r="D285" s="165" t="s">
        <v>1606</v>
      </c>
      <c r="E285" s="166" t="s">
        <v>318</v>
      </c>
      <c r="F285" s="167" t="s">
        <v>616</v>
      </c>
      <c r="G285" s="168">
        <v>0</v>
      </c>
      <c r="H285" s="169" t="s">
        <v>654</v>
      </c>
      <c r="I285" s="170">
        <v>0</v>
      </c>
      <c r="J285" s="171">
        <f t="shared" si="540"/>
        <v>0</v>
      </c>
      <c r="K285" s="172" t="s">
        <v>24</v>
      </c>
      <c r="L285" s="173"/>
      <c r="M285" s="174">
        <f t="shared" si="541"/>
        <v>0</v>
      </c>
      <c r="N285" s="175">
        <f t="shared" si="542"/>
        <v>0</v>
      </c>
      <c r="O285" s="199"/>
      <c r="P285" s="176"/>
      <c r="Q285" s="176"/>
      <c r="R285" s="176"/>
      <c r="S285" s="176"/>
      <c r="T285" s="176"/>
      <c r="U285" s="200"/>
      <c r="V285" s="199"/>
      <c r="W285" s="176"/>
      <c r="X285" s="176">
        <f t="shared" si="543"/>
        <v>0</v>
      </c>
      <c r="Y285" s="176"/>
      <c r="Z285" s="176">
        <f t="shared" si="544"/>
        <v>0</v>
      </c>
      <c r="AA285" s="176"/>
      <c r="AB285" s="176">
        <f t="shared" si="545"/>
        <v>0</v>
      </c>
      <c r="AC285" s="176"/>
      <c r="AD285" s="176">
        <f t="shared" si="546"/>
        <v>0</v>
      </c>
      <c r="AE285" s="201"/>
      <c r="AF285" s="201"/>
      <c r="AG285" s="220"/>
      <c r="AH285" s="220"/>
      <c r="AI285" s="220"/>
      <c r="AJ285" s="220"/>
      <c r="AK285" s="220"/>
      <c r="AL285" s="220"/>
      <c r="AM285" s="220"/>
      <c r="AN285" s="220"/>
      <c r="AO285" s="220"/>
      <c r="AP285" s="220"/>
      <c r="AQ285" s="220"/>
      <c r="AR285" s="220"/>
      <c r="AS285" s="220"/>
      <c r="AT285" s="220"/>
      <c r="AU285" s="220"/>
      <c r="AV285" s="220"/>
      <c r="AW285" s="220"/>
      <c r="AX285" s="220"/>
      <c r="AY285" s="220"/>
      <c r="AZ285" s="220"/>
      <c r="BA285" s="220"/>
      <c r="BB285" s="220"/>
      <c r="BC285" s="220"/>
      <c r="BD285" s="220"/>
      <c r="BE285" s="220"/>
      <c r="BF285" s="220"/>
      <c r="BG285" s="220"/>
      <c r="BH285" s="220"/>
      <c r="BI285" s="220"/>
      <c r="BJ285" s="220"/>
      <c r="BK285" s="220"/>
      <c r="BL285" s="220"/>
      <c r="BM285" s="220"/>
      <c r="BN285" s="220"/>
      <c r="BO285" s="220"/>
      <c r="BP285" s="220"/>
      <c r="BQ285" s="220"/>
      <c r="BR285" s="220"/>
      <c r="BS285" s="220"/>
      <c r="BT285" s="220"/>
      <c r="BU285" s="220"/>
      <c r="BV285" s="220"/>
      <c r="BW285" s="220"/>
      <c r="BX285" s="220"/>
      <c r="BY285" s="220"/>
      <c r="BZ285" s="220"/>
      <c r="CA285" s="220"/>
      <c r="CB285" s="220"/>
      <c r="CC285" s="220"/>
      <c r="CD285" s="220"/>
      <c r="CE285" s="220"/>
      <c r="CF285" s="220"/>
      <c r="CG285" s="220"/>
      <c r="CH285" s="220"/>
      <c r="CI285" s="220"/>
      <c r="CJ285" s="220"/>
      <c r="CK285" s="220"/>
      <c r="CL285" s="220"/>
      <c r="CM285" s="220"/>
      <c r="CN285" s="220"/>
      <c r="CO285" s="220"/>
      <c r="CP285" s="220"/>
      <c r="CQ285" s="220"/>
      <c r="CR285" s="220"/>
      <c r="CS285" s="220"/>
      <c r="CT285" s="220"/>
      <c r="CU285" s="220"/>
      <c r="CV285" s="220"/>
      <c r="CW285" s="220"/>
      <c r="CX285" s="220"/>
      <c r="CY285" s="220"/>
      <c r="CZ285" s="220"/>
      <c r="DA285" s="220"/>
      <c r="DB285" s="220"/>
      <c r="DC285" s="220"/>
      <c r="DD285" s="220"/>
      <c r="DE285" s="220"/>
      <c r="DF285" s="220"/>
      <c r="DG285" s="220"/>
      <c r="DH285" s="220"/>
      <c r="DI285" s="220"/>
      <c r="DJ285" s="220"/>
      <c r="DK285" s="220"/>
      <c r="DL285" s="220"/>
      <c r="DM285" s="220"/>
      <c r="DN285" s="220"/>
      <c r="DO285" s="220"/>
      <c r="DP285" s="220"/>
      <c r="DQ285" s="220"/>
      <c r="DR285" s="220"/>
      <c r="DS285" s="220"/>
      <c r="DT285" s="220"/>
      <c r="DU285" s="220"/>
      <c r="DV285" s="220"/>
      <c r="DW285" s="220"/>
      <c r="DX285" s="220"/>
      <c r="DY285" s="220"/>
      <c r="DZ285" s="220"/>
      <c r="EA285" s="220"/>
      <c r="EB285" s="220"/>
      <c r="EC285" s="220"/>
      <c r="ED285" s="220"/>
      <c r="EE285" s="220"/>
      <c r="EF285" s="220"/>
      <c r="EG285" s="220"/>
      <c r="EH285" s="220"/>
      <c r="EI285" s="220"/>
      <c r="EJ285" s="220"/>
      <c r="EK285" s="220"/>
      <c r="EL285" s="220"/>
      <c r="EM285" s="220"/>
      <c r="EN285" s="220"/>
      <c r="EO285" s="220"/>
    </row>
    <row r="286" spans="1:145" s="203" customFormat="1" outlineLevel="1">
      <c r="A286" s="262" t="s">
        <v>1905</v>
      </c>
      <c r="B286" s="262" t="s">
        <v>692</v>
      </c>
      <c r="C286" s="257" t="s">
        <v>2012</v>
      </c>
      <c r="D286" s="165" t="s">
        <v>1607</v>
      </c>
      <c r="E286" s="166" t="s">
        <v>319</v>
      </c>
      <c r="F286" s="167" t="s">
        <v>617</v>
      </c>
      <c r="G286" s="168">
        <v>0</v>
      </c>
      <c r="H286" s="169" t="s">
        <v>654</v>
      </c>
      <c r="I286" s="170">
        <v>0</v>
      </c>
      <c r="J286" s="171">
        <f t="shared" si="540"/>
        <v>0</v>
      </c>
      <c r="K286" s="172" t="s">
        <v>24</v>
      </c>
      <c r="L286" s="173"/>
      <c r="M286" s="174">
        <f t="shared" si="541"/>
        <v>0</v>
      </c>
      <c r="N286" s="175">
        <f t="shared" si="542"/>
        <v>0</v>
      </c>
      <c r="O286" s="199"/>
      <c r="P286" s="176"/>
      <c r="Q286" s="176"/>
      <c r="R286" s="176"/>
      <c r="S286" s="176"/>
      <c r="T286" s="176"/>
      <c r="U286" s="200"/>
      <c r="V286" s="199"/>
      <c r="W286" s="176"/>
      <c r="X286" s="176">
        <f t="shared" si="543"/>
        <v>0</v>
      </c>
      <c r="Y286" s="176"/>
      <c r="Z286" s="176">
        <f t="shared" si="544"/>
        <v>0</v>
      </c>
      <c r="AA286" s="176"/>
      <c r="AB286" s="176">
        <f t="shared" si="545"/>
        <v>0</v>
      </c>
      <c r="AC286" s="176"/>
      <c r="AD286" s="176">
        <f t="shared" si="546"/>
        <v>0</v>
      </c>
      <c r="AE286" s="201"/>
      <c r="AF286" s="201"/>
      <c r="AG286" s="220"/>
      <c r="AH286" s="220"/>
      <c r="AI286" s="220"/>
      <c r="AJ286" s="220"/>
      <c r="AK286" s="220"/>
      <c r="AL286" s="220"/>
      <c r="AM286" s="220"/>
      <c r="AN286" s="220"/>
      <c r="AO286" s="220"/>
      <c r="AP286" s="220"/>
      <c r="AQ286" s="220"/>
      <c r="AR286" s="220"/>
      <c r="AS286" s="220"/>
      <c r="AT286" s="220"/>
      <c r="AU286" s="220"/>
      <c r="AV286" s="220"/>
      <c r="AW286" s="220"/>
      <c r="AX286" s="220"/>
      <c r="AY286" s="220"/>
      <c r="AZ286" s="220"/>
      <c r="BA286" s="220"/>
      <c r="BB286" s="220"/>
      <c r="BC286" s="220"/>
      <c r="BD286" s="220"/>
      <c r="BE286" s="220"/>
      <c r="BF286" s="220"/>
      <c r="BG286" s="220"/>
      <c r="BH286" s="220"/>
      <c r="BI286" s="220"/>
      <c r="BJ286" s="220"/>
      <c r="BK286" s="220"/>
      <c r="BL286" s="220"/>
      <c r="BM286" s="220"/>
      <c r="BN286" s="220"/>
      <c r="BO286" s="220"/>
      <c r="BP286" s="220"/>
      <c r="BQ286" s="220"/>
      <c r="BR286" s="220"/>
      <c r="BS286" s="220"/>
      <c r="BT286" s="220"/>
      <c r="BU286" s="220"/>
      <c r="BV286" s="220"/>
      <c r="BW286" s="220"/>
      <c r="BX286" s="220"/>
      <c r="BY286" s="220"/>
      <c r="BZ286" s="220"/>
      <c r="CA286" s="220"/>
      <c r="CB286" s="220"/>
      <c r="CC286" s="220"/>
      <c r="CD286" s="220"/>
      <c r="CE286" s="220"/>
      <c r="CF286" s="220"/>
      <c r="CG286" s="220"/>
      <c r="CH286" s="220"/>
      <c r="CI286" s="220"/>
      <c r="CJ286" s="220"/>
      <c r="CK286" s="220"/>
      <c r="CL286" s="220"/>
      <c r="CM286" s="220"/>
      <c r="CN286" s="220"/>
      <c r="CO286" s="220"/>
      <c r="CP286" s="220"/>
      <c r="CQ286" s="220"/>
      <c r="CR286" s="220"/>
      <c r="CS286" s="220"/>
      <c r="CT286" s="220"/>
      <c r="CU286" s="220"/>
      <c r="CV286" s="220"/>
      <c r="CW286" s="220"/>
      <c r="CX286" s="220"/>
      <c r="CY286" s="220"/>
      <c r="CZ286" s="220"/>
      <c r="DA286" s="220"/>
      <c r="DB286" s="220"/>
      <c r="DC286" s="220"/>
      <c r="DD286" s="220"/>
      <c r="DE286" s="220"/>
      <c r="DF286" s="220"/>
      <c r="DG286" s="220"/>
      <c r="DH286" s="220"/>
      <c r="DI286" s="220"/>
      <c r="DJ286" s="220"/>
      <c r="DK286" s="220"/>
      <c r="DL286" s="220"/>
      <c r="DM286" s="220"/>
      <c r="DN286" s="220"/>
      <c r="DO286" s="220"/>
      <c r="DP286" s="220"/>
      <c r="DQ286" s="220"/>
      <c r="DR286" s="220"/>
      <c r="DS286" s="220"/>
      <c r="DT286" s="220"/>
      <c r="DU286" s="220"/>
      <c r="DV286" s="220"/>
      <c r="DW286" s="220"/>
      <c r="DX286" s="220"/>
      <c r="DY286" s="220"/>
      <c r="DZ286" s="220"/>
      <c r="EA286" s="220"/>
      <c r="EB286" s="220"/>
      <c r="EC286" s="220"/>
      <c r="ED286" s="220"/>
      <c r="EE286" s="220"/>
      <c r="EF286" s="220"/>
      <c r="EG286" s="220"/>
      <c r="EH286" s="220"/>
      <c r="EI286" s="220"/>
      <c r="EJ286" s="220"/>
      <c r="EK286" s="220"/>
      <c r="EL286" s="220"/>
      <c r="EM286" s="220"/>
      <c r="EN286" s="220"/>
      <c r="EO286" s="220"/>
    </row>
    <row r="287" spans="1:145" s="203" customFormat="1" outlineLevel="1">
      <c r="A287" s="262" t="s">
        <v>1905</v>
      </c>
      <c r="B287" s="262" t="s">
        <v>692</v>
      </c>
      <c r="C287" s="257" t="s">
        <v>2012</v>
      </c>
      <c r="D287" s="165" t="s">
        <v>1608</v>
      </c>
      <c r="E287" s="166" t="s">
        <v>321</v>
      </c>
      <c r="F287" s="167" t="s">
        <v>618</v>
      </c>
      <c r="G287" s="168">
        <v>0</v>
      </c>
      <c r="H287" s="169" t="s">
        <v>654</v>
      </c>
      <c r="I287" s="170">
        <v>0</v>
      </c>
      <c r="J287" s="171">
        <f t="shared" si="540"/>
        <v>0</v>
      </c>
      <c r="K287" s="172" t="s">
        <v>24</v>
      </c>
      <c r="L287" s="173"/>
      <c r="M287" s="174">
        <f t="shared" si="541"/>
        <v>0</v>
      </c>
      <c r="N287" s="175">
        <f t="shared" si="542"/>
        <v>0</v>
      </c>
      <c r="O287" s="199"/>
      <c r="P287" s="176"/>
      <c r="Q287" s="176"/>
      <c r="R287" s="176"/>
      <c r="S287" s="176"/>
      <c r="T287" s="176"/>
      <c r="U287" s="200"/>
      <c r="V287" s="199"/>
      <c r="W287" s="176"/>
      <c r="X287" s="176">
        <f t="shared" si="543"/>
        <v>0</v>
      </c>
      <c r="Y287" s="176"/>
      <c r="Z287" s="176">
        <f t="shared" si="544"/>
        <v>0</v>
      </c>
      <c r="AA287" s="176"/>
      <c r="AB287" s="176">
        <f t="shared" si="545"/>
        <v>0</v>
      </c>
      <c r="AC287" s="176"/>
      <c r="AD287" s="176">
        <f t="shared" si="546"/>
        <v>0</v>
      </c>
      <c r="AE287" s="201"/>
      <c r="AF287" s="201"/>
      <c r="AG287" s="220"/>
      <c r="AH287" s="220"/>
      <c r="AI287" s="220"/>
      <c r="AJ287" s="220"/>
      <c r="AK287" s="220"/>
      <c r="AL287" s="220"/>
      <c r="AM287" s="220"/>
      <c r="AN287" s="220"/>
      <c r="AO287" s="220"/>
      <c r="AP287" s="220"/>
      <c r="AQ287" s="220"/>
      <c r="AR287" s="220"/>
      <c r="AS287" s="220"/>
      <c r="AT287" s="220"/>
      <c r="AU287" s="220"/>
      <c r="AV287" s="220"/>
      <c r="AW287" s="220"/>
      <c r="AX287" s="220"/>
      <c r="AY287" s="220"/>
      <c r="AZ287" s="220"/>
      <c r="BA287" s="220"/>
      <c r="BB287" s="220"/>
      <c r="BC287" s="220"/>
      <c r="BD287" s="220"/>
      <c r="BE287" s="220"/>
      <c r="BF287" s="220"/>
      <c r="BG287" s="220"/>
      <c r="BH287" s="220"/>
      <c r="BI287" s="220"/>
      <c r="BJ287" s="220"/>
      <c r="BK287" s="220"/>
      <c r="BL287" s="220"/>
      <c r="BM287" s="220"/>
      <c r="BN287" s="220"/>
      <c r="BO287" s="220"/>
      <c r="BP287" s="220"/>
      <c r="BQ287" s="220"/>
      <c r="BR287" s="220"/>
      <c r="BS287" s="220"/>
      <c r="BT287" s="220"/>
      <c r="BU287" s="220"/>
      <c r="BV287" s="220"/>
      <c r="BW287" s="220"/>
      <c r="BX287" s="220"/>
      <c r="BY287" s="220"/>
      <c r="BZ287" s="220"/>
      <c r="CA287" s="220"/>
      <c r="CB287" s="220"/>
      <c r="CC287" s="220"/>
      <c r="CD287" s="220"/>
      <c r="CE287" s="220"/>
      <c r="CF287" s="220"/>
      <c r="CG287" s="220"/>
      <c r="CH287" s="220"/>
      <c r="CI287" s="220"/>
      <c r="CJ287" s="220"/>
      <c r="CK287" s="220"/>
      <c r="CL287" s="220"/>
      <c r="CM287" s="220"/>
      <c r="CN287" s="220"/>
      <c r="CO287" s="220"/>
      <c r="CP287" s="220"/>
      <c r="CQ287" s="220"/>
      <c r="CR287" s="220"/>
      <c r="CS287" s="220"/>
      <c r="CT287" s="220"/>
      <c r="CU287" s="220"/>
      <c r="CV287" s="220"/>
      <c r="CW287" s="220"/>
      <c r="CX287" s="220"/>
      <c r="CY287" s="220"/>
      <c r="CZ287" s="220"/>
      <c r="DA287" s="220"/>
      <c r="DB287" s="220"/>
      <c r="DC287" s="220"/>
      <c r="DD287" s="220"/>
      <c r="DE287" s="220"/>
      <c r="DF287" s="220"/>
      <c r="DG287" s="220"/>
      <c r="DH287" s="220"/>
      <c r="DI287" s="220"/>
      <c r="DJ287" s="220"/>
      <c r="DK287" s="220"/>
      <c r="DL287" s="220"/>
      <c r="DM287" s="220"/>
      <c r="DN287" s="220"/>
      <c r="DO287" s="220"/>
      <c r="DP287" s="220"/>
      <c r="DQ287" s="220"/>
      <c r="DR287" s="220"/>
      <c r="DS287" s="220"/>
      <c r="DT287" s="220"/>
      <c r="DU287" s="220"/>
      <c r="DV287" s="220"/>
      <c r="DW287" s="220"/>
      <c r="DX287" s="220"/>
      <c r="DY287" s="220"/>
      <c r="DZ287" s="220"/>
      <c r="EA287" s="220"/>
      <c r="EB287" s="220"/>
      <c r="EC287" s="220"/>
      <c r="ED287" s="220"/>
      <c r="EE287" s="220"/>
      <c r="EF287" s="220"/>
      <c r="EG287" s="220"/>
      <c r="EH287" s="220"/>
      <c r="EI287" s="220"/>
      <c r="EJ287" s="220"/>
      <c r="EK287" s="220"/>
      <c r="EL287" s="220"/>
      <c r="EM287" s="220"/>
      <c r="EN287" s="220"/>
      <c r="EO287" s="220"/>
    </row>
    <row r="288" spans="1:145" s="203" customFormat="1" outlineLevel="1">
      <c r="A288" s="262" t="s">
        <v>1905</v>
      </c>
      <c r="B288" s="262" t="s">
        <v>692</v>
      </c>
      <c r="C288" s="257" t="s">
        <v>2012</v>
      </c>
      <c r="D288" s="165" t="s">
        <v>1609</v>
      </c>
      <c r="E288" s="166" t="s">
        <v>320</v>
      </c>
      <c r="F288" s="167" t="s">
        <v>619</v>
      </c>
      <c r="G288" s="168">
        <v>0</v>
      </c>
      <c r="H288" s="169" t="s">
        <v>654</v>
      </c>
      <c r="I288" s="170">
        <v>0</v>
      </c>
      <c r="J288" s="171">
        <f t="shared" si="540"/>
        <v>0</v>
      </c>
      <c r="K288" s="172" t="s">
        <v>24</v>
      </c>
      <c r="L288" s="173"/>
      <c r="M288" s="174">
        <f t="shared" si="541"/>
        <v>0</v>
      </c>
      <c r="N288" s="175">
        <f t="shared" si="542"/>
        <v>0</v>
      </c>
      <c r="O288" s="199"/>
      <c r="P288" s="176"/>
      <c r="Q288" s="176"/>
      <c r="R288" s="176"/>
      <c r="S288" s="176"/>
      <c r="T288" s="176"/>
      <c r="U288" s="200"/>
      <c r="V288" s="199"/>
      <c r="W288" s="176"/>
      <c r="X288" s="176">
        <f t="shared" si="543"/>
        <v>0</v>
      </c>
      <c r="Y288" s="176"/>
      <c r="Z288" s="176">
        <f t="shared" si="544"/>
        <v>0</v>
      </c>
      <c r="AA288" s="176"/>
      <c r="AB288" s="176">
        <f t="shared" si="545"/>
        <v>0</v>
      </c>
      <c r="AC288" s="176"/>
      <c r="AD288" s="176">
        <f t="shared" si="546"/>
        <v>0</v>
      </c>
      <c r="AE288" s="201"/>
      <c r="AF288" s="201"/>
      <c r="AG288" s="220"/>
      <c r="AH288" s="220"/>
      <c r="AI288" s="220"/>
      <c r="AJ288" s="220"/>
      <c r="AK288" s="220"/>
      <c r="AL288" s="220"/>
      <c r="AM288" s="220"/>
      <c r="AN288" s="220"/>
      <c r="AO288" s="220"/>
      <c r="AP288" s="220"/>
      <c r="AQ288" s="220"/>
      <c r="AR288" s="220"/>
      <c r="AS288" s="220"/>
      <c r="AT288" s="220"/>
      <c r="AU288" s="220"/>
      <c r="AV288" s="220"/>
      <c r="AW288" s="220"/>
      <c r="AX288" s="220"/>
      <c r="AY288" s="220"/>
      <c r="AZ288" s="220"/>
      <c r="BA288" s="220"/>
      <c r="BB288" s="220"/>
      <c r="BC288" s="220"/>
      <c r="BD288" s="220"/>
      <c r="BE288" s="220"/>
      <c r="BF288" s="220"/>
      <c r="BG288" s="220"/>
      <c r="BH288" s="220"/>
      <c r="BI288" s="220"/>
      <c r="BJ288" s="220"/>
      <c r="BK288" s="220"/>
      <c r="BL288" s="220"/>
      <c r="BM288" s="220"/>
      <c r="BN288" s="220"/>
      <c r="BO288" s="220"/>
      <c r="BP288" s="220"/>
      <c r="BQ288" s="220"/>
      <c r="BR288" s="220"/>
      <c r="BS288" s="220"/>
      <c r="BT288" s="220"/>
      <c r="BU288" s="220"/>
      <c r="BV288" s="220"/>
      <c r="BW288" s="220"/>
      <c r="BX288" s="220"/>
      <c r="BY288" s="220"/>
      <c r="BZ288" s="220"/>
      <c r="CA288" s="220"/>
      <c r="CB288" s="220"/>
      <c r="CC288" s="220"/>
      <c r="CD288" s="220"/>
      <c r="CE288" s="220"/>
      <c r="CF288" s="220"/>
      <c r="CG288" s="220"/>
      <c r="CH288" s="220"/>
      <c r="CI288" s="220"/>
      <c r="CJ288" s="220"/>
      <c r="CK288" s="220"/>
      <c r="CL288" s="220"/>
      <c r="CM288" s="220"/>
      <c r="CN288" s="220"/>
      <c r="CO288" s="220"/>
      <c r="CP288" s="220"/>
      <c r="CQ288" s="220"/>
      <c r="CR288" s="220"/>
      <c r="CS288" s="220"/>
      <c r="CT288" s="220"/>
      <c r="CU288" s="220"/>
      <c r="CV288" s="220"/>
      <c r="CW288" s="220"/>
      <c r="CX288" s="220"/>
      <c r="CY288" s="220"/>
      <c r="CZ288" s="220"/>
      <c r="DA288" s="220"/>
      <c r="DB288" s="220"/>
      <c r="DC288" s="220"/>
      <c r="DD288" s="220"/>
      <c r="DE288" s="220"/>
      <c r="DF288" s="220"/>
      <c r="DG288" s="220"/>
      <c r="DH288" s="220"/>
      <c r="DI288" s="220"/>
      <c r="DJ288" s="220"/>
      <c r="DK288" s="220"/>
      <c r="DL288" s="220"/>
      <c r="DM288" s="220"/>
      <c r="DN288" s="220"/>
      <c r="DO288" s="220"/>
      <c r="DP288" s="220"/>
      <c r="DQ288" s="220"/>
      <c r="DR288" s="220"/>
      <c r="DS288" s="220"/>
      <c r="DT288" s="220"/>
      <c r="DU288" s="220"/>
      <c r="DV288" s="220"/>
      <c r="DW288" s="220"/>
      <c r="DX288" s="220"/>
      <c r="DY288" s="220"/>
      <c r="DZ288" s="220"/>
      <c r="EA288" s="220"/>
      <c r="EB288" s="220"/>
      <c r="EC288" s="220"/>
      <c r="ED288" s="220"/>
      <c r="EE288" s="220"/>
      <c r="EF288" s="220"/>
      <c r="EG288" s="220"/>
      <c r="EH288" s="220"/>
      <c r="EI288" s="220"/>
      <c r="EJ288" s="220"/>
      <c r="EK288" s="220"/>
      <c r="EL288" s="220"/>
      <c r="EM288" s="220"/>
      <c r="EN288" s="220"/>
      <c r="EO288" s="220"/>
    </row>
    <row r="289" spans="1:145" s="203" customFormat="1" outlineLevel="1">
      <c r="A289" s="262" t="s">
        <v>1905</v>
      </c>
      <c r="B289" s="262" t="s">
        <v>692</v>
      </c>
      <c r="C289" s="257" t="s">
        <v>2012</v>
      </c>
      <c r="D289" s="165" t="s">
        <v>1610</v>
      </c>
      <c r="E289" s="166" t="s">
        <v>45</v>
      </c>
      <c r="F289" s="167" t="s">
        <v>620</v>
      </c>
      <c r="G289" s="168">
        <v>0</v>
      </c>
      <c r="H289" s="169" t="s">
        <v>654</v>
      </c>
      <c r="I289" s="170">
        <v>0</v>
      </c>
      <c r="J289" s="171">
        <f t="shared" si="540"/>
        <v>0</v>
      </c>
      <c r="K289" s="172" t="s">
        <v>24</v>
      </c>
      <c r="L289" s="173"/>
      <c r="M289" s="174">
        <f t="shared" si="541"/>
        <v>0</v>
      </c>
      <c r="N289" s="175">
        <f t="shared" si="542"/>
        <v>0</v>
      </c>
      <c r="O289" s="199"/>
      <c r="P289" s="176"/>
      <c r="Q289" s="176"/>
      <c r="R289" s="176"/>
      <c r="S289" s="176"/>
      <c r="T289" s="176"/>
      <c r="U289" s="200"/>
      <c r="V289" s="199"/>
      <c r="W289" s="176"/>
      <c r="X289" s="176">
        <f t="shared" si="543"/>
        <v>0</v>
      </c>
      <c r="Y289" s="176"/>
      <c r="Z289" s="176">
        <f t="shared" si="544"/>
        <v>0</v>
      </c>
      <c r="AA289" s="176"/>
      <c r="AB289" s="176">
        <f t="shared" si="545"/>
        <v>0</v>
      </c>
      <c r="AC289" s="176"/>
      <c r="AD289" s="176">
        <f t="shared" si="546"/>
        <v>0</v>
      </c>
      <c r="AE289" s="201"/>
      <c r="AF289" s="201"/>
      <c r="AG289" s="220"/>
      <c r="AH289" s="220"/>
      <c r="AI289" s="220"/>
      <c r="AJ289" s="220"/>
      <c r="AK289" s="220"/>
      <c r="AL289" s="220"/>
      <c r="AM289" s="220"/>
      <c r="AN289" s="220"/>
      <c r="AO289" s="220"/>
      <c r="AP289" s="220"/>
      <c r="AQ289" s="220"/>
      <c r="AR289" s="220"/>
      <c r="AS289" s="220"/>
      <c r="AT289" s="220"/>
      <c r="AU289" s="220"/>
      <c r="AV289" s="220"/>
      <c r="AW289" s="220"/>
      <c r="AX289" s="220"/>
      <c r="AY289" s="220"/>
      <c r="AZ289" s="220"/>
      <c r="BA289" s="220"/>
      <c r="BB289" s="220"/>
      <c r="BC289" s="220"/>
      <c r="BD289" s="220"/>
      <c r="BE289" s="220"/>
      <c r="BF289" s="220"/>
      <c r="BG289" s="220"/>
      <c r="BH289" s="220"/>
      <c r="BI289" s="220"/>
      <c r="BJ289" s="220"/>
      <c r="BK289" s="220"/>
      <c r="BL289" s="220"/>
      <c r="BM289" s="220"/>
      <c r="BN289" s="220"/>
      <c r="BO289" s="220"/>
      <c r="BP289" s="220"/>
      <c r="BQ289" s="220"/>
      <c r="BR289" s="220"/>
      <c r="BS289" s="220"/>
      <c r="BT289" s="220"/>
      <c r="BU289" s="220"/>
      <c r="BV289" s="220"/>
      <c r="BW289" s="220"/>
      <c r="BX289" s="220"/>
      <c r="BY289" s="220"/>
      <c r="BZ289" s="220"/>
      <c r="CA289" s="220"/>
      <c r="CB289" s="220"/>
      <c r="CC289" s="220"/>
      <c r="CD289" s="220"/>
      <c r="CE289" s="220"/>
      <c r="CF289" s="220"/>
      <c r="CG289" s="220"/>
      <c r="CH289" s="220"/>
      <c r="CI289" s="220"/>
      <c r="CJ289" s="220"/>
      <c r="CK289" s="220"/>
      <c r="CL289" s="220"/>
      <c r="CM289" s="220"/>
      <c r="CN289" s="220"/>
      <c r="CO289" s="220"/>
      <c r="CP289" s="220"/>
      <c r="CQ289" s="220"/>
      <c r="CR289" s="220"/>
      <c r="CS289" s="220"/>
      <c r="CT289" s="220"/>
      <c r="CU289" s="220"/>
      <c r="CV289" s="220"/>
      <c r="CW289" s="220"/>
      <c r="CX289" s="220"/>
      <c r="CY289" s="220"/>
      <c r="CZ289" s="220"/>
      <c r="DA289" s="220"/>
      <c r="DB289" s="220"/>
      <c r="DC289" s="220"/>
      <c r="DD289" s="220"/>
      <c r="DE289" s="220"/>
      <c r="DF289" s="220"/>
      <c r="DG289" s="220"/>
      <c r="DH289" s="220"/>
      <c r="DI289" s="220"/>
      <c r="DJ289" s="220"/>
      <c r="DK289" s="220"/>
      <c r="DL289" s="220"/>
      <c r="DM289" s="220"/>
      <c r="DN289" s="220"/>
      <c r="DO289" s="220"/>
      <c r="DP289" s="220"/>
      <c r="DQ289" s="220"/>
      <c r="DR289" s="220"/>
      <c r="DS289" s="220"/>
      <c r="DT289" s="220"/>
      <c r="DU289" s="220"/>
      <c r="DV289" s="220"/>
      <c r="DW289" s="220"/>
      <c r="DX289" s="220"/>
      <c r="DY289" s="220"/>
      <c r="DZ289" s="220"/>
      <c r="EA289" s="220"/>
      <c r="EB289" s="220"/>
      <c r="EC289" s="220"/>
      <c r="ED289" s="220"/>
      <c r="EE289" s="220"/>
      <c r="EF289" s="220"/>
      <c r="EG289" s="220"/>
      <c r="EH289" s="220"/>
      <c r="EI289" s="220"/>
      <c r="EJ289" s="220"/>
      <c r="EK289" s="220"/>
      <c r="EL289" s="220"/>
      <c r="EM289" s="220"/>
      <c r="EN289" s="220"/>
      <c r="EO289" s="220"/>
    </row>
    <row r="290" spans="1:145" s="203" customFormat="1" outlineLevel="1">
      <c r="A290" s="262" t="s">
        <v>1905</v>
      </c>
      <c r="B290" s="262" t="s">
        <v>692</v>
      </c>
      <c r="C290" s="257" t="s">
        <v>2012</v>
      </c>
      <c r="D290" s="165" t="s">
        <v>1611</v>
      </c>
      <c r="E290" s="166" t="s">
        <v>317</v>
      </c>
      <c r="F290" s="167" t="s">
        <v>621</v>
      </c>
      <c r="G290" s="168">
        <v>0</v>
      </c>
      <c r="H290" s="169" t="s">
        <v>654</v>
      </c>
      <c r="I290" s="170">
        <v>0</v>
      </c>
      <c r="J290" s="171">
        <f t="shared" si="540"/>
        <v>0</v>
      </c>
      <c r="K290" s="172" t="s">
        <v>24</v>
      </c>
      <c r="L290" s="173"/>
      <c r="M290" s="174">
        <f t="shared" si="541"/>
        <v>0</v>
      </c>
      <c r="N290" s="175">
        <f t="shared" si="542"/>
        <v>0</v>
      </c>
      <c r="O290" s="199"/>
      <c r="P290" s="176"/>
      <c r="Q290" s="176"/>
      <c r="R290" s="176"/>
      <c r="S290" s="176"/>
      <c r="T290" s="176"/>
      <c r="U290" s="200"/>
      <c r="V290" s="199"/>
      <c r="W290" s="176"/>
      <c r="X290" s="176">
        <f t="shared" si="543"/>
        <v>0</v>
      </c>
      <c r="Y290" s="176"/>
      <c r="Z290" s="176">
        <f t="shared" si="544"/>
        <v>0</v>
      </c>
      <c r="AA290" s="176"/>
      <c r="AB290" s="176">
        <f t="shared" si="545"/>
        <v>0</v>
      </c>
      <c r="AC290" s="176"/>
      <c r="AD290" s="176">
        <f t="shared" si="546"/>
        <v>0</v>
      </c>
      <c r="AE290" s="201"/>
      <c r="AF290" s="201"/>
      <c r="AG290" s="220"/>
      <c r="AH290" s="220"/>
      <c r="AI290" s="220"/>
      <c r="AJ290" s="220"/>
      <c r="AK290" s="220"/>
      <c r="AL290" s="220"/>
      <c r="AM290" s="220"/>
      <c r="AN290" s="220"/>
      <c r="AO290" s="220"/>
      <c r="AP290" s="220"/>
      <c r="AQ290" s="220"/>
      <c r="AR290" s="220"/>
      <c r="AS290" s="220"/>
      <c r="AT290" s="220"/>
      <c r="AU290" s="220"/>
      <c r="AV290" s="220"/>
      <c r="AW290" s="220"/>
      <c r="AX290" s="220"/>
      <c r="AY290" s="220"/>
      <c r="AZ290" s="220"/>
      <c r="BA290" s="220"/>
      <c r="BB290" s="220"/>
      <c r="BC290" s="220"/>
      <c r="BD290" s="220"/>
      <c r="BE290" s="220"/>
      <c r="BF290" s="220"/>
      <c r="BG290" s="220"/>
      <c r="BH290" s="220"/>
      <c r="BI290" s="220"/>
      <c r="BJ290" s="220"/>
      <c r="BK290" s="220"/>
      <c r="BL290" s="220"/>
      <c r="BM290" s="220"/>
      <c r="BN290" s="220"/>
      <c r="BO290" s="220"/>
      <c r="BP290" s="220"/>
      <c r="BQ290" s="220"/>
      <c r="BR290" s="220"/>
      <c r="BS290" s="220"/>
      <c r="BT290" s="220"/>
      <c r="BU290" s="220"/>
      <c r="BV290" s="220"/>
      <c r="BW290" s="220"/>
      <c r="BX290" s="220"/>
      <c r="BY290" s="220"/>
      <c r="BZ290" s="220"/>
      <c r="CA290" s="220"/>
      <c r="CB290" s="220"/>
      <c r="CC290" s="220"/>
      <c r="CD290" s="220"/>
      <c r="CE290" s="220"/>
      <c r="CF290" s="220"/>
      <c r="CG290" s="220"/>
      <c r="CH290" s="220"/>
      <c r="CI290" s="220"/>
      <c r="CJ290" s="220"/>
      <c r="CK290" s="220"/>
      <c r="CL290" s="220"/>
      <c r="CM290" s="220"/>
      <c r="CN290" s="220"/>
      <c r="CO290" s="220"/>
      <c r="CP290" s="220"/>
      <c r="CQ290" s="220"/>
      <c r="CR290" s="220"/>
      <c r="CS290" s="220"/>
      <c r="CT290" s="220"/>
      <c r="CU290" s="220"/>
      <c r="CV290" s="220"/>
      <c r="CW290" s="220"/>
      <c r="CX290" s="220"/>
      <c r="CY290" s="220"/>
      <c r="CZ290" s="220"/>
      <c r="DA290" s="220"/>
      <c r="DB290" s="220"/>
      <c r="DC290" s="220"/>
      <c r="DD290" s="220"/>
      <c r="DE290" s="220"/>
      <c r="DF290" s="220"/>
      <c r="DG290" s="220"/>
      <c r="DH290" s="220"/>
      <c r="DI290" s="220"/>
      <c r="DJ290" s="220"/>
      <c r="DK290" s="220"/>
      <c r="DL290" s="220"/>
      <c r="DM290" s="220"/>
      <c r="DN290" s="220"/>
      <c r="DO290" s="220"/>
      <c r="DP290" s="220"/>
      <c r="DQ290" s="220"/>
      <c r="DR290" s="220"/>
      <c r="DS290" s="220"/>
      <c r="DT290" s="220"/>
      <c r="DU290" s="220"/>
      <c r="DV290" s="220"/>
      <c r="DW290" s="220"/>
      <c r="DX290" s="220"/>
      <c r="DY290" s="220"/>
      <c r="DZ290" s="220"/>
      <c r="EA290" s="220"/>
      <c r="EB290" s="220"/>
      <c r="EC290" s="220"/>
      <c r="ED290" s="220"/>
      <c r="EE290" s="220"/>
      <c r="EF290" s="220"/>
      <c r="EG290" s="220"/>
      <c r="EH290" s="220"/>
      <c r="EI290" s="220"/>
      <c r="EJ290" s="220"/>
      <c r="EK290" s="220"/>
      <c r="EL290" s="220"/>
      <c r="EM290" s="220"/>
      <c r="EN290" s="220"/>
      <c r="EO290" s="220"/>
    </row>
    <row r="291" spans="1:145" s="203" customFormat="1" outlineLevel="1">
      <c r="A291" s="262" t="s">
        <v>1905</v>
      </c>
      <c r="B291" s="262" t="s">
        <v>692</v>
      </c>
      <c r="C291" s="257" t="s">
        <v>2012</v>
      </c>
      <c r="D291" s="165" t="s">
        <v>1612</v>
      </c>
      <c r="E291" s="166" t="s">
        <v>322</v>
      </c>
      <c r="F291" s="167" t="s">
        <v>622</v>
      </c>
      <c r="G291" s="168">
        <v>0</v>
      </c>
      <c r="H291" s="169" t="s">
        <v>654</v>
      </c>
      <c r="I291" s="170">
        <v>0</v>
      </c>
      <c r="J291" s="171">
        <f t="shared" si="540"/>
        <v>0</v>
      </c>
      <c r="K291" s="172" t="s">
        <v>24</v>
      </c>
      <c r="L291" s="173"/>
      <c r="M291" s="174">
        <f t="shared" si="541"/>
        <v>0</v>
      </c>
      <c r="N291" s="175">
        <f t="shared" si="542"/>
        <v>0</v>
      </c>
      <c r="O291" s="199"/>
      <c r="P291" s="176"/>
      <c r="Q291" s="176"/>
      <c r="R291" s="176"/>
      <c r="S291" s="176"/>
      <c r="T291" s="176"/>
      <c r="U291" s="200"/>
      <c r="V291" s="199"/>
      <c r="W291" s="176"/>
      <c r="X291" s="176">
        <f t="shared" si="543"/>
        <v>0</v>
      </c>
      <c r="Y291" s="176"/>
      <c r="Z291" s="176">
        <f t="shared" si="544"/>
        <v>0</v>
      </c>
      <c r="AA291" s="176"/>
      <c r="AB291" s="176">
        <f t="shared" si="545"/>
        <v>0</v>
      </c>
      <c r="AC291" s="176"/>
      <c r="AD291" s="176">
        <f t="shared" si="546"/>
        <v>0</v>
      </c>
      <c r="AE291" s="201"/>
      <c r="AF291" s="201"/>
      <c r="AG291" s="220"/>
      <c r="AH291" s="220"/>
      <c r="AI291" s="220"/>
      <c r="AJ291" s="220"/>
      <c r="AK291" s="220"/>
      <c r="AL291" s="220"/>
      <c r="AM291" s="220"/>
      <c r="AN291" s="220"/>
      <c r="AO291" s="220"/>
      <c r="AP291" s="220"/>
      <c r="AQ291" s="220"/>
      <c r="AR291" s="220"/>
      <c r="AS291" s="220"/>
      <c r="AT291" s="220"/>
      <c r="AU291" s="220"/>
      <c r="AV291" s="220"/>
      <c r="AW291" s="220"/>
      <c r="AX291" s="220"/>
      <c r="AY291" s="220"/>
      <c r="AZ291" s="220"/>
      <c r="BA291" s="220"/>
      <c r="BB291" s="220"/>
      <c r="BC291" s="220"/>
      <c r="BD291" s="220"/>
      <c r="BE291" s="220"/>
      <c r="BF291" s="220"/>
      <c r="BG291" s="220"/>
      <c r="BH291" s="220"/>
      <c r="BI291" s="220"/>
      <c r="BJ291" s="220"/>
      <c r="BK291" s="220"/>
      <c r="BL291" s="220"/>
      <c r="BM291" s="220"/>
      <c r="BN291" s="220"/>
      <c r="BO291" s="220"/>
      <c r="BP291" s="220"/>
      <c r="BQ291" s="220"/>
      <c r="BR291" s="220"/>
      <c r="BS291" s="220"/>
      <c r="BT291" s="220"/>
      <c r="BU291" s="220"/>
      <c r="BV291" s="220"/>
      <c r="BW291" s="220"/>
      <c r="BX291" s="220"/>
      <c r="BY291" s="220"/>
      <c r="BZ291" s="220"/>
      <c r="CA291" s="220"/>
      <c r="CB291" s="220"/>
      <c r="CC291" s="220"/>
      <c r="CD291" s="220"/>
      <c r="CE291" s="220"/>
      <c r="CF291" s="220"/>
      <c r="CG291" s="220"/>
      <c r="CH291" s="220"/>
      <c r="CI291" s="220"/>
      <c r="CJ291" s="220"/>
      <c r="CK291" s="220"/>
      <c r="CL291" s="220"/>
      <c r="CM291" s="220"/>
      <c r="CN291" s="220"/>
      <c r="CO291" s="220"/>
      <c r="CP291" s="220"/>
      <c r="CQ291" s="220"/>
      <c r="CR291" s="220"/>
      <c r="CS291" s="220"/>
      <c r="CT291" s="220"/>
      <c r="CU291" s="220"/>
      <c r="CV291" s="220"/>
      <c r="CW291" s="220"/>
      <c r="CX291" s="220"/>
      <c r="CY291" s="220"/>
      <c r="CZ291" s="220"/>
      <c r="DA291" s="220"/>
      <c r="DB291" s="220"/>
      <c r="DC291" s="220"/>
      <c r="DD291" s="220"/>
      <c r="DE291" s="220"/>
      <c r="DF291" s="220"/>
      <c r="DG291" s="220"/>
      <c r="DH291" s="220"/>
      <c r="DI291" s="220"/>
      <c r="DJ291" s="220"/>
      <c r="DK291" s="220"/>
      <c r="DL291" s="220"/>
      <c r="DM291" s="220"/>
      <c r="DN291" s="220"/>
      <c r="DO291" s="220"/>
      <c r="DP291" s="220"/>
      <c r="DQ291" s="220"/>
      <c r="DR291" s="220"/>
      <c r="DS291" s="220"/>
      <c r="DT291" s="220"/>
      <c r="DU291" s="220"/>
      <c r="DV291" s="220"/>
      <c r="DW291" s="220"/>
      <c r="DX291" s="220"/>
      <c r="DY291" s="220"/>
      <c r="DZ291" s="220"/>
      <c r="EA291" s="220"/>
      <c r="EB291" s="220"/>
      <c r="EC291" s="220"/>
      <c r="ED291" s="220"/>
      <c r="EE291" s="220"/>
      <c r="EF291" s="220"/>
      <c r="EG291" s="220"/>
      <c r="EH291" s="220"/>
      <c r="EI291" s="220"/>
      <c r="EJ291" s="220"/>
      <c r="EK291" s="220"/>
      <c r="EL291" s="220"/>
      <c r="EM291" s="220"/>
      <c r="EN291" s="220"/>
      <c r="EO291" s="220"/>
    </row>
    <row r="292" spans="1:145" s="164" customFormat="1" outlineLevel="1">
      <c r="A292" s="254" t="s">
        <v>1905</v>
      </c>
      <c r="B292" s="254" t="s">
        <v>692</v>
      </c>
      <c r="C292" s="257" t="s">
        <v>2012</v>
      </c>
      <c r="D292" s="165" t="s">
        <v>1613</v>
      </c>
      <c r="E292" s="166" t="s">
        <v>323</v>
      </c>
      <c r="F292" s="167" t="s">
        <v>623</v>
      </c>
      <c r="G292" s="168">
        <v>0</v>
      </c>
      <c r="H292" s="169" t="s">
        <v>654</v>
      </c>
      <c r="I292" s="170">
        <v>0</v>
      </c>
      <c r="J292" s="171">
        <f t="shared" si="540"/>
        <v>0</v>
      </c>
      <c r="K292" s="172" t="s">
        <v>24</v>
      </c>
      <c r="L292" s="173"/>
      <c r="M292" s="174">
        <f t="shared" si="541"/>
        <v>0</v>
      </c>
      <c r="N292" s="175">
        <f t="shared" si="542"/>
        <v>0</v>
      </c>
      <c r="O292" s="87"/>
      <c r="P292" s="176"/>
      <c r="Q292" s="176"/>
      <c r="R292" s="176"/>
      <c r="S292" s="176"/>
      <c r="T292" s="176"/>
      <c r="U292" s="86"/>
      <c r="V292" s="87"/>
      <c r="W292" s="176"/>
      <c r="X292" s="176">
        <f t="shared" si="543"/>
        <v>0</v>
      </c>
      <c r="Y292" s="176"/>
      <c r="Z292" s="176">
        <f t="shared" si="544"/>
        <v>0</v>
      </c>
      <c r="AA292" s="176"/>
      <c r="AB292" s="176">
        <f t="shared" si="545"/>
        <v>0</v>
      </c>
      <c r="AC292" s="176"/>
      <c r="AD292" s="176">
        <f t="shared" si="546"/>
        <v>0</v>
      </c>
      <c r="AE292" s="156"/>
      <c r="AF292" s="156"/>
      <c r="AG292" s="208"/>
      <c r="AH292" s="208"/>
      <c r="AI292" s="208"/>
      <c r="AJ292" s="208"/>
      <c r="AK292" s="208"/>
      <c r="AL292" s="208"/>
      <c r="AM292" s="208"/>
      <c r="AN292" s="208"/>
      <c r="AO292" s="208"/>
      <c r="AP292" s="208"/>
      <c r="AQ292" s="208"/>
      <c r="AR292" s="208"/>
      <c r="AS292" s="208"/>
      <c r="AT292" s="208"/>
      <c r="AU292" s="208"/>
      <c r="AV292" s="208"/>
      <c r="AW292" s="208"/>
      <c r="AX292" s="208"/>
      <c r="AY292" s="208"/>
      <c r="AZ292" s="208"/>
      <c r="BA292" s="208"/>
      <c r="BB292" s="208"/>
      <c r="BC292" s="208"/>
      <c r="BD292" s="208"/>
      <c r="BE292" s="208"/>
      <c r="BF292" s="208"/>
      <c r="BG292" s="208"/>
      <c r="BH292" s="208"/>
      <c r="BI292" s="208"/>
      <c r="BJ292" s="208"/>
      <c r="BK292" s="208"/>
      <c r="BL292" s="208"/>
      <c r="BM292" s="208"/>
      <c r="BN292" s="208"/>
      <c r="BO292" s="208"/>
      <c r="BP292" s="208"/>
      <c r="BQ292" s="208"/>
      <c r="BR292" s="208"/>
      <c r="BS292" s="208"/>
      <c r="BT292" s="208"/>
      <c r="BU292" s="208"/>
      <c r="BV292" s="208"/>
      <c r="BW292" s="208"/>
      <c r="BX292" s="208"/>
      <c r="BY292" s="208"/>
      <c r="BZ292" s="208"/>
      <c r="CA292" s="208"/>
      <c r="CB292" s="208"/>
      <c r="CC292" s="208"/>
      <c r="CD292" s="208"/>
      <c r="CE292" s="208"/>
      <c r="CF292" s="208"/>
      <c r="CG292" s="208"/>
      <c r="CH292" s="208"/>
      <c r="CI292" s="208"/>
      <c r="CJ292" s="208"/>
      <c r="CK292" s="208"/>
      <c r="CL292" s="208"/>
      <c r="CM292" s="208"/>
      <c r="CN292" s="208"/>
      <c r="CO292" s="208"/>
      <c r="CP292" s="208"/>
      <c r="CQ292" s="208"/>
      <c r="CR292" s="208"/>
      <c r="CS292" s="208"/>
      <c r="CT292" s="208"/>
      <c r="CU292" s="208"/>
      <c r="CV292" s="208"/>
      <c r="CW292" s="208"/>
      <c r="CX292" s="208"/>
      <c r="CY292" s="208"/>
      <c r="CZ292" s="208"/>
      <c r="DA292" s="208"/>
      <c r="DB292" s="208"/>
      <c r="DC292" s="208"/>
      <c r="DD292" s="208"/>
      <c r="DE292" s="208"/>
      <c r="DF292" s="208"/>
      <c r="DG292" s="208"/>
      <c r="DH292" s="208"/>
      <c r="DI292" s="208"/>
      <c r="DJ292" s="208"/>
      <c r="DK292" s="208"/>
      <c r="DL292" s="208"/>
      <c r="DM292" s="208"/>
      <c r="DN292" s="208"/>
      <c r="DO292" s="208"/>
      <c r="DP292" s="208"/>
      <c r="DQ292" s="208"/>
      <c r="DR292" s="208"/>
      <c r="DS292" s="208"/>
      <c r="DT292" s="208"/>
      <c r="DU292" s="208"/>
      <c r="DV292" s="208"/>
      <c r="DW292" s="208"/>
      <c r="DX292" s="208"/>
      <c r="DY292" s="208"/>
      <c r="DZ292" s="208"/>
      <c r="EA292" s="208"/>
      <c r="EB292" s="208"/>
      <c r="EC292" s="208"/>
      <c r="ED292" s="208"/>
      <c r="EE292" s="208"/>
      <c r="EF292" s="208"/>
      <c r="EG292" s="208"/>
      <c r="EH292" s="208"/>
      <c r="EI292" s="208"/>
      <c r="EJ292" s="208"/>
      <c r="EK292" s="208"/>
      <c r="EL292" s="208"/>
      <c r="EM292" s="208"/>
      <c r="EN292" s="208"/>
      <c r="EO292" s="208"/>
    </row>
    <row r="293" spans="1:145" s="164" customFormat="1" outlineLevel="1">
      <c r="A293" s="254" t="s">
        <v>1905</v>
      </c>
      <c r="B293" s="254" t="s">
        <v>692</v>
      </c>
      <c r="C293" s="257" t="s">
        <v>2012</v>
      </c>
      <c r="D293" s="165" t="s">
        <v>1614</v>
      </c>
      <c r="E293" s="166" t="s">
        <v>1144</v>
      </c>
      <c r="F293" s="167" t="s">
        <v>1145</v>
      </c>
      <c r="G293" s="168">
        <v>0</v>
      </c>
      <c r="H293" s="169" t="s">
        <v>654</v>
      </c>
      <c r="I293" s="170">
        <v>0</v>
      </c>
      <c r="J293" s="171">
        <f t="shared" si="540"/>
        <v>0</v>
      </c>
      <c r="K293" s="172" t="s">
        <v>24</v>
      </c>
      <c r="L293" s="173"/>
      <c r="M293" s="174">
        <f t="shared" si="541"/>
        <v>0</v>
      </c>
      <c r="N293" s="175">
        <f t="shared" si="542"/>
        <v>0</v>
      </c>
      <c r="O293" s="87"/>
      <c r="P293" s="176"/>
      <c r="Q293" s="176"/>
      <c r="R293" s="176"/>
      <c r="S293" s="176"/>
      <c r="T293" s="176"/>
      <c r="U293" s="86"/>
      <c r="V293" s="87"/>
      <c r="W293" s="176"/>
      <c r="X293" s="176">
        <f t="shared" si="543"/>
        <v>0</v>
      </c>
      <c r="Y293" s="176"/>
      <c r="Z293" s="176">
        <f t="shared" si="544"/>
        <v>0</v>
      </c>
      <c r="AA293" s="176"/>
      <c r="AB293" s="176">
        <f t="shared" si="545"/>
        <v>0</v>
      </c>
      <c r="AC293" s="176"/>
      <c r="AD293" s="176">
        <f t="shared" si="546"/>
        <v>0</v>
      </c>
      <c r="AE293" s="156"/>
      <c r="AF293" s="156"/>
      <c r="AG293" s="208"/>
      <c r="AH293" s="208"/>
      <c r="AI293" s="208"/>
      <c r="AJ293" s="208"/>
      <c r="AK293" s="208"/>
      <c r="AL293" s="208"/>
      <c r="AM293" s="208"/>
      <c r="AN293" s="208"/>
      <c r="AO293" s="208"/>
      <c r="AP293" s="208"/>
      <c r="AQ293" s="208"/>
      <c r="AR293" s="208"/>
      <c r="AS293" s="208"/>
      <c r="AT293" s="208"/>
      <c r="AU293" s="208"/>
      <c r="AV293" s="208"/>
      <c r="AW293" s="208"/>
      <c r="AX293" s="208"/>
      <c r="AY293" s="208"/>
      <c r="AZ293" s="208"/>
      <c r="BA293" s="208"/>
      <c r="BB293" s="208"/>
      <c r="BC293" s="208"/>
      <c r="BD293" s="208"/>
      <c r="BE293" s="208"/>
      <c r="BF293" s="208"/>
      <c r="BG293" s="208"/>
      <c r="BH293" s="208"/>
      <c r="BI293" s="208"/>
      <c r="BJ293" s="208"/>
      <c r="BK293" s="208"/>
      <c r="BL293" s="208"/>
      <c r="BM293" s="208"/>
      <c r="BN293" s="208"/>
      <c r="BO293" s="208"/>
      <c r="BP293" s="208"/>
      <c r="BQ293" s="208"/>
      <c r="BR293" s="208"/>
      <c r="BS293" s="208"/>
      <c r="BT293" s="208"/>
      <c r="BU293" s="208"/>
      <c r="BV293" s="208"/>
      <c r="BW293" s="208"/>
      <c r="BX293" s="208"/>
      <c r="BY293" s="208"/>
      <c r="BZ293" s="208"/>
      <c r="CA293" s="208"/>
      <c r="CB293" s="208"/>
      <c r="CC293" s="208"/>
      <c r="CD293" s="208"/>
      <c r="CE293" s="208"/>
      <c r="CF293" s="208"/>
      <c r="CG293" s="208"/>
      <c r="CH293" s="208"/>
      <c r="CI293" s="208"/>
      <c r="CJ293" s="208"/>
      <c r="CK293" s="208"/>
      <c r="CL293" s="208"/>
      <c r="CM293" s="208"/>
      <c r="CN293" s="208"/>
      <c r="CO293" s="208"/>
      <c r="CP293" s="208"/>
      <c r="CQ293" s="208"/>
      <c r="CR293" s="208"/>
      <c r="CS293" s="208"/>
      <c r="CT293" s="208"/>
      <c r="CU293" s="208"/>
      <c r="CV293" s="208"/>
      <c r="CW293" s="208"/>
      <c r="CX293" s="208"/>
      <c r="CY293" s="208"/>
      <c r="CZ293" s="208"/>
      <c r="DA293" s="208"/>
      <c r="DB293" s="208"/>
      <c r="DC293" s="208"/>
      <c r="DD293" s="208"/>
      <c r="DE293" s="208"/>
      <c r="DF293" s="208"/>
      <c r="DG293" s="208"/>
      <c r="DH293" s="208"/>
      <c r="DI293" s="208"/>
      <c r="DJ293" s="208"/>
      <c r="DK293" s="208"/>
      <c r="DL293" s="208"/>
      <c r="DM293" s="208"/>
      <c r="DN293" s="208"/>
      <c r="DO293" s="208"/>
      <c r="DP293" s="208"/>
      <c r="DQ293" s="208"/>
      <c r="DR293" s="208"/>
      <c r="DS293" s="208"/>
      <c r="DT293" s="208"/>
      <c r="DU293" s="208"/>
      <c r="DV293" s="208"/>
      <c r="DW293" s="208"/>
      <c r="DX293" s="208"/>
      <c r="DY293" s="208"/>
      <c r="DZ293" s="208"/>
      <c r="EA293" s="208"/>
      <c r="EB293" s="208"/>
      <c r="EC293" s="208"/>
      <c r="ED293" s="208"/>
      <c r="EE293" s="208"/>
      <c r="EF293" s="208"/>
      <c r="EG293" s="208"/>
      <c r="EH293" s="208"/>
      <c r="EI293" s="208"/>
      <c r="EJ293" s="208"/>
      <c r="EK293" s="208"/>
      <c r="EL293" s="208"/>
      <c r="EM293" s="208"/>
      <c r="EN293" s="208"/>
      <c r="EO293" s="208"/>
    </row>
    <row r="294" spans="1:145" s="164" customFormat="1" outlineLevel="1">
      <c r="A294" s="254" t="s">
        <v>1905</v>
      </c>
      <c r="B294" s="254" t="s">
        <v>692</v>
      </c>
      <c r="C294" s="257" t="s">
        <v>2012</v>
      </c>
      <c r="D294" s="165" t="s">
        <v>889</v>
      </c>
      <c r="E294" s="166" t="s">
        <v>329</v>
      </c>
      <c r="F294" s="167" t="s">
        <v>624</v>
      </c>
      <c r="G294" s="168">
        <v>0</v>
      </c>
      <c r="H294" s="169" t="s">
        <v>654</v>
      </c>
      <c r="I294" s="170">
        <v>0</v>
      </c>
      <c r="J294" s="171">
        <f t="shared" si="540"/>
        <v>0</v>
      </c>
      <c r="K294" s="172" t="s">
        <v>24</v>
      </c>
      <c r="L294" s="173"/>
      <c r="M294" s="174">
        <f t="shared" si="541"/>
        <v>0</v>
      </c>
      <c r="N294" s="175">
        <f t="shared" si="542"/>
        <v>0</v>
      </c>
      <c r="O294" s="87"/>
      <c r="P294" s="176"/>
      <c r="Q294" s="176"/>
      <c r="R294" s="176"/>
      <c r="S294" s="176"/>
      <c r="T294" s="176"/>
      <c r="U294" s="86"/>
      <c r="V294" s="87"/>
      <c r="W294" s="176"/>
      <c r="X294" s="176">
        <f t="shared" si="543"/>
        <v>0</v>
      </c>
      <c r="Y294" s="176"/>
      <c r="Z294" s="176">
        <f t="shared" si="544"/>
        <v>0</v>
      </c>
      <c r="AA294" s="176"/>
      <c r="AB294" s="176">
        <f t="shared" si="545"/>
        <v>0</v>
      </c>
      <c r="AC294" s="176"/>
      <c r="AD294" s="176">
        <f t="shared" si="546"/>
        <v>0</v>
      </c>
      <c r="AE294" s="156"/>
      <c r="AF294" s="156"/>
      <c r="AG294" s="208"/>
      <c r="AH294" s="208"/>
      <c r="AI294" s="208"/>
      <c r="AJ294" s="208"/>
      <c r="AK294" s="208"/>
      <c r="AL294" s="208"/>
      <c r="AM294" s="208"/>
      <c r="AN294" s="208"/>
      <c r="AO294" s="208"/>
      <c r="AP294" s="208"/>
      <c r="AQ294" s="208"/>
      <c r="AR294" s="208"/>
      <c r="AS294" s="208"/>
      <c r="AT294" s="208"/>
      <c r="AU294" s="208"/>
      <c r="AV294" s="208"/>
      <c r="AW294" s="208"/>
      <c r="AX294" s="208"/>
      <c r="AY294" s="208"/>
      <c r="AZ294" s="208"/>
      <c r="BA294" s="208"/>
      <c r="BB294" s="208"/>
      <c r="BC294" s="208"/>
      <c r="BD294" s="208"/>
      <c r="BE294" s="208"/>
      <c r="BF294" s="208"/>
      <c r="BG294" s="208"/>
      <c r="BH294" s="208"/>
      <c r="BI294" s="208"/>
      <c r="BJ294" s="208"/>
      <c r="BK294" s="208"/>
      <c r="BL294" s="208"/>
      <c r="BM294" s="208"/>
      <c r="BN294" s="208"/>
      <c r="BO294" s="208"/>
      <c r="BP294" s="208"/>
      <c r="BQ294" s="208"/>
      <c r="BR294" s="208"/>
      <c r="BS294" s="208"/>
      <c r="BT294" s="208"/>
      <c r="BU294" s="208"/>
      <c r="BV294" s="208"/>
      <c r="BW294" s="208"/>
      <c r="BX294" s="208"/>
      <c r="BY294" s="208"/>
      <c r="BZ294" s="208"/>
      <c r="CA294" s="208"/>
      <c r="CB294" s="208"/>
      <c r="CC294" s="208"/>
      <c r="CD294" s="208"/>
      <c r="CE294" s="208"/>
      <c r="CF294" s="208"/>
      <c r="CG294" s="208"/>
      <c r="CH294" s="208"/>
      <c r="CI294" s="208"/>
      <c r="CJ294" s="208"/>
      <c r="CK294" s="208"/>
      <c r="CL294" s="208"/>
      <c r="CM294" s="208"/>
      <c r="CN294" s="208"/>
      <c r="CO294" s="208"/>
      <c r="CP294" s="208"/>
      <c r="CQ294" s="208"/>
      <c r="CR294" s="208"/>
      <c r="CS294" s="208"/>
      <c r="CT294" s="208"/>
      <c r="CU294" s="208"/>
      <c r="CV294" s="208"/>
      <c r="CW294" s="208"/>
      <c r="CX294" s="208"/>
      <c r="CY294" s="208"/>
      <c r="CZ294" s="208"/>
      <c r="DA294" s="208"/>
      <c r="DB294" s="208"/>
      <c r="DC294" s="208"/>
      <c r="DD294" s="208"/>
      <c r="DE294" s="208"/>
      <c r="DF294" s="208"/>
      <c r="DG294" s="208"/>
      <c r="DH294" s="208"/>
      <c r="DI294" s="208"/>
      <c r="DJ294" s="208"/>
      <c r="DK294" s="208"/>
      <c r="DL294" s="208"/>
      <c r="DM294" s="208"/>
      <c r="DN294" s="208"/>
      <c r="DO294" s="208"/>
      <c r="DP294" s="208"/>
      <c r="DQ294" s="208"/>
      <c r="DR294" s="208"/>
      <c r="DS294" s="208"/>
      <c r="DT294" s="208"/>
      <c r="DU294" s="208"/>
      <c r="DV294" s="208"/>
      <c r="DW294" s="208"/>
      <c r="DX294" s="208"/>
      <c r="DY294" s="208"/>
      <c r="DZ294" s="208"/>
      <c r="EA294" s="208"/>
      <c r="EB294" s="208"/>
      <c r="EC294" s="208"/>
      <c r="ED294" s="208"/>
      <c r="EE294" s="208"/>
      <c r="EF294" s="208"/>
      <c r="EG294" s="208"/>
      <c r="EH294" s="208"/>
      <c r="EI294" s="208"/>
      <c r="EJ294" s="208"/>
      <c r="EK294" s="208"/>
      <c r="EL294" s="208"/>
      <c r="EM294" s="208"/>
      <c r="EN294" s="208"/>
      <c r="EO294" s="208"/>
    </row>
    <row r="295" spans="1:145" s="198" customFormat="1" ht="15.75">
      <c r="A295" s="261"/>
      <c r="B295" s="261"/>
      <c r="C295" s="374"/>
      <c r="D295" s="375"/>
      <c r="E295" s="376" t="s">
        <v>1589</v>
      </c>
      <c r="F295" s="377" t="s">
        <v>1588</v>
      </c>
      <c r="G295" s="378"/>
      <c r="H295" s="379"/>
      <c r="I295" s="380"/>
      <c r="J295" s="381"/>
      <c r="K295" s="382"/>
      <c r="L295" s="382"/>
      <c r="M295" s="383">
        <f>SUM(M296:M307)</f>
        <v>0</v>
      </c>
      <c r="N295" s="384">
        <f>SUM(N296:N307)</f>
        <v>0</v>
      </c>
      <c r="O295" s="199"/>
      <c r="P295" s="385">
        <f t="shared" ref="P295:T295" si="547">SUM(P296:P307)</f>
        <v>0</v>
      </c>
      <c r="Q295" s="385">
        <f t="shared" si="547"/>
        <v>0</v>
      </c>
      <c r="R295" s="385">
        <f t="shared" si="547"/>
        <v>0</v>
      </c>
      <c r="S295" s="385">
        <f t="shared" si="547"/>
        <v>0</v>
      </c>
      <c r="T295" s="385">
        <f t="shared" si="547"/>
        <v>0</v>
      </c>
      <c r="U295" s="86"/>
      <c r="V295" s="87"/>
      <c r="W295" s="385">
        <f t="shared" ref="W295:AD295" si="548">SUM(W296:W307)</f>
        <v>0</v>
      </c>
      <c r="X295" s="385">
        <f t="shared" si="548"/>
        <v>0</v>
      </c>
      <c r="Y295" s="385">
        <f t="shared" si="548"/>
        <v>0</v>
      </c>
      <c r="Z295" s="385">
        <f t="shared" si="548"/>
        <v>0</v>
      </c>
      <c r="AA295" s="385">
        <f t="shared" si="548"/>
        <v>0</v>
      </c>
      <c r="AB295" s="385">
        <f t="shared" si="548"/>
        <v>0</v>
      </c>
      <c r="AC295" s="385">
        <f t="shared" si="548"/>
        <v>0</v>
      </c>
      <c r="AD295" s="385">
        <f t="shared" si="548"/>
        <v>0</v>
      </c>
      <c r="AE295" s="91"/>
      <c r="AF295" s="91"/>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218"/>
      <c r="BU295" s="218"/>
      <c r="BV295" s="218"/>
      <c r="BW295" s="218"/>
      <c r="BX295" s="218"/>
      <c r="BY295" s="218"/>
      <c r="BZ295" s="218"/>
      <c r="CA295" s="218"/>
      <c r="CB295" s="218"/>
      <c r="CC295" s="218"/>
      <c r="CD295" s="218"/>
      <c r="CE295" s="218"/>
      <c r="CF295" s="218"/>
      <c r="CG295" s="218"/>
      <c r="CH295" s="218"/>
      <c r="CI295" s="218"/>
      <c r="CJ295" s="218"/>
      <c r="CK295" s="218"/>
      <c r="CL295" s="218"/>
      <c r="CM295" s="218"/>
      <c r="CN295" s="218"/>
      <c r="CO295" s="218"/>
      <c r="CP295" s="218"/>
      <c r="CQ295" s="218"/>
      <c r="CR295" s="218"/>
      <c r="CS295" s="218"/>
      <c r="CT295" s="218"/>
      <c r="CU295" s="218"/>
      <c r="CV295" s="218"/>
      <c r="CW295" s="218"/>
      <c r="CX295" s="218"/>
      <c r="CY295" s="218"/>
      <c r="CZ295" s="218"/>
      <c r="DA295" s="218"/>
      <c r="DB295" s="218"/>
      <c r="DC295" s="218"/>
      <c r="DD295" s="218"/>
      <c r="DE295" s="218"/>
      <c r="DF295" s="218"/>
      <c r="DG295" s="218"/>
      <c r="DH295" s="218"/>
      <c r="DI295" s="218"/>
      <c r="DJ295" s="218"/>
      <c r="DK295" s="218"/>
      <c r="DL295" s="218"/>
      <c r="DM295" s="218"/>
      <c r="DN295" s="218"/>
      <c r="DO295" s="218"/>
      <c r="DP295" s="218"/>
      <c r="DQ295" s="218"/>
      <c r="DR295" s="218"/>
      <c r="DS295" s="218"/>
      <c r="DT295" s="218"/>
      <c r="DU295" s="218"/>
      <c r="DV295" s="218"/>
      <c r="DW295" s="218"/>
      <c r="DX295" s="218"/>
      <c r="DY295" s="218"/>
      <c r="DZ295" s="218"/>
      <c r="EA295" s="218"/>
      <c r="EB295" s="218"/>
      <c r="EC295" s="218"/>
      <c r="ED295" s="218"/>
      <c r="EE295" s="218"/>
      <c r="EF295" s="218"/>
      <c r="EG295" s="218"/>
      <c r="EH295" s="218"/>
      <c r="EI295" s="218"/>
      <c r="EJ295" s="218"/>
      <c r="EK295" s="218"/>
      <c r="EL295" s="218"/>
      <c r="EM295" s="218"/>
      <c r="EN295" s="218"/>
      <c r="EO295" s="218"/>
    </row>
    <row r="296" spans="1:145" s="203" customFormat="1" outlineLevel="1">
      <c r="A296" s="262" t="s">
        <v>1905</v>
      </c>
      <c r="B296" s="262" t="s">
        <v>692</v>
      </c>
      <c r="C296" s="257" t="s">
        <v>2013</v>
      </c>
      <c r="D296" s="165" t="s">
        <v>1615</v>
      </c>
      <c r="E296" s="166" t="s">
        <v>1067</v>
      </c>
      <c r="F296" s="167" t="s">
        <v>1066</v>
      </c>
      <c r="G296" s="168">
        <v>0</v>
      </c>
      <c r="H296" s="169" t="s">
        <v>654</v>
      </c>
      <c r="I296" s="170">
        <v>0</v>
      </c>
      <c r="J296" s="171">
        <f t="shared" ref="J296:J307" si="549">I296/$L$4</f>
        <v>0</v>
      </c>
      <c r="K296" s="172" t="s">
        <v>24</v>
      </c>
      <c r="L296" s="173"/>
      <c r="M296" s="174">
        <f t="shared" ref="M296:M307" si="550">IF(ISBLANK(K296),G296*I296,G296*I296*L296)</f>
        <v>0</v>
      </c>
      <c r="N296" s="175">
        <f t="shared" ref="N296:N307" si="551">IF(ISBLANK(K296),J296*G296,G296*J296*L296)</f>
        <v>0</v>
      </c>
      <c r="O296" s="199"/>
      <c r="P296" s="176"/>
      <c r="Q296" s="176"/>
      <c r="R296" s="176"/>
      <c r="S296" s="176"/>
      <c r="T296" s="176"/>
      <c r="U296" s="200"/>
      <c r="V296" s="199"/>
      <c r="W296" s="176"/>
      <c r="X296" s="176">
        <f t="shared" ref="X296:X307" si="552">W296/$L$4</f>
        <v>0</v>
      </c>
      <c r="Y296" s="176"/>
      <c r="Z296" s="176">
        <f t="shared" ref="Z296:Z307" si="553">Y296/$L$4</f>
        <v>0</v>
      </c>
      <c r="AA296" s="176"/>
      <c r="AB296" s="176">
        <f t="shared" ref="AB296:AB307" si="554">AA296/$L$4</f>
        <v>0</v>
      </c>
      <c r="AC296" s="176"/>
      <c r="AD296" s="176">
        <f t="shared" ref="AD296:AD307" si="555">AC296/$L$4</f>
        <v>0</v>
      </c>
      <c r="AE296" s="201"/>
      <c r="AF296" s="201"/>
      <c r="AG296" s="220"/>
      <c r="AH296" s="220"/>
      <c r="AI296" s="220"/>
      <c r="AJ296" s="220"/>
      <c r="AK296" s="220"/>
      <c r="AL296" s="220"/>
      <c r="AM296" s="220"/>
      <c r="AN296" s="220"/>
      <c r="AO296" s="220"/>
      <c r="AP296" s="220"/>
      <c r="AQ296" s="220"/>
      <c r="AR296" s="220"/>
      <c r="AS296" s="220"/>
      <c r="AT296" s="220"/>
      <c r="AU296" s="220"/>
      <c r="AV296" s="220"/>
      <c r="AW296" s="220"/>
      <c r="AX296" s="220"/>
      <c r="AY296" s="220"/>
      <c r="AZ296" s="220"/>
      <c r="BA296" s="220"/>
      <c r="BB296" s="220"/>
      <c r="BC296" s="220"/>
      <c r="BD296" s="220"/>
      <c r="BE296" s="220"/>
      <c r="BF296" s="220"/>
      <c r="BG296" s="220"/>
      <c r="BH296" s="220"/>
      <c r="BI296" s="220"/>
      <c r="BJ296" s="220"/>
      <c r="BK296" s="220"/>
      <c r="BL296" s="220"/>
      <c r="BM296" s="220"/>
      <c r="BN296" s="220"/>
      <c r="BO296" s="220"/>
      <c r="BP296" s="220"/>
      <c r="BQ296" s="220"/>
      <c r="BR296" s="220"/>
      <c r="BS296" s="220"/>
      <c r="BT296" s="220"/>
      <c r="BU296" s="220"/>
      <c r="BV296" s="220"/>
      <c r="BW296" s="220"/>
      <c r="BX296" s="220"/>
      <c r="BY296" s="220"/>
      <c r="BZ296" s="220"/>
      <c r="CA296" s="220"/>
      <c r="CB296" s="220"/>
      <c r="CC296" s="220"/>
      <c r="CD296" s="220"/>
      <c r="CE296" s="220"/>
      <c r="CF296" s="220"/>
      <c r="CG296" s="220"/>
      <c r="CH296" s="220"/>
      <c r="CI296" s="220"/>
      <c r="CJ296" s="220"/>
      <c r="CK296" s="220"/>
      <c r="CL296" s="220"/>
      <c r="CM296" s="220"/>
      <c r="CN296" s="220"/>
      <c r="CO296" s="220"/>
      <c r="CP296" s="220"/>
      <c r="CQ296" s="220"/>
      <c r="CR296" s="220"/>
      <c r="CS296" s="220"/>
      <c r="CT296" s="220"/>
      <c r="CU296" s="220"/>
      <c r="CV296" s="220"/>
      <c r="CW296" s="220"/>
      <c r="CX296" s="220"/>
      <c r="CY296" s="220"/>
      <c r="CZ296" s="220"/>
      <c r="DA296" s="220"/>
      <c r="DB296" s="220"/>
      <c r="DC296" s="220"/>
      <c r="DD296" s="220"/>
      <c r="DE296" s="220"/>
      <c r="DF296" s="220"/>
      <c r="DG296" s="220"/>
      <c r="DH296" s="220"/>
      <c r="DI296" s="220"/>
      <c r="DJ296" s="220"/>
      <c r="DK296" s="220"/>
      <c r="DL296" s="220"/>
      <c r="DM296" s="220"/>
      <c r="DN296" s="220"/>
      <c r="DO296" s="220"/>
      <c r="DP296" s="220"/>
      <c r="DQ296" s="220"/>
      <c r="DR296" s="220"/>
      <c r="DS296" s="220"/>
      <c r="DT296" s="220"/>
      <c r="DU296" s="220"/>
      <c r="DV296" s="220"/>
      <c r="DW296" s="220"/>
      <c r="DX296" s="220"/>
      <c r="DY296" s="220"/>
      <c r="DZ296" s="220"/>
      <c r="EA296" s="220"/>
      <c r="EB296" s="220"/>
      <c r="EC296" s="220"/>
      <c r="ED296" s="220"/>
      <c r="EE296" s="220"/>
      <c r="EF296" s="220"/>
      <c r="EG296" s="220"/>
      <c r="EH296" s="220"/>
      <c r="EI296" s="220"/>
      <c r="EJ296" s="220"/>
      <c r="EK296" s="220"/>
      <c r="EL296" s="220"/>
      <c r="EM296" s="220"/>
      <c r="EN296" s="220"/>
      <c r="EO296" s="220"/>
    </row>
    <row r="297" spans="1:145" s="203" customFormat="1" outlineLevel="1">
      <c r="A297" s="262" t="s">
        <v>1905</v>
      </c>
      <c r="B297" s="262" t="s">
        <v>692</v>
      </c>
      <c r="C297" s="257" t="s">
        <v>2013</v>
      </c>
      <c r="D297" s="165" t="s">
        <v>1616</v>
      </c>
      <c r="E297" s="166" t="s">
        <v>1068</v>
      </c>
      <c r="F297" s="167" t="s">
        <v>1069</v>
      </c>
      <c r="G297" s="168">
        <v>0</v>
      </c>
      <c r="H297" s="169" t="s">
        <v>654</v>
      </c>
      <c r="I297" s="170">
        <v>0</v>
      </c>
      <c r="J297" s="171">
        <f t="shared" si="549"/>
        <v>0</v>
      </c>
      <c r="K297" s="172" t="s">
        <v>24</v>
      </c>
      <c r="L297" s="173"/>
      <c r="M297" s="174">
        <f t="shared" si="550"/>
        <v>0</v>
      </c>
      <c r="N297" s="175">
        <f t="shared" si="551"/>
        <v>0</v>
      </c>
      <c r="O297" s="199"/>
      <c r="P297" s="176"/>
      <c r="Q297" s="176"/>
      <c r="R297" s="176"/>
      <c r="S297" s="176"/>
      <c r="T297" s="176"/>
      <c r="U297" s="200"/>
      <c r="V297" s="199"/>
      <c r="W297" s="176"/>
      <c r="X297" s="176">
        <f t="shared" si="552"/>
        <v>0</v>
      </c>
      <c r="Y297" s="176"/>
      <c r="Z297" s="176">
        <f t="shared" si="553"/>
        <v>0</v>
      </c>
      <c r="AA297" s="176"/>
      <c r="AB297" s="176">
        <f t="shared" si="554"/>
        <v>0</v>
      </c>
      <c r="AC297" s="176"/>
      <c r="AD297" s="176">
        <f t="shared" si="555"/>
        <v>0</v>
      </c>
      <c r="AE297" s="201"/>
      <c r="AF297" s="201"/>
      <c r="AG297" s="220"/>
      <c r="AH297" s="220"/>
      <c r="AI297" s="220"/>
      <c r="AJ297" s="220"/>
      <c r="AK297" s="220"/>
      <c r="AL297" s="220"/>
      <c r="AM297" s="220"/>
      <c r="AN297" s="220"/>
      <c r="AO297" s="220"/>
      <c r="AP297" s="220"/>
      <c r="AQ297" s="220"/>
      <c r="AR297" s="220"/>
      <c r="AS297" s="220"/>
      <c r="AT297" s="220"/>
      <c r="AU297" s="220"/>
      <c r="AV297" s="220"/>
      <c r="AW297" s="220"/>
      <c r="AX297" s="220"/>
      <c r="AY297" s="220"/>
      <c r="AZ297" s="220"/>
      <c r="BA297" s="220"/>
      <c r="BB297" s="220"/>
      <c r="BC297" s="220"/>
      <c r="BD297" s="220"/>
      <c r="BE297" s="220"/>
      <c r="BF297" s="220"/>
      <c r="BG297" s="220"/>
      <c r="BH297" s="220"/>
      <c r="BI297" s="220"/>
      <c r="BJ297" s="220"/>
      <c r="BK297" s="220"/>
      <c r="BL297" s="220"/>
      <c r="BM297" s="220"/>
      <c r="BN297" s="220"/>
      <c r="BO297" s="220"/>
      <c r="BP297" s="220"/>
      <c r="BQ297" s="220"/>
      <c r="BR297" s="220"/>
      <c r="BS297" s="220"/>
      <c r="BT297" s="220"/>
      <c r="BU297" s="220"/>
      <c r="BV297" s="220"/>
      <c r="BW297" s="220"/>
      <c r="BX297" s="220"/>
      <c r="BY297" s="220"/>
      <c r="BZ297" s="220"/>
      <c r="CA297" s="220"/>
      <c r="CB297" s="220"/>
      <c r="CC297" s="220"/>
      <c r="CD297" s="220"/>
      <c r="CE297" s="220"/>
      <c r="CF297" s="220"/>
      <c r="CG297" s="220"/>
      <c r="CH297" s="220"/>
      <c r="CI297" s="220"/>
      <c r="CJ297" s="220"/>
      <c r="CK297" s="220"/>
      <c r="CL297" s="220"/>
      <c r="CM297" s="220"/>
      <c r="CN297" s="220"/>
      <c r="CO297" s="220"/>
      <c r="CP297" s="220"/>
      <c r="CQ297" s="220"/>
      <c r="CR297" s="220"/>
      <c r="CS297" s="220"/>
      <c r="CT297" s="220"/>
      <c r="CU297" s="220"/>
      <c r="CV297" s="220"/>
      <c r="CW297" s="220"/>
      <c r="CX297" s="220"/>
      <c r="CY297" s="220"/>
      <c r="CZ297" s="220"/>
      <c r="DA297" s="220"/>
      <c r="DB297" s="220"/>
      <c r="DC297" s="220"/>
      <c r="DD297" s="220"/>
      <c r="DE297" s="220"/>
      <c r="DF297" s="220"/>
      <c r="DG297" s="220"/>
      <c r="DH297" s="220"/>
      <c r="DI297" s="220"/>
      <c r="DJ297" s="220"/>
      <c r="DK297" s="220"/>
      <c r="DL297" s="220"/>
      <c r="DM297" s="220"/>
      <c r="DN297" s="220"/>
      <c r="DO297" s="220"/>
      <c r="DP297" s="220"/>
      <c r="DQ297" s="220"/>
      <c r="DR297" s="220"/>
      <c r="DS297" s="220"/>
      <c r="DT297" s="220"/>
      <c r="DU297" s="220"/>
      <c r="DV297" s="220"/>
      <c r="DW297" s="220"/>
      <c r="DX297" s="220"/>
      <c r="DY297" s="220"/>
      <c r="DZ297" s="220"/>
      <c r="EA297" s="220"/>
      <c r="EB297" s="220"/>
      <c r="EC297" s="220"/>
      <c r="ED297" s="220"/>
      <c r="EE297" s="220"/>
      <c r="EF297" s="220"/>
      <c r="EG297" s="220"/>
      <c r="EH297" s="220"/>
      <c r="EI297" s="220"/>
      <c r="EJ297" s="220"/>
      <c r="EK297" s="220"/>
      <c r="EL297" s="220"/>
      <c r="EM297" s="220"/>
      <c r="EN297" s="220"/>
      <c r="EO297" s="220"/>
    </row>
    <row r="298" spans="1:145" s="203" customFormat="1" outlineLevel="1">
      <c r="A298" s="262" t="s">
        <v>1905</v>
      </c>
      <c r="B298" s="262" t="s">
        <v>692</v>
      </c>
      <c r="C298" s="257" t="s">
        <v>2013</v>
      </c>
      <c r="D298" s="165" t="s">
        <v>1617</v>
      </c>
      <c r="E298" s="166" t="s">
        <v>318</v>
      </c>
      <c r="F298" s="167" t="s">
        <v>616</v>
      </c>
      <c r="G298" s="168">
        <v>0</v>
      </c>
      <c r="H298" s="169" t="s">
        <v>654</v>
      </c>
      <c r="I298" s="170">
        <v>0</v>
      </c>
      <c r="J298" s="171">
        <f t="shared" si="549"/>
        <v>0</v>
      </c>
      <c r="K298" s="172" t="s">
        <v>24</v>
      </c>
      <c r="L298" s="173"/>
      <c r="M298" s="174">
        <f t="shared" si="550"/>
        <v>0</v>
      </c>
      <c r="N298" s="175">
        <f t="shared" si="551"/>
        <v>0</v>
      </c>
      <c r="O298" s="199"/>
      <c r="P298" s="176"/>
      <c r="Q298" s="176"/>
      <c r="R298" s="176"/>
      <c r="S298" s="176"/>
      <c r="T298" s="176"/>
      <c r="U298" s="200"/>
      <c r="V298" s="199"/>
      <c r="W298" s="176"/>
      <c r="X298" s="176">
        <f t="shared" si="552"/>
        <v>0</v>
      </c>
      <c r="Y298" s="176"/>
      <c r="Z298" s="176">
        <f t="shared" si="553"/>
        <v>0</v>
      </c>
      <c r="AA298" s="176"/>
      <c r="AB298" s="176">
        <f t="shared" si="554"/>
        <v>0</v>
      </c>
      <c r="AC298" s="176"/>
      <c r="AD298" s="176">
        <f t="shared" si="555"/>
        <v>0</v>
      </c>
      <c r="AE298" s="201"/>
      <c r="AF298" s="201"/>
      <c r="AG298" s="220"/>
      <c r="AH298" s="220"/>
      <c r="AI298" s="220"/>
      <c r="AJ298" s="220"/>
      <c r="AK298" s="220"/>
      <c r="AL298" s="220"/>
      <c r="AM298" s="220"/>
      <c r="AN298" s="220"/>
      <c r="AO298" s="220"/>
      <c r="AP298" s="220"/>
      <c r="AQ298" s="220"/>
      <c r="AR298" s="220"/>
      <c r="AS298" s="220"/>
      <c r="AT298" s="220"/>
      <c r="AU298" s="220"/>
      <c r="AV298" s="220"/>
      <c r="AW298" s="220"/>
      <c r="AX298" s="220"/>
      <c r="AY298" s="220"/>
      <c r="AZ298" s="220"/>
      <c r="BA298" s="220"/>
      <c r="BB298" s="220"/>
      <c r="BC298" s="220"/>
      <c r="BD298" s="220"/>
      <c r="BE298" s="220"/>
      <c r="BF298" s="220"/>
      <c r="BG298" s="220"/>
      <c r="BH298" s="220"/>
      <c r="BI298" s="220"/>
      <c r="BJ298" s="220"/>
      <c r="BK298" s="220"/>
      <c r="BL298" s="220"/>
      <c r="BM298" s="220"/>
      <c r="BN298" s="220"/>
      <c r="BO298" s="220"/>
      <c r="BP298" s="220"/>
      <c r="BQ298" s="220"/>
      <c r="BR298" s="220"/>
      <c r="BS298" s="220"/>
      <c r="BT298" s="220"/>
      <c r="BU298" s="220"/>
      <c r="BV298" s="220"/>
      <c r="BW298" s="220"/>
      <c r="BX298" s="220"/>
      <c r="BY298" s="220"/>
      <c r="BZ298" s="220"/>
      <c r="CA298" s="220"/>
      <c r="CB298" s="220"/>
      <c r="CC298" s="220"/>
      <c r="CD298" s="220"/>
      <c r="CE298" s="220"/>
      <c r="CF298" s="220"/>
      <c r="CG298" s="220"/>
      <c r="CH298" s="220"/>
      <c r="CI298" s="220"/>
      <c r="CJ298" s="220"/>
      <c r="CK298" s="220"/>
      <c r="CL298" s="220"/>
      <c r="CM298" s="220"/>
      <c r="CN298" s="220"/>
      <c r="CO298" s="220"/>
      <c r="CP298" s="220"/>
      <c r="CQ298" s="220"/>
      <c r="CR298" s="220"/>
      <c r="CS298" s="220"/>
      <c r="CT298" s="220"/>
      <c r="CU298" s="220"/>
      <c r="CV298" s="220"/>
      <c r="CW298" s="220"/>
      <c r="CX298" s="220"/>
      <c r="CY298" s="220"/>
      <c r="CZ298" s="220"/>
      <c r="DA298" s="220"/>
      <c r="DB298" s="220"/>
      <c r="DC298" s="220"/>
      <c r="DD298" s="220"/>
      <c r="DE298" s="220"/>
      <c r="DF298" s="220"/>
      <c r="DG298" s="220"/>
      <c r="DH298" s="220"/>
      <c r="DI298" s="220"/>
      <c r="DJ298" s="220"/>
      <c r="DK298" s="220"/>
      <c r="DL298" s="220"/>
      <c r="DM298" s="220"/>
      <c r="DN298" s="220"/>
      <c r="DO298" s="220"/>
      <c r="DP298" s="220"/>
      <c r="DQ298" s="220"/>
      <c r="DR298" s="220"/>
      <c r="DS298" s="220"/>
      <c r="DT298" s="220"/>
      <c r="DU298" s="220"/>
      <c r="DV298" s="220"/>
      <c r="DW298" s="220"/>
      <c r="DX298" s="220"/>
      <c r="DY298" s="220"/>
      <c r="DZ298" s="220"/>
      <c r="EA298" s="220"/>
      <c r="EB298" s="220"/>
      <c r="EC298" s="220"/>
      <c r="ED298" s="220"/>
      <c r="EE298" s="220"/>
      <c r="EF298" s="220"/>
      <c r="EG298" s="220"/>
      <c r="EH298" s="220"/>
      <c r="EI298" s="220"/>
      <c r="EJ298" s="220"/>
      <c r="EK298" s="220"/>
      <c r="EL298" s="220"/>
      <c r="EM298" s="220"/>
      <c r="EN298" s="220"/>
      <c r="EO298" s="220"/>
    </row>
    <row r="299" spans="1:145" s="203" customFormat="1" outlineLevel="1">
      <c r="A299" s="262" t="s">
        <v>1905</v>
      </c>
      <c r="B299" s="262" t="s">
        <v>692</v>
      </c>
      <c r="C299" s="257" t="s">
        <v>2013</v>
      </c>
      <c r="D299" s="165" t="s">
        <v>1618</v>
      </c>
      <c r="E299" s="166" t="s">
        <v>319</v>
      </c>
      <c r="F299" s="167" t="s">
        <v>617</v>
      </c>
      <c r="G299" s="168">
        <v>0</v>
      </c>
      <c r="H299" s="169" t="s">
        <v>654</v>
      </c>
      <c r="I299" s="170">
        <v>0</v>
      </c>
      <c r="J299" s="171">
        <f t="shared" si="549"/>
        <v>0</v>
      </c>
      <c r="K299" s="172" t="s">
        <v>24</v>
      </c>
      <c r="L299" s="173"/>
      <c r="M299" s="174">
        <f t="shared" si="550"/>
        <v>0</v>
      </c>
      <c r="N299" s="175">
        <f t="shared" si="551"/>
        <v>0</v>
      </c>
      <c r="O299" s="199"/>
      <c r="P299" s="176"/>
      <c r="Q299" s="176"/>
      <c r="R299" s="176"/>
      <c r="S299" s="176"/>
      <c r="T299" s="176"/>
      <c r="U299" s="200"/>
      <c r="V299" s="199"/>
      <c r="W299" s="176"/>
      <c r="X299" s="176">
        <f t="shared" si="552"/>
        <v>0</v>
      </c>
      <c r="Y299" s="176"/>
      <c r="Z299" s="176">
        <f t="shared" si="553"/>
        <v>0</v>
      </c>
      <c r="AA299" s="176"/>
      <c r="AB299" s="176">
        <f t="shared" si="554"/>
        <v>0</v>
      </c>
      <c r="AC299" s="176"/>
      <c r="AD299" s="176">
        <f t="shared" si="555"/>
        <v>0</v>
      </c>
      <c r="AE299" s="201"/>
      <c r="AF299" s="201"/>
      <c r="AG299" s="220"/>
      <c r="AH299" s="220"/>
      <c r="AI299" s="220"/>
      <c r="AJ299" s="220"/>
      <c r="AK299" s="220"/>
      <c r="AL299" s="220"/>
      <c r="AM299" s="220"/>
      <c r="AN299" s="220"/>
      <c r="AO299" s="220"/>
      <c r="AP299" s="220"/>
      <c r="AQ299" s="220"/>
      <c r="AR299" s="220"/>
      <c r="AS299" s="220"/>
      <c r="AT299" s="220"/>
      <c r="AU299" s="220"/>
      <c r="AV299" s="220"/>
      <c r="AW299" s="220"/>
      <c r="AX299" s="220"/>
      <c r="AY299" s="220"/>
      <c r="AZ299" s="220"/>
      <c r="BA299" s="220"/>
      <c r="BB299" s="220"/>
      <c r="BC299" s="220"/>
      <c r="BD299" s="220"/>
      <c r="BE299" s="220"/>
      <c r="BF299" s="220"/>
      <c r="BG299" s="220"/>
      <c r="BH299" s="220"/>
      <c r="BI299" s="220"/>
      <c r="BJ299" s="220"/>
      <c r="BK299" s="220"/>
      <c r="BL299" s="220"/>
      <c r="BM299" s="220"/>
      <c r="BN299" s="220"/>
      <c r="BO299" s="220"/>
      <c r="BP299" s="220"/>
      <c r="BQ299" s="220"/>
      <c r="BR299" s="220"/>
      <c r="BS299" s="220"/>
      <c r="BT299" s="220"/>
      <c r="BU299" s="220"/>
      <c r="BV299" s="220"/>
      <c r="BW299" s="220"/>
      <c r="BX299" s="220"/>
      <c r="BY299" s="220"/>
      <c r="BZ299" s="220"/>
      <c r="CA299" s="220"/>
      <c r="CB299" s="220"/>
      <c r="CC299" s="220"/>
      <c r="CD299" s="220"/>
      <c r="CE299" s="220"/>
      <c r="CF299" s="220"/>
      <c r="CG299" s="220"/>
      <c r="CH299" s="220"/>
      <c r="CI299" s="220"/>
      <c r="CJ299" s="220"/>
      <c r="CK299" s="220"/>
      <c r="CL299" s="220"/>
      <c r="CM299" s="220"/>
      <c r="CN299" s="220"/>
      <c r="CO299" s="220"/>
      <c r="CP299" s="220"/>
      <c r="CQ299" s="220"/>
      <c r="CR299" s="220"/>
      <c r="CS299" s="220"/>
      <c r="CT299" s="220"/>
      <c r="CU299" s="220"/>
      <c r="CV299" s="220"/>
      <c r="CW299" s="220"/>
      <c r="CX299" s="220"/>
      <c r="CY299" s="220"/>
      <c r="CZ299" s="220"/>
      <c r="DA299" s="220"/>
      <c r="DB299" s="220"/>
      <c r="DC299" s="220"/>
      <c r="DD299" s="220"/>
      <c r="DE299" s="220"/>
      <c r="DF299" s="220"/>
      <c r="DG299" s="220"/>
      <c r="DH299" s="220"/>
      <c r="DI299" s="220"/>
      <c r="DJ299" s="220"/>
      <c r="DK299" s="220"/>
      <c r="DL299" s="220"/>
      <c r="DM299" s="220"/>
      <c r="DN299" s="220"/>
      <c r="DO299" s="220"/>
      <c r="DP299" s="220"/>
      <c r="DQ299" s="220"/>
      <c r="DR299" s="220"/>
      <c r="DS299" s="220"/>
      <c r="DT299" s="220"/>
      <c r="DU299" s="220"/>
      <c r="DV299" s="220"/>
      <c r="DW299" s="220"/>
      <c r="DX299" s="220"/>
      <c r="DY299" s="220"/>
      <c r="DZ299" s="220"/>
      <c r="EA299" s="220"/>
      <c r="EB299" s="220"/>
      <c r="EC299" s="220"/>
      <c r="ED299" s="220"/>
      <c r="EE299" s="220"/>
      <c r="EF299" s="220"/>
      <c r="EG299" s="220"/>
      <c r="EH299" s="220"/>
      <c r="EI299" s="220"/>
      <c r="EJ299" s="220"/>
      <c r="EK299" s="220"/>
      <c r="EL299" s="220"/>
      <c r="EM299" s="220"/>
      <c r="EN299" s="220"/>
      <c r="EO299" s="220"/>
    </row>
    <row r="300" spans="1:145" s="203" customFormat="1" outlineLevel="1">
      <c r="A300" s="262" t="s">
        <v>1905</v>
      </c>
      <c r="B300" s="262" t="s">
        <v>692</v>
      </c>
      <c r="C300" s="257" t="s">
        <v>2013</v>
      </c>
      <c r="D300" s="165" t="s">
        <v>1619</v>
      </c>
      <c r="E300" s="166" t="s">
        <v>321</v>
      </c>
      <c r="F300" s="167" t="s">
        <v>618</v>
      </c>
      <c r="G300" s="168">
        <v>0</v>
      </c>
      <c r="H300" s="169" t="s">
        <v>654</v>
      </c>
      <c r="I300" s="170">
        <v>0</v>
      </c>
      <c r="J300" s="171">
        <f t="shared" si="549"/>
        <v>0</v>
      </c>
      <c r="K300" s="172" t="s">
        <v>24</v>
      </c>
      <c r="L300" s="173"/>
      <c r="M300" s="174">
        <f t="shared" si="550"/>
        <v>0</v>
      </c>
      <c r="N300" s="175">
        <f t="shared" si="551"/>
        <v>0</v>
      </c>
      <c r="O300" s="199"/>
      <c r="P300" s="176"/>
      <c r="Q300" s="176"/>
      <c r="R300" s="176"/>
      <c r="S300" s="176"/>
      <c r="T300" s="176"/>
      <c r="U300" s="200"/>
      <c r="V300" s="199"/>
      <c r="W300" s="176"/>
      <c r="X300" s="176">
        <f t="shared" si="552"/>
        <v>0</v>
      </c>
      <c r="Y300" s="176"/>
      <c r="Z300" s="176">
        <f t="shared" si="553"/>
        <v>0</v>
      </c>
      <c r="AA300" s="176"/>
      <c r="AB300" s="176">
        <f t="shared" si="554"/>
        <v>0</v>
      </c>
      <c r="AC300" s="176"/>
      <c r="AD300" s="176">
        <f t="shared" si="555"/>
        <v>0</v>
      </c>
      <c r="AE300" s="201"/>
      <c r="AF300" s="201"/>
      <c r="AG300" s="220"/>
      <c r="AH300" s="220"/>
      <c r="AI300" s="220"/>
      <c r="AJ300" s="220"/>
      <c r="AK300" s="220"/>
      <c r="AL300" s="220"/>
      <c r="AM300" s="220"/>
      <c r="AN300" s="220"/>
      <c r="AO300" s="220"/>
      <c r="AP300" s="220"/>
      <c r="AQ300" s="220"/>
      <c r="AR300" s="220"/>
      <c r="AS300" s="220"/>
      <c r="AT300" s="220"/>
      <c r="AU300" s="220"/>
      <c r="AV300" s="220"/>
      <c r="AW300" s="220"/>
      <c r="AX300" s="220"/>
      <c r="AY300" s="220"/>
      <c r="AZ300" s="220"/>
      <c r="BA300" s="220"/>
      <c r="BB300" s="220"/>
      <c r="BC300" s="220"/>
      <c r="BD300" s="220"/>
      <c r="BE300" s="220"/>
      <c r="BF300" s="220"/>
      <c r="BG300" s="220"/>
      <c r="BH300" s="220"/>
      <c r="BI300" s="220"/>
      <c r="BJ300" s="220"/>
      <c r="BK300" s="220"/>
      <c r="BL300" s="220"/>
      <c r="BM300" s="220"/>
      <c r="BN300" s="220"/>
      <c r="BO300" s="220"/>
      <c r="BP300" s="220"/>
      <c r="BQ300" s="220"/>
      <c r="BR300" s="220"/>
      <c r="BS300" s="220"/>
      <c r="BT300" s="220"/>
      <c r="BU300" s="220"/>
      <c r="BV300" s="220"/>
      <c r="BW300" s="220"/>
      <c r="BX300" s="220"/>
      <c r="BY300" s="220"/>
      <c r="BZ300" s="220"/>
      <c r="CA300" s="220"/>
      <c r="CB300" s="220"/>
      <c r="CC300" s="220"/>
      <c r="CD300" s="220"/>
      <c r="CE300" s="220"/>
      <c r="CF300" s="220"/>
      <c r="CG300" s="220"/>
      <c r="CH300" s="220"/>
      <c r="CI300" s="220"/>
      <c r="CJ300" s="220"/>
      <c r="CK300" s="220"/>
      <c r="CL300" s="220"/>
      <c r="CM300" s="220"/>
      <c r="CN300" s="220"/>
      <c r="CO300" s="220"/>
      <c r="CP300" s="220"/>
      <c r="CQ300" s="220"/>
      <c r="CR300" s="220"/>
      <c r="CS300" s="220"/>
      <c r="CT300" s="220"/>
      <c r="CU300" s="220"/>
      <c r="CV300" s="220"/>
      <c r="CW300" s="220"/>
      <c r="CX300" s="220"/>
      <c r="CY300" s="220"/>
      <c r="CZ300" s="220"/>
      <c r="DA300" s="220"/>
      <c r="DB300" s="220"/>
      <c r="DC300" s="220"/>
      <c r="DD300" s="220"/>
      <c r="DE300" s="220"/>
      <c r="DF300" s="220"/>
      <c r="DG300" s="220"/>
      <c r="DH300" s="220"/>
      <c r="DI300" s="220"/>
      <c r="DJ300" s="220"/>
      <c r="DK300" s="220"/>
      <c r="DL300" s="220"/>
      <c r="DM300" s="220"/>
      <c r="DN300" s="220"/>
      <c r="DO300" s="220"/>
      <c r="DP300" s="220"/>
      <c r="DQ300" s="220"/>
      <c r="DR300" s="220"/>
      <c r="DS300" s="220"/>
      <c r="DT300" s="220"/>
      <c r="DU300" s="220"/>
      <c r="DV300" s="220"/>
      <c r="DW300" s="220"/>
      <c r="DX300" s="220"/>
      <c r="DY300" s="220"/>
      <c r="DZ300" s="220"/>
      <c r="EA300" s="220"/>
      <c r="EB300" s="220"/>
      <c r="EC300" s="220"/>
      <c r="ED300" s="220"/>
      <c r="EE300" s="220"/>
      <c r="EF300" s="220"/>
      <c r="EG300" s="220"/>
      <c r="EH300" s="220"/>
      <c r="EI300" s="220"/>
      <c r="EJ300" s="220"/>
      <c r="EK300" s="220"/>
      <c r="EL300" s="220"/>
      <c r="EM300" s="220"/>
      <c r="EN300" s="220"/>
      <c r="EO300" s="220"/>
    </row>
    <row r="301" spans="1:145" s="203" customFormat="1" outlineLevel="1">
      <c r="A301" s="262" t="s">
        <v>1905</v>
      </c>
      <c r="B301" s="262" t="s">
        <v>692</v>
      </c>
      <c r="C301" s="257" t="s">
        <v>2013</v>
      </c>
      <c r="D301" s="165" t="s">
        <v>1620</v>
      </c>
      <c r="E301" s="166" t="s">
        <v>320</v>
      </c>
      <c r="F301" s="167" t="s">
        <v>619</v>
      </c>
      <c r="G301" s="168">
        <v>0</v>
      </c>
      <c r="H301" s="169" t="s">
        <v>654</v>
      </c>
      <c r="I301" s="170">
        <v>0</v>
      </c>
      <c r="J301" s="171">
        <f t="shared" si="549"/>
        <v>0</v>
      </c>
      <c r="K301" s="172" t="s">
        <v>24</v>
      </c>
      <c r="L301" s="173"/>
      <c r="M301" s="174">
        <f t="shared" si="550"/>
        <v>0</v>
      </c>
      <c r="N301" s="175">
        <f t="shared" si="551"/>
        <v>0</v>
      </c>
      <c r="O301" s="199"/>
      <c r="P301" s="176"/>
      <c r="Q301" s="176"/>
      <c r="R301" s="176"/>
      <c r="S301" s="176"/>
      <c r="T301" s="176"/>
      <c r="U301" s="200"/>
      <c r="V301" s="199"/>
      <c r="W301" s="176"/>
      <c r="X301" s="176">
        <f t="shared" si="552"/>
        <v>0</v>
      </c>
      <c r="Y301" s="176"/>
      <c r="Z301" s="176">
        <f t="shared" si="553"/>
        <v>0</v>
      </c>
      <c r="AA301" s="176"/>
      <c r="AB301" s="176">
        <f t="shared" si="554"/>
        <v>0</v>
      </c>
      <c r="AC301" s="176"/>
      <c r="AD301" s="176">
        <f t="shared" si="555"/>
        <v>0</v>
      </c>
      <c r="AE301" s="201"/>
      <c r="AF301" s="201"/>
      <c r="AG301" s="220"/>
      <c r="AH301" s="220"/>
      <c r="AI301" s="220"/>
      <c r="AJ301" s="220"/>
      <c r="AK301" s="220"/>
      <c r="AL301" s="220"/>
      <c r="AM301" s="220"/>
      <c r="AN301" s="220"/>
      <c r="AO301" s="220"/>
      <c r="AP301" s="220"/>
      <c r="AQ301" s="220"/>
      <c r="AR301" s="220"/>
      <c r="AS301" s="220"/>
      <c r="AT301" s="220"/>
      <c r="AU301" s="220"/>
      <c r="AV301" s="220"/>
      <c r="AW301" s="220"/>
      <c r="AX301" s="220"/>
      <c r="AY301" s="220"/>
      <c r="AZ301" s="220"/>
      <c r="BA301" s="220"/>
      <c r="BB301" s="220"/>
      <c r="BC301" s="220"/>
      <c r="BD301" s="220"/>
      <c r="BE301" s="220"/>
      <c r="BF301" s="220"/>
      <c r="BG301" s="220"/>
      <c r="BH301" s="220"/>
      <c r="BI301" s="220"/>
      <c r="BJ301" s="220"/>
      <c r="BK301" s="220"/>
      <c r="BL301" s="220"/>
      <c r="BM301" s="220"/>
      <c r="BN301" s="220"/>
      <c r="BO301" s="220"/>
      <c r="BP301" s="220"/>
      <c r="BQ301" s="220"/>
      <c r="BR301" s="220"/>
      <c r="BS301" s="220"/>
      <c r="BT301" s="220"/>
      <c r="BU301" s="220"/>
      <c r="BV301" s="220"/>
      <c r="BW301" s="220"/>
      <c r="BX301" s="220"/>
      <c r="BY301" s="220"/>
      <c r="BZ301" s="220"/>
      <c r="CA301" s="220"/>
      <c r="CB301" s="220"/>
      <c r="CC301" s="220"/>
      <c r="CD301" s="220"/>
      <c r="CE301" s="220"/>
      <c r="CF301" s="220"/>
      <c r="CG301" s="220"/>
      <c r="CH301" s="220"/>
      <c r="CI301" s="220"/>
      <c r="CJ301" s="220"/>
      <c r="CK301" s="220"/>
      <c r="CL301" s="220"/>
      <c r="CM301" s="220"/>
      <c r="CN301" s="220"/>
      <c r="CO301" s="220"/>
      <c r="CP301" s="220"/>
      <c r="CQ301" s="220"/>
      <c r="CR301" s="220"/>
      <c r="CS301" s="220"/>
      <c r="CT301" s="220"/>
      <c r="CU301" s="220"/>
      <c r="CV301" s="220"/>
      <c r="CW301" s="220"/>
      <c r="CX301" s="220"/>
      <c r="CY301" s="220"/>
      <c r="CZ301" s="220"/>
      <c r="DA301" s="220"/>
      <c r="DB301" s="220"/>
      <c r="DC301" s="220"/>
      <c r="DD301" s="220"/>
      <c r="DE301" s="220"/>
      <c r="DF301" s="220"/>
      <c r="DG301" s="220"/>
      <c r="DH301" s="220"/>
      <c r="DI301" s="220"/>
      <c r="DJ301" s="220"/>
      <c r="DK301" s="220"/>
      <c r="DL301" s="220"/>
      <c r="DM301" s="220"/>
      <c r="DN301" s="220"/>
      <c r="DO301" s="220"/>
      <c r="DP301" s="220"/>
      <c r="DQ301" s="220"/>
      <c r="DR301" s="220"/>
      <c r="DS301" s="220"/>
      <c r="DT301" s="220"/>
      <c r="DU301" s="220"/>
      <c r="DV301" s="220"/>
      <c r="DW301" s="220"/>
      <c r="DX301" s="220"/>
      <c r="DY301" s="220"/>
      <c r="DZ301" s="220"/>
      <c r="EA301" s="220"/>
      <c r="EB301" s="220"/>
      <c r="EC301" s="220"/>
      <c r="ED301" s="220"/>
      <c r="EE301" s="220"/>
      <c r="EF301" s="220"/>
      <c r="EG301" s="220"/>
      <c r="EH301" s="220"/>
      <c r="EI301" s="220"/>
      <c r="EJ301" s="220"/>
      <c r="EK301" s="220"/>
      <c r="EL301" s="220"/>
      <c r="EM301" s="220"/>
      <c r="EN301" s="220"/>
      <c r="EO301" s="220"/>
    </row>
    <row r="302" spans="1:145" s="164" customFormat="1" outlineLevel="1">
      <c r="A302" s="254" t="s">
        <v>1905</v>
      </c>
      <c r="B302" s="254" t="s">
        <v>692</v>
      </c>
      <c r="C302" s="257" t="s">
        <v>2013</v>
      </c>
      <c r="D302" s="165" t="s">
        <v>1621</v>
      </c>
      <c r="E302" s="166" t="s">
        <v>45</v>
      </c>
      <c r="F302" s="167" t="s">
        <v>620</v>
      </c>
      <c r="G302" s="168">
        <v>0</v>
      </c>
      <c r="H302" s="169" t="s">
        <v>654</v>
      </c>
      <c r="I302" s="170">
        <v>0</v>
      </c>
      <c r="J302" s="171">
        <f t="shared" si="549"/>
        <v>0</v>
      </c>
      <c r="K302" s="172" t="s">
        <v>24</v>
      </c>
      <c r="L302" s="173"/>
      <c r="M302" s="174">
        <f t="shared" si="550"/>
        <v>0</v>
      </c>
      <c r="N302" s="175">
        <f t="shared" si="551"/>
        <v>0</v>
      </c>
      <c r="O302" s="87"/>
      <c r="P302" s="176"/>
      <c r="Q302" s="176"/>
      <c r="R302" s="176"/>
      <c r="S302" s="176"/>
      <c r="T302" s="176"/>
      <c r="U302" s="86"/>
      <c r="V302" s="87"/>
      <c r="W302" s="176"/>
      <c r="X302" s="176">
        <f t="shared" si="552"/>
        <v>0</v>
      </c>
      <c r="Y302" s="176"/>
      <c r="Z302" s="176">
        <f t="shared" si="553"/>
        <v>0</v>
      </c>
      <c r="AA302" s="176"/>
      <c r="AB302" s="176">
        <f t="shared" si="554"/>
        <v>0</v>
      </c>
      <c r="AC302" s="176"/>
      <c r="AD302" s="176">
        <f t="shared" si="555"/>
        <v>0</v>
      </c>
      <c r="AE302" s="156"/>
      <c r="AF302" s="156"/>
      <c r="AG302" s="208"/>
      <c r="AH302" s="208"/>
      <c r="AI302" s="208"/>
      <c r="AJ302" s="208"/>
      <c r="AK302" s="208"/>
      <c r="AL302" s="208"/>
      <c r="AM302" s="208"/>
      <c r="AN302" s="208"/>
      <c r="AO302" s="208"/>
      <c r="AP302" s="208"/>
      <c r="AQ302" s="208"/>
      <c r="AR302" s="208"/>
      <c r="AS302" s="208"/>
      <c r="AT302" s="208"/>
      <c r="AU302" s="208"/>
      <c r="AV302" s="208"/>
      <c r="AW302" s="208"/>
      <c r="AX302" s="208"/>
      <c r="AY302" s="208"/>
      <c r="AZ302" s="208"/>
      <c r="BA302" s="208"/>
      <c r="BB302" s="208"/>
      <c r="BC302" s="208"/>
      <c r="BD302" s="208"/>
      <c r="BE302" s="208"/>
      <c r="BF302" s="208"/>
      <c r="BG302" s="208"/>
      <c r="BH302" s="208"/>
      <c r="BI302" s="208"/>
      <c r="BJ302" s="208"/>
      <c r="BK302" s="208"/>
      <c r="BL302" s="208"/>
      <c r="BM302" s="208"/>
      <c r="BN302" s="208"/>
      <c r="BO302" s="208"/>
      <c r="BP302" s="208"/>
      <c r="BQ302" s="208"/>
      <c r="BR302" s="208"/>
      <c r="BS302" s="208"/>
      <c r="BT302" s="208"/>
      <c r="BU302" s="208"/>
      <c r="BV302" s="208"/>
      <c r="BW302" s="208"/>
      <c r="BX302" s="208"/>
      <c r="BY302" s="208"/>
      <c r="BZ302" s="208"/>
      <c r="CA302" s="208"/>
      <c r="CB302" s="208"/>
      <c r="CC302" s="208"/>
      <c r="CD302" s="208"/>
      <c r="CE302" s="208"/>
      <c r="CF302" s="208"/>
      <c r="CG302" s="208"/>
      <c r="CH302" s="208"/>
      <c r="CI302" s="208"/>
      <c r="CJ302" s="208"/>
      <c r="CK302" s="208"/>
      <c r="CL302" s="208"/>
      <c r="CM302" s="208"/>
      <c r="CN302" s="208"/>
      <c r="CO302" s="208"/>
      <c r="CP302" s="208"/>
      <c r="CQ302" s="208"/>
      <c r="CR302" s="208"/>
      <c r="CS302" s="208"/>
      <c r="CT302" s="208"/>
      <c r="CU302" s="208"/>
      <c r="CV302" s="208"/>
      <c r="CW302" s="208"/>
      <c r="CX302" s="208"/>
      <c r="CY302" s="208"/>
      <c r="CZ302" s="208"/>
      <c r="DA302" s="208"/>
      <c r="DB302" s="208"/>
      <c r="DC302" s="208"/>
      <c r="DD302" s="208"/>
      <c r="DE302" s="208"/>
      <c r="DF302" s="208"/>
      <c r="DG302" s="208"/>
      <c r="DH302" s="208"/>
      <c r="DI302" s="208"/>
      <c r="DJ302" s="208"/>
      <c r="DK302" s="208"/>
      <c r="DL302" s="208"/>
      <c r="DM302" s="208"/>
      <c r="DN302" s="208"/>
      <c r="DO302" s="208"/>
      <c r="DP302" s="208"/>
      <c r="DQ302" s="208"/>
      <c r="DR302" s="208"/>
      <c r="DS302" s="208"/>
      <c r="DT302" s="208"/>
      <c r="DU302" s="208"/>
      <c r="DV302" s="208"/>
      <c r="DW302" s="208"/>
      <c r="DX302" s="208"/>
      <c r="DY302" s="208"/>
      <c r="DZ302" s="208"/>
      <c r="EA302" s="208"/>
      <c r="EB302" s="208"/>
      <c r="EC302" s="208"/>
      <c r="ED302" s="208"/>
      <c r="EE302" s="208"/>
      <c r="EF302" s="208"/>
      <c r="EG302" s="208"/>
      <c r="EH302" s="208"/>
      <c r="EI302" s="208"/>
      <c r="EJ302" s="208"/>
      <c r="EK302" s="208"/>
      <c r="EL302" s="208"/>
      <c r="EM302" s="208"/>
      <c r="EN302" s="208"/>
      <c r="EO302" s="208"/>
    </row>
    <row r="303" spans="1:145" s="164" customFormat="1" outlineLevel="1">
      <c r="A303" s="254" t="s">
        <v>1905</v>
      </c>
      <c r="B303" s="254" t="s">
        <v>692</v>
      </c>
      <c r="C303" s="257" t="s">
        <v>2013</v>
      </c>
      <c r="D303" s="165" t="s">
        <v>1622</v>
      </c>
      <c r="E303" s="166" t="s">
        <v>317</v>
      </c>
      <c r="F303" s="167" t="s">
        <v>621</v>
      </c>
      <c r="G303" s="168">
        <v>0</v>
      </c>
      <c r="H303" s="169" t="s">
        <v>654</v>
      </c>
      <c r="I303" s="170">
        <v>0</v>
      </c>
      <c r="J303" s="171">
        <f t="shared" si="549"/>
        <v>0</v>
      </c>
      <c r="K303" s="172" t="s">
        <v>24</v>
      </c>
      <c r="L303" s="173"/>
      <c r="M303" s="174">
        <f t="shared" si="550"/>
        <v>0</v>
      </c>
      <c r="N303" s="175">
        <f t="shared" si="551"/>
        <v>0</v>
      </c>
      <c r="O303" s="87"/>
      <c r="P303" s="176"/>
      <c r="Q303" s="176"/>
      <c r="R303" s="176"/>
      <c r="S303" s="176"/>
      <c r="T303" s="176"/>
      <c r="U303" s="86"/>
      <c r="V303" s="87"/>
      <c r="W303" s="176"/>
      <c r="X303" s="176">
        <f t="shared" si="552"/>
        <v>0</v>
      </c>
      <c r="Y303" s="176"/>
      <c r="Z303" s="176">
        <f t="shared" si="553"/>
        <v>0</v>
      </c>
      <c r="AA303" s="176"/>
      <c r="AB303" s="176">
        <f t="shared" si="554"/>
        <v>0</v>
      </c>
      <c r="AC303" s="176"/>
      <c r="AD303" s="176">
        <f t="shared" si="555"/>
        <v>0</v>
      </c>
      <c r="AE303" s="156"/>
      <c r="AF303" s="156"/>
      <c r="AG303" s="208"/>
      <c r="AH303" s="208"/>
      <c r="AI303" s="208"/>
      <c r="AJ303" s="208"/>
      <c r="AK303" s="208"/>
      <c r="AL303" s="208"/>
      <c r="AM303" s="208"/>
      <c r="AN303" s="208"/>
      <c r="AO303" s="208"/>
      <c r="AP303" s="208"/>
      <c r="AQ303" s="208"/>
      <c r="AR303" s="208"/>
      <c r="AS303" s="208"/>
      <c r="AT303" s="208"/>
      <c r="AU303" s="208"/>
      <c r="AV303" s="208"/>
      <c r="AW303" s="208"/>
      <c r="AX303" s="208"/>
      <c r="AY303" s="208"/>
      <c r="AZ303" s="208"/>
      <c r="BA303" s="208"/>
      <c r="BB303" s="208"/>
      <c r="BC303" s="208"/>
      <c r="BD303" s="208"/>
      <c r="BE303" s="208"/>
      <c r="BF303" s="208"/>
      <c r="BG303" s="208"/>
      <c r="BH303" s="208"/>
      <c r="BI303" s="208"/>
      <c r="BJ303" s="208"/>
      <c r="BK303" s="208"/>
      <c r="BL303" s="208"/>
      <c r="BM303" s="208"/>
      <c r="BN303" s="208"/>
      <c r="BO303" s="208"/>
      <c r="BP303" s="208"/>
      <c r="BQ303" s="208"/>
      <c r="BR303" s="208"/>
      <c r="BS303" s="208"/>
      <c r="BT303" s="208"/>
      <c r="BU303" s="208"/>
      <c r="BV303" s="208"/>
      <c r="BW303" s="208"/>
      <c r="BX303" s="208"/>
      <c r="BY303" s="208"/>
      <c r="BZ303" s="208"/>
      <c r="CA303" s="208"/>
      <c r="CB303" s="208"/>
      <c r="CC303" s="208"/>
      <c r="CD303" s="208"/>
      <c r="CE303" s="208"/>
      <c r="CF303" s="208"/>
      <c r="CG303" s="208"/>
      <c r="CH303" s="208"/>
      <c r="CI303" s="208"/>
      <c r="CJ303" s="208"/>
      <c r="CK303" s="208"/>
      <c r="CL303" s="208"/>
      <c r="CM303" s="208"/>
      <c r="CN303" s="208"/>
      <c r="CO303" s="208"/>
      <c r="CP303" s="208"/>
      <c r="CQ303" s="208"/>
      <c r="CR303" s="208"/>
      <c r="CS303" s="208"/>
      <c r="CT303" s="208"/>
      <c r="CU303" s="208"/>
      <c r="CV303" s="208"/>
      <c r="CW303" s="208"/>
      <c r="CX303" s="208"/>
      <c r="CY303" s="208"/>
      <c r="CZ303" s="208"/>
      <c r="DA303" s="208"/>
      <c r="DB303" s="208"/>
      <c r="DC303" s="208"/>
      <c r="DD303" s="208"/>
      <c r="DE303" s="208"/>
      <c r="DF303" s="208"/>
      <c r="DG303" s="208"/>
      <c r="DH303" s="208"/>
      <c r="DI303" s="208"/>
      <c r="DJ303" s="208"/>
      <c r="DK303" s="208"/>
      <c r="DL303" s="208"/>
      <c r="DM303" s="208"/>
      <c r="DN303" s="208"/>
      <c r="DO303" s="208"/>
      <c r="DP303" s="208"/>
      <c r="DQ303" s="208"/>
      <c r="DR303" s="208"/>
      <c r="DS303" s="208"/>
      <c r="DT303" s="208"/>
      <c r="DU303" s="208"/>
      <c r="DV303" s="208"/>
      <c r="DW303" s="208"/>
      <c r="DX303" s="208"/>
      <c r="DY303" s="208"/>
      <c r="DZ303" s="208"/>
      <c r="EA303" s="208"/>
      <c r="EB303" s="208"/>
      <c r="EC303" s="208"/>
      <c r="ED303" s="208"/>
      <c r="EE303" s="208"/>
      <c r="EF303" s="208"/>
      <c r="EG303" s="208"/>
      <c r="EH303" s="208"/>
      <c r="EI303" s="208"/>
      <c r="EJ303" s="208"/>
      <c r="EK303" s="208"/>
      <c r="EL303" s="208"/>
      <c r="EM303" s="208"/>
      <c r="EN303" s="208"/>
      <c r="EO303" s="208"/>
    </row>
    <row r="304" spans="1:145" s="164" customFormat="1" outlineLevel="1">
      <c r="A304" s="254" t="s">
        <v>1905</v>
      </c>
      <c r="B304" s="254" t="s">
        <v>692</v>
      </c>
      <c r="C304" s="257" t="s">
        <v>2013</v>
      </c>
      <c r="D304" s="165" t="s">
        <v>1623</v>
      </c>
      <c r="E304" s="166" t="s">
        <v>322</v>
      </c>
      <c r="F304" s="167" t="s">
        <v>622</v>
      </c>
      <c r="G304" s="168">
        <v>0</v>
      </c>
      <c r="H304" s="169" t="s">
        <v>654</v>
      </c>
      <c r="I304" s="170">
        <v>0</v>
      </c>
      <c r="J304" s="171">
        <f t="shared" si="549"/>
        <v>0</v>
      </c>
      <c r="K304" s="172" t="s">
        <v>24</v>
      </c>
      <c r="L304" s="173"/>
      <c r="M304" s="174">
        <f t="shared" si="550"/>
        <v>0</v>
      </c>
      <c r="N304" s="175">
        <f t="shared" si="551"/>
        <v>0</v>
      </c>
      <c r="O304" s="87"/>
      <c r="P304" s="176"/>
      <c r="Q304" s="176"/>
      <c r="R304" s="176"/>
      <c r="S304" s="176"/>
      <c r="T304" s="176"/>
      <c r="U304" s="86"/>
      <c r="V304" s="87"/>
      <c r="W304" s="176"/>
      <c r="X304" s="176">
        <f t="shared" si="552"/>
        <v>0</v>
      </c>
      <c r="Y304" s="176"/>
      <c r="Z304" s="176">
        <f t="shared" si="553"/>
        <v>0</v>
      </c>
      <c r="AA304" s="176"/>
      <c r="AB304" s="176">
        <f t="shared" si="554"/>
        <v>0</v>
      </c>
      <c r="AC304" s="176"/>
      <c r="AD304" s="176">
        <f t="shared" si="555"/>
        <v>0</v>
      </c>
      <c r="AE304" s="156"/>
      <c r="AF304" s="156"/>
      <c r="AG304" s="208"/>
      <c r="AH304" s="208"/>
      <c r="AI304" s="208"/>
      <c r="AJ304" s="208"/>
      <c r="AK304" s="208"/>
      <c r="AL304" s="208"/>
      <c r="AM304" s="208"/>
      <c r="AN304" s="208"/>
      <c r="AO304" s="208"/>
      <c r="AP304" s="208"/>
      <c r="AQ304" s="208"/>
      <c r="AR304" s="208"/>
      <c r="AS304" s="208"/>
      <c r="AT304" s="208"/>
      <c r="AU304" s="208"/>
      <c r="AV304" s="208"/>
      <c r="AW304" s="208"/>
      <c r="AX304" s="208"/>
      <c r="AY304" s="208"/>
      <c r="AZ304" s="208"/>
      <c r="BA304" s="208"/>
      <c r="BB304" s="208"/>
      <c r="BC304" s="208"/>
      <c r="BD304" s="208"/>
      <c r="BE304" s="208"/>
      <c r="BF304" s="208"/>
      <c r="BG304" s="208"/>
      <c r="BH304" s="208"/>
      <c r="BI304" s="208"/>
      <c r="BJ304" s="208"/>
      <c r="BK304" s="208"/>
      <c r="BL304" s="208"/>
      <c r="BM304" s="208"/>
      <c r="BN304" s="208"/>
      <c r="BO304" s="208"/>
      <c r="BP304" s="208"/>
      <c r="BQ304" s="208"/>
      <c r="BR304" s="208"/>
      <c r="BS304" s="208"/>
      <c r="BT304" s="208"/>
      <c r="BU304" s="208"/>
      <c r="BV304" s="208"/>
      <c r="BW304" s="208"/>
      <c r="BX304" s="208"/>
      <c r="BY304" s="208"/>
      <c r="BZ304" s="208"/>
      <c r="CA304" s="208"/>
      <c r="CB304" s="208"/>
      <c r="CC304" s="208"/>
      <c r="CD304" s="208"/>
      <c r="CE304" s="208"/>
      <c r="CF304" s="208"/>
      <c r="CG304" s="208"/>
      <c r="CH304" s="208"/>
      <c r="CI304" s="208"/>
      <c r="CJ304" s="208"/>
      <c r="CK304" s="208"/>
      <c r="CL304" s="208"/>
      <c r="CM304" s="208"/>
      <c r="CN304" s="208"/>
      <c r="CO304" s="208"/>
      <c r="CP304" s="208"/>
      <c r="CQ304" s="208"/>
      <c r="CR304" s="208"/>
      <c r="CS304" s="208"/>
      <c r="CT304" s="208"/>
      <c r="CU304" s="208"/>
      <c r="CV304" s="208"/>
      <c r="CW304" s="208"/>
      <c r="CX304" s="208"/>
      <c r="CY304" s="208"/>
      <c r="CZ304" s="208"/>
      <c r="DA304" s="208"/>
      <c r="DB304" s="208"/>
      <c r="DC304" s="208"/>
      <c r="DD304" s="208"/>
      <c r="DE304" s="208"/>
      <c r="DF304" s="208"/>
      <c r="DG304" s="208"/>
      <c r="DH304" s="208"/>
      <c r="DI304" s="208"/>
      <c r="DJ304" s="208"/>
      <c r="DK304" s="208"/>
      <c r="DL304" s="208"/>
      <c r="DM304" s="208"/>
      <c r="DN304" s="208"/>
      <c r="DO304" s="208"/>
      <c r="DP304" s="208"/>
      <c r="DQ304" s="208"/>
      <c r="DR304" s="208"/>
      <c r="DS304" s="208"/>
      <c r="DT304" s="208"/>
      <c r="DU304" s="208"/>
      <c r="DV304" s="208"/>
      <c r="DW304" s="208"/>
      <c r="DX304" s="208"/>
      <c r="DY304" s="208"/>
      <c r="DZ304" s="208"/>
      <c r="EA304" s="208"/>
      <c r="EB304" s="208"/>
      <c r="EC304" s="208"/>
      <c r="ED304" s="208"/>
      <c r="EE304" s="208"/>
      <c r="EF304" s="208"/>
      <c r="EG304" s="208"/>
      <c r="EH304" s="208"/>
      <c r="EI304" s="208"/>
      <c r="EJ304" s="208"/>
      <c r="EK304" s="208"/>
      <c r="EL304" s="208"/>
      <c r="EM304" s="208"/>
      <c r="EN304" s="208"/>
      <c r="EO304" s="208"/>
    </row>
    <row r="305" spans="1:145" s="164" customFormat="1" outlineLevel="1">
      <c r="A305" s="254" t="s">
        <v>1905</v>
      </c>
      <c r="B305" s="254" t="s">
        <v>692</v>
      </c>
      <c r="C305" s="257" t="s">
        <v>2013</v>
      </c>
      <c r="D305" s="165" t="s">
        <v>1624</v>
      </c>
      <c r="E305" s="166" t="s">
        <v>323</v>
      </c>
      <c r="F305" s="167" t="s">
        <v>623</v>
      </c>
      <c r="G305" s="168">
        <v>0</v>
      </c>
      <c r="H305" s="169" t="s">
        <v>654</v>
      </c>
      <c r="I305" s="170">
        <v>0</v>
      </c>
      <c r="J305" s="171">
        <f t="shared" si="549"/>
        <v>0</v>
      </c>
      <c r="K305" s="172" t="s">
        <v>24</v>
      </c>
      <c r="L305" s="173"/>
      <c r="M305" s="174">
        <f t="shared" si="550"/>
        <v>0</v>
      </c>
      <c r="N305" s="175">
        <f t="shared" si="551"/>
        <v>0</v>
      </c>
      <c r="O305" s="87"/>
      <c r="P305" s="176"/>
      <c r="Q305" s="176"/>
      <c r="R305" s="176"/>
      <c r="S305" s="176"/>
      <c r="T305" s="176"/>
      <c r="U305" s="86"/>
      <c r="V305" s="87"/>
      <c r="W305" s="176"/>
      <c r="X305" s="176">
        <f t="shared" si="552"/>
        <v>0</v>
      </c>
      <c r="Y305" s="176"/>
      <c r="Z305" s="176">
        <f t="shared" si="553"/>
        <v>0</v>
      </c>
      <c r="AA305" s="176"/>
      <c r="AB305" s="176">
        <f t="shared" si="554"/>
        <v>0</v>
      </c>
      <c r="AC305" s="176"/>
      <c r="AD305" s="176">
        <f t="shared" si="555"/>
        <v>0</v>
      </c>
      <c r="AE305" s="156"/>
      <c r="AF305" s="156"/>
      <c r="AG305" s="208"/>
      <c r="AH305" s="208"/>
      <c r="AI305" s="208"/>
      <c r="AJ305" s="208"/>
      <c r="AK305" s="208"/>
      <c r="AL305" s="208"/>
      <c r="AM305" s="208"/>
      <c r="AN305" s="208"/>
      <c r="AO305" s="208"/>
      <c r="AP305" s="208"/>
      <c r="AQ305" s="208"/>
      <c r="AR305" s="208"/>
      <c r="AS305" s="208"/>
      <c r="AT305" s="208"/>
      <c r="AU305" s="208"/>
      <c r="AV305" s="208"/>
      <c r="AW305" s="208"/>
      <c r="AX305" s="208"/>
      <c r="AY305" s="208"/>
      <c r="AZ305" s="208"/>
      <c r="BA305" s="208"/>
      <c r="BB305" s="208"/>
      <c r="BC305" s="208"/>
      <c r="BD305" s="208"/>
      <c r="BE305" s="208"/>
      <c r="BF305" s="208"/>
      <c r="BG305" s="208"/>
      <c r="BH305" s="208"/>
      <c r="BI305" s="208"/>
      <c r="BJ305" s="208"/>
      <c r="BK305" s="208"/>
      <c r="BL305" s="208"/>
      <c r="BM305" s="208"/>
      <c r="BN305" s="208"/>
      <c r="BO305" s="208"/>
      <c r="BP305" s="208"/>
      <c r="BQ305" s="208"/>
      <c r="BR305" s="208"/>
      <c r="BS305" s="208"/>
      <c r="BT305" s="208"/>
      <c r="BU305" s="208"/>
      <c r="BV305" s="208"/>
      <c r="BW305" s="208"/>
      <c r="BX305" s="208"/>
      <c r="BY305" s="208"/>
      <c r="BZ305" s="208"/>
      <c r="CA305" s="208"/>
      <c r="CB305" s="208"/>
      <c r="CC305" s="208"/>
      <c r="CD305" s="208"/>
      <c r="CE305" s="208"/>
      <c r="CF305" s="208"/>
      <c r="CG305" s="208"/>
      <c r="CH305" s="208"/>
      <c r="CI305" s="208"/>
      <c r="CJ305" s="208"/>
      <c r="CK305" s="208"/>
      <c r="CL305" s="208"/>
      <c r="CM305" s="208"/>
      <c r="CN305" s="208"/>
      <c r="CO305" s="208"/>
      <c r="CP305" s="208"/>
      <c r="CQ305" s="208"/>
      <c r="CR305" s="208"/>
      <c r="CS305" s="208"/>
      <c r="CT305" s="208"/>
      <c r="CU305" s="208"/>
      <c r="CV305" s="208"/>
      <c r="CW305" s="208"/>
      <c r="CX305" s="208"/>
      <c r="CY305" s="208"/>
      <c r="CZ305" s="208"/>
      <c r="DA305" s="208"/>
      <c r="DB305" s="208"/>
      <c r="DC305" s="208"/>
      <c r="DD305" s="208"/>
      <c r="DE305" s="208"/>
      <c r="DF305" s="208"/>
      <c r="DG305" s="208"/>
      <c r="DH305" s="208"/>
      <c r="DI305" s="208"/>
      <c r="DJ305" s="208"/>
      <c r="DK305" s="208"/>
      <c r="DL305" s="208"/>
      <c r="DM305" s="208"/>
      <c r="DN305" s="208"/>
      <c r="DO305" s="208"/>
      <c r="DP305" s="208"/>
      <c r="DQ305" s="208"/>
      <c r="DR305" s="208"/>
      <c r="DS305" s="208"/>
      <c r="DT305" s="208"/>
      <c r="DU305" s="208"/>
      <c r="DV305" s="208"/>
      <c r="DW305" s="208"/>
      <c r="DX305" s="208"/>
      <c r="DY305" s="208"/>
      <c r="DZ305" s="208"/>
      <c r="EA305" s="208"/>
      <c r="EB305" s="208"/>
      <c r="EC305" s="208"/>
      <c r="ED305" s="208"/>
      <c r="EE305" s="208"/>
      <c r="EF305" s="208"/>
      <c r="EG305" s="208"/>
      <c r="EH305" s="208"/>
      <c r="EI305" s="208"/>
      <c r="EJ305" s="208"/>
      <c r="EK305" s="208"/>
      <c r="EL305" s="208"/>
      <c r="EM305" s="208"/>
      <c r="EN305" s="208"/>
      <c r="EO305" s="208"/>
    </row>
    <row r="306" spans="1:145" s="164" customFormat="1" outlineLevel="1">
      <c r="A306" s="254" t="s">
        <v>1905</v>
      </c>
      <c r="B306" s="254" t="s">
        <v>692</v>
      </c>
      <c r="C306" s="257" t="s">
        <v>2013</v>
      </c>
      <c r="D306" s="165" t="s">
        <v>1625</v>
      </c>
      <c r="E306" s="166" t="s">
        <v>1144</v>
      </c>
      <c r="F306" s="167" t="s">
        <v>1145</v>
      </c>
      <c r="G306" s="168">
        <v>0</v>
      </c>
      <c r="H306" s="169" t="s">
        <v>654</v>
      </c>
      <c r="I306" s="170">
        <v>0</v>
      </c>
      <c r="J306" s="171">
        <f t="shared" si="549"/>
        <v>0</v>
      </c>
      <c r="K306" s="172" t="s">
        <v>24</v>
      </c>
      <c r="L306" s="173"/>
      <c r="M306" s="174">
        <f t="shared" si="550"/>
        <v>0</v>
      </c>
      <c r="N306" s="175">
        <f t="shared" si="551"/>
        <v>0</v>
      </c>
      <c r="O306" s="87"/>
      <c r="P306" s="176"/>
      <c r="Q306" s="176"/>
      <c r="R306" s="176"/>
      <c r="S306" s="176"/>
      <c r="T306" s="176"/>
      <c r="U306" s="86"/>
      <c r="V306" s="87"/>
      <c r="W306" s="176"/>
      <c r="X306" s="176">
        <f t="shared" si="552"/>
        <v>0</v>
      </c>
      <c r="Y306" s="176"/>
      <c r="Z306" s="176">
        <f t="shared" si="553"/>
        <v>0</v>
      </c>
      <c r="AA306" s="176"/>
      <c r="AB306" s="176">
        <f t="shared" si="554"/>
        <v>0</v>
      </c>
      <c r="AC306" s="176"/>
      <c r="AD306" s="176">
        <f t="shared" si="555"/>
        <v>0</v>
      </c>
      <c r="AE306" s="156"/>
      <c r="AF306" s="156"/>
      <c r="AG306" s="208"/>
      <c r="AH306" s="208"/>
      <c r="AI306" s="208"/>
      <c r="AJ306" s="208"/>
      <c r="AK306" s="208"/>
      <c r="AL306" s="208"/>
      <c r="AM306" s="208"/>
      <c r="AN306" s="208"/>
      <c r="AO306" s="208"/>
      <c r="AP306" s="208"/>
      <c r="AQ306" s="208"/>
      <c r="AR306" s="208"/>
      <c r="AS306" s="208"/>
      <c r="AT306" s="208"/>
      <c r="AU306" s="208"/>
      <c r="AV306" s="208"/>
      <c r="AW306" s="208"/>
      <c r="AX306" s="208"/>
      <c r="AY306" s="208"/>
      <c r="AZ306" s="208"/>
      <c r="BA306" s="208"/>
      <c r="BB306" s="208"/>
      <c r="BC306" s="208"/>
      <c r="BD306" s="208"/>
      <c r="BE306" s="208"/>
      <c r="BF306" s="208"/>
      <c r="BG306" s="208"/>
      <c r="BH306" s="208"/>
      <c r="BI306" s="208"/>
      <c r="BJ306" s="208"/>
      <c r="BK306" s="208"/>
      <c r="BL306" s="208"/>
      <c r="BM306" s="208"/>
      <c r="BN306" s="208"/>
      <c r="BO306" s="208"/>
      <c r="BP306" s="208"/>
      <c r="BQ306" s="208"/>
      <c r="BR306" s="208"/>
      <c r="BS306" s="208"/>
      <c r="BT306" s="208"/>
      <c r="BU306" s="208"/>
      <c r="BV306" s="208"/>
      <c r="BW306" s="208"/>
      <c r="BX306" s="208"/>
      <c r="BY306" s="208"/>
      <c r="BZ306" s="208"/>
      <c r="CA306" s="208"/>
      <c r="CB306" s="208"/>
      <c r="CC306" s="208"/>
      <c r="CD306" s="208"/>
      <c r="CE306" s="208"/>
      <c r="CF306" s="208"/>
      <c r="CG306" s="208"/>
      <c r="CH306" s="208"/>
      <c r="CI306" s="208"/>
      <c r="CJ306" s="208"/>
      <c r="CK306" s="208"/>
      <c r="CL306" s="208"/>
      <c r="CM306" s="208"/>
      <c r="CN306" s="208"/>
      <c r="CO306" s="208"/>
      <c r="CP306" s="208"/>
      <c r="CQ306" s="208"/>
      <c r="CR306" s="208"/>
      <c r="CS306" s="208"/>
      <c r="CT306" s="208"/>
      <c r="CU306" s="208"/>
      <c r="CV306" s="208"/>
      <c r="CW306" s="208"/>
      <c r="CX306" s="208"/>
      <c r="CY306" s="208"/>
      <c r="CZ306" s="208"/>
      <c r="DA306" s="208"/>
      <c r="DB306" s="208"/>
      <c r="DC306" s="208"/>
      <c r="DD306" s="208"/>
      <c r="DE306" s="208"/>
      <c r="DF306" s="208"/>
      <c r="DG306" s="208"/>
      <c r="DH306" s="208"/>
      <c r="DI306" s="208"/>
      <c r="DJ306" s="208"/>
      <c r="DK306" s="208"/>
      <c r="DL306" s="208"/>
      <c r="DM306" s="208"/>
      <c r="DN306" s="208"/>
      <c r="DO306" s="208"/>
      <c r="DP306" s="208"/>
      <c r="DQ306" s="208"/>
      <c r="DR306" s="208"/>
      <c r="DS306" s="208"/>
      <c r="DT306" s="208"/>
      <c r="DU306" s="208"/>
      <c r="DV306" s="208"/>
      <c r="DW306" s="208"/>
      <c r="DX306" s="208"/>
      <c r="DY306" s="208"/>
      <c r="DZ306" s="208"/>
      <c r="EA306" s="208"/>
      <c r="EB306" s="208"/>
      <c r="EC306" s="208"/>
      <c r="ED306" s="208"/>
      <c r="EE306" s="208"/>
      <c r="EF306" s="208"/>
      <c r="EG306" s="208"/>
      <c r="EH306" s="208"/>
      <c r="EI306" s="208"/>
      <c r="EJ306" s="208"/>
      <c r="EK306" s="208"/>
      <c r="EL306" s="208"/>
      <c r="EM306" s="208"/>
      <c r="EN306" s="208"/>
      <c r="EO306" s="208"/>
    </row>
    <row r="307" spans="1:145" s="164" customFormat="1" outlineLevel="1">
      <c r="A307" s="254" t="s">
        <v>1905</v>
      </c>
      <c r="B307" s="254" t="s">
        <v>692</v>
      </c>
      <c r="C307" s="257" t="s">
        <v>2013</v>
      </c>
      <c r="D307" s="165" t="s">
        <v>890</v>
      </c>
      <c r="E307" s="166" t="s">
        <v>329</v>
      </c>
      <c r="F307" s="167" t="s">
        <v>624</v>
      </c>
      <c r="G307" s="168">
        <v>0</v>
      </c>
      <c r="H307" s="169" t="s">
        <v>654</v>
      </c>
      <c r="I307" s="170">
        <v>0</v>
      </c>
      <c r="J307" s="171">
        <f t="shared" si="549"/>
        <v>0</v>
      </c>
      <c r="K307" s="172" t="s">
        <v>24</v>
      </c>
      <c r="L307" s="173"/>
      <c r="M307" s="174">
        <f t="shared" si="550"/>
        <v>0</v>
      </c>
      <c r="N307" s="175">
        <f t="shared" si="551"/>
        <v>0</v>
      </c>
      <c r="O307" s="87"/>
      <c r="P307" s="176"/>
      <c r="Q307" s="176"/>
      <c r="R307" s="176"/>
      <c r="S307" s="176"/>
      <c r="T307" s="176"/>
      <c r="U307" s="86"/>
      <c r="V307" s="87"/>
      <c r="W307" s="176"/>
      <c r="X307" s="176">
        <f t="shared" si="552"/>
        <v>0</v>
      </c>
      <c r="Y307" s="176"/>
      <c r="Z307" s="176">
        <f t="shared" si="553"/>
        <v>0</v>
      </c>
      <c r="AA307" s="176"/>
      <c r="AB307" s="176">
        <f t="shared" si="554"/>
        <v>0</v>
      </c>
      <c r="AC307" s="176"/>
      <c r="AD307" s="176">
        <f t="shared" si="555"/>
        <v>0</v>
      </c>
      <c r="AE307" s="156"/>
      <c r="AF307" s="156"/>
      <c r="AG307" s="208"/>
      <c r="AH307" s="208"/>
      <c r="AI307" s="208"/>
      <c r="AJ307" s="208"/>
      <c r="AK307" s="208"/>
      <c r="AL307" s="208"/>
      <c r="AM307" s="208"/>
      <c r="AN307" s="208"/>
      <c r="AO307" s="208"/>
      <c r="AP307" s="208"/>
      <c r="AQ307" s="208"/>
      <c r="AR307" s="208"/>
      <c r="AS307" s="208"/>
      <c r="AT307" s="208"/>
      <c r="AU307" s="208"/>
      <c r="AV307" s="208"/>
      <c r="AW307" s="208"/>
      <c r="AX307" s="208"/>
      <c r="AY307" s="208"/>
      <c r="AZ307" s="208"/>
      <c r="BA307" s="208"/>
      <c r="BB307" s="208"/>
      <c r="BC307" s="208"/>
      <c r="BD307" s="208"/>
      <c r="BE307" s="208"/>
      <c r="BF307" s="208"/>
      <c r="BG307" s="208"/>
      <c r="BH307" s="208"/>
      <c r="BI307" s="208"/>
      <c r="BJ307" s="208"/>
      <c r="BK307" s="208"/>
      <c r="BL307" s="208"/>
      <c r="BM307" s="208"/>
      <c r="BN307" s="208"/>
      <c r="BO307" s="208"/>
      <c r="BP307" s="208"/>
      <c r="BQ307" s="208"/>
      <c r="BR307" s="208"/>
      <c r="BS307" s="208"/>
      <c r="BT307" s="208"/>
      <c r="BU307" s="208"/>
      <c r="BV307" s="208"/>
      <c r="BW307" s="208"/>
      <c r="BX307" s="208"/>
      <c r="BY307" s="208"/>
      <c r="BZ307" s="208"/>
      <c r="CA307" s="208"/>
      <c r="CB307" s="208"/>
      <c r="CC307" s="208"/>
      <c r="CD307" s="208"/>
      <c r="CE307" s="208"/>
      <c r="CF307" s="208"/>
      <c r="CG307" s="208"/>
      <c r="CH307" s="208"/>
      <c r="CI307" s="208"/>
      <c r="CJ307" s="208"/>
      <c r="CK307" s="208"/>
      <c r="CL307" s="208"/>
      <c r="CM307" s="208"/>
      <c r="CN307" s="208"/>
      <c r="CO307" s="208"/>
      <c r="CP307" s="208"/>
      <c r="CQ307" s="208"/>
      <c r="CR307" s="208"/>
      <c r="CS307" s="208"/>
      <c r="CT307" s="208"/>
      <c r="CU307" s="208"/>
      <c r="CV307" s="208"/>
      <c r="CW307" s="208"/>
      <c r="CX307" s="208"/>
      <c r="CY307" s="208"/>
      <c r="CZ307" s="208"/>
      <c r="DA307" s="208"/>
      <c r="DB307" s="208"/>
      <c r="DC307" s="208"/>
      <c r="DD307" s="208"/>
      <c r="DE307" s="208"/>
      <c r="DF307" s="208"/>
      <c r="DG307" s="208"/>
      <c r="DH307" s="208"/>
      <c r="DI307" s="208"/>
      <c r="DJ307" s="208"/>
      <c r="DK307" s="208"/>
      <c r="DL307" s="208"/>
      <c r="DM307" s="208"/>
      <c r="DN307" s="208"/>
      <c r="DO307" s="208"/>
      <c r="DP307" s="208"/>
      <c r="DQ307" s="208"/>
      <c r="DR307" s="208"/>
      <c r="DS307" s="208"/>
      <c r="DT307" s="208"/>
      <c r="DU307" s="208"/>
      <c r="DV307" s="208"/>
      <c r="DW307" s="208"/>
      <c r="DX307" s="208"/>
      <c r="DY307" s="208"/>
      <c r="DZ307" s="208"/>
      <c r="EA307" s="208"/>
      <c r="EB307" s="208"/>
      <c r="EC307" s="208"/>
      <c r="ED307" s="208"/>
      <c r="EE307" s="208"/>
      <c r="EF307" s="208"/>
      <c r="EG307" s="208"/>
      <c r="EH307" s="208"/>
      <c r="EI307" s="208"/>
      <c r="EJ307" s="208"/>
      <c r="EK307" s="208"/>
      <c r="EL307" s="208"/>
      <c r="EM307" s="208"/>
      <c r="EN307" s="208"/>
      <c r="EO307" s="208"/>
    </row>
    <row r="308" spans="1:145" s="10" customFormat="1" ht="15.75">
      <c r="A308" s="260"/>
      <c r="B308" s="260"/>
      <c r="C308" s="362"/>
      <c r="D308" s="363"/>
      <c r="E308" s="364" t="s">
        <v>46</v>
      </c>
      <c r="F308" s="365" t="s">
        <v>385</v>
      </c>
      <c r="G308" s="366"/>
      <c r="H308" s="367"/>
      <c r="I308" s="368"/>
      <c r="J308" s="369"/>
      <c r="K308" s="370"/>
      <c r="L308" s="370"/>
      <c r="M308" s="371">
        <f>M309+M315+M321+M327</f>
        <v>0</v>
      </c>
      <c r="N308" s="372">
        <f>N309+N315+N321+N327</f>
        <v>0</v>
      </c>
      <c r="O308" s="87"/>
      <c r="P308" s="373">
        <f t="shared" ref="P308:T308" si="556">P309+P315+P321+P327</f>
        <v>0</v>
      </c>
      <c r="Q308" s="373">
        <f t="shared" si="556"/>
        <v>0</v>
      </c>
      <c r="R308" s="373">
        <f t="shared" si="556"/>
        <v>0</v>
      </c>
      <c r="S308" s="373">
        <f t="shared" si="556"/>
        <v>0</v>
      </c>
      <c r="T308" s="373">
        <f t="shared" si="556"/>
        <v>0</v>
      </c>
      <c r="U308" s="86"/>
      <c r="V308" s="87"/>
      <c r="W308" s="373">
        <f t="shared" ref="W308:AD308" si="557">W309+W315+W321+W327</f>
        <v>0</v>
      </c>
      <c r="X308" s="373">
        <f t="shared" si="557"/>
        <v>0</v>
      </c>
      <c r="Y308" s="373">
        <f t="shared" si="557"/>
        <v>0</v>
      </c>
      <c r="Z308" s="373">
        <f t="shared" si="557"/>
        <v>0</v>
      </c>
      <c r="AA308" s="373">
        <f t="shared" si="557"/>
        <v>0</v>
      </c>
      <c r="AB308" s="373">
        <f t="shared" si="557"/>
        <v>0</v>
      </c>
      <c r="AC308" s="373">
        <f t="shared" si="557"/>
        <v>0</v>
      </c>
      <c r="AD308" s="373">
        <f t="shared" si="557"/>
        <v>0</v>
      </c>
      <c r="AE308" s="156"/>
      <c r="AF308" s="156"/>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217"/>
      <c r="BU308" s="217"/>
      <c r="BV308" s="217"/>
      <c r="BW308" s="217"/>
      <c r="BX308" s="217"/>
      <c r="BY308" s="217"/>
      <c r="BZ308" s="217"/>
      <c r="CA308" s="217"/>
      <c r="CB308" s="217"/>
      <c r="CC308" s="217"/>
      <c r="CD308" s="217"/>
      <c r="CE308" s="217"/>
      <c r="CF308" s="217"/>
      <c r="CG308" s="217"/>
      <c r="CH308" s="217"/>
      <c r="CI308" s="217"/>
      <c r="CJ308" s="217"/>
      <c r="CK308" s="217"/>
      <c r="CL308" s="217"/>
      <c r="CM308" s="217"/>
      <c r="CN308" s="217"/>
      <c r="CO308" s="217"/>
      <c r="CP308" s="217"/>
      <c r="CQ308" s="217"/>
      <c r="CR308" s="217"/>
      <c r="CS308" s="217"/>
      <c r="CT308" s="217"/>
      <c r="CU308" s="217"/>
      <c r="CV308" s="217"/>
      <c r="CW308" s="217"/>
      <c r="CX308" s="217"/>
      <c r="CY308" s="217"/>
      <c r="CZ308" s="217"/>
      <c r="DA308" s="217"/>
      <c r="DB308" s="217"/>
      <c r="DC308" s="217"/>
      <c r="DD308" s="217"/>
      <c r="DE308" s="217"/>
      <c r="DF308" s="217"/>
      <c r="DG308" s="217"/>
      <c r="DH308" s="217"/>
      <c r="DI308" s="217"/>
      <c r="DJ308" s="217"/>
      <c r="DK308" s="217"/>
      <c r="DL308" s="217"/>
      <c r="DM308" s="217"/>
      <c r="DN308" s="217"/>
      <c r="DO308" s="217"/>
      <c r="DP308" s="217"/>
      <c r="DQ308" s="217"/>
      <c r="DR308" s="217"/>
      <c r="DS308" s="217"/>
      <c r="DT308" s="217"/>
      <c r="DU308" s="217"/>
      <c r="DV308" s="217"/>
      <c r="DW308" s="217"/>
      <c r="DX308" s="217"/>
      <c r="DY308" s="217"/>
      <c r="DZ308" s="217"/>
      <c r="EA308" s="217"/>
      <c r="EB308" s="217"/>
      <c r="EC308" s="217"/>
      <c r="ED308" s="217"/>
      <c r="EE308" s="217"/>
      <c r="EF308" s="217"/>
      <c r="EG308" s="217"/>
      <c r="EH308" s="217"/>
      <c r="EI308" s="217"/>
      <c r="EJ308" s="217"/>
      <c r="EK308" s="217"/>
      <c r="EL308" s="217"/>
      <c r="EM308" s="217"/>
      <c r="EN308" s="217"/>
      <c r="EO308" s="217"/>
    </row>
    <row r="309" spans="1:145" s="198" customFormat="1" ht="15.75">
      <c r="A309" s="261"/>
      <c r="B309" s="261"/>
      <c r="C309" s="374"/>
      <c r="D309" s="375"/>
      <c r="E309" s="376" t="s">
        <v>1569</v>
      </c>
      <c r="F309" s="377" t="s">
        <v>1570</v>
      </c>
      <c r="G309" s="378"/>
      <c r="H309" s="379"/>
      <c r="I309" s="380"/>
      <c r="J309" s="381"/>
      <c r="K309" s="382"/>
      <c r="L309" s="382"/>
      <c r="M309" s="383">
        <f>SUM(M310:M314)</f>
        <v>0</v>
      </c>
      <c r="N309" s="384">
        <f>SUM(N310:N314)</f>
        <v>0</v>
      </c>
      <c r="O309" s="199"/>
      <c r="P309" s="385">
        <f t="shared" ref="P309:T309" si="558">SUM(P310:P314)</f>
        <v>0</v>
      </c>
      <c r="Q309" s="385">
        <f t="shared" si="558"/>
        <v>0</v>
      </c>
      <c r="R309" s="385">
        <f t="shared" si="558"/>
        <v>0</v>
      </c>
      <c r="S309" s="385">
        <f t="shared" si="558"/>
        <v>0</v>
      </c>
      <c r="T309" s="385">
        <f t="shared" si="558"/>
        <v>0</v>
      </c>
      <c r="U309" s="86"/>
      <c r="V309" s="87"/>
      <c r="W309" s="385">
        <f t="shared" ref="W309:AD309" si="559">SUM(W310:W314)</f>
        <v>0</v>
      </c>
      <c r="X309" s="385">
        <f t="shared" si="559"/>
        <v>0</v>
      </c>
      <c r="Y309" s="385">
        <f t="shared" si="559"/>
        <v>0</v>
      </c>
      <c r="Z309" s="385">
        <f t="shared" si="559"/>
        <v>0</v>
      </c>
      <c r="AA309" s="385">
        <f t="shared" si="559"/>
        <v>0</v>
      </c>
      <c r="AB309" s="385">
        <f t="shared" si="559"/>
        <v>0</v>
      </c>
      <c r="AC309" s="385">
        <f t="shared" si="559"/>
        <v>0</v>
      </c>
      <c r="AD309" s="385">
        <f t="shared" si="559"/>
        <v>0</v>
      </c>
      <c r="AE309" s="91"/>
      <c r="AF309" s="91"/>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218"/>
      <c r="BU309" s="218"/>
      <c r="BV309" s="218"/>
      <c r="BW309" s="218"/>
      <c r="BX309" s="218"/>
      <c r="BY309" s="218"/>
      <c r="BZ309" s="218"/>
      <c r="CA309" s="218"/>
      <c r="CB309" s="218"/>
      <c r="CC309" s="218"/>
      <c r="CD309" s="218"/>
      <c r="CE309" s="218"/>
      <c r="CF309" s="218"/>
      <c r="CG309" s="218"/>
      <c r="CH309" s="218"/>
      <c r="CI309" s="218"/>
      <c r="CJ309" s="218"/>
      <c r="CK309" s="218"/>
      <c r="CL309" s="218"/>
      <c r="CM309" s="218"/>
      <c r="CN309" s="218"/>
      <c r="CO309" s="218"/>
      <c r="CP309" s="218"/>
      <c r="CQ309" s="218"/>
      <c r="CR309" s="218"/>
      <c r="CS309" s="218"/>
      <c r="CT309" s="218"/>
      <c r="CU309" s="218"/>
      <c r="CV309" s="218"/>
      <c r="CW309" s="218"/>
      <c r="CX309" s="218"/>
      <c r="CY309" s="218"/>
      <c r="CZ309" s="218"/>
      <c r="DA309" s="218"/>
      <c r="DB309" s="218"/>
      <c r="DC309" s="218"/>
      <c r="DD309" s="218"/>
      <c r="DE309" s="218"/>
      <c r="DF309" s="218"/>
      <c r="DG309" s="218"/>
      <c r="DH309" s="218"/>
      <c r="DI309" s="218"/>
      <c r="DJ309" s="218"/>
      <c r="DK309" s="218"/>
      <c r="DL309" s="218"/>
      <c r="DM309" s="218"/>
      <c r="DN309" s="218"/>
      <c r="DO309" s="218"/>
      <c r="DP309" s="218"/>
      <c r="DQ309" s="218"/>
      <c r="DR309" s="218"/>
      <c r="DS309" s="218"/>
      <c r="DT309" s="218"/>
      <c r="DU309" s="218"/>
      <c r="DV309" s="218"/>
      <c r="DW309" s="218"/>
      <c r="DX309" s="218"/>
      <c r="DY309" s="218"/>
      <c r="DZ309" s="218"/>
      <c r="EA309" s="218"/>
      <c r="EB309" s="218"/>
      <c r="EC309" s="218"/>
      <c r="ED309" s="218"/>
      <c r="EE309" s="218"/>
      <c r="EF309" s="218"/>
      <c r="EG309" s="218"/>
      <c r="EH309" s="218"/>
      <c r="EI309" s="218"/>
      <c r="EJ309" s="218"/>
      <c r="EK309" s="218"/>
      <c r="EL309" s="218"/>
      <c r="EM309" s="218"/>
      <c r="EN309" s="218"/>
      <c r="EO309" s="218"/>
    </row>
    <row r="310" spans="1:145" outlineLevel="1">
      <c r="A310" s="254" t="s">
        <v>1905</v>
      </c>
      <c r="B310" s="254" t="s">
        <v>692</v>
      </c>
      <c r="C310" s="257" t="s">
        <v>2006</v>
      </c>
      <c r="D310" s="165" t="s">
        <v>1577</v>
      </c>
      <c r="E310" s="166" t="s">
        <v>327</v>
      </c>
      <c r="F310" s="167" t="s">
        <v>625</v>
      </c>
      <c r="G310" s="168">
        <v>0</v>
      </c>
      <c r="H310" s="169" t="s">
        <v>654</v>
      </c>
      <c r="I310" s="170">
        <v>0</v>
      </c>
      <c r="J310" s="171">
        <f t="shared" si="509"/>
        <v>0</v>
      </c>
      <c r="K310" s="172" t="s">
        <v>24</v>
      </c>
      <c r="L310" s="173"/>
      <c r="M310" s="174">
        <f t="shared" si="529"/>
        <v>0</v>
      </c>
      <c r="N310" s="175">
        <f t="shared" si="530"/>
        <v>0</v>
      </c>
      <c r="O310" s="87"/>
      <c r="P310" s="176"/>
      <c r="Q310" s="176"/>
      <c r="R310" s="176"/>
      <c r="S310" s="176"/>
      <c r="T310" s="176"/>
      <c r="U310" s="86"/>
      <c r="V310" s="87"/>
      <c r="W310" s="176"/>
      <c r="X310" s="176">
        <f t="shared" ref="X310:X314" si="560">W310/$L$4</f>
        <v>0</v>
      </c>
      <c r="Y310" s="176"/>
      <c r="Z310" s="176">
        <f t="shared" ref="Z310:Z314" si="561">Y310/$L$4</f>
        <v>0</v>
      </c>
      <c r="AA310" s="176"/>
      <c r="AB310" s="176">
        <f t="shared" ref="AB310:AB314" si="562">AA310/$L$4</f>
        <v>0</v>
      </c>
      <c r="AC310" s="176"/>
      <c r="AD310" s="176">
        <f t="shared" ref="AD310:AD314" si="563">AC310/$L$4</f>
        <v>0</v>
      </c>
      <c r="AE310" s="11"/>
      <c r="AF310" s="11"/>
    </row>
    <row r="311" spans="1:145" outlineLevel="1">
      <c r="A311" s="254" t="s">
        <v>1905</v>
      </c>
      <c r="B311" s="254" t="s">
        <v>692</v>
      </c>
      <c r="C311" s="257" t="s">
        <v>2006</v>
      </c>
      <c r="D311" s="165" t="s">
        <v>1578</v>
      </c>
      <c r="E311" s="166" t="s">
        <v>328</v>
      </c>
      <c r="F311" s="167" t="s">
        <v>626</v>
      </c>
      <c r="G311" s="168">
        <v>0</v>
      </c>
      <c r="H311" s="169" t="s">
        <v>654</v>
      </c>
      <c r="I311" s="170">
        <v>0</v>
      </c>
      <c r="J311" s="171">
        <f t="shared" si="509"/>
        <v>0</v>
      </c>
      <c r="K311" s="172" t="s">
        <v>24</v>
      </c>
      <c r="L311" s="173"/>
      <c r="M311" s="174">
        <f t="shared" si="529"/>
        <v>0</v>
      </c>
      <c r="N311" s="175">
        <f t="shared" si="530"/>
        <v>0</v>
      </c>
      <c r="O311" s="87"/>
      <c r="P311" s="176"/>
      <c r="Q311" s="176"/>
      <c r="R311" s="176"/>
      <c r="S311" s="176"/>
      <c r="T311" s="176"/>
      <c r="U311" s="86"/>
      <c r="V311" s="87"/>
      <c r="W311" s="176"/>
      <c r="X311" s="176">
        <f t="shared" si="560"/>
        <v>0</v>
      </c>
      <c r="Y311" s="176"/>
      <c r="Z311" s="176">
        <f t="shared" si="561"/>
        <v>0</v>
      </c>
      <c r="AA311" s="176"/>
      <c r="AB311" s="176">
        <f t="shared" si="562"/>
        <v>0</v>
      </c>
      <c r="AC311" s="176"/>
      <c r="AD311" s="176">
        <f t="shared" si="563"/>
        <v>0</v>
      </c>
      <c r="AE311" s="11"/>
      <c r="AF311" s="11"/>
    </row>
    <row r="312" spans="1:145" outlineLevel="1">
      <c r="A312" s="254" t="s">
        <v>1905</v>
      </c>
      <c r="B312" s="254" t="s">
        <v>692</v>
      </c>
      <c r="C312" s="257" t="s">
        <v>2006</v>
      </c>
      <c r="D312" s="165" t="s">
        <v>1579</v>
      </c>
      <c r="E312" s="166" t="s">
        <v>345</v>
      </c>
      <c r="F312" s="167" t="s">
        <v>627</v>
      </c>
      <c r="G312" s="168">
        <v>0</v>
      </c>
      <c r="H312" s="169" t="s">
        <v>654</v>
      </c>
      <c r="I312" s="170">
        <v>0</v>
      </c>
      <c r="J312" s="171">
        <f t="shared" si="509"/>
        <v>0</v>
      </c>
      <c r="K312" s="172" t="s">
        <v>24</v>
      </c>
      <c r="L312" s="173"/>
      <c r="M312" s="174">
        <f t="shared" si="529"/>
        <v>0</v>
      </c>
      <c r="N312" s="175">
        <f t="shared" si="530"/>
        <v>0</v>
      </c>
      <c r="O312" s="87"/>
      <c r="P312" s="176"/>
      <c r="Q312" s="176"/>
      <c r="R312" s="176"/>
      <c r="S312" s="176"/>
      <c r="T312" s="176"/>
      <c r="U312" s="86"/>
      <c r="V312" s="87"/>
      <c r="W312" s="176"/>
      <c r="X312" s="176">
        <f t="shared" si="560"/>
        <v>0</v>
      </c>
      <c r="Y312" s="176"/>
      <c r="Z312" s="176">
        <f t="shared" si="561"/>
        <v>0</v>
      </c>
      <c r="AA312" s="176"/>
      <c r="AB312" s="176">
        <f t="shared" si="562"/>
        <v>0</v>
      </c>
      <c r="AC312" s="176"/>
      <c r="AD312" s="176">
        <f t="shared" si="563"/>
        <v>0</v>
      </c>
      <c r="AE312" s="11"/>
      <c r="AF312" s="11"/>
    </row>
    <row r="313" spans="1:145" outlineLevel="1">
      <c r="A313" s="254" t="s">
        <v>1905</v>
      </c>
      <c r="B313" s="254" t="s">
        <v>692</v>
      </c>
      <c r="C313" s="257" t="s">
        <v>2006</v>
      </c>
      <c r="D313" s="165" t="s">
        <v>1580</v>
      </c>
      <c r="E313" s="166" t="s">
        <v>324</v>
      </c>
      <c r="F313" s="167" t="s">
        <v>628</v>
      </c>
      <c r="G313" s="168">
        <v>0</v>
      </c>
      <c r="H313" s="169" t="s">
        <v>654</v>
      </c>
      <c r="I313" s="170">
        <v>0</v>
      </c>
      <c r="J313" s="171">
        <f t="shared" si="509"/>
        <v>0</v>
      </c>
      <c r="K313" s="172" t="s">
        <v>24</v>
      </c>
      <c r="L313" s="173"/>
      <c r="M313" s="174">
        <f t="shared" si="529"/>
        <v>0</v>
      </c>
      <c r="N313" s="175">
        <f t="shared" si="530"/>
        <v>0</v>
      </c>
      <c r="O313" s="87"/>
      <c r="P313" s="176"/>
      <c r="Q313" s="176"/>
      <c r="R313" s="176"/>
      <c r="S313" s="176"/>
      <c r="T313" s="176"/>
      <c r="U313" s="86"/>
      <c r="V313" s="87"/>
      <c r="W313" s="176"/>
      <c r="X313" s="176">
        <f t="shared" si="560"/>
        <v>0</v>
      </c>
      <c r="Y313" s="176"/>
      <c r="Z313" s="176">
        <f t="shared" si="561"/>
        <v>0</v>
      </c>
      <c r="AA313" s="176"/>
      <c r="AB313" s="176">
        <f t="shared" si="562"/>
        <v>0</v>
      </c>
      <c r="AC313" s="176"/>
      <c r="AD313" s="176">
        <f t="shared" si="563"/>
        <v>0</v>
      </c>
      <c r="AE313" s="11"/>
      <c r="AF313" s="11"/>
    </row>
    <row r="314" spans="1:145" s="164" customFormat="1" outlineLevel="1">
      <c r="A314" s="254" t="s">
        <v>1905</v>
      </c>
      <c r="B314" s="254" t="s">
        <v>692</v>
      </c>
      <c r="C314" s="257" t="s">
        <v>2006</v>
      </c>
      <c r="D314" s="165" t="s">
        <v>1581</v>
      </c>
      <c r="E314" s="166" t="s">
        <v>326</v>
      </c>
      <c r="F314" s="167" t="s">
        <v>629</v>
      </c>
      <c r="G314" s="168">
        <v>0</v>
      </c>
      <c r="H314" s="169" t="s">
        <v>654</v>
      </c>
      <c r="I314" s="170">
        <v>0</v>
      </c>
      <c r="J314" s="171">
        <v>0</v>
      </c>
      <c r="K314" s="172" t="s">
        <v>24</v>
      </c>
      <c r="L314" s="173"/>
      <c r="M314" s="174">
        <f t="shared" ref="M314" si="564">IF(ISBLANK(K314),G314*I314,G314*I314*L314)</f>
        <v>0</v>
      </c>
      <c r="N314" s="175">
        <f t="shared" ref="N314" si="565">IF(ISBLANK(K314),J314*G314,G314*J314*L314)</f>
        <v>0</v>
      </c>
      <c r="O314" s="87"/>
      <c r="P314" s="176"/>
      <c r="Q314" s="176"/>
      <c r="R314" s="176"/>
      <c r="S314" s="176"/>
      <c r="T314" s="176"/>
      <c r="U314" s="86"/>
      <c r="V314" s="87"/>
      <c r="W314" s="176"/>
      <c r="X314" s="176">
        <f t="shared" si="560"/>
        <v>0</v>
      </c>
      <c r="Y314" s="176"/>
      <c r="Z314" s="176">
        <f t="shared" si="561"/>
        <v>0</v>
      </c>
      <c r="AA314" s="176"/>
      <c r="AB314" s="176">
        <f t="shared" si="562"/>
        <v>0</v>
      </c>
      <c r="AC314" s="176"/>
      <c r="AD314" s="176">
        <f t="shared" si="563"/>
        <v>0</v>
      </c>
      <c r="AE314" s="156"/>
      <c r="AF314" s="156"/>
      <c r="AG314" s="208"/>
      <c r="AH314" s="208"/>
      <c r="AI314" s="208"/>
      <c r="AJ314" s="208"/>
      <c r="AK314" s="208"/>
      <c r="AL314" s="208"/>
      <c r="AM314" s="208"/>
      <c r="AN314" s="208"/>
      <c r="AO314" s="208"/>
      <c r="AP314" s="208"/>
      <c r="AQ314" s="208"/>
      <c r="AR314" s="208"/>
      <c r="AS314" s="208"/>
      <c r="AT314" s="208"/>
      <c r="AU314" s="208"/>
      <c r="AV314" s="208"/>
      <c r="AW314" s="208"/>
      <c r="AX314" s="208"/>
      <c r="AY314" s="208"/>
      <c r="AZ314" s="208"/>
      <c r="BA314" s="208"/>
      <c r="BB314" s="208"/>
      <c r="BC314" s="208"/>
      <c r="BD314" s="208"/>
      <c r="BE314" s="208"/>
      <c r="BF314" s="208"/>
      <c r="BG314" s="208"/>
      <c r="BH314" s="208"/>
      <c r="BI314" s="208"/>
      <c r="BJ314" s="208"/>
      <c r="BK314" s="208"/>
      <c r="BL314" s="208"/>
      <c r="BM314" s="208"/>
      <c r="BN314" s="208"/>
      <c r="BO314" s="208"/>
      <c r="BP314" s="208"/>
      <c r="BQ314" s="208"/>
      <c r="BR314" s="208"/>
      <c r="BS314" s="208"/>
      <c r="BT314" s="208"/>
      <c r="BU314" s="208"/>
      <c r="BV314" s="208"/>
      <c r="BW314" s="208"/>
      <c r="BX314" s="208"/>
      <c r="BY314" s="208"/>
      <c r="BZ314" s="208"/>
      <c r="CA314" s="208"/>
      <c r="CB314" s="208"/>
      <c r="CC314" s="208"/>
      <c r="CD314" s="208"/>
      <c r="CE314" s="208"/>
      <c r="CF314" s="208"/>
      <c r="CG314" s="208"/>
      <c r="CH314" s="208"/>
      <c r="CI314" s="208"/>
      <c r="CJ314" s="208"/>
      <c r="CK314" s="208"/>
      <c r="CL314" s="208"/>
      <c r="CM314" s="208"/>
      <c r="CN314" s="208"/>
      <c r="CO314" s="208"/>
      <c r="CP314" s="208"/>
      <c r="CQ314" s="208"/>
      <c r="CR314" s="208"/>
      <c r="CS314" s="208"/>
      <c r="CT314" s="208"/>
      <c r="CU314" s="208"/>
      <c r="CV314" s="208"/>
      <c r="CW314" s="208"/>
      <c r="CX314" s="208"/>
      <c r="CY314" s="208"/>
      <c r="CZ314" s="208"/>
      <c r="DA314" s="208"/>
      <c r="DB314" s="208"/>
      <c r="DC314" s="208"/>
      <c r="DD314" s="208"/>
      <c r="DE314" s="208"/>
      <c r="DF314" s="208"/>
      <c r="DG314" s="208"/>
      <c r="DH314" s="208"/>
      <c r="DI314" s="208"/>
      <c r="DJ314" s="208"/>
      <c r="DK314" s="208"/>
      <c r="DL314" s="208"/>
      <c r="DM314" s="208"/>
      <c r="DN314" s="208"/>
      <c r="DO314" s="208"/>
      <c r="DP314" s="208"/>
      <c r="DQ314" s="208"/>
      <c r="DR314" s="208"/>
      <c r="DS314" s="208"/>
      <c r="DT314" s="208"/>
      <c r="DU314" s="208"/>
      <c r="DV314" s="208"/>
      <c r="DW314" s="208"/>
      <c r="DX314" s="208"/>
      <c r="DY314" s="208"/>
      <c r="DZ314" s="208"/>
      <c r="EA314" s="208"/>
      <c r="EB314" s="208"/>
      <c r="EC314" s="208"/>
      <c r="ED314" s="208"/>
      <c r="EE314" s="208"/>
      <c r="EF314" s="208"/>
      <c r="EG314" s="208"/>
      <c r="EH314" s="208"/>
      <c r="EI314" s="208"/>
      <c r="EJ314" s="208"/>
      <c r="EK314" s="208"/>
      <c r="EL314" s="208"/>
      <c r="EM314" s="208"/>
      <c r="EN314" s="208"/>
      <c r="EO314" s="208"/>
    </row>
    <row r="315" spans="1:145" s="198" customFormat="1" ht="15.75">
      <c r="A315" s="261"/>
      <c r="B315" s="261"/>
      <c r="C315" s="374"/>
      <c r="D315" s="375"/>
      <c r="E315" s="376" t="s">
        <v>1571</v>
      </c>
      <c r="F315" s="377" t="s">
        <v>1572</v>
      </c>
      <c r="G315" s="378"/>
      <c r="H315" s="379"/>
      <c r="I315" s="380"/>
      <c r="J315" s="381"/>
      <c r="K315" s="382"/>
      <c r="L315" s="382"/>
      <c r="M315" s="383">
        <f>SUM(M316:M320)</f>
        <v>0</v>
      </c>
      <c r="N315" s="384">
        <f>SUM(N316:N320)</f>
        <v>0</v>
      </c>
      <c r="O315" s="199"/>
      <c r="P315" s="385">
        <f t="shared" ref="P315:T315" si="566">SUM(P316:P320)</f>
        <v>0</v>
      </c>
      <c r="Q315" s="385">
        <f t="shared" si="566"/>
        <v>0</v>
      </c>
      <c r="R315" s="385">
        <f t="shared" si="566"/>
        <v>0</v>
      </c>
      <c r="S315" s="385">
        <f t="shared" si="566"/>
        <v>0</v>
      </c>
      <c r="T315" s="385">
        <f t="shared" si="566"/>
        <v>0</v>
      </c>
      <c r="U315" s="86"/>
      <c r="V315" s="87"/>
      <c r="W315" s="385">
        <f t="shared" ref="W315:AD315" si="567">SUM(W316:W320)</f>
        <v>0</v>
      </c>
      <c r="X315" s="385">
        <f t="shared" si="567"/>
        <v>0</v>
      </c>
      <c r="Y315" s="385">
        <f t="shared" si="567"/>
        <v>0</v>
      </c>
      <c r="Z315" s="385">
        <f t="shared" si="567"/>
        <v>0</v>
      </c>
      <c r="AA315" s="385">
        <f t="shared" si="567"/>
        <v>0</v>
      </c>
      <c r="AB315" s="385">
        <f t="shared" si="567"/>
        <v>0</v>
      </c>
      <c r="AC315" s="385">
        <f t="shared" si="567"/>
        <v>0</v>
      </c>
      <c r="AD315" s="385">
        <f t="shared" si="567"/>
        <v>0</v>
      </c>
      <c r="AE315" s="91"/>
      <c r="AF315" s="91"/>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218"/>
      <c r="BU315" s="218"/>
      <c r="BV315" s="218"/>
      <c r="BW315" s="218"/>
      <c r="BX315" s="218"/>
      <c r="BY315" s="218"/>
      <c r="BZ315" s="218"/>
      <c r="CA315" s="218"/>
      <c r="CB315" s="218"/>
      <c r="CC315" s="218"/>
      <c r="CD315" s="218"/>
      <c r="CE315" s="218"/>
      <c r="CF315" s="218"/>
      <c r="CG315" s="218"/>
      <c r="CH315" s="218"/>
      <c r="CI315" s="218"/>
      <c r="CJ315" s="218"/>
      <c r="CK315" s="218"/>
      <c r="CL315" s="218"/>
      <c r="CM315" s="218"/>
      <c r="CN315" s="218"/>
      <c r="CO315" s="218"/>
      <c r="CP315" s="218"/>
      <c r="CQ315" s="218"/>
      <c r="CR315" s="218"/>
      <c r="CS315" s="218"/>
      <c r="CT315" s="218"/>
      <c r="CU315" s="218"/>
      <c r="CV315" s="218"/>
      <c r="CW315" s="218"/>
      <c r="CX315" s="218"/>
      <c r="CY315" s="218"/>
      <c r="CZ315" s="218"/>
      <c r="DA315" s="218"/>
      <c r="DB315" s="218"/>
      <c r="DC315" s="218"/>
      <c r="DD315" s="218"/>
      <c r="DE315" s="218"/>
      <c r="DF315" s="218"/>
      <c r="DG315" s="218"/>
      <c r="DH315" s="218"/>
      <c r="DI315" s="218"/>
      <c r="DJ315" s="218"/>
      <c r="DK315" s="218"/>
      <c r="DL315" s="218"/>
      <c r="DM315" s="218"/>
      <c r="DN315" s="218"/>
      <c r="DO315" s="218"/>
      <c r="DP315" s="218"/>
      <c r="DQ315" s="218"/>
      <c r="DR315" s="218"/>
      <c r="DS315" s="218"/>
      <c r="DT315" s="218"/>
      <c r="DU315" s="218"/>
      <c r="DV315" s="218"/>
      <c r="DW315" s="218"/>
      <c r="DX315" s="218"/>
      <c r="DY315" s="218"/>
      <c r="DZ315" s="218"/>
      <c r="EA315" s="218"/>
      <c r="EB315" s="218"/>
      <c r="EC315" s="218"/>
      <c r="ED315" s="218"/>
      <c r="EE315" s="218"/>
      <c r="EF315" s="218"/>
      <c r="EG315" s="218"/>
      <c r="EH315" s="218"/>
      <c r="EI315" s="218"/>
      <c r="EJ315" s="218"/>
      <c r="EK315" s="218"/>
      <c r="EL315" s="218"/>
      <c r="EM315" s="218"/>
      <c r="EN315" s="218"/>
      <c r="EO315" s="218"/>
    </row>
    <row r="316" spans="1:145" s="164" customFormat="1" outlineLevel="1">
      <c r="A316" s="254" t="s">
        <v>1905</v>
      </c>
      <c r="B316" s="254" t="s">
        <v>692</v>
      </c>
      <c r="C316" s="257" t="s">
        <v>2011</v>
      </c>
      <c r="D316" s="165" t="s">
        <v>1626</v>
      </c>
      <c r="E316" s="166" t="s">
        <v>327</v>
      </c>
      <c r="F316" s="167" t="s">
        <v>625</v>
      </c>
      <c r="G316" s="168">
        <v>0</v>
      </c>
      <c r="H316" s="169" t="s">
        <v>654</v>
      </c>
      <c r="I316" s="170">
        <v>0</v>
      </c>
      <c r="J316" s="171">
        <f t="shared" ref="J316:J319" si="568">I316/$L$4</f>
        <v>0</v>
      </c>
      <c r="K316" s="172" t="s">
        <v>24</v>
      </c>
      <c r="L316" s="173"/>
      <c r="M316" s="174">
        <f t="shared" ref="M316:M319" si="569">IF(ISBLANK(K316),G316*I316,G316*I316*L316)</f>
        <v>0</v>
      </c>
      <c r="N316" s="175">
        <f t="shared" ref="N316:N319" si="570">IF(ISBLANK(K316),J316*G316,G316*J316*L316)</f>
        <v>0</v>
      </c>
      <c r="O316" s="87"/>
      <c r="P316" s="176"/>
      <c r="Q316" s="176"/>
      <c r="R316" s="176"/>
      <c r="S316" s="176"/>
      <c r="T316" s="176"/>
      <c r="U316" s="86"/>
      <c r="V316" s="87"/>
      <c r="W316" s="176"/>
      <c r="X316" s="176">
        <f t="shared" ref="X316:X320" si="571">W316/$L$4</f>
        <v>0</v>
      </c>
      <c r="Y316" s="176"/>
      <c r="Z316" s="176">
        <f t="shared" ref="Z316:Z320" si="572">Y316/$L$4</f>
        <v>0</v>
      </c>
      <c r="AA316" s="176"/>
      <c r="AB316" s="176">
        <f t="shared" ref="AB316:AB320" si="573">AA316/$L$4</f>
        <v>0</v>
      </c>
      <c r="AC316" s="176"/>
      <c r="AD316" s="176">
        <f t="shared" ref="AD316:AD320" si="574">AC316/$L$4</f>
        <v>0</v>
      </c>
      <c r="AE316" s="156"/>
      <c r="AF316" s="156"/>
      <c r="AG316" s="208"/>
      <c r="AH316" s="208"/>
      <c r="AI316" s="208"/>
      <c r="AJ316" s="208"/>
      <c r="AK316" s="208"/>
      <c r="AL316" s="208"/>
      <c r="AM316" s="208"/>
      <c r="AN316" s="208"/>
      <c r="AO316" s="208"/>
      <c r="AP316" s="208"/>
      <c r="AQ316" s="208"/>
      <c r="AR316" s="208"/>
      <c r="AS316" s="208"/>
      <c r="AT316" s="208"/>
      <c r="AU316" s="208"/>
      <c r="AV316" s="208"/>
      <c r="AW316" s="208"/>
      <c r="AX316" s="208"/>
      <c r="AY316" s="208"/>
      <c r="AZ316" s="208"/>
      <c r="BA316" s="208"/>
      <c r="BB316" s="208"/>
      <c r="BC316" s="208"/>
      <c r="BD316" s="208"/>
      <c r="BE316" s="208"/>
      <c r="BF316" s="208"/>
      <c r="BG316" s="208"/>
      <c r="BH316" s="208"/>
      <c r="BI316" s="208"/>
      <c r="BJ316" s="208"/>
      <c r="BK316" s="208"/>
      <c r="BL316" s="208"/>
      <c r="BM316" s="208"/>
      <c r="BN316" s="208"/>
      <c r="BO316" s="208"/>
      <c r="BP316" s="208"/>
      <c r="BQ316" s="208"/>
      <c r="BR316" s="208"/>
      <c r="BS316" s="208"/>
      <c r="BT316" s="208"/>
      <c r="BU316" s="208"/>
      <c r="BV316" s="208"/>
      <c r="BW316" s="208"/>
      <c r="BX316" s="208"/>
      <c r="BY316" s="208"/>
      <c r="BZ316" s="208"/>
      <c r="CA316" s="208"/>
      <c r="CB316" s="208"/>
      <c r="CC316" s="208"/>
      <c r="CD316" s="208"/>
      <c r="CE316" s="208"/>
      <c r="CF316" s="208"/>
      <c r="CG316" s="208"/>
      <c r="CH316" s="208"/>
      <c r="CI316" s="208"/>
      <c r="CJ316" s="208"/>
      <c r="CK316" s="208"/>
      <c r="CL316" s="208"/>
      <c r="CM316" s="208"/>
      <c r="CN316" s="208"/>
      <c r="CO316" s="208"/>
      <c r="CP316" s="208"/>
      <c r="CQ316" s="208"/>
      <c r="CR316" s="208"/>
      <c r="CS316" s="208"/>
      <c r="CT316" s="208"/>
      <c r="CU316" s="208"/>
      <c r="CV316" s="208"/>
      <c r="CW316" s="208"/>
      <c r="CX316" s="208"/>
      <c r="CY316" s="208"/>
      <c r="CZ316" s="208"/>
      <c r="DA316" s="208"/>
      <c r="DB316" s="208"/>
      <c r="DC316" s="208"/>
      <c r="DD316" s="208"/>
      <c r="DE316" s="208"/>
      <c r="DF316" s="208"/>
      <c r="DG316" s="208"/>
      <c r="DH316" s="208"/>
      <c r="DI316" s="208"/>
      <c r="DJ316" s="208"/>
      <c r="DK316" s="208"/>
      <c r="DL316" s="208"/>
      <c r="DM316" s="208"/>
      <c r="DN316" s="208"/>
      <c r="DO316" s="208"/>
      <c r="DP316" s="208"/>
      <c r="DQ316" s="208"/>
      <c r="DR316" s="208"/>
      <c r="DS316" s="208"/>
      <c r="DT316" s="208"/>
      <c r="DU316" s="208"/>
      <c r="DV316" s="208"/>
      <c r="DW316" s="208"/>
      <c r="DX316" s="208"/>
      <c r="DY316" s="208"/>
      <c r="DZ316" s="208"/>
      <c r="EA316" s="208"/>
      <c r="EB316" s="208"/>
      <c r="EC316" s="208"/>
      <c r="ED316" s="208"/>
      <c r="EE316" s="208"/>
      <c r="EF316" s="208"/>
      <c r="EG316" s="208"/>
      <c r="EH316" s="208"/>
      <c r="EI316" s="208"/>
      <c r="EJ316" s="208"/>
      <c r="EK316" s="208"/>
      <c r="EL316" s="208"/>
      <c r="EM316" s="208"/>
      <c r="EN316" s="208"/>
      <c r="EO316" s="208"/>
    </row>
    <row r="317" spans="1:145" s="164" customFormat="1" outlineLevel="1">
      <c r="A317" s="254" t="s">
        <v>1905</v>
      </c>
      <c r="B317" s="254" t="s">
        <v>692</v>
      </c>
      <c r="C317" s="257" t="s">
        <v>2011</v>
      </c>
      <c r="D317" s="165" t="s">
        <v>1627</v>
      </c>
      <c r="E317" s="166" t="s">
        <v>328</v>
      </c>
      <c r="F317" s="167" t="s">
        <v>626</v>
      </c>
      <c r="G317" s="168">
        <v>0</v>
      </c>
      <c r="H317" s="169" t="s">
        <v>654</v>
      </c>
      <c r="I317" s="170">
        <v>0</v>
      </c>
      <c r="J317" s="171">
        <f t="shared" si="568"/>
        <v>0</v>
      </c>
      <c r="K317" s="172" t="s">
        <v>24</v>
      </c>
      <c r="L317" s="173"/>
      <c r="M317" s="174">
        <f t="shared" si="569"/>
        <v>0</v>
      </c>
      <c r="N317" s="175">
        <f t="shared" si="570"/>
        <v>0</v>
      </c>
      <c r="O317" s="87"/>
      <c r="P317" s="176"/>
      <c r="Q317" s="176"/>
      <c r="R317" s="176"/>
      <c r="S317" s="176"/>
      <c r="T317" s="176"/>
      <c r="U317" s="86"/>
      <c r="V317" s="87"/>
      <c r="W317" s="176"/>
      <c r="X317" s="176">
        <f t="shared" si="571"/>
        <v>0</v>
      </c>
      <c r="Y317" s="176"/>
      <c r="Z317" s="176">
        <f t="shared" si="572"/>
        <v>0</v>
      </c>
      <c r="AA317" s="176"/>
      <c r="AB317" s="176">
        <f t="shared" si="573"/>
        <v>0</v>
      </c>
      <c r="AC317" s="176"/>
      <c r="AD317" s="176">
        <f t="shared" si="574"/>
        <v>0</v>
      </c>
      <c r="AE317" s="156"/>
      <c r="AF317" s="156"/>
      <c r="AG317" s="208"/>
      <c r="AH317" s="208"/>
      <c r="AI317" s="208"/>
      <c r="AJ317" s="208"/>
      <c r="AK317" s="208"/>
      <c r="AL317" s="208"/>
      <c r="AM317" s="208"/>
      <c r="AN317" s="208"/>
      <c r="AO317" s="208"/>
      <c r="AP317" s="208"/>
      <c r="AQ317" s="208"/>
      <c r="AR317" s="208"/>
      <c r="AS317" s="208"/>
      <c r="AT317" s="208"/>
      <c r="AU317" s="208"/>
      <c r="AV317" s="208"/>
      <c r="AW317" s="208"/>
      <c r="AX317" s="208"/>
      <c r="AY317" s="208"/>
      <c r="AZ317" s="208"/>
      <c r="BA317" s="208"/>
      <c r="BB317" s="208"/>
      <c r="BC317" s="208"/>
      <c r="BD317" s="208"/>
      <c r="BE317" s="208"/>
      <c r="BF317" s="208"/>
      <c r="BG317" s="208"/>
      <c r="BH317" s="208"/>
      <c r="BI317" s="208"/>
      <c r="BJ317" s="208"/>
      <c r="BK317" s="208"/>
      <c r="BL317" s="208"/>
      <c r="BM317" s="208"/>
      <c r="BN317" s="208"/>
      <c r="BO317" s="208"/>
      <c r="BP317" s="208"/>
      <c r="BQ317" s="208"/>
      <c r="BR317" s="208"/>
      <c r="BS317" s="208"/>
      <c r="BT317" s="208"/>
      <c r="BU317" s="208"/>
      <c r="BV317" s="208"/>
      <c r="BW317" s="208"/>
      <c r="BX317" s="208"/>
      <c r="BY317" s="208"/>
      <c r="BZ317" s="208"/>
      <c r="CA317" s="208"/>
      <c r="CB317" s="208"/>
      <c r="CC317" s="208"/>
      <c r="CD317" s="208"/>
      <c r="CE317" s="208"/>
      <c r="CF317" s="208"/>
      <c r="CG317" s="208"/>
      <c r="CH317" s="208"/>
      <c r="CI317" s="208"/>
      <c r="CJ317" s="208"/>
      <c r="CK317" s="208"/>
      <c r="CL317" s="208"/>
      <c r="CM317" s="208"/>
      <c r="CN317" s="208"/>
      <c r="CO317" s="208"/>
      <c r="CP317" s="208"/>
      <c r="CQ317" s="208"/>
      <c r="CR317" s="208"/>
      <c r="CS317" s="208"/>
      <c r="CT317" s="208"/>
      <c r="CU317" s="208"/>
      <c r="CV317" s="208"/>
      <c r="CW317" s="208"/>
      <c r="CX317" s="208"/>
      <c r="CY317" s="208"/>
      <c r="CZ317" s="208"/>
      <c r="DA317" s="208"/>
      <c r="DB317" s="208"/>
      <c r="DC317" s="208"/>
      <c r="DD317" s="208"/>
      <c r="DE317" s="208"/>
      <c r="DF317" s="208"/>
      <c r="DG317" s="208"/>
      <c r="DH317" s="208"/>
      <c r="DI317" s="208"/>
      <c r="DJ317" s="208"/>
      <c r="DK317" s="208"/>
      <c r="DL317" s="208"/>
      <c r="DM317" s="208"/>
      <c r="DN317" s="208"/>
      <c r="DO317" s="208"/>
      <c r="DP317" s="208"/>
      <c r="DQ317" s="208"/>
      <c r="DR317" s="208"/>
      <c r="DS317" s="208"/>
      <c r="DT317" s="208"/>
      <c r="DU317" s="208"/>
      <c r="DV317" s="208"/>
      <c r="DW317" s="208"/>
      <c r="DX317" s="208"/>
      <c r="DY317" s="208"/>
      <c r="DZ317" s="208"/>
      <c r="EA317" s="208"/>
      <c r="EB317" s="208"/>
      <c r="EC317" s="208"/>
      <c r="ED317" s="208"/>
      <c r="EE317" s="208"/>
      <c r="EF317" s="208"/>
      <c r="EG317" s="208"/>
      <c r="EH317" s="208"/>
      <c r="EI317" s="208"/>
      <c r="EJ317" s="208"/>
      <c r="EK317" s="208"/>
      <c r="EL317" s="208"/>
      <c r="EM317" s="208"/>
      <c r="EN317" s="208"/>
      <c r="EO317" s="208"/>
    </row>
    <row r="318" spans="1:145" s="164" customFormat="1" outlineLevel="1">
      <c r="A318" s="254" t="s">
        <v>1905</v>
      </c>
      <c r="B318" s="254" t="s">
        <v>692</v>
      </c>
      <c r="C318" s="257" t="s">
        <v>2011</v>
      </c>
      <c r="D318" s="165" t="s">
        <v>1628</v>
      </c>
      <c r="E318" s="166" t="s">
        <v>345</v>
      </c>
      <c r="F318" s="167" t="s">
        <v>627</v>
      </c>
      <c r="G318" s="168">
        <v>0</v>
      </c>
      <c r="H318" s="169" t="s">
        <v>654</v>
      </c>
      <c r="I318" s="170">
        <v>0</v>
      </c>
      <c r="J318" s="171">
        <f t="shared" si="568"/>
        <v>0</v>
      </c>
      <c r="K318" s="172" t="s">
        <v>24</v>
      </c>
      <c r="L318" s="173"/>
      <c r="M318" s="174">
        <f t="shared" si="569"/>
        <v>0</v>
      </c>
      <c r="N318" s="175">
        <f t="shared" si="570"/>
        <v>0</v>
      </c>
      <c r="O318" s="87"/>
      <c r="P318" s="176"/>
      <c r="Q318" s="176"/>
      <c r="R318" s="176"/>
      <c r="S318" s="176"/>
      <c r="T318" s="176"/>
      <c r="U318" s="86"/>
      <c r="V318" s="87"/>
      <c r="W318" s="176"/>
      <c r="X318" s="176">
        <f t="shared" si="571"/>
        <v>0</v>
      </c>
      <c r="Y318" s="176"/>
      <c r="Z318" s="176">
        <f t="shared" si="572"/>
        <v>0</v>
      </c>
      <c r="AA318" s="176"/>
      <c r="AB318" s="176">
        <f t="shared" si="573"/>
        <v>0</v>
      </c>
      <c r="AC318" s="176"/>
      <c r="AD318" s="176">
        <f t="shared" si="574"/>
        <v>0</v>
      </c>
      <c r="AE318" s="156"/>
      <c r="AF318" s="156"/>
      <c r="AG318" s="208"/>
      <c r="AH318" s="208"/>
      <c r="AI318" s="208"/>
      <c r="AJ318" s="208"/>
      <c r="AK318" s="208"/>
      <c r="AL318" s="208"/>
      <c r="AM318" s="208"/>
      <c r="AN318" s="208"/>
      <c r="AO318" s="208"/>
      <c r="AP318" s="208"/>
      <c r="AQ318" s="208"/>
      <c r="AR318" s="208"/>
      <c r="AS318" s="208"/>
      <c r="AT318" s="208"/>
      <c r="AU318" s="208"/>
      <c r="AV318" s="208"/>
      <c r="AW318" s="208"/>
      <c r="AX318" s="208"/>
      <c r="AY318" s="208"/>
      <c r="AZ318" s="208"/>
      <c r="BA318" s="208"/>
      <c r="BB318" s="208"/>
      <c r="BC318" s="208"/>
      <c r="BD318" s="208"/>
      <c r="BE318" s="208"/>
      <c r="BF318" s="208"/>
      <c r="BG318" s="208"/>
      <c r="BH318" s="208"/>
      <c r="BI318" s="208"/>
      <c r="BJ318" s="208"/>
      <c r="BK318" s="208"/>
      <c r="BL318" s="208"/>
      <c r="BM318" s="208"/>
      <c r="BN318" s="208"/>
      <c r="BO318" s="208"/>
      <c r="BP318" s="208"/>
      <c r="BQ318" s="208"/>
      <c r="BR318" s="208"/>
      <c r="BS318" s="208"/>
      <c r="BT318" s="208"/>
      <c r="BU318" s="208"/>
      <c r="BV318" s="208"/>
      <c r="BW318" s="208"/>
      <c r="BX318" s="208"/>
      <c r="BY318" s="208"/>
      <c r="BZ318" s="208"/>
      <c r="CA318" s="208"/>
      <c r="CB318" s="208"/>
      <c r="CC318" s="208"/>
      <c r="CD318" s="208"/>
      <c r="CE318" s="208"/>
      <c r="CF318" s="208"/>
      <c r="CG318" s="208"/>
      <c r="CH318" s="208"/>
      <c r="CI318" s="208"/>
      <c r="CJ318" s="208"/>
      <c r="CK318" s="208"/>
      <c r="CL318" s="208"/>
      <c r="CM318" s="208"/>
      <c r="CN318" s="208"/>
      <c r="CO318" s="208"/>
      <c r="CP318" s="208"/>
      <c r="CQ318" s="208"/>
      <c r="CR318" s="208"/>
      <c r="CS318" s="208"/>
      <c r="CT318" s="208"/>
      <c r="CU318" s="208"/>
      <c r="CV318" s="208"/>
      <c r="CW318" s="208"/>
      <c r="CX318" s="208"/>
      <c r="CY318" s="208"/>
      <c r="CZ318" s="208"/>
      <c r="DA318" s="208"/>
      <c r="DB318" s="208"/>
      <c r="DC318" s="208"/>
      <c r="DD318" s="208"/>
      <c r="DE318" s="208"/>
      <c r="DF318" s="208"/>
      <c r="DG318" s="208"/>
      <c r="DH318" s="208"/>
      <c r="DI318" s="208"/>
      <c r="DJ318" s="208"/>
      <c r="DK318" s="208"/>
      <c r="DL318" s="208"/>
      <c r="DM318" s="208"/>
      <c r="DN318" s="208"/>
      <c r="DO318" s="208"/>
      <c r="DP318" s="208"/>
      <c r="DQ318" s="208"/>
      <c r="DR318" s="208"/>
      <c r="DS318" s="208"/>
      <c r="DT318" s="208"/>
      <c r="DU318" s="208"/>
      <c r="DV318" s="208"/>
      <c r="DW318" s="208"/>
      <c r="DX318" s="208"/>
      <c r="DY318" s="208"/>
      <c r="DZ318" s="208"/>
      <c r="EA318" s="208"/>
      <c r="EB318" s="208"/>
      <c r="EC318" s="208"/>
      <c r="ED318" s="208"/>
      <c r="EE318" s="208"/>
      <c r="EF318" s="208"/>
      <c r="EG318" s="208"/>
      <c r="EH318" s="208"/>
      <c r="EI318" s="208"/>
      <c r="EJ318" s="208"/>
      <c r="EK318" s="208"/>
      <c r="EL318" s="208"/>
      <c r="EM318" s="208"/>
      <c r="EN318" s="208"/>
      <c r="EO318" s="208"/>
    </row>
    <row r="319" spans="1:145" s="164" customFormat="1" outlineLevel="1">
      <c r="A319" s="254" t="s">
        <v>1905</v>
      </c>
      <c r="B319" s="254" t="s">
        <v>692</v>
      </c>
      <c r="C319" s="257" t="s">
        <v>2011</v>
      </c>
      <c r="D319" s="165" t="s">
        <v>1629</v>
      </c>
      <c r="E319" s="166" t="s">
        <v>324</v>
      </c>
      <c r="F319" s="167" t="s">
        <v>628</v>
      </c>
      <c r="G319" s="168">
        <v>0</v>
      </c>
      <c r="H319" s="169" t="s">
        <v>654</v>
      </c>
      <c r="I319" s="170">
        <v>0</v>
      </c>
      <c r="J319" s="171">
        <f t="shared" si="568"/>
        <v>0</v>
      </c>
      <c r="K319" s="172" t="s">
        <v>24</v>
      </c>
      <c r="L319" s="173"/>
      <c r="M319" s="174">
        <f t="shared" si="569"/>
        <v>0</v>
      </c>
      <c r="N319" s="175">
        <f t="shared" si="570"/>
        <v>0</v>
      </c>
      <c r="O319" s="87"/>
      <c r="P319" s="176"/>
      <c r="Q319" s="176"/>
      <c r="R319" s="176"/>
      <c r="S319" s="176"/>
      <c r="T319" s="176"/>
      <c r="U319" s="86"/>
      <c r="V319" s="87"/>
      <c r="W319" s="176"/>
      <c r="X319" s="176">
        <f t="shared" si="571"/>
        <v>0</v>
      </c>
      <c r="Y319" s="176"/>
      <c r="Z319" s="176">
        <f t="shared" si="572"/>
        <v>0</v>
      </c>
      <c r="AA319" s="176"/>
      <c r="AB319" s="176">
        <f t="shared" si="573"/>
        <v>0</v>
      </c>
      <c r="AC319" s="176"/>
      <c r="AD319" s="176">
        <f t="shared" si="574"/>
        <v>0</v>
      </c>
      <c r="AE319" s="156"/>
      <c r="AF319" s="156"/>
      <c r="AG319" s="208"/>
      <c r="AH319" s="208"/>
      <c r="AI319" s="208"/>
      <c r="AJ319" s="208"/>
      <c r="AK319" s="208"/>
      <c r="AL319" s="208"/>
      <c r="AM319" s="208"/>
      <c r="AN319" s="208"/>
      <c r="AO319" s="208"/>
      <c r="AP319" s="208"/>
      <c r="AQ319" s="208"/>
      <c r="AR319" s="208"/>
      <c r="AS319" s="208"/>
      <c r="AT319" s="208"/>
      <c r="AU319" s="208"/>
      <c r="AV319" s="208"/>
      <c r="AW319" s="208"/>
      <c r="AX319" s="208"/>
      <c r="AY319" s="208"/>
      <c r="AZ319" s="208"/>
      <c r="BA319" s="208"/>
      <c r="BB319" s="208"/>
      <c r="BC319" s="208"/>
      <c r="BD319" s="208"/>
      <c r="BE319" s="208"/>
      <c r="BF319" s="208"/>
      <c r="BG319" s="208"/>
      <c r="BH319" s="208"/>
      <c r="BI319" s="208"/>
      <c r="BJ319" s="208"/>
      <c r="BK319" s="208"/>
      <c r="BL319" s="208"/>
      <c r="BM319" s="208"/>
      <c r="BN319" s="208"/>
      <c r="BO319" s="208"/>
      <c r="BP319" s="208"/>
      <c r="BQ319" s="208"/>
      <c r="BR319" s="208"/>
      <c r="BS319" s="208"/>
      <c r="BT319" s="208"/>
      <c r="BU319" s="208"/>
      <c r="BV319" s="208"/>
      <c r="BW319" s="208"/>
      <c r="BX319" s="208"/>
      <c r="BY319" s="208"/>
      <c r="BZ319" s="208"/>
      <c r="CA319" s="208"/>
      <c r="CB319" s="208"/>
      <c r="CC319" s="208"/>
      <c r="CD319" s="208"/>
      <c r="CE319" s="208"/>
      <c r="CF319" s="208"/>
      <c r="CG319" s="208"/>
      <c r="CH319" s="208"/>
      <c r="CI319" s="208"/>
      <c r="CJ319" s="208"/>
      <c r="CK319" s="208"/>
      <c r="CL319" s="208"/>
      <c r="CM319" s="208"/>
      <c r="CN319" s="208"/>
      <c r="CO319" s="208"/>
      <c r="CP319" s="208"/>
      <c r="CQ319" s="208"/>
      <c r="CR319" s="208"/>
      <c r="CS319" s="208"/>
      <c r="CT319" s="208"/>
      <c r="CU319" s="208"/>
      <c r="CV319" s="208"/>
      <c r="CW319" s="208"/>
      <c r="CX319" s="208"/>
      <c r="CY319" s="208"/>
      <c r="CZ319" s="208"/>
      <c r="DA319" s="208"/>
      <c r="DB319" s="208"/>
      <c r="DC319" s="208"/>
      <c r="DD319" s="208"/>
      <c r="DE319" s="208"/>
      <c r="DF319" s="208"/>
      <c r="DG319" s="208"/>
      <c r="DH319" s="208"/>
      <c r="DI319" s="208"/>
      <c r="DJ319" s="208"/>
      <c r="DK319" s="208"/>
      <c r="DL319" s="208"/>
      <c r="DM319" s="208"/>
      <c r="DN319" s="208"/>
      <c r="DO319" s="208"/>
      <c r="DP319" s="208"/>
      <c r="DQ319" s="208"/>
      <c r="DR319" s="208"/>
      <c r="DS319" s="208"/>
      <c r="DT319" s="208"/>
      <c r="DU319" s="208"/>
      <c r="DV319" s="208"/>
      <c r="DW319" s="208"/>
      <c r="DX319" s="208"/>
      <c r="DY319" s="208"/>
      <c r="DZ319" s="208"/>
      <c r="EA319" s="208"/>
      <c r="EB319" s="208"/>
      <c r="EC319" s="208"/>
      <c r="ED319" s="208"/>
      <c r="EE319" s="208"/>
      <c r="EF319" s="208"/>
      <c r="EG319" s="208"/>
      <c r="EH319" s="208"/>
      <c r="EI319" s="208"/>
      <c r="EJ319" s="208"/>
      <c r="EK319" s="208"/>
      <c r="EL319" s="208"/>
      <c r="EM319" s="208"/>
      <c r="EN319" s="208"/>
      <c r="EO319" s="208"/>
    </row>
    <row r="320" spans="1:145" s="164" customFormat="1" outlineLevel="1">
      <c r="A320" s="254" t="s">
        <v>1905</v>
      </c>
      <c r="B320" s="254" t="s">
        <v>692</v>
      </c>
      <c r="C320" s="257" t="s">
        <v>2011</v>
      </c>
      <c r="D320" s="165" t="s">
        <v>1630</v>
      </c>
      <c r="E320" s="166" t="s">
        <v>326</v>
      </c>
      <c r="F320" s="167" t="s">
        <v>629</v>
      </c>
      <c r="G320" s="168">
        <v>0</v>
      </c>
      <c r="H320" s="169" t="s">
        <v>654</v>
      </c>
      <c r="I320" s="170">
        <v>0</v>
      </c>
      <c r="J320" s="171">
        <v>0</v>
      </c>
      <c r="K320" s="172" t="s">
        <v>24</v>
      </c>
      <c r="L320" s="173"/>
      <c r="M320" s="174">
        <f t="shared" ref="M320" si="575">IF(ISBLANK(K320),G320*I320,G320*I320*L320)</f>
        <v>0</v>
      </c>
      <c r="N320" s="175">
        <f t="shared" ref="N320" si="576">IF(ISBLANK(K320),J320*G320,G320*J320*L320)</f>
        <v>0</v>
      </c>
      <c r="O320" s="87"/>
      <c r="P320" s="176"/>
      <c r="Q320" s="176"/>
      <c r="R320" s="176"/>
      <c r="S320" s="176"/>
      <c r="T320" s="176"/>
      <c r="U320" s="86"/>
      <c r="V320" s="87"/>
      <c r="W320" s="176"/>
      <c r="X320" s="176">
        <f t="shared" si="571"/>
        <v>0</v>
      </c>
      <c r="Y320" s="176"/>
      <c r="Z320" s="176">
        <f t="shared" si="572"/>
        <v>0</v>
      </c>
      <c r="AA320" s="176"/>
      <c r="AB320" s="176">
        <f t="shared" si="573"/>
        <v>0</v>
      </c>
      <c r="AC320" s="176"/>
      <c r="AD320" s="176">
        <f t="shared" si="574"/>
        <v>0</v>
      </c>
      <c r="AE320" s="156"/>
      <c r="AF320" s="156"/>
      <c r="AG320" s="208"/>
      <c r="AH320" s="208"/>
      <c r="AI320" s="208"/>
      <c r="AJ320" s="208"/>
      <c r="AK320" s="208"/>
      <c r="AL320" s="208"/>
      <c r="AM320" s="208"/>
      <c r="AN320" s="208"/>
      <c r="AO320" s="208"/>
      <c r="AP320" s="208"/>
      <c r="AQ320" s="208"/>
      <c r="AR320" s="208"/>
      <c r="AS320" s="208"/>
      <c r="AT320" s="208"/>
      <c r="AU320" s="208"/>
      <c r="AV320" s="208"/>
      <c r="AW320" s="208"/>
      <c r="AX320" s="208"/>
      <c r="AY320" s="208"/>
      <c r="AZ320" s="208"/>
      <c r="BA320" s="208"/>
      <c r="BB320" s="208"/>
      <c r="BC320" s="208"/>
      <c r="BD320" s="208"/>
      <c r="BE320" s="208"/>
      <c r="BF320" s="208"/>
      <c r="BG320" s="208"/>
      <c r="BH320" s="208"/>
      <c r="BI320" s="208"/>
      <c r="BJ320" s="208"/>
      <c r="BK320" s="208"/>
      <c r="BL320" s="208"/>
      <c r="BM320" s="208"/>
      <c r="BN320" s="208"/>
      <c r="BO320" s="208"/>
      <c r="BP320" s="208"/>
      <c r="BQ320" s="208"/>
      <c r="BR320" s="208"/>
      <c r="BS320" s="208"/>
      <c r="BT320" s="208"/>
      <c r="BU320" s="208"/>
      <c r="BV320" s="208"/>
      <c r="BW320" s="208"/>
      <c r="BX320" s="208"/>
      <c r="BY320" s="208"/>
      <c r="BZ320" s="208"/>
      <c r="CA320" s="208"/>
      <c r="CB320" s="208"/>
      <c r="CC320" s="208"/>
      <c r="CD320" s="208"/>
      <c r="CE320" s="208"/>
      <c r="CF320" s="208"/>
      <c r="CG320" s="208"/>
      <c r="CH320" s="208"/>
      <c r="CI320" s="208"/>
      <c r="CJ320" s="208"/>
      <c r="CK320" s="208"/>
      <c r="CL320" s="208"/>
      <c r="CM320" s="208"/>
      <c r="CN320" s="208"/>
      <c r="CO320" s="208"/>
      <c r="CP320" s="208"/>
      <c r="CQ320" s="208"/>
      <c r="CR320" s="208"/>
      <c r="CS320" s="208"/>
      <c r="CT320" s="208"/>
      <c r="CU320" s="208"/>
      <c r="CV320" s="208"/>
      <c r="CW320" s="208"/>
      <c r="CX320" s="208"/>
      <c r="CY320" s="208"/>
      <c r="CZ320" s="208"/>
      <c r="DA320" s="208"/>
      <c r="DB320" s="208"/>
      <c r="DC320" s="208"/>
      <c r="DD320" s="208"/>
      <c r="DE320" s="208"/>
      <c r="DF320" s="208"/>
      <c r="DG320" s="208"/>
      <c r="DH320" s="208"/>
      <c r="DI320" s="208"/>
      <c r="DJ320" s="208"/>
      <c r="DK320" s="208"/>
      <c r="DL320" s="208"/>
      <c r="DM320" s="208"/>
      <c r="DN320" s="208"/>
      <c r="DO320" s="208"/>
      <c r="DP320" s="208"/>
      <c r="DQ320" s="208"/>
      <c r="DR320" s="208"/>
      <c r="DS320" s="208"/>
      <c r="DT320" s="208"/>
      <c r="DU320" s="208"/>
      <c r="DV320" s="208"/>
      <c r="DW320" s="208"/>
      <c r="DX320" s="208"/>
      <c r="DY320" s="208"/>
      <c r="DZ320" s="208"/>
      <c r="EA320" s="208"/>
      <c r="EB320" s="208"/>
      <c r="EC320" s="208"/>
      <c r="ED320" s="208"/>
      <c r="EE320" s="208"/>
      <c r="EF320" s="208"/>
      <c r="EG320" s="208"/>
      <c r="EH320" s="208"/>
      <c r="EI320" s="208"/>
      <c r="EJ320" s="208"/>
      <c r="EK320" s="208"/>
      <c r="EL320" s="208"/>
      <c r="EM320" s="208"/>
      <c r="EN320" s="208"/>
      <c r="EO320" s="208"/>
    </row>
    <row r="321" spans="1:145" s="198" customFormat="1" ht="15.75">
      <c r="A321" s="261"/>
      <c r="B321" s="261"/>
      <c r="C321" s="374"/>
      <c r="D321" s="375"/>
      <c r="E321" s="376" t="s">
        <v>1573</v>
      </c>
      <c r="F321" s="377" t="s">
        <v>1574</v>
      </c>
      <c r="G321" s="378"/>
      <c r="H321" s="379"/>
      <c r="I321" s="380"/>
      <c r="J321" s="381"/>
      <c r="K321" s="382"/>
      <c r="L321" s="382"/>
      <c r="M321" s="383">
        <f>SUM(M322:M326)</f>
        <v>0</v>
      </c>
      <c r="N321" s="384">
        <f>SUM(N322:N326)</f>
        <v>0</v>
      </c>
      <c r="O321" s="199"/>
      <c r="P321" s="385">
        <f t="shared" ref="P321:T321" si="577">SUM(P322:P326)</f>
        <v>0</v>
      </c>
      <c r="Q321" s="385">
        <f t="shared" si="577"/>
        <v>0</v>
      </c>
      <c r="R321" s="385">
        <f t="shared" si="577"/>
        <v>0</v>
      </c>
      <c r="S321" s="385">
        <f t="shared" si="577"/>
        <v>0</v>
      </c>
      <c r="T321" s="385">
        <f t="shared" si="577"/>
        <v>0</v>
      </c>
      <c r="U321" s="86"/>
      <c r="V321" s="87"/>
      <c r="W321" s="385">
        <f t="shared" ref="W321:AD321" si="578">SUM(W322:W326)</f>
        <v>0</v>
      </c>
      <c r="X321" s="385">
        <f t="shared" si="578"/>
        <v>0</v>
      </c>
      <c r="Y321" s="385">
        <f t="shared" si="578"/>
        <v>0</v>
      </c>
      <c r="Z321" s="385">
        <f t="shared" si="578"/>
        <v>0</v>
      </c>
      <c r="AA321" s="385">
        <f t="shared" si="578"/>
        <v>0</v>
      </c>
      <c r="AB321" s="385">
        <f t="shared" si="578"/>
        <v>0</v>
      </c>
      <c r="AC321" s="385">
        <f t="shared" si="578"/>
        <v>0</v>
      </c>
      <c r="AD321" s="385">
        <f t="shared" si="578"/>
        <v>0</v>
      </c>
      <c r="AE321" s="91"/>
      <c r="AF321" s="91"/>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218"/>
      <c r="BU321" s="218"/>
      <c r="BV321" s="218"/>
      <c r="BW321" s="218"/>
      <c r="BX321" s="218"/>
      <c r="BY321" s="218"/>
      <c r="BZ321" s="218"/>
      <c r="CA321" s="218"/>
      <c r="CB321" s="218"/>
      <c r="CC321" s="218"/>
      <c r="CD321" s="218"/>
      <c r="CE321" s="218"/>
      <c r="CF321" s="218"/>
      <c r="CG321" s="218"/>
      <c r="CH321" s="218"/>
      <c r="CI321" s="218"/>
      <c r="CJ321" s="218"/>
      <c r="CK321" s="218"/>
      <c r="CL321" s="218"/>
      <c r="CM321" s="218"/>
      <c r="CN321" s="218"/>
      <c r="CO321" s="218"/>
      <c r="CP321" s="218"/>
      <c r="CQ321" s="218"/>
      <c r="CR321" s="218"/>
      <c r="CS321" s="218"/>
      <c r="CT321" s="218"/>
      <c r="CU321" s="218"/>
      <c r="CV321" s="218"/>
      <c r="CW321" s="218"/>
      <c r="CX321" s="218"/>
      <c r="CY321" s="218"/>
      <c r="CZ321" s="218"/>
      <c r="DA321" s="218"/>
      <c r="DB321" s="218"/>
      <c r="DC321" s="218"/>
      <c r="DD321" s="218"/>
      <c r="DE321" s="218"/>
      <c r="DF321" s="218"/>
      <c r="DG321" s="218"/>
      <c r="DH321" s="218"/>
      <c r="DI321" s="218"/>
      <c r="DJ321" s="218"/>
      <c r="DK321" s="218"/>
      <c r="DL321" s="218"/>
      <c r="DM321" s="218"/>
      <c r="DN321" s="218"/>
      <c r="DO321" s="218"/>
      <c r="DP321" s="218"/>
      <c r="DQ321" s="218"/>
      <c r="DR321" s="218"/>
      <c r="DS321" s="218"/>
      <c r="DT321" s="218"/>
      <c r="DU321" s="218"/>
      <c r="DV321" s="218"/>
      <c r="DW321" s="218"/>
      <c r="DX321" s="218"/>
      <c r="DY321" s="218"/>
      <c r="DZ321" s="218"/>
      <c r="EA321" s="218"/>
      <c r="EB321" s="218"/>
      <c r="EC321" s="218"/>
      <c r="ED321" s="218"/>
      <c r="EE321" s="218"/>
      <c r="EF321" s="218"/>
      <c r="EG321" s="218"/>
      <c r="EH321" s="218"/>
      <c r="EI321" s="218"/>
      <c r="EJ321" s="218"/>
      <c r="EK321" s="218"/>
      <c r="EL321" s="218"/>
      <c r="EM321" s="218"/>
      <c r="EN321" s="218"/>
      <c r="EO321" s="218"/>
    </row>
    <row r="322" spans="1:145" s="164" customFormat="1" outlineLevel="1">
      <c r="A322" s="254" t="s">
        <v>1905</v>
      </c>
      <c r="B322" s="254" t="s">
        <v>692</v>
      </c>
      <c r="C322" s="257" t="s">
        <v>2012</v>
      </c>
      <c r="D322" s="165" t="s">
        <v>1631</v>
      </c>
      <c r="E322" s="166" t="s">
        <v>327</v>
      </c>
      <c r="F322" s="167" t="s">
        <v>625</v>
      </c>
      <c r="G322" s="168">
        <v>0</v>
      </c>
      <c r="H322" s="169" t="s">
        <v>654</v>
      </c>
      <c r="I322" s="170">
        <v>0</v>
      </c>
      <c r="J322" s="171">
        <f t="shared" ref="J322:J325" si="579">I322/$L$4</f>
        <v>0</v>
      </c>
      <c r="K322" s="172" t="s">
        <v>24</v>
      </c>
      <c r="L322" s="173"/>
      <c r="M322" s="174">
        <f t="shared" ref="M322:M325" si="580">IF(ISBLANK(K322),G322*I322,G322*I322*L322)</f>
        <v>0</v>
      </c>
      <c r="N322" s="175">
        <f t="shared" ref="N322:N325" si="581">IF(ISBLANK(K322),J322*G322,G322*J322*L322)</f>
        <v>0</v>
      </c>
      <c r="O322" s="87"/>
      <c r="P322" s="176"/>
      <c r="Q322" s="176"/>
      <c r="R322" s="176"/>
      <c r="S322" s="176"/>
      <c r="T322" s="176"/>
      <c r="U322" s="86"/>
      <c r="V322" s="87"/>
      <c r="W322" s="176"/>
      <c r="X322" s="176">
        <f t="shared" ref="X322:X326" si="582">W322/$L$4</f>
        <v>0</v>
      </c>
      <c r="Y322" s="176"/>
      <c r="Z322" s="176">
        <f t="shared" ref="Z322:Z326" si="583">Y322/$L$4</f>
        <v>0</v>
      </c>
      <c r="AA322" s="176"/>
      <c r="AB322" s="176">
        <f t="shared" ref="AB322:AB326" si="584">AA322/$L$4</f>
        <v>0</v>
      </c>
      <c r="AC322" s="176"/>
      <c r="AD322" s="176">
        <f t="shared" ref="AD322:AD326" si="585">AC322/$L$4</f>
        <v>0</v>
      </c>
      <c r="AE322" s="156"/>
      <c r="AF322" s="156"/>
      <c r="AG322" s="208"/>
      <c r="AH322" s="208"/>
      <c r="AI322" s="208"/>
      <c r="AJ322" s="208"/>
      <c r="AK322" s="208"/>
      <c r="AL322" s="208"/>
      <c r="AM322" s="208"/>
      <c r="AN322" s="208"/>
      <c r="AO322" s="208"/>
      <c r="AP322" s="208"/>
      <c r="AQ322" s="208"/>
      <c r="AR322" s="208"/>
      <c r="AS322" s="208"/>
      <c r="AT322" s="208"/>
      <c r="AU322" s="208"/>
      <c r="AV322" s="208"/>
      <c r="AW322" s="208"/>
      <c r="AX322" s="208"/>
      <c r="AY322" s="208"/>
      <c r="AZ322" s="208"/>
      <c r="BA322" s="208"/>
      <c r="BB322" s="208"/>
      <c r="BC322" s="208"/>
      <c r="BD322" s="208"/>
      <c r="BE322" s="208"/>
      <c r="BF322" s="208"/>
      <c r="BG322" s="208"/>
      <c r="BH322" s="208"/>
      <c r="BI322" s="208"/>
      <c r="BJ322" s="208"/>
      <c r="BK322" s="208"/>
      <c r="BL322" s="208"/>
      <c r="BM322" s="208"/>
      <c r="BN322" s="208"/>
      <c r="BO322" s="208"/>
      <c r="BP322" s="208"/>
      <c r="BQ322" s="208"/>
      <c r="BR322" s="208"/>
      <c r="BS322" s="208"/>
      <c r="BT322" s="208"/>
      <c r="BU322" s="208"/>
      <c r="BV322" s="208"/>
      <c r="BW322" s="208"/>
      <c r="BX322" s="208"/>
      <c r="BY322" s="208"/>
      <c r="BZ322" s="208"/>
      <c r="CA322" s="208"/>
      <c r="CB322" s="208"/>
      <c r="CC322" s="208"/>
      <c r="CD322" s="208"/>
      <c r="CE322" s="208"/>
      <c r="CF322" s="208"/>
      <c r="CG322" s="208"/>
      <c r="CH322" s="208"/>
      <c r="CI322" s="208"/>
      <c r="CJ322" s="208"/>
      <c r="CK322" s="208"/>
      <c r="CL322" s="208"/>
      <c r="CM322" s="208"/>
      <c r="CN322" s="208"/>
      <c r="CO322" s="208"/>
      <c r="CP322" s="208"/>
      <c r="CQ322" s="208"/>
      <c r="CR322" s="208"/>
      <c r="CS322" s="208"/>
      <c r="CT322" s="208"/>
      <c r="CU322" s="208"/>
      <c r="CV322" s="208"/>
      <c r="CW322" s="208"/>
      <c r="CX322" s="208"/>
      <c r="CY322" s="208"/>
      <c r="CZ322" s="208"/>
      <c r="DA322" s="208"/>
      <c r="DB322" s="208"/>
      <c r="DC322" s="208"/>
      <c r="DD322" s="208"/>
      <c r="DE322" s="208"/>
      <c r="DF322" s="208"/>
      <c r="DG322" s="208"/>
      <c r="DH322" s="208"/>
      <c r="DI322" s="208"/>
      <c r="DJ322" s="208"/>
      <c r="DK322" s="208"/>
      <c r="DL322" s="208"/>
      <c r="DM322" s="208"/>
      <c r="DN322" s="208"/>
      <c r="DO322" s="208"/>
      <c r="DP322" s="208"/>
      <c r="DQ322" s="208"/>
      <c r="DR322" s="208"/>
      <c r="DS322" s="208"/>
      <c r="DT322" s="208"/>
      <c r="DU322" s="208"/>
      <c r="DV322" s="208"/>
      <c r="DW322" s="208"/>
      <c r="DX322" s="208"/>
      <c r="DY322" s="208"/>
      <c r="DZ322" s="208"/>
      <c r="EA322" s="208"/>
      <c r="EB322" s="208"/>
      <c r="EC322" s="208"/>
      <c r="ED322" s="208"/>
      <c r="EE322" s="208"/>
      <c r="EF322" s="208"/>
      <c r="EG322" s="208"/>
      <c r="EH322" s="208"/>
      <c r="EI322" s="208"/>
      <c r="EJ322" s="208"/>
      <c r="EK322" s="208"/>
      <c r="EL322" s="208"/>
      <c r="EM322" s="208"/>
      <c r="EN322" s="208"/>
      <c r="EO322" s="208"/>
    </row>
    <row r="323" spans="1:145" s="164" customFormat="1" outlineLevel="1">
      <c r="A323" s="254" t="s">
        <v>1905</v>
      </c>
      <c r="B323" s="254" t="s">
        <v>692</v>
      </c>
      <c r="C323" s="257" t="s">
        <v>2012</v>
      </c>
      <c r="D323" s="165" t="s">
        <v>1632</v>
      </c>
      <c r="E323" s="166" t="s">
        <v>328</v>
      </c>
      <c r="F323" s="167" t="s">
        <v>626</v>
      </c>
      <c r="G323" s="168">
        <v>0</v>
      </c>
      <c r="H323" s="169" t="s">
        <v>654</v>
      </c>
      <c r="I323" s="170">
        <v>0</v>
      </c>
      <c r="J323" s="171">
        <f t="shared" si="579"/>
        <v>0</v>
      </c>
      <c r="K323" s="172" t="s">
        <v>24</v>
      </c>
      <c r="L323" s="173"/>
      <c r="M323" s="174">
        <f t="shared" si="580"/>
        <v>0</v>
      </c>
      <c r="N323" s="175">
        <f t="shared" si="581"/>
        <v>0</v>
      </c>
      <c r="O323" s="87"/>
      <c r="P323" s="176"/>
      <c r="Q323" s="176"/>
      <c r="R323" s="176"/>
      <c r="S323" s="176"/>
      <c r="T323" s="176"/>
      <c r="U323" s="86"/>
      <c r="V323" s="87"/>
      <c r="W323" s="176"/>
      <c r="X323" s="176">
        <f t="shared" si="582"/>
        <v>0</v>
      </c>
      <c r="Y323" s="176"/>
      <c r="Z323" s="176">
        <f t="shared" si="583"/>
        <v>0</v>
      </c>
      <c r="AA323" s="176"/>
      <c r="AB323" s="176">
        <f t="shared" si="584"/>
        <v>0</v>
      </c>
      <c r="AC323" s="176"/>
      <c r="AD323" s="176">
        <f t="shared" si="585"/>
        <v>0</v>
      </c>
      <c r="AE323" s="156"/>
      <c r="AF323" s="156"/>
      <c r="AG323" s="208"/>
      <c r="AH323" s="208"/>
      <c r="AI323" s="208"/>
      <c r="AJ323" s="208"/>
      <c r="AK323" s="208"/>
      <c r="AL323" s="208"/>
      <c r="AM323" s="208"/>
      <c r="AN323" s="208"/>
      <c r="AO323" s="208"/>
      <c r="AP323" s="208"/>
      <c r="AQ323" s="208"/>
      <c r="AR323" s="208"/>
      <c r="AS323" s="208"/>
      <c r="AT323" s="208"/>
      <c r="AU323" s="208"/>
      <c r="AV323" s="208"/>
      <c r="AW323" s="208"/>
      <c r="AX323" s="208"/>
      <c r="AY323" s="208"/>
      <c r="AZ323" s="208"/>
      <c r="BA323" s="208"/>
      <c r="BB323" s="208"/>
      <c r="BC323" s="208"/>
      <c r="BD323" s="208"/>
      <c r="BE323" s="208"/>
      <c r="BF323" s="208"/>
      <c r="BG323" s="208"/>
      <c r="BH323" s="208"/>
      <c r="BI323" s="208"/>
      <c r="BJ323" s="208"/>
      <c r="BK323" s="208"/>
      <c r="BL323" s="208"/>
      <c r="BM323" s="208"/>
      <c r="BN323" s="208"/>
      <c r="BO323" s="208"/>
      <c r="BP323" s="208"/>
      <c r="BQ323" s="208"/>
      <c r="BR323" s="208"/>
      <c r="BS323" s="208"/>
      <c r="BT323" s="208"/>
      <c r="BU323" s="208"/>
      <c r="BV323" s="208"/>
      <c r="BW323" s="208"/>
      <c r="BX323" s="208"/>
      <c r="BY323" s="208"/>
      <c r="BZ323" s="208"/>
      <c r="CA323" s="208"/>
      <c r="CB323" s="208"/>
      <c r="CC323" s="208"/>
      <c r="CD323" s="208"/>
      <c r="CE323" s="208"/>
      <c r="CF323" s="208"/>
      <c r="CG323" s="208"/>
      <c r="CH323" s="208"/>
      <c r="CI323" s="208"/>
      <c r="CJ323" s="208"/>
      <c r="CK323" s="208"/>
      <c r="CL323" s="208"/>
      <c r="CM323" s="208"/>
      <c r="CN323" s="208"/>
      <c r="CO323" s="208"/>
      <c r="CP323" s="208"/>
      <c r="CQ323" s="208"/>
      <c r="CR323" s="208"/>
      <c r="CS323" s="208"/>
      <c r="CT323" s="208"/>
      <c r="CU323" s="208"/>
      <c r="CV323" s="208"/>
      <c r="CW323" s="208"/>
      <c r="CX323" s="208"/>
      <c r="CY323" s="208"/>
      <c r="CZ323" s="208"/>
      <c r="DA323" s="208"/>
      <c r="DB323" s="208"/>
      <c r="DC323" s="208"/>
      <c r="DD323" s="208"/>
      <c r="DE323" s="208"/>
      <c r="DF323" s="208"/>
      <c r="DG323" s="208"/>
      <c r="DH323" s="208"/>
      <c r="DI323" s="208"/>
      <c r="DJ323" s="208"/>
      <c r="DK323" s="208"/>
      <c r="DL323" s="208"/>
      <c r="DM323" s="208"/>
      <c r="DN323" s="208"/>
      <c r="DO323" s="208"/>
      <c r="DP323" s="208"/>
      <c r="DQ323" s="208"/>
      <c r="DR323" s="208"/>
      <c r="DS323" s="208"/>
      <c r="DT323" s="208"/>
      <c r="DU323" s="208"/>
      <c r="DV323" s="208"/>
      <c r="DW323" s="208"/>
      <c r="DX323" s="208"/>
      <c r="DY323" s="208"/>
      <c r="DZ323" s="208"/>
      <c r="EA323" s="208"/>
      <c r="EB323" s="208"/>
      <c r="EC323" s="208"/>
      <c r="ED323" s="208"/>
      <c r="EE323" s="208"/>
      <c r="EF323" s="208"/>
      <c r="EG323" s="208"/>
      <c r="EH323" s="208"/>
      <c r="EI323" s="208"/>
      <c r="EJ323" s="208"/>
      <c r="EK323" s="208"/>
      <c r="EL323" s="208"/>
      <c r="EM323" s="208"/>
      <c r="EN323" s="208"/>
      <c r="EO323" s="208"/>
    </row>
    <row r="324" spans="1:145" s="164" customFormat="1" outlineLevel="1">
      <c r="A324" s="254" t="s">
        <v>1905</v>
      </c>
      <c r="B324" s="254" t="s">
        <v>692</v>
      </c>
      <c r="C324" s="257" t="s">
        <v>2012</v>
      </c>
      <c r="D324" s="165" t="s">
        <v>1633</v>
      </c>
      <c r="E324" s="166" t="s">
        <v>345</v>
      </c>
      <c r="F324" s="167" t="s">
        <v>627</v>
      </c>
      <c r="G324" s="168">
        <v>0</v>
      </c>
      <c r="H324" s="169" t="s">
        <v>654</v>
      </c>
      <c r="I324" s="170">
        <v>0</v>
      </c>
      <c r="J324" s="171">
        <f t="shared" si="579"/>
        <v>0</v>
      </c>
      <c r="K324" s="172" t="s">
        <v>24</v>
      </c>
      <c r="L324" s="173"/>
      <c r="M324" s="174">
        <f t="shared" si="580"/>
        <v>0</v>
      </c>
      <c r="N324" s="175">
        <f t="shared" si="581"/>
        <v>0</v>
      </c>
      <c r="O324" s="87"/>
      <c r="P324" s="176"/>
      <c r="Q324" s="176"/>
      <c r="R324" s="176"/>
      <c r="S324" s="176"/>
      <c r="T324" s="176"/>
      <c r="U324" s="86"/>
      <c r="V324" s="87"/>
      <c r="W324" s="176"/>
      <c r="X324" s="176">
        <f t="shared" si="582"/>
        <v>0</v>
      </c>
      <c r="Y324" s="176"/>
      <c r="Z324" s="176">
        <f t="shared" si="583"/>
        <v>0</v>
      </c>
      <c r="AA324" s="176"/>
      <c r="AB324" s="176">
        <f t="shared" si="584"/>
        <v>0</v>
      </c>
      <c r="AC324" s="176"/>
      <c r="AD324" s="176">
        <f t="shared" si="585"/>
        <v>0</v>
      </c>
      <c r="AE324" s="156"/>
      <c r="AF324" s="156"/>
      <c r="AG324" s="208"/>
      <c r="AH324" s="208"/>
      <c r="AI324" s="208"/>
      <c r="AJ324" s="208"/>
      <c r="AK324" s="208"/>
      <c r="AL324" s="208"/>
      <c r="AM324" s="208"/>
      <c r="AN324" s="208"/>
      <c r="AO324" s="208"/>
      <c r="AP324" s="208"/>
      <c r="AQ324" s="208"/>
      <c r="AR324" s="208"/>
      <c r="AS324" s="208"/>
      <c r="AT324" s="208"/>
      <c r="AU324" s="208"/>
      <c r="AV324" s="208"/>
      <c r="AW324" s="208"/>
      <c r="AX324" s="208"/>
      <c r="AY324" s="208"/>
      <c r="AZ324" s="208"/>
      <c r="BA324" s="208"/>
      <c r="BB324" s="208"/>
      <c r="BC324" s="208"/>
      <c r="BD324" s="208"/>
      <c r="BE324" s="208"/>
      <c r="BF324" s="208"/>
      <c r="BG324" s="208"/>
      <c r="BH324" s="208"/>
      <c r="BI324" s="208"/>
      <c r="BJ324" s="208"/>
      <c r="BK324" s="208"/>
      <c r="BL324" s="208"/>
      <c r="BM324" s="208"/>
      <c r="BN324" s="208"/>
      <c r="BO324" s="208"/>
      <c r="BP324" s="208"/>
      <c r="BQ324" s="208"/>
      <c r="BR324" s="208"/>
      <c r="BS324" s="208"/>
      <c r="BT324" s="208"/>
      <c r="BU324" s="208"/>
      <c r="BV324" s="208"/>
      <c r="BW324" s="208"/>
      <c r="BX324" s="208"/>
      <c r="BY324" s="208"/>
      <c r="BZ324" s="208"/>
      <c r="CA324" s="208"/>
      <c r="CB324" s="208"/>
      <c r="CC324" s="208"/>
      <c r="CD324" s="208"/>
      <c r="CE324" s="208"/>
      <c r="CF324" s="208"/>
      <c r="CG324" s="208"/>
      <c r="CH324" s="208"/>
      <c r="CI324" s="208"/>
      <c r="CJ324" s="208"/>
      <c r="CK324" s="208"/>
      <c r="CL324" s="208"/>
      <c r="CM324" s="208"/>
      <c r="CN324" s="208"/>
      <c r="CO324" s="208"/>
      <c r="CP324" s="208"/>
      <c r="CQ324" s="208"/>
      <c r="CR324" s="208"/>
      <c r="CS324" s="208"/>
      <c r="CT324" s="208"/>
      <c r="CU324" s="208"/>
      <c r="CV324" s="208"/>
      <c r="CW324" s="208"/>
      <c r="CX324" s="208"/>
      <c r="CY324" s="208"/>
      <c r="CZ324" s="208"/>
      <c r="DA324" s="208"/>
      <c r="DB324" s="208"/>
      <c r="DC324" s="208"/>
      <c r="DD324" s="208"/>
      <c r="DE324" s="208"/>
      <c r="DF324" s="208"/>
      <c r="DG324" s="208"/>
      <c r="DH324" s="208"/>
      <c r="DI324" s="208"/>
      <c r="DJ324" s="208"/>
      <c r="DK324" s="208"/>
      <c r="DL324" s="208"/>
      <c r="DM324" s="208"/>
      <c r="DN324" s="208"/>
      <c r="DO324" s="208"/>
      <c r="DP324" s="208"/>
      <c r="DQ324" s="208"/>
      <c r="DR324" s="208"/>
      <c r="DS324" s="208"/>
      <c r="DT324" s="208"/>
      <c r="DU324" s="208"/>
      <c r="DV324" s="208"/>
      <c r="DW324" s="208"/>
      <c r="DX324" s="208"/>
      <c r="DY324" s="208"/>
      <c r="DZ324" s="208"/>
      <c r="EA324" s="208"/>
      <c r="EB324" s="208"/>
      <c r="EC324" s="208"/>
      <c r="ED324" s="208"/>
      <c r="EE324" s="208"/>
      <c r="EF324" s="208"/>
      <c r="EG324" s="208"/>
      <c r="EH324" s="208"/>
      <c r="EI324" s="208"/>
      <c r="EJ324" s="208"/>
      <c r="EK324" s="208"/>
      <c r="EL324" s="208"/>
      <c r="EM324" s="208"/>
      <c r="EN324" s="208"/>
      <c r="EO324" s="208"/>
    </row>
    <row r="325" spans="1:145" s="164" customFormat="1" outlineLevel="1">
      <c r="A325" s="254" t="s">
        <v>1905</v>
      </c>
      <c r="B325" s="254" t="s">
        <v>692</v>
      </c>
      <c r="C325" s="257" t="s">
        <v>2012</v>
      </c>
      <c r="D325" s="165" t="s">
        <v>1634</v>
      </c>
      <c r="E325" s="166" t="s">
        <v>324</v>
      </c>
      <c r="F325" s="167" t="s">
        <v>628</v>
      </c>
      <c r="G325" s="168">
        <v>0</v>
      </c>
      <c r="H325" s="169" t="s">
        <v>654</v>
      </c>
      <c r="I325" s="170">
        <v>0</v>
      </c>
      <c r="J325" s="171">
        <f t="shared" si="579"/>
        <v>0</v>
      </c>
      <c r="K325" s="172" t="s">
        <v>24</v>
      </c>
      <c r="L325" s="173"/>
      <c r="M325" s="174">
        <f t="shared" si="580"/>
        <v>0</v>
      </c>
      <c r="N325" s="175">
        <f t="shared" si="581"/>
        <v>0</v>
      </c>
      <c r="O325" s="87"/>
      <c r="P325" s="176"/>
      <c r="Q325" s="176"/>
      <c r="R325" s="176"/>
      <c r="S325" s="176"/>
      <c r="T325" s="176"/>
      <c r="U325" s="86"/>
      <c r="V325" s="87"/>
      <c r="W325" s="176"/>
      <c r="X325" s="176">
        <f t="shared" si="582"/>
        <v>0</v>
      </c>
      <c r="Y325" s="176"/>
      <c r="Z325" s="176">
        <f t="shared" si="583"/>
        <v>0</v>
      </c>
      <c r="AA325" s="176"/>
      <c r="AB325" s="176">
        <f t="shared" si="584"/>
        <v>0</v>
      </c>
      <c r="AC325" s="176"/>
      <c r="AD325" s="176">
        <f t="shared" si="585"/>
        <v>0</v>
      </c>
      <c r="AE325" s="156"/>
      <c r="AF325" s="156"/>
      <c r="AG325" s="208"/>
      <c r="AH325" s="208"/>
      <c r="AI325" s="208"/>
      <c r="AJ325" s="208"/>
      <c r="AK325" s="208"/>
      <c r="AL325" s="208"/>
      <c r="AM325" s="208"/>
      <c r="AN325" s="208"/>
      <c r="AO325" s="208"/>
      <c r="AP325" s="208"/>
      <c r="AQ325" s="208"/>
      <c r="AR325" s="208"/>
      <c r="AS325" s="208"/>
      <c r="AT325" s="208"/>
      <c r="AU325" s="208"/>
      <c r="AV325" s="208"/>
      <c r="AW325" s="208"/>
      <c r="AX325" s="208"/>
      <c r="AY325" s="208"/>
      <c r="AZ325" s="208"/>
      <c r="BA325" s="208"/>
      <c r="BB325" s="208"/>
      <c r="BC325" s="208"/>
      <c r="BD325" s="208"/>
      <c r="BE325" s="208"/>
      <c r="BF325" s="208"/>
      <c r="BG325" s="208"/>
      <c r="BH325" s="208"/>
      <c r="BI325" s="208"/>
      <c r="BJ325" s="208"/>
      <c r="BK325" s="208"/>
      <c r="BL325" s="208"/>
      <c r="BM325" s="208"/>
      <c r="BN325" s="208"/>
      <c r="BO325" s="208"/>
      <c r="BP325" s="208"/>
      <c r="BQ325" s="208"/>
      <c r="BR325" s="208"/>
      <c r="BS325" s="208"/>
      <c r="BT325" s="208"/>
      <c r="BU325" s="208"/>
      <c r="BV325" s="208"/>
      <c r="BW325" s="208"/>
      <c r="BX325" s="208"/>
      <c r="BY325" s="208"/>
      <c r="BZ325" s="208"/>
      <c r="CA325" s="208"/>
      <c r="CB325" s="208"/>
      <c r="CC325" s="208"/>
      <c r="CD325" s="208"/>
      <c r="CE325" s="208"/>
      <c r="CF325" s="208"/>
      <c r="CG325" s="208"/>
      <c r="CH325" s="208"/>
      <c r="CI325" s="208"/>
      <c r="CJ325" s="208"/>
      <c r="CK325" s="208"/>
      <c r="CL325" s="208"/>
      <c r="CM325" s="208"/>
      <c r="CN325" s="208"/>
      <c r="CO325" s="208"/>
      <c r="CP325" s="208"/>
      <c r="CQ325" s="208"/>
      <c r="CR325" s="208"/>
      <c r="CS325" s="208"/>
      <c r="CT325" s="208"/>
      <c r="CU325" s="208"/>
      <c r="CV325" s="208"/>
      <c r="CW325" s="208"/>
      <c r="CX325" s="208"/>
      <c r="CY325" s="208"/>
      <c r="CZ325" s="208"/>
      <c r="DA325" s="208"/>
      <c r="DB325" s="208"/>
      <c r="DC325" s="208"/>
      <c r="DD325" s="208"/>
      <c r="DE325" s="208"/>
      <c r="DF325" s="208"/>
      <c r="DG325" s="208"/>
      <c r="DH325" s="208"/>
      <c r="DI325" s="208"/>
      <c r="DJ325" s="208"/>
      <c r="DK325" s="208"/>
      <c r="DL325" s="208"/>
      <c r="DM325" s="208"/>
      <c r="DN325" s="208"/>
      <c r="DO325" s="208"/>
      <c r="DP325" s="208"/>
      <c r="DQ325" s="208"/>
      <c r="DR325" s="208"/>
      <c r="DS325" s="208"/>
      <c r="DT325" s="208"/>
      <c r="DU325" s="208"/>
      <c r="DV325" s="208"/>
      <c r="DW325" s="208"/>
      <c r="DX325" s="208"/>
      <c r="DY325" s="208"/>
      <c r="DZ325" s="208"/>
      <c r="EA325" s="208"/>
      <c r="EB325" s="208"/>
      <c r="EC325" s="208"/>
      <c r="ED325" s="208"/>
      <c r="EE325" s="208"/>
      <c r="EF325" s="208"/>
      <c r="EG325" s="208"/>
      <c r="EH325" s="208"/>
      <c r="EI325" s="208"/>
      <c r="EJ325" s="208"/>
      <c r="EK325" s="208"/>
      <c r="EL325" s="208"/>
      <c r="EM325" s="208"/>
      <c r="EN325" s="208"/>
      <c r="EO325" s="208"/>
    </row>
    <row r="326" spans="1:145" s="164" customFormat="1" outlineLevel="1">
      <c r="A326" s="254" t="s">
        <v>1905</v>
      </c>
      <c r="B326" s="254" t="s">
        <v>692</v>
      </c>
      <c r="C326" s="257" t="s">
        <v>2012</v>
      </c>
      <c r="D326" s="165" t="s">
        <v>1635</v>
      </c>
      <c r="E326" s="166" t="s">
        <v>326</v>
      </c>
      <c r="F326" s="167" t="s">
        <v>629</v>
      </c>
      <c r="G326" s="168">
        <v>0</v>
      </c>
      <c r="H326" s="169" t="s">
        <v>654</v>
      </c>
      <c r="I326" s="170">
        <v>0</v>
      </c>
      <c r="J326" s="171">
        <v>0</v>
      </c>
      <c r="K326" s="172" t="s">
        <v>24</v>
      </c>
      <c r="L326" s="173"/>
      <c r="M326" s="174">
        <f t="shared" ref="M326" si="586">IF(ISBLANK(K326),G326*I326,G326*I326*L326)</f>
        <v>0</v>
      </c>
      <c r="N326" s="175">
        <f t="shared" ref="N326" si="587">IF(ISBLANK(K326),J326*G326,G326*J326*L326)</f>
        <v>0</v>
      </c>
      <c r="O326" s="87"/>
      <c r="P326" s="176"/>
      <c r="Q326" s="176"/>
      <c r="R326" s="176"/>
      <c r="S326" s="176"/>
      <c r="T326" s="176"/>
      <c r="U326" s="86"/>
      <c r="V326" s="87"/>
      <c r="W326" s="176"/>
      <c r="X326" s="176">
        <f t="shared" si="582"/>
        <v>0</v>
      </c>
      <c r="Y326" s="176"/>
      <c r="Z326" s="176">
        <f t="shared" si="583"/>
        <v>0</v>
      </c>
      <c r="AA326" s="176"/>
      <c r="AB326" s="176">
        <f t="shared" si="584"/>
        <v>0</v>
      </c>
      <c r="AC326" s="176"/>
      <c r="AD326" s="176">
        <f t="shared" si="585"/>
        <v>0</v>
      </c>
      <c r="AE326" s="156"/>
      <c r="AF326" s="156"/>
      <c r="AG326" s="208"/>
      <c r="AH326" s="208"/>
      <c r="AI326" s="208"/>
      <c r="AJ326" s="208"/>
      <c r="AK326" s="208"/>
      <c r="AL326" s="208"/>
      <c r="AM326" s="208"/>
      <c r="AN326" s="208"/>
      <c r="AO326" s="208"/>
      <c r="AP326" s="208"/>
      <c r="AQ326" s="208"/>
      <c r="AR326" s="208"/>
      <c r="AS326" s="208"/>
      <c r="AT326" s="208"/>
      <c r="AU326" s="208"/>
      <c r="AV326" s="208"/>
      <c r="AW326" s="208"/>
      <c r="AX326" s="208"/>
      <c r="AY326" s="208"/>
      <c r="AZ326" s="208"/>
      <c r="BA326" s="208"/>
      <c r="BB326" s="208"/>
      <c r="BC326" s="208"/>
      <c r="BD326" s="208"/>
      <c r="BE326" s="208"/>
      <c r="BF326" s="208"/>
      <c r="BG326" s="208"/>
      <c r="BH326" s="208"/>
      <c r="BI326" s="208"/>
      <c r="BJ326" s="208"/>
      <c r="BK326" s="208"/>
      <c r="BL326" s="208"/>
      <c r="BM326" s="208"/>
      <c r="BN326" s="208"/>
      <c r="BO326" s="208"/>
      <c r="BP326" s="208"/>
      <c r="BQ326" s="208"/>
      <c r="BR326" s="208"/>
      <c r="BS326" s="208"/>
      <c r="BT326" s="208"/>
      <c r="BU326" s="208"/>
      <c r="BV326" s="208"/>
      <c r="BW326" s="208"/>
      <c r="BX326" s="208"/>
      <c r="BY326" s="208"/>
      <c r="BZ326" s="208"/>
      <c r="CA326" s="208"/>
      <c r="CB326" s="208"/>
      <c r="CC326" s="208"/>
      <c r="CD326" s="208"/>
      <c r="CE326" s="208"/>
      <c r="CF326" s="208"/>
      <c r="CG326" s="208"/>
      <c r="CH326" s="208"/>
      <c r="CI326" s="208"/>
      <c r="CJ326" s="208"/>
      <c r="CK326" s="208"/>
      <c r="CL326" s="208"/>
      <c r="CM326" s="208"/>
      <c r="CN326" s="208"/>
      <c r="CO326" s="208"/>
      <c r="CP326" s="208"/>
      <c r="CQ326" s="208"/>
      <c r="CR326" s="208"/>
      <c r="CS326" s="208"/>
      <c r="CT326" s="208"/>
      <c r="CU326" s="208"/>
      <c r="CV326" s="208"/>
      <c r="CW326" s="208"/>
      <c r="CX326" s="208"/>
      <c r="CY326" s="208"/>
      <c r="CZ326" s="208"/>
      <c r="DA326" s="208"/>
      <c r="DB326" s="208"/>
      <c r="DC326" s="208"/>
      <c r="DD326" s="208"/>
      <c r="DE326" s="208"/>
      <c r="DF326" s="208"/>
      <c r="DG326" s="208"/>
      <c r="DH326" s="208"/>
      <c r="DI326" s="208"/>
      <c r="DJ326" s="208"/>
      <c r="DK326" s="208"/>
      <c r="DL326" s="208"/>
      <c r="DM326" s="208"/>
      <c r="DN326" s="208"/>
      <c r="DO326" s="208"/>
      <c r="DP326" s="208"/>
      <c r="DQ326" s="208"/>
      <c r="DR326" s="208"/>
      <c r="DS326" s="208"/>
      <c r="DT326" s="208"/>
      <c r="DU326" s="208"/>
      <c r="DV326" s="208"/>
      <c r="DW326" s="208"/>
      <c r="DX326" s="208"/>
      <c r="DY326" s="208"/>
      <c r="DZ326" s="208"/>
      <c r="EA326" s="208"/>
      <c r="EB326" s="208"/>
      <c r="EC326" s="208"/>
      <c r="ED326" s="208"/>
      <c r="EE326" s="208"/>
      <c r="EF326" s="208"/>
      <c r="EG326" s="208"/>
      <c r="EH326" s="208"/>
      <c r="EI326" s="208"/>
      <c r="EJ326" s="208"/>
      <c r="EK326" s="208"/>
      <c r="EL326" s="208"/>
      <c r="EM326" s="208"/>
      <c r="EN326" s="208"/>
      <c r="EO326" s="208"/>
    </row>
    <row r="327" spans="1:145" s="198" customFormat="1" ht="15.75">
      <c r="A327" s="261"/>
      <c r="B327" s="261"/>
      <c r="C327" s="374"/>
      <c r="D327" s="375"/>
      <c r="E327" s="376" t="s">
        <v>1575</v>
      </c>
      <c r="F327" s="377" t="s">
        <v>1576</v>
      </c>
      <c r="G327" s="378"/>
      <c r="H327" s="379"/>
      <c r="I327" s="380"/>
      <c r="J327" s="381"/>
      <c r="K327" s="382"/>
      <c r="L327" s="382"/>
      <c r="M327" s="383">
        <f>SUM(M328:M332)</f>
        <v>0</v>
      </c>
      <c r="N327" s="384">
        <f>SUM(N328:N332)</f>
        <v>0</v>
      </c>
      <c r="O327" s="199"/>
      <c r="P327" s="385">
        <f t="shared" ref="P327:T327" si="588">SUM(P328:P332)</f>
        <v>0</v>
      </c>
      <c r="Q327" s="385">
        <f t="shared" si="588"/>
        <v>0</v>
      </c>
      <c r="R327" s="385">
        <f t="shared" si="588"/>
        <v>0</v>
      </c>
      <c r="S327" s="385">
        <f t="shared" si="588"/>
        <v>0</v>
      </c>
      <c r="T327" s="385">
        <f t="shared" si="588"/>
        <v>0</v>
      </c>
      <c r="U327" s="86"/>
      <c r="V327" s="87"/>
      <c r="W327" s="385">
        <f t="shared" ref="W327:AD327" si="589">SUM(W328:W332)</f>
        <v>0</v>
      </c>
      <c r="X327" s="385">
        <f t="shared" si="589"/>
        <v>0</v>
      </c>
      <c r="Y327" s="385">
        <f t="shared" si="589"/>
        <v>0</v>
      </c>
      <c r="Z327" s="385">
        <f t="shared" si="589"/>
        <v>0</v>
      </c>
      <c r="AA327" s="385">
        <f t="shared" si="589"/>
        <v>0</v>
      </c>
      <c r="AB327" s="385">
        <f t="shared" si="589"/>
        <v>0</v>
      </c>
      <c r="AC327" s="385">
        <f t="shared" si="589"/>
        <v>0</v>
      </c>
      <c r="AD327" s="385">
        <f t="shared" si="589"/>
        <v>0</v>
      </c>
      <c r="AE327" s="91"/>
      <c r="AF327" s="91"/>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218"/>
      <c r="BU327" s="218"/>
      <c r="BV327" s="218"/>
      <c r="BW327" s="218"/>
      <c r="BX327" s="218"/>
      <c r="BY327" s="218"/>
      <c r="BZ327" s="218"/>
      <c r="CA327" s="218"/>
      <c r="CB327" s="218"/>
      <c r="CC327" s="218"/>
      <c r="CD327" s="218"/>
      <c r="CE327" s="218"/>
      <c r="CF327" s="218"/>
      <c r="CG327" s="218"/>
      <c r="CH327" s="218"/>
      <c r="CI327" s="218"/>
      <c r="CJ327" s="218"/>
      <c r="CK327" s="218"/>
      <c r="CL327" s="218"/>
      <c r="CM327" s="218"/>
      <c r="CN327" s="218"/>
      <c r="CO327" s="218"/>
      <c r="CP327" s="218"/>
      <c r="CQ327" s="218"/>
      <c r="CR327" s="218"/>
      <c r="CS327" s="218"/>
      <c r="CT327" s="218"/>
      <c r="CU327" s="218"/>
      <c r="CV327" s="218"/>
      <c r="CW327" s="218"/>
      <c r="CX327" s="218"/>
      <c r="CY327" s="218"/>
      <c r="CZ327" s="218"/>
      <c r="DA327" s="218"/>
      <c r="DB327" s="218"/>
      <c r="DC327" s="218"/>
      <c r="DD327" s="218"/>
      <c r="DE327" s="218"/>
      <c r="DF327" s="218"/>
      <c r="DG327" s="218"/>
      <c r="DH327" s="218"/>
      <c r="DI327" s="218"/>
      <c r="DJ327" s="218"/>
      <c r="DK327" s="218"/>
      <c r="DL327" s="218"/>
      <c r="DM327" s="218"/>
      <c r="DN327" s="218"/>
      <c r="DO327" s="218"/>
      <c r="DP327" s="218"/>
      <c r="DQ327" s="218"/>
      <c r="DR327" s="218"/>
      <c r="DS327" s="218"/>
      <c r="DT327" s="218"/>
      <c r="DU327" s="218"/>
      <c r="DV327" s="218"/>
      <c r="DW327" s="218"/>
      <c r="DX327" s="218"/>
      <c r="DY327" s="218"/>
      <c r="DZ327" s="218"/>
      <c r="EA327" s="218"/>
      <c r="EB327" s="218"/>
      <c r="EC327" s="218"/>
      <c r="ED327" s="218"/>
      <c r="EE327" s="218"/>
      <c r="EF327" s="218"/>
      <c r="EG327" s="218"/>
      <c r="EH327" s="218"/>
      <c r="EI327" s="218"/>
      <c r="EJ327" s="218"/>
      <c r="EK327" s="218"/>
      <c r="EL327" s="218"/>
      <c r="EM327" s="218"/>
      <c r="EN327" s="218"/>
      <c r="EO327" s="218"/>
    </row>
    <row r="328" spans="1:145" s="164" customFormat="1" outlineLevel="1">
      <c r="A328" s="254" t="s">
        <v>1905</v>
      </c>
      <c r="B328" s="254" t="s">
        <v>692</v>
      </c>
      <c r="C328" s="257" t="s">
        <v>2013</v>
      </c>
      <c r="D328" s="165" t="s">
        <v>1636</v>
      </c>
      <c r="E328" s="166" t="s">
        <v>327</v>
      </c>
      <c r="F328" s="167" t="s">
        <v>625</v>
      </c>
      <c r="G328" s="168">
        <v>0</v>
      </c>
      <c r="H328" s="169" t="s">
        <v>654</v>
      </c>
      <c r="I328" s="170">
        <v>0</v>
      </c>
      <c r="J328" s="171">
        <f t="shared" ref="J328:J331" si="590">I328/$L$4</f>
        <v>0</v>
      </c>
      <c r="K328" s="172" t="s">
        <v>24</v>
      </c>
      <c r="L328" s="173"/>
      <c r="M328" s="174">
        <f t="shared" ref="M328:M331" si="591">IF(ISBLANK(K328),G328*I328,G328*I328*L328)</f>
        <v>0</v>
      </c>
      <c r="N328" s="175">
        <f t="shared" ref="N328:N331" si="592">IF(ISBLANK(K328),J328*G328,G328*J328*L328)</f>
        <v>0</v>
      </c>
      <c r="O328" s="87"/>
      <c r="P328" s="176"/>
      <c r="Q328" s="176"/>
      <c r="R328" s="176"/>
      <c r="S328" s="176"/>
      <c r="T328" s="176"/>
      <c r="U328" s="86"/>
      <c r="V328" s="87"/>
      <c r="W328" s="176"/>
      <c r="X328" s="176">
        <f t="shared" ref="X328:X332" si="593">W328/$L$4</f>
        <v>0</v>
      </c>
      <c r="Y328" s="176"/>
      <c r="Z328" s="176">
        <f t="shared" ref="Z328:Z332" si="594">Y328/$L$4</f>
        <v>0</v>
      </c>
      <c r="AA328" s="176"/>
      <c r="AB328" s="176">
        <f t="shared" ref="AB328:AB332" si="595">AA328/$L$4</f>
        <v>0</v>
      </c>
      <c r="AC328" s="176"/>
      <c r="AD328" s="176">
        <f t="shared" ref="AD328:AD332" si="596">AC328/$L$4</f>
        <v>0</v>
      </c>
      <c r="AE328" s="156"/>
      <c r="AF328" s="156"/>
      <c r="AG328" s="208"/>
      <c r="AH328" s="208"/>
      <c r="AI328" s="208"/>
      <c r="AJ328" s="208"/>
      <c r="AK328" s="208"/>
      <c r="AL328" s="208"/>
      <c r="AM328" s="208"/>
      <c r="AN328" s="208"/>
      <c r="AO328" s="208"/>
      <c r="AP328" s="208"/>
      <c r="AQ328" s="208"/>
      <c r="AR328" s="208"/>
      <c r="AS328" s="208"/>
      <c r="AT328" s="208"/>
      <c r="AU328" s="208"/>
      <c r="AV328" s="208"/>
      <c r="AW328" s="208"/>
      <c r="AX328" s="208"/>
      <c r="AY328" s="208"/>
      <c r="AZ328" s="208"/>
      <c r="BA328" s="208"/>
      <c r="BB328" s="208"/>
      <c r="BC328" s="208"/>
      <c r="BD328" s="208"/>
      <c r="BE328" s="208"/>
      <c r="BF328" s="208"/>
      <c r="BG328" s="208"/>
      <c r="BH328" s="208"/>
      <c r="BI328" s="208"/>
      <c r="BJ328" s="208"/>
      <c r="BK328" s="208"/>
      <c r="BL328" s="208"/>
      <c r="BM328" s="208"/>
      <c r="BN328" s="208"/>
      <c r="BO328" s="208"/>
      <c r="BP328" s="208"/>
      <c r="BQ328" s="208"/>
      <c r="BR328" s="208"/>
      <c r="BS328" s="208"/>
      <c r="BT328" s="208"/>
      <c r="BU328" s="208"/>
      <c r="BV328" s="208"/>
      <c r="BW328" s="208"/>
      <c r="BX328" s="208"/>
      <c r="BY328" s="208"/>
      <c r="BZ328" s="208"/>
      <c r="CA328" s="208"/>
      <c r="CB328" s="208"/>
      <c r="CC328" s="208"/>
      <c r="CD328" s="208"/>
      <c r="CE328" s="208"/>
      <c r="CF328" s="208"/>
      <c r="CG328" s="208"/>
      <c r="CH328" s="208"/>
      <c r="CI328" s="208"/>
      <c r="CJ328" s="208"/>
      <c r="CK328" s="208"/>
      <c r="CL328" s="208"/>
      <c r="CM328" s="208"/>
      <c r="CN328" s="208"/>
      <c r="CO328" s="208"/>
      <c r="CP328" s="208"/>
      <c r="CQ328" s="208"/>
      <c r="CR328" s="208"/>
      <c r="CS328" s="208"/>
      <c r="CT328" s="208"/>
      <c r="CU328" s="208"/>
      <c r="CV328" s="208"/>
      <c r="CW328" s="208"/>
      <c r="CX328" s="208"/>
      <c r="CY328" s="208"/>
      <c r="CZ328" s="208"/>
      <c r="DA328" s="208"/>
      <c r="DB328" s="208"/>
      <c r="DC328" s="208"/>
      <c r="DD328" s="208"/>
      <c r="DE328" s="208"/>
      <c r="DF328" s="208"/>
      <c r="DG328" s="208"/>
      <c r="DH328" s="208"/>
      <c r="DI328" s="208"/>
      <c r="DJ328" s="208"/>
      <c r="DK328" s="208"/>
      <c r="DL328" s="208"/>
      <c r="DM328" s="208"/>
      <c r="DN328" s="208"/>
      <c r="DO328" s="208"/>
      <c r="DP328" s="208"/>
      <c r="DQ328" s="208"/>
      <c r="DR328" s="208"/>
      <c r="DS328" s="208"/>
      <c r="DT328" s="208"/>
      <c r="DU328" s="208"/>
      <c r="DV328" s="208"/>
      <c r="DW328" s="208"/>
      <c r="DX328" s="208"/>
      <c r="DY328" s="208"/>
      <c r="DZ328" s="208"/>
      <c r="EA328" s="208"/>
      <c r="EB328" s="208"/>
      <c r="EC328" s="208"/>
      <c r="ED328" s="208"/>
      <c r="EE328" s="208"/>
      <c r="EF328" s="208"/>
      <c r="EG328" s="208"/>
      <c r="EH328" s="208"/>
      <c r="EI328" s="208"/>
      <c r="EJ328" s="208"/>
      <c r="EK328" s="208"/>
      <c r="EL328" s="208"/>
      <c r="EM328" s="208"/>
      <c r="EN328" s="208"/>
      <c r="EO328" s="208"/>
    </row>
    <row r="329" spans="1:145" s="164" customFormat="1" outlineLevel="1">
      <c r="A329" s="254" t="s">
        <v>1905</v>
      </c>
      <c r="B329" s="254" t="s">
        <v>692</v>
      </c>
      <c r="C329" s="257" t="s">
        <v>2013</v>
      </c>
      <c r="D329" s="165" t="s">
        <v>1637</v>
      </c>
      <c r="E329" s="166" t="s">
        <v>328</v>
      </c>
      <c r="F329" s="167" t="s">
        <v>626</v>
      </c>
      <c r="G329" s="168">
        <v>0</v>
      </c>
      <c r="H329" s="169" t="s">
        <v>654</v>
      </c>
      <c r="I329" s="170">
        <v>0</v>
      </c>
      <c r="J329" s="171">
        <f t="shared" si="590"/>
        <v>0</v>
      </c>
      <c r="K329" s="172" t="s">
        <v>24</v>
      </c>
      <c r="L329" s="173"/>
      <c r="M329" s="174">
        <f t="shared" si="591"/>
        <v>0</v>
      </c>
      <c r="N329" s="175">
        <f t="shared" si="592"/>
        <v>0</v>
      </c>
      <c r="O329" s="87"/>
      <c r="P329" s="176"/>
      <c r="Q329" s="176"/>
      <c r="R329" s="176"/>
      <c r="S329" s="176"/>
      <c r="T329" s="176"/>
      <c r="U329" s="86"/>
      <c r="V329" s="87"/>
      <c r="W329" s="176"/>
      <c r="X329" s="176">
        <f t="shared" si="593"/>
        <v>0</v>
      </c>
      <c r="Y329" s="176"/>
      <c r="Z329" s="176">
        <f t="shared" si="594"/>
        <v>0</v>
      </c>
      <c r="AA329" s="176"/>
      <c r="AB329" s="176">
        <f t="shared" si="595"/>
        <v>0</v>
      </c>
      <c r="AC329" s="176"/>
      <c r="AD329" s="176">
        <f t="shared" si="596"/>
        <v>0</v>
      </c>
      <c r="AE329" s="156"/>
      <c r="AF329" s="156"/>
      <c r="AG329" s="208"/>
      <c r="AH329" s="208"/>
      <c r="AI329" s="208"/>
      <c r="AJ329" s="208"/>
      <c r="AK329" s="208"/>
      <c r="AL329" s="208"/>
      <c r="AM329" s="208"/>
      <c r="AN329" s="208"/>
      <c r="AO329" s="208"/>
      <c r="AP329" s="208"/>
      <c r="AQ329" s="208"/>
      <c r="AR329" s="208"/>
      <c r="AS329" s="208"/>
      <c r="AT329" s="208"/>
      <c r="AU329" s="208"/>
      <c r="AV329" s="208"/>
      <c r="AW329" s="208"/>
      <c r="AX329" s="208"/>
      <c r="AY329" s="208"/>
      <c r="AZ329" s="208"/>
      <c r="BA329" s="208"/>
      <c r="BB329" s="208"/>
      <c r="BC329" s="208"/>
      <c r="BD329" s="208"/>
      <c r="BE329" s="208"/>
      <c r="BF329" s="208"/>
      <c r="BG329" s="208"/>
      <c r="BH329" s="208"/>
      <c r="BI329" s="208"/>
      <c r="BJ329" s="208"/>
      <c r="BK329" s="208"/>
      <c r="BL329" s="208"/>
      <c r="BM329" s="208"/>
      <c r="BN329" s="208"/>
      <c r="BO329" s="208"/>
      <c r="BP329" s="208"/>
      <c r="BQ329" s="208"/>
      <c r="BR329" s="208"/>
      <c r="BS329" s="208"/>
      <c r="BT329" s="208"/>
      <c r="BU329" s="208"/>
      <c r="BV329" s="208"/>
      <c r="BW329" s="208"/>
      <c r="BX329" s="208"/>
      <c r="BY329" s="208"/>
      <c r="BZ329" s="208"/>
      <c r="CA329" s="208"/>
      <c r="CB329" s="208"/>
      <c r="CC329" s="208"/>
      <c r="CD329" s="208"/>
      <c r="CE329" s="208"/>
      <c r="CF329" s="208"/>
      <c r="CG329" s="208"/>
      <c r="CH329" s="208"/>
      <c r="CI329" s="208"/>
      <c r="CJ329" s="208"/>
      <c r="CK329" s="208"/>
      <c r="CL329" s="208"/>
      <c r="CM329" s="208"/>
      <c r="CN329" s="208"/>
      <c r="CO329" s="208"/>
      <c r="CP329" s="208"/>
      <c r="CQ329" s="208"/>
      <c r="CR329" s="208"/>
      <c r="CS329" s="208"/>
      <c r="CT329" s="208"/>
      <c r="CU329" s="208"/>
      <c r="CV329" s="208"/>
      <c r="CW329" s="208"/>
      <c r="CX329" s="208"/>
      <c r="CY329" s="208"/>
      <c r="CZ329" s="208"/>
      <c r="DA329" s="208"/>
      <c r="DB329" s="208"/>
      <c r="DC329" s="208"/>
      <c r="DD329" s="208"/>
      <c r="DE329" s="208"/>
      <c r="DF329" s="208"/>
      <c r="DG329" s="208"/>
      <c r="DH329" s="208"/>
      <c r="DI329" s="208"/>
      <c r="DJ329" s="208"/>
      <c r="DK329" s="208"/>
      <c r="DL329" s="208"/>
      <c r="DM329" s="208"/>
      <c r="DN329" s="208"/>
      <c r="DO329" s="208"/>
      <c r="DP329" s="208"/>
      <c r="DQ329" s="208"/>
      <c r="DR329" s="208"/>
      <c r="DS329" s="208"/>
      <c r="DT329" s="208"/>
      <c r="DU329" s="208"/>
      <c r="DV329" s="208"/>
      <c r="DW329" s="208"/>
      <c r="DX329" s="208"/>
      <c r="DY329" s="208"/>
      <c r="DZ329" s="208"/>
      <c r="EA329" s="208"/>
      <c r="EB329" s="208"/>
      <c r="EC329" s="208"/>
      <c r="ED329" s="208"/>
      <c r="EE329" s="208"/>
      <c r="EF329" s="208"/>
      <c r="EG329" s="208"/>
      <c r="EH329" s="208"/>
      <c r="EI329" s="208"/>
      <c r="EJ329" s="208"/>
      <c r="EK329" s="208"/>
      <c r="EL329" s="208"/>
      <c r="EM329" s="208"/>
      <c r="EN329" s="208"/>
      <c r="EO329" s="208"/>
    </row>
    <row r="330" spans="1:145" s="164" customFormat="1" outlineLevel="1">
      <c r="A330" s="254" t="s">
        <v>1905</v>
      </c>
      <c r="B330" s="254" t="s">
        <v>692</v>
      </c>
      <c r="C330" s="257" t="s">
        <v>2013</v>
      </c>
      <c r="D330" s="165" t="s">
        <v>1638</v>
      </c>
      <c r="E330" s="166" t="s">
        <v>345</v>
      </c>
      <c r="F330" s="167" t="s">
        <v>627</v>
      </c>
      <c r="G330" s="168">
        <v>0</v>
      </c>
      <c r="H330" s="169" t="s">
        <v>654</v>
      </c>
      <c r="I330" s="170">
        <v>0</v>
      </c>
      <c r="J330" s="171">
        <f t="shared" si="590"/>
        <v>0</v>
      </c>
      <c r="K330" s="172" t="s">
        <v>24</v>
      </c>
      <c r="L330" s="173"/>
      <c r="M330" s="174">
        <f t="shared" si="591"/>
        <v>0</v>
      </c>
      <c r="N330" s="175">
        <f t="shared" si="592"/>
        <v>0</v>
      </c>
      <c r="O330" s="87"/>
      <c r="P330" s="176"/>
      <c r="Q330" s="176"/>
      <c r="R330" s="176"/>
      <c r="S330" s="176"/>
      <c r="T330" s="176"/>
      <c r="U330" s="86"/>
      <c r="V330" s="87"/>
      <c r="W330" s="176"/>
      <c r="X330" s="176">
        <f t="shared" si="593"/>
        <v>0</v>
      </c>
      <c r="Y330" s="176"/>
      <c r="Z330" s="176">
        <f t="shared" si="594"/>
        <v>0</v>
      </c>
      <c r="AA330" s="176"/>
      <c r="AB330" s="176">
        <f t="shared" si="595"/>
        <v>0</v>
      </c>
      <c r="AC330" s="176"/>
      <c r="AD330" s="176">
        <f t="shared" si="596"/>
        <v>0</v>
      </c>
      <c r="AE330" s="156"/>
      <c r="AF330" s="156"/>
      <c r="AG330" s="208"/>
      <c r="AH330" s="208"/>
      <c r="AI330" s="208"/>
      <c r="AJ330" s="208"/>
      <c r="AK330" s="208"/>
      <c r="AL330" s="208"/>
      <c r="AM330" s="208"/>
      <c r="AN330" s="208"/>
      <c r="AO330" s="208"/>
      <c r="AP330" s="208"/>
      <c r="AQ330" s="208"/>
      <c r="AR330" s="208"/>
      <c r="AS330" s="208"/>
      <c r="AT330" s="208"/>
      <c r="AU330" s="208"/>
      <c r="AV330" s="208"/>
      <c r="AW330" s="208"/>
      <c r="AX330" s="208"/>
      <c r="AY330" s="208"/>
      <c r="AZ330" s="208"/>
      <c r="BA330" s="208"/>
      <c r="BB330" s="208"/>
      <c r="BC330" s="208"/>
      <c r="BD330" s="208"/>
      <c r="BE330" s="208"/>
      <c r="BF330" s="208"/>
      <c r="BG330" s="208"/>
      <c r="BH330" s="208"/>
      <c r="BI330" s="208"/>
      <c r="BJ330" s="208"/>
      <c r="BK330" s="208"/>
      <c r="BL330" s="208"/>
      <c r="BM330" s="208"/>
      <c r="BN330" s="208"/>
      <c r="BO330" s="208"/>
      <c r="BP330" s="208"/>
      <c r="BQ330" s="208"/>
      <c r="BR330" s="208"/>
      <c r="BS330" s="208"/>
      <c r="BT330" s="208"/>
      <c r="BU330" s="208"/>
      <c r="BV330" s="208"/>
      <c r="BW330" s="208"/>
      <c r="BX330" s="208"/>
      <c r="BY330" s="208"/>
      <c r="BZ330" s="208"/>
      <c r="CA330" s="208"/>
      <c r="CB330" s="208"/>
      <c r="CC330" s="208"/>
      <c r="CD330" s="208"/>
      <c r="CE330" s="208"/>
      <c r="CF330" s="208"/>
      <c r="CG330" s="208"/>
      <c r="CH330" s="208"/>
      <c r="CI330" s="208"/>
      <c r="CJ330" s="208"/>
      <c r="CK330" s="208"/>
      <c r="CL330" s="208"/>
      <c r="CM330" s="208"/>
      <c r="CN330" s="208"/>
      <c r="CO330" s="208"/>
      <c r="CP330" s="208"/>
      <c r="CQ330" s="208"/>
      <c r="CR330" s="208"/>
      <c r="CS330" s="208"/>
      <c r="CT330" s="208"/>
      <c r="CU330" s="208"/>
      <c r="CV330" s="208"/>
      <c r="CW330" s="208"/>
      <c r="CX330" s="208"/>
      <c r="CY330" s="208"/>
      <c r="CZ330" s="208"/>
      <c r="DA330" s="208"/>
      <c r="DB330" s="208"/>
      <c r="DC330" s="208"/>
      <c r="DD330" s="208"/>
      <c r="DE330" s="208"/>
      <c r="DF330" s="208"/>
      <c r="DG330" s="208"/>
      <c r="DH330" s="208"/>
      <c r="DI330" s="208"/>
      <c r="DJ330" s="208"/>
      <c r="DK330" s="208"/>
      <c r="DL330" s="208"/>
      <c r="DM330" s="208"/>
      <c r="DN330" s="208"/>
      <c r="DO330" s="208"/>
      <c r="DP330" s="208"/>
      <c r="DQ330" s="208"/>
      <c r="DR330" s="208"/>
      <c r="DS330" s="208"/>
      <c r="DT330" s="208"/>
      <c r="DU330" s="208"/>
      <c r="DV330" s="208"/>
      <c r="DW330" s="208"/>
      <c r="DX330" s="208"/>
      <c r="DY330" s="208"/>
      <c r="DZ330" s="208"/>
      <c r="EA330" s="208"/>
      <c r="EB330" s="208"/>
      <c r="EC330" s="208"/>
      <c r="ED330" s="208"/>
      <c r="EE330" s="208"/>
      <c r="EF330" s="208"/>
      <c r="EG330" s="208"/>
      <c r="EH330" s="208"/>
      <c r="EI330" s="208"/>
      <c r="EJ330" s="208"/>
      <c r="EK330" s="208"/>
      <c r="EL330" s="208"/>
      <c r="EM330" s="208"/>
      <c r="EN330" s="208"/>
      <c r="EO330" s="208"/>
    </row>
    <row r="331" spans="1:145" s="164" customFormat="1" outlineLevel="1">
      <c r="A331" s="254" t="s">
        <v>1905</v>
      </c>
      <c r="B331" s="254" t="s">
        <v>692</v>
      </c>
      <c r="C331" s="257" t="s">
        <v>2013</v>
      </c>
      <c r="D331" s="165" t="s">
        <v>1639</v>
      </c>
      <c r="E331" s="166" t="s">
        <v>324</v>
      </c>
      <c r="F331" s="167" t="s">
        <v>628</v>
      </c>
      <c r="G331" s="168">
        <v>0</v>
      </c>
      <c r="H331" s="169" t="s">
        <v>654</v>
      </c>
      <c r="I331" s="170">
        <v>0</v>
      </c>
      <c r="J331" s="171">
        <f t="shared" si="590"/>
        <v>0</v>
      </c>
      <c r="K331" s="172" t="s">
        <v>24</v>
      </c>
      <c r="L331" s="173"/>
      <c r="M331" s="174">
        <f t="shared" si="591"/>
        <v>0</v>
      </c>
      <c r="N331" s="175">
        <f t="shared" si="592"/>
        <v>0</v>
      </c>
      <c r="O331" s="87"/>
      <c r="P331" s="176"/>
      <c r="Q331" s="176"/>
      <c r="R331" s="176"/>
      <c r="S331" s="176"/>
      <c r="T331" s="176"/>
      <c r="U331" s="86"/>
      <c r="V331" s="87"/>
      <c r="W331" s="176"/>
      <c r="X331" s="176">
        <f t="shared" si="593"/>
        <v>0</v>
      </c>
      <c r="Y331" s="176"/>
      <c r="Z331" s="176">
        <f t="shared" si="594"/>
        <v>0</v>
      </c>
      <c r="AA331" s="176"/>
      <c r="AB331" s="176">
        <f t="shared" si="595"/>
        <v>0</v>
      </c>
      <c r="AC331" s="176"/>
      <c r="AD331" s="176">
        <f t="shared" si="596"/>
        <v>0</v>
      </c>
      <c r="AE331" s="156"/>
      <c r="AF331" s="156"/>
      <c r="AG331" s="208"/>
      <c r="AH331" s="208"/>
      <c r="AI331" s="208"/>
      <c r="AJ331" s="208"/>
      <c r="AK331" s="208"/>
      <c r="AL331" s="208"/>
      <c r="AM331" s="208"/>
      <c r="AN331" s="208"/>
      <c r="AO331" s="208"/>
      <c r="AP331" s="208"/>
      <c r="AQ331" s="208"/>
      <c r="AR331" s="208"/>
      <c r="AS331" s="208"/>
      <c r="AT331" s="208"/>
      <c r="AU331" s="208"/>
      <c r="AV331" s="208"/>
      <c r="AW331" s="208"/>
      <c r="AX331" s="208"/>
      <c r="AY331" s="208"/>
      <c r="AZ331" s="208"/>
      <c r="BA331" s="208"/>
      <c r="BB331" s="208"/>
      <c r="BC331" s="208"/>
      <c r="BD331" s="208"/>
      <c r="BE331" s="208"/>
      <c r="BF331" s="208"/>
      <c r="BG331" s="208"/>
      <c r="BH331" s="208"/>
      <c r="BI331" s="208"/>
      <c r="BJ331" s="208"/>
      <c r="BK331" s="208"/>
      <c r="BL331" s="208"/>
      <c r="BM331" s="208"/>
      <c r="BN331" s="208"/>
      <c r="BO331" s="208"/>
      <c r="BP331" s="208"/>
      <c r="BQ331" s="208"/>
      <c r="BR331" s="208"/>
      <c r="BS331" s="208"/>
      <c r="BT331" s="208"/>
      <c r="BU331" s="208"/>
      <c r="BV331" s="208"/>
      <c r="BW331" s="208"/>
      <c r="BX331" s="208"/>
      <c r="BY331" s="208"/>
      <c r="BZ331" s="208"/>
      <c r="CA331" s="208"/>
      <c r="CB331" s="208"/>
      <c r="CC331" s="208"/>
      <c r="CD331" s="208"/>
      <c r="CE331" s="208"/>
      <c r="CF331" s="208"/>
      <c r="CG331" s="208"/>
      <c r="CH331" s="208"/>
      <c r="CI331" s="208"/>
      <c r="CJ331" s="208"/>
      <c r="CK331" s="208"/>
      <c r="CL331" s="208"/>
      <c r="CM331" s="208"/>
      <c r="CN331" s="208"/>
      <c r="CO331" s="208"/>
      <c r="CP331" s="208"/>
      <c r="CQ331" s="208"/>
      <c r="CR331" s="208"/>
      <c r="CS331" s="208"/>
      <c r="CT331" s="208"/>
      <c r="CU331" s="208"/>
      <c r="CV331" s="208"/>
      <c r="CW331" s="208"/>
      <c r="CX331" s="208"/>
      <c r="CY331" s="208"/>
      <c r="CZ331" s="208"/>
      <c r="DA331" s="208"/>
      <c r="DB331" s="208"/>
      <c r="DC331" s="208"/>
      <c r="DD331" s="208"/>
      <c r="DE331" s="208"/>
      <c r="DF331" s="208"/>
      <c r="DG331" s="208"/>
      <c r="DH331" s="208"/>
      <c r="DI331" s="208"/>
      <c r="DJ331" s="208"/>
      <c r="DK331" s="208"/>
      <c r="DL331" s="208"/>
      <c r="DM331" s="208"/>
      <c r="DN331" s="208"/>
      <c r="DO331" s="208"/>
      <c r="DP331" s="208"/>
      <c r="DQ331" s="208"/>
      <c r="DR331" s="208"/>
      <c r="DS331" s="208"/>
      <c r="DT331" s="208"/>
      <c r="DU331" s="208"/>
      <c r="DV331" s="208"/>
      <c r="DW331" s="208"/>
      <c r="DX331" s="208"/>
      <c r="DY331" s="208"/>
      <c r="DZ331" s="208"/>
      <c r="EA331" s="208"/>
      <c r="EB331" s="208"/>
      <c r="EC331" s="208"/>
      <c r="ED331" s="208"/>
      <c r="EE331" s="208"/>
      <c r="EF331" s="208"/>
      <c r="EG331" s="208"/>
      <c r="EH331" s="208"/>
      <c r="EI331" s="208"/>
      <c r="EJ331" s="208"/>
      <c r="EK331" s="208"/>
      <c r="EL331" s="208"/>
      <c r="EM331" s="208"/>
      <c r="EN331" s="208"/>
      <c r="EO331" s="208"/>
    </row>
    <row r="332" spans="1:145" s="164" customFormat="1" outlineLevel="1">
      <c r="A332" s="254" t="s">
        <v>1905</v>
      </c>
      <c r="B332" s="254" t="s">
        <v>692</v>
      </c>
      <c r="C332" s="257" t="s">
        <v>2013</v>
      </c>
      <c r="D332" s="165" t="s">
        <v>1640</v>
      </c>
      <c r="E332" s="166" t="s">
        <v>326</v>
      </c>
      <c r="F332" s="167" t="s">
        <v>629</v>
      </c>
      <c r="G332" s="168">
        <v>0</v>
      </c>
      <c r="H332" s="169" t="s">
        <v>654</v>
      </c>
      <c r="I332" s="170">
        <v>0</v>
      </c>
      <c r="J332" s="171">
        <v>0</v>
      </c>
      <c r="K332" s="172" t="s">
        <v>24</v>
      </c>
      <c r="L332" s="173"/>
      <c r="M332" s="174">
        <f t="shared" ref="M332" si="597">IF(ISBLANK(K332),G332*I332,G332*I332*L332)</f>
        <v>0</v>
      </c>
      <c r="N332" s="175">
        <f t="shared" ref="N332" si="598">IF(ISBLANK(K332),J332*G332,G332*J332*L332)</f>
        <v>0</v>
      </c>
      <c r="O332" s="87"/>
      <c r="P332" s="176"/>
      <c r="Q332" s="176"/>
      <c r="R332" s="176"/>
      <c r="S332" s="176"/>
      <c r="T332" s="176"/>
      <c r="U332" s="86"/>
      <c r="V332" s="87"/>
      <c r="W332" s="176"/>
      <c r="X332" s="176">
        <f t="shared" si="593"/>
        <v>0</v>
      </c>
      <c r="Y332" s="176"/>
      <c r="Z332" s="176">
        <f t="shared" si="594"/>
        <v>0</v>
      </c>
      <c r="AA332" s="176"/>
      <c r="AB332" s="176">
        <f t="shared" si="595"/>
        <v>0</v>
      </c>
      <c r="AC332" s="176"/>
      <c r="AD332" s="176">
        <f t="shared" si="596"/>
        <v>0</v>
      </c>
      <c r="AE332" s="156"/>
      <c r="AF332" s="156"/>
      <c r="AG332" s="208"/>
      <c r="AH332" s="208"/>
      <c r="AI332" s="208"/>
      <c r="AJ332" s="208"/>
      <c r="AK332" s="208"/>
      <c r="AL332" s="208"/>
      <c r="AM332" s="208"/>
      <c r="AN332" s="208"/>
      <c r="AO332" s="208"/>
      <c r="AP332" s="208"/>
      <c r="AQ332" s="208"/>
      <c r="AR332" s="208"/>
      <c r="AS332" s="208"/>
      <c r="AT332" s="208"/>
      <c r="AU332" s="208"/>
      <c r="AV332" s="208"/>
      <c r="AW332" s="208"/>
      <c r="AX332" s="208"/>
      <c r="AY332" s="208"/>
      <c r="AZ332" s="208"/>
      <c r="BA332" s="208"/>
      <c r="BB332" s="208"/>
      <c r="BC332" s="208"/>
      <c r="BD332" s="208"/>
      <c r="BE332" s="208"/>
      <c r="BF332" s="208"/>
      <c r="BG332" s="208"/>
      <c r="BH332" s="208"/>
      <c r="BI332" s="208"/>
      <c r="BJ332" s="208"/>
      <c r="BK332" s="208"/>
      <c r="BL332" s="208"/>
      <c r="BM332" s="208"/>
      <c r="BN332" s="208"/>
      <c r="BO332" s="208"/>
      <c r="BP332" s="208"/>
      <c r="BQ332" s="208"/>
      <c r="BR332" s="208"/>
      <c r="BS332" s="208"/>
      <c r="BT332" s="208"/>
      <c r="BU332" s="208"/>
      <c r="BV332" s="208"/>
      <c r="BW332" s="208"/>
      <c r="BX332" s="208"/>
      <c r="BY332" s="208"/>
      <c r="BZ332" s="208"/>
      <c r="CA332" s="208"/>
      <c r="CB332" s="208"/>
      <c r="CC332" s="208"/>
      <c r="CD332" s="208"/>
      <c r="CE332" s="208"/>
      <c r="CF332" s="208"/>
      <c r="CG332" s="208"/>
      <c r="CH332" s="208"/>
      <c r="CI332" s="208"/>
      <c r="CJ332" s="208"/>
      <c r="CK332" s="208"/>
      <c r="CL332" s="208"/>
      <c r="CM332" s="208"/>
      <c r="CN332" s="208"/>
      <c r="CO332" s="208"/>
      <c r="CP332" s="208"/>
      <c r="CQ332" s="208"/>
      <c r="CR332" s="208"/>
      <c r="CS332" s="208"/>
      <c r="CT332" s="208"/>
      <c r="CU332" s="208"/>
      <c r="CV332" s="208"/>
      <c r="CW332" s="208"/>
      <c r="CX332" s="208"/>
      <c r="CY332" s="208"/>
      <c r="CZ332" s="208"/>
      <c r="DA332" s="208"/>
      <c r="DB332" s="208"/>
      <c r="DC332" s="208"/>
      <c r="DD332" s="208"/>
      <c r="DE332" s="208"/>
      <c r="DF332" s="208"/>
      <c r="DG332" s="208"/>
      <c r="DH332" s="208"/>
      <c r="DI332" s="208"/>
      <c r="DJ332" s="208"/>
      <c r="DK332" s="208"/>
      <c r="DL332" s="208"/>
      <c r="DM332" s="208"/>
      <c r="DN332" s="208"/>
      <c r="DO332" s="208"/>
      <c r="DP332" s="208"/>
      <c r="DQ332" s="208"/>
      <c r="DR332" s="208"/>
      <c r="DS332" s="208"/>
      <c r="DT332" s="208"/>
      <c r="DU332" s="208"/>
      <c r="DV332" s="208"/>
      <c r="DW332" s="208"/>
      <c r="DX332" s="208"/>
      <c r="DY332" s="208"/>
      <c r="DZ332" s="208"/>
      <c r="EA332" s="208"/>
      <c r="EB332" s="208"/>
      <c r="EC332" s="208"/>
      <c r="ED332" s="208"/>
      <c r="EE332" s="208"/>
      <c r="EF332" s="208"/>
      <c r="EG332" s="208"/>
      <c r="EH332" s="208"/>
      <c r="EI332" s="208"/>
      <c r="EJ332" s="208"/>
      <c r="EK332" s="208"/>
      <c r="EL332" s="208"/>
      <c r="EM332" s="208"/>
      <c r="EN332" s="208"/>
      <c r="EO332" s="208"/>
    </row>
    <row r="333" spans="1:145" s="10" customFormat="1" ht="15.75">
      <c r="A333" s="260"/>
      <c r="B333" s="260"/>
      <c r="C333" s="362"/>
      <c r="D333" s="363"/>
      <c r="E333" s="364" t="s">
        <v>54</v>
      </c>
      <c r="F333" s="365" t="s">
        <v>384</v>
      </c>
      <c r="G333" s="366"/>
      <c r="H333" s="367"/>
      <c r="I333" s="368"/>
      <c r="J333" s="369"/>
      <c r="K333" s="370"/>
      <c r="L333" s="370"/>
      <c r="M333" s="371">
        <f>M334+M336+M345+M347+M361+M363+M365+M367+M369+M371+M373+M382+M384+M386</f>
        <v>0</v>
      </c>
      <c r="N333" s="372">
        <f>N334+N336+N345+N347+N361+N363+N365+N367+N369+N371+N373+N382+N384+N386</f>
        <v>0</v>
      </c>
      <c r="O333" s="87"/>
      <c r="P333" s="373">
        <f>P334+P336+P345+P347+P361+P363+P365+P367+P369+P371+P373+P382+P384+P386</f>
        <v>0</v>
      </c>
      <c r="Q333" s="373">
        <f>Q334+Q336+Q345+Q347+Q361+Q363+Q365+Q367+Q369+Q371+Q373+Q382+Q384+Q386</f>
        <v>0</v>
      </c>
      <c r="R333" s="373">
        <f>R334+R336+R345+R347+R361+R363+R365+R367+R369+R371+R373+R382+R384+R386</f>
        <v>0</v>
      </c>
      <c r="S333" s="373">
        <f>S334+S336+S345+S347+S361+S363+S365+S367+S369+S371+S373+S382+S384+S386</f>
        <v>0</v>
      </c>
      <c r="T333" s="373">
        <f>T334+T336+T345+T347+T361+T363+T365+T367+T369+T371+T373+T382+T384+T386</f>
        <v>0</v>
      </c>
      <c r="U333" s="86"/>
      <c r="V333" s="87"/>
      <c r="W333" s="373">
        <f t="shared" ref="W333:AD333" si="599">W334+W336+W345+W347+W361+W363+W365+W367+W369+W371+W373+W382+W384+W386</f>
        <v>0</v>
      </c>
      <c r="X333" s="373">
        <f t="shared" si="599"/>
        <v>0</v>
      </c>
      <c r="Y333" s="373">
        <f t="shared" si="599"/>
        <v>0</v>
      </c>
      <c r="Z333" s="373">
        <f t="shared" si="599"/>
        <v>0</v>
      </c>
      <c r="AA333" s="373">
        <f t="shared" si="599"/>
        <v>0</v>
      </c>
      <c r="AB333" s="373">
        <f t="shared" si="599"/>
        <v>0</v>
      </c>
      <c r="AC333" s="373">
        <f t="shared" si="599"/>
        <v>0</v>
      </c>
      <c r="AD333" s="373">
        <f t="shared" si="599"/>
        <v>0</v>
      </c>
      <c r="AE333" s="156"/>
      <c r="AF333" s="156"/>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217"/>
      <c r="BU333" s="217"/>
      <c r="BV333" s="217"/>
      <c r="BW333" s="217"/>
      <c r="BX333" s="217"/>
      <c r="BY333" s="217"/>
      <c r="BZ333" s="217"/>
      <c r="CA333" s="217"/>
      <c r="CB333" s="217"/>
      <c r="CC333" s="217"/>
      <c r="CD333" s="217"/>
      <c r="CE333" s="217"/>
      <c r="CF333" s="217"/>
      <c r="CG333" s="217"/>
      <c r="CH333" s="217"/>
      <c r="CI333" s="217"/>
      <c r="CJ333" s="217"/>
      <c r="CK333" s="217"/>
      <c r="CL333" s="217"/>
      <c r="CM333" s="217"/>
      <c r="CN333" s="217"/>
      <c r="CO333" s="217"/>
      <c r="CP333" s="217"/>
      <c r="CQ333" s="217"/>
      <c r="CR333" s="217"/>
      <c r="CS333" s="217"/>
      <c r="CT333" s="217"/>
      <c r="CU333" s="217"/>
      <c r="CV333" s="217"/>
      <c r="CW333" s="217"/>
      <c r="CX333" s="217"/>
      <c r="CY333" s="217"/>
      <c r="CZ333" s="217"/>
      <c r="DA333" s="217"/>
      <c r="DB333" s="217"/>
      <c r="DC333" s="217"/>
      <c r="DD333" s="217"/>
      <c r="DE333" s="217"/>
      <c r="DF333" s="217"/>
      <c r="DG333" s="217"/>
      <c r="DH333" s="217"/>
      <c r="DI333" s="217"/>
      <c r="DJ333" s="217"/>
      <c r="DK333" s="217"/>
      <c r="DL333" s="217"/>
      <c r="DM333" s="217"/>
      <c r="DN333" s="217"/>
      <c r="DO333" s="217"/>
      <c r="DP333" s="217"/>
      <c r="DQ333" s="217"/>
      <c r="DR333" s="217"/>
      <c r="DS333" s="217"/>
      <c r="DT333" s="217"/>
      <c r="DU333" s="217"/>
      <c r="DV333" s="217"/>
      <c r="DW333" s="217"/>
      <c r="DX333" s="217"/>
      <c r="DY333" s="217"/>
      <c r="DZ333" s="217"/>
      <c r="EA333" s="217"/>
      <c r="EB333" s="217"/>
      <c r="EC333" s="217"/>
      <c r="ED333" s="217"/>
      <c r="EE333" s="217"/>
      <c r="EF333" s="217"/>
      <c r="EG333" s="217"/>
      <c r="EH333" s="217"/>
      <c r="EI333" s="217"/>
      <c r="EJ333" s="217"/>
      <c r="EK333" s="217"/>
      <c r="EL333" s="217"/>
      <c r="EM333" s="217"/>
      <c r="EN333" s="217"/>
      <c r="EO333" s="217"/>
    </row>
    <row r="334" spans="1:145" s="198" customFormat="1" ht="15.75">
      <c r="A334" s="261"/>
      <c r="B334" s="261"/>
      <c r="C334" s="374"/>
      <c r="D334" s="375"/>
      <c r="E334" s="376" t="s">
        <v>47</v>
      </c>
      <c r="F334" s="377" t="s">
        <v>630</v>
      </c>
      <c r="G334" s="378"/>
      <c r="H334" s="379"/>
      <c r="I334" s="380"/>
      <c r="J334" s="381"/>
      <c r="K334" s="382"/>
      <c r="L334" s="382"/>
      <c r="M334" s="383">
        <f>SUM(M335:M335)</f>
        <v>0</v>
      </c>
      <c r="N334" s="384">
        <f>SUM(N335:N335)</f>
        <v>0</v>
      </c>
      <c r="O334" s="199"/>
      <c r="P334" s="385">
        <f>SUM(P335:P335)</f>
        <v>0</v>
      </c>
      <c r="Q334" s="385">
        <f>SUM(Q335:Q335)</f>
        <v>0</v>
      </c>
      <c r="R334" s="385">
        <f>SUM(R335:R335)</f>
        <v>0</v>
      </c>
      <c r="S334" s="385">
        <f>SUM(S335:S335)</f>
        <v>0</v>
      </c>
      <c r="T334" s="385">
        <f>SUM(T335:T335)</f>
        <v>0</v>
      </c>
      <c r="U334" s="86"/>
      <c r="V334" s="87"/>
      <c r="W334" s="385">
        <f t="shared" ref="W334:AD334" si="600">SUM(W335:W335)</f>
        <v>0</v>
      </c>
      <c r="X334" s="385">
        <f t="shared" si="600"/>
        <v>0</v>
      </c>
      <c r="Y334" s="385">
        <f t="shared" si="600"/>
        <v>0</v>
      </c>
      <c r="Z334" s="385">
        <f t="shared" si="600"/>
        <v>0</v>
      </c>
      <c r="AA334" s="385">
        <f t="shared" si="600"/>
        <v>0</v>
      </c>
      <c r="AB334" s="385">
        <f t="shared" si="600"/>
        <v>0</v>
      </c>
      <c r="AC334" s="385">
        <f t="shared" si="600"/>
        <v>0</v>
      </c>
      <c r="AD334" s="385">
        <f t="shared" si="600"/>
        <v>0</v>
      </c>
      <c r="AE334" s="91"/>
      <c r="AF334" s="91"/>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218"/>
      <c r="BU334" s="218"/>
      <c r="BV334" s="218"/>
      <c r="BW334" s="218"/>
      <c r="BX334" s="218"/>
      <c r="BY334" s="218"/>
      <c r="BZ334" s="218"/>
      <c r="CA334" s="218"/>
      <c r="CB334" s="218"/>
      <c r="CC334" s="218"/>
      <c r="CD334" s="218"/>
      <c r="CE334" s="218"/>
      <c r="CF334" s="218"/>
      <c r="CG334" s="218"/>
      <c r="CH334" s="218"/>
      <c r="CI334" s="218"/>
      <c r="CJ334" s="218"/>
      <c r="CK334" s="218"/>
      <c r="CL334" s="218"/>
      <c r="CM334" s="218"/>
      <c r="CN334" s="218"/>
      <c r="CO334" s="218"/>
      <c r="CP334" s="218"/>
      <c r="CQ334" s="218"/>
      <c r="CR334" s="218"/>
      <c r="CS334" s="218"/>
      <c r="CT334" s="218"/>
      <c r="CU334" s="218"/>
      <c r="CV334" s="218"/>
      <c r="CW334" s="218"/>
      <c r="CX334" s="218"/>
      <c r="CY334" s="218"/>
      <c r="CZ334" s="218"/>
      <c r="DA334" s="218"/>
      <c r="DB334" s="218"/>
      <c r="DC334" s="218"/>
      <c r="DD334" s="218"/>
      <c r="DE334" s="218"/>
      <c r="DF334" s="218"/>
      <c r="DG334" s="218"/>
      <c r="DH334" s="218"/>
      <c r="DI334" s="218"/>
      <c r="DJ334" s="218"/>
      <c r="DK334" s="218"/>
      <c r="DL334" s="218"/>
      <c r="DM334" s="218"/>
      <c r="DN334" s="218"/>
      <c r="DO334" s="218"/>
      <c r="DP334" s="218"/>
      <c r="DQ334" s="218"/>
      <c r="DR334" s="218"/>
      <c r="DS334" s="218"/>
      <c r="DT334" s="218"/>
      <c r="DU334" s="218"/>
      <c r="DV334" s="218"/>
      <c r="DW334" s="218"/>
      <c r="DX334" s="218"/>
      <c r="DY334" s="218"/>
      <c r="DZ334" s="218"/>
      <c r="EA334" s="218"/>
      <c r="EB334" s="218"/>
      <c r="EC334" s="218"/>
      <c r="ED334" s="218"/>
      <c r="EE334" s="218"/>
      <c r="EF334" s="218"/>
      <c r="EG334" s="218"/>
      <c r="EH334" s="218"/>
      <c r="EI334" s="218"/>
      <c r="EJ334" s="218"/>
      <c r="EK334" s="218"/>
      <c r="EL334" s="218"/>
      <c r="EM334" s="218"/>
      <c r="EN334" s="218"/>
      <c r="EO334" s="218"/>
    </row>
    <row r="335" spans="1:145" s="164" customFormat="1" outlineLevel="1">
      <c r="A335" s="254" t="s">
        <v>2032</v>
      </c>
      <c r="B335" s="254" t="s">
        <v>692</v>
      </c>
      <c r="C335" s="257" t="s">
        <v>2014</v>
      </c>
      <c r="D335" s="165" t="s">
        <v>895</v>
      </c>
      <c r="E335" s="308" t="s">
        <v>2293</v>
      </c>
      <c r="F335" s="309" t="s">
        <v>2294</v>
      </c>
      <c r="G335" s="168">
        <v>0</v>
      </c>
      <c r="H335" s="169" t="s">
        <v>654</v>
      </c>
      <c r="I335" s="170">
        <v>0</v>
      </c>
      <c r="J335" s="171">
        <f t="shared" ref="J335" si="601">I335/$L$4</f>
        <v>0</v>
      </c>
      <c r="K335" s="172" t="s">
        <v>24</v>
      </c>
      <c r="L335" s="173"/>
      <c r="M335" s="174">
        <f t="shared" ref="M335" si="602">IF(ISBLANK(K335),G335*I335,G335*I335*L335)</f>
        <v>0</v>
      </c>
      <c r="N335" s="175">
        <f t="shared" ref="N335" si="603">IF(ISBLANK(K335),J335*G335,G335*J335*L335)</f>
        <v>0</v>
      </c>
      <c r="O335" s="87"/>
      <c r="P335" s="176"/>
      <c r="Q335" s="176"/>
      <c r="R335" s="176"/>
      <c r="S335" s="176"/>
      <c r="T335" s="176"/>
      <c r="U335" s="86"/>
      <c r="V335" s="87"/>
      <c r="W335" s="176"/>
      <c r="X335" s="176">
        <f t="shared" ref="X335" si="604">W335/$L$4</f>
        <v>0</v>
      </c>
      <c r="Y335" s="176"/>
      <c r="Z335" s="176">
        <f t="shared" ref="Z335" si="605">Y335/$L$4</f>
        <v>0</v>
      </c>
      <c r="AA335" s="176"/>
      <c r="AB335" s="176">
        <f t="shared" ref="AB335" si="606">AA335/$L$4</f>
        <v>0</v>
      </c>
      <c r="AC335" s="176"/>
      <c r="AD335" s="176">
        <f t="shared" ref="AD335" si="607">AC335/$L$4</f>
        <v>0</v>
      </c>
      <c r="AE335" s="156"/>
      <c r="AF335" s="156"/>
      <c r="AG335" s="208"/>
      <c r="AH335" s="208"/>
      <c r="AI335" s="208"/>
      <c r="AJ335" s="208"/>
      <c r="AK335" s="208"/>
      <c r="AL335" s="208"/>
      <c r="AM335" s="208"/>
      <c r="AN335" s="208"/>
      <c r="AO335" s="208"/>
      <c r="AP335" s="208"/>
      <c r="AQ335" s="208"/>
      <c r="AR335" s="208"/>
      <c r="AS335" s="208"/>
      <c r="AT335" s="208"/>
      <c r="AU335" s="208"/>
      <c r="AV335" s="208"/>
      <c r="AW335" s="208"/>
      <c r="AX335" s="208"/>
      <c r="AY335" s="208"/>
      <c r="AZ335" s="208"/>
      <c r="BA335" s="208"/>
      <c r="BB335" s="208"/>
      <c r="BC335" s="208"/>
      <c r="BD335" s="208"/>
      <c r="BE335" s="208"/>
      <c r="BF335" s="208"/>
      <c r="BG335" s="208"/>
      <c r="BH335" s="208"/>
      <c r="BI335" s="208"/>
      <c r="BJ335" s="208"/>
      <c r="BK335" s="208"/>
      <c r="BL335" s="208"/>
      <c r="BM335" s="208"/>
      <c r="BN335" s="208"/>
      <c r="BO335" s="208"/>
      <c r="BP335" s="208"/>
      <c r="BQ335" s="208"/>
      <c r="BR335" s="208"/>
      <c r="BS335" s="208"/>
      <c r="BT335" s="208"/>
      <c r="BU335" s="208"/>
      <c r="BV335" s="208"/>
      <c r="BW335" s="208"/>
      <c r="BX335" s="208"/>
      <c r="BY335" s="208"/>
      <c r="BZ335" s="208"/>
      <c r="CA335" s="208"/>
      <c r="CB335" s="208"/>
      <c r="CC335" s="208"/>
      <c r="CD335" s="208"/>
      <c r="CE335" s="208"/>
      <c r="CF335" s="208"/>
      <c r="CG335" s="208"/>
      <c r="CH335" s="208"/>
      <c r="CI335" s="208"/>
      <c r="CJ335" s="208"/>
      <c r="CK335" s="208"/>
      <c r="CL335" s="208"/>
      <c r="CM335" s="208"/>
      <c r="CN335" s="208"/>
      <c r="CO335" s="208"/>
      <c r="CP335" s="208"/>
      <c r="CQ335" s="208"/>
      <c r="CR335" s="208"/>
      <c r="CS335" s="208"/>
      <c r="CT335" s="208"/>
      <c r="CU335" s="208"/>
      <c r="CV335" s="208"/>
      <c r="CW335" s="208"/>
      <c r="CX335" s="208"/>
      <c r="CY335" s="208"/>
      <c r="CZ335" s="208"/>
      <c r="DA335" s="208"/>
      <c r="DB335" s="208"/>
      <c r="DC335" s="208"/>
      <c r="DD335" s="208"/>
      <c r="DE335" s="208"/>
      <c r="DF335" s="208"/>
      <c r="DG335" s="208"/>
      <c r="DH335" s="208"/>
      <c r="DI335" s="208"/>
      <c r="DJ335" s="208"/>
      <c r="DK335" s="208"/>
      <c r="DL335" s="208"/>
      <c r="DM335" s="208"/>
      <c r="DN335" s="208"/>
      <c r="DO335" s="208"/>
      <c r="DP335" s="208"/>
      <c r="DQ335" s="208"/>
      <c r="DR335" s="208"/>
      <c r="DS335" s="208"/>
      <c r="DT335" s="208"/>
      <c r="DU335" s="208"/>
      <c r="DV335" s="208"/>
      <c r="DW335" s="208"/>
      <c r="DX335" s="208"/>
      <c r="DY335" s="208"/>
      <c r="DZ335" s="208"/>
      <c r="EA335" s="208"/>
      <c r="EB335" s="208"/>
      <c r="EC335" s="208"/>
      <c r="ED335" s="208"/>
      <c r="EE335" s="208"/>
      <c r="EF335" s="208"/>
      <c r="EG335" s="208"/>
      <c r="EH335" s="208"/>
      <c r="EI335" s="208"/>
      <c r="EJ335" s="208"/>
      <c r="EK335" s="208"/>
      <c r="EL335" s="208"/>
      <c r="EM335" s="208"/>
      <c r="EN335" s="208"/>
      <c r="EO335" s="208"/>
    </row>
    <row r="336" spans="1:145" s="198" customFormat="1" ht="15.75">
      <c r="A336" s="261"/>
      <c r="B336" s="261"/>
      <c r="C336" s="374"/>
      <c r="D336" s="375"/>
      <c r="E336" s="376" t="s">
        <v>1643</v>
      </c>
      <c r="F336" s="377" t="s">
        <v>1644</v>
      </c>
      <c r="G336" s="378"/>
      <c r="H336" s="379"/>
      <c r="I336" s="380"/>
      <c r="J336" s="381"/>
      <c r="K336" s="382"/>
      <c r="L336" s="382"/>
      <c r="M336" s="383">
        <f>SUM(M337:M344)</f>
        <v>0</v>
      </c>
      <c r="N336" s="384">
        <f>SUM(N337:N344)</f>
        <v>0</v>
      </c>
      <c r="O336" s="199"/>
      <c r="P336" s="385">
        <f>SUM(P337:P344)</f>
        <v>0</v>
      </c>
      <c r="Q336" s="385">
        <f>SUM(Q337:Q344)</f>
        <v>0</v>
      </c>
      <c r="R336" s="385">
        <f>SUM(R337:R344)</f>
        <v>0</v>
      </c>
      <c r="S336" s="385">
        <f>SUM(S337:S344)</f>
        <v>0</v>
      </c>
      <c r="T336" s="385">
        <f>SUM(T337:T344)</f>
        <v>0</v>
      </c>
      <c r="U336" s="86"/>
      <c r="V336" s="87"/>
      <c r="W336" s="385">
        <f t="shared" ref="W336:AD336" si="608">SUM(W337:W344)</f>
        <v>0</v>
      </c>
      <c r="X336" s="385">
        <f t="shared" si="608"/>
        <v>0</v>
      </c>
      <c r="Y336" s="385">
        <f t="shared" si="608"/>
        <v>0</v>
      </c>
      <c r="Z336" s="385">
        <f t="shared" si="608"/>
        <v>0</v>
      </c>
      <c r="AA336" s="385">
        <f t="shared" si="608"/>
        <v>0</v>
      </c>
      <c r="AB336" s="385">
        <f t="shared" si="608"/>
        <v>0</v>
      </c>
      <c r="AC336" s="385">
        <f t="shared" si="608"/>
        <v>0</v>
      </c>
      <c r="AD336" s="385">
        <f t="shared" si="608"/>
        <v>0</v>
      </c>
      <c r="AE336" s="91"/>
      <c r="AF336" s="91"/>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218"/>
      <c r="BU336" s="218"/>
      <c r="BV336" s="218"/>
      <c r="BW336" s="218"/>
      <c r="BX336" s="218"/>
      <c r="BY336" s="218"/>
      <c r="BZ336" s="218"/>
      <c r="CA336" s="218"/>
      <c r="CB336" s="218"/>
      <c r="CC336" s="218"/>
      <c r="CD336" s="218"/>
      <c r="CE336" s="218"/>
      <c r="CF336" s="218"/>
      <c r="CG336" s="218"/>
      <c r="CH336" s="218"/>
      <c r="CI336" s="218"/>
      <c r="CJ336" s="218"/>
      <c r="CK336" s="218"/>
      <c r="CL336" s="218"/>
      <c r="CM336" s="218"/>
      <c r="CN336" s="218"/>
      <c r="CO336" s="218"/>
      <c r="CP336" s="218"/>
      <c r="CQ336" s="218"/>
      <c r="CR336" s="218"/>
      <c r="CS336" s="218"/>
      <c r="CT336" s="218"/>
      <c r="CU336" s="218"/>
      <c r="CV336" s="218"/>
      <c r="CW336" s="218"/>
      <c r="CX336" s="218"/>
      <c r="CY336" s="218"/>
      <c r="CZ336" s="218"/>
      <c r="DA336" s="218"/>
      <c r="DB336" s="218"/>
      <c r="DC336" s="218"/>
      <c r="DD336" s="218"/>
      <c r="DE336" s="218"/>
      <c r="DF336" s="218"/>
      <c r="DG336" s="218"/>
      <c r="DH336" s="218"/>
      <c r="DI336" s="218"/>
      <c r="DJ336" s="218"/>
      <c r="DK336" s="218"/>
      <c r="DL336" s="218"/>
      <c r="DM336" s="218"/>
      <c r="DN336" s="218"/>
      <c r="DO336" s="218"/>
      <c r="DP336" s="218"/>
      <c r="DQ336" s="218"/>
      <c r="DR336" s="218"/>
      <c r="DS336" s="218"/>
      <c r="DT336" s="218"/>
      <c r="DU336" s="218"/>
      <c r="DV336" s="218"/>
      <c r="DW336" s="218"/>
      <c r="DX336" s="218"/>
      <c r="DY336" s="218"/>
      <c r="DZ336" s="218"/>
      <c r="EA336" s="218"/>
      <c r="EB336" s="218"/>
      <c r="EC336" s="218"/>
      <c r="ED336" s="218"/>
      <c r="EE336" s="218"/>
      <c r="EF336" s="218"/>
      <c r="EG336" s="218"/>
      <c r="EH336" s="218"/>
      <c r="EI336" s="218"/>
      <c r="EJ336" s="218"/>
      <c r="EK336" s="218"/>
      <c r="EL336" s="218"/>
      <c r="EM336" s="218"/>
      <c r="EN336" s="218"/>
      <c r="EO336" s="218"/>
    </row>
    <row r="337" spans="1:145" s="164" customFormat="1" outlineLevel="1">
      <c r="A337" s="254" t="s">
        <v>2032</v>
      </c>
      <c r="B337" s="254" t="s">
        <v>692</v>
      </c>
      <c r="C337" s="257" t="s">
        <v>2014</v>
      </c>
      <c r="D337" s="165" t="s">
        <v>896</v>
      </c>
      <c r="E337" s="166" t="s">
        <v>201</v>
      </c>
      <c r="F337" s="167" t="s">
        <v>1070</v>
      </c>
      <c r="G337" s="168">
        <v>0</v>
      </c>
      <c r="H337" s="169" t="s">
        <v>654</v>
      </c>
      <c r="I337" s="170">
        <v>0</v>
      </c>
      <c r="J337" s="171">
        <f t="shared" ref="J337" si="609">I337/$L$4</f>
        <v>0</v>
      </c>
      <c r="K337" s="172" t="s">
        <v>24</v>
      </c>
      <c r="L337" s="173"/>
      <c r="M337" s="174">
        <f t="shared" ref="M337:M370" si="610">IF(ISBLANK(K337),G337*I337,G337*I337*L337)</f>
        <v>0</v>
      </c>
      <c r="N337" s="175">
        <f t="shared" ref="N337:N370" si="611">IF(ISBLANK(K337),J337*G337,G337*J337*L337)</f>
        <v>0</v>
      </c>
      <c r="O337" s="87"/>
      <c r="P337" s="176"/>
      <c r="Q337" s="176"/>
      <c r="R337" s="176"/>
      <c r="S337" s="176"/>
      <c r="T337" s="176"/>
      <c r="U337" s="86"/>
      <c r="V337" s="87"/>
      <c r="W337" s="176"/>
      <c r="X337" s="176">
        <f t="shared" ref="X337" si="612">W337/$L$4</f>
        <v>0</v>
      </c>
      <c r="Y337" s="176"/>
      <c r="Z337" s="176">
        <f t="shared" ref="Z337" si="613">Y337/$L$4</f>
        <v>0</v>
      </c>
      <c r="AA337" s="176"/>
      <c r="AB337" s="176">
        <f t="shared" ref="AB337" si="614">AA337/$L$4</f>
        <v>0</v>
      </c>
      <c r="AC337" s="176"/>
      <c r="AD337" s="176">
        <f t="shared" ref="AD337" si="615">AC337/$L$4</f>
        <v>0</v>
      </c>
      <c r="AE337" s="156"/>
      <c r="AF337" s="156"/>
      <c r="AG337" s="208"/>
      <c r="AH337" s="208"/>
      <c r="AI337" s="208"/>
      <c r="AJ337" s="208"/>
      <c r="AK337" s="208"/>
      <c r="AL337" s="208"/>
      <c r="AM337" s="208"/>
      <c r="AN337" s="208"/>
      <c r="AO337" s="208"/>
      <c r="AP337" s="208"/>
      <c r="AQ337" s="208"/>
      <c r="AR337" s="208"/>
      <c r="AS337" s="208"/>
      <c r="AT337" s="208"/>
      <c r="AU337" s="208"/>
      <c r="AV337" s="208"/>
      <c r="AW337" s="208"/>
      <c r="AX337" s="208"/>
      <c r="AY337" s="208"/>
      <c r="AZ337" s="208"/>
      <c r="BA337" s="208"/>
      <c r="BB337" s="208"/>
      <c r="BC337" s="208"/>
      <c r="BD337" s="208"/>
      <c r="BE337" s="208"/>
      <c r="BF337" s="208"/>
      <c r="BG337" s="208"/>
      <c r="BH337" s="208"/>
      <c r="BI337" s="208"/>
      <c r="BJ337" s="208"/>
      <c r="BK337" s="208"/>
      <c r="BL337" s="208"/>
      <c r="BM337" s="208"/>
      <c r="BN337" s="208"/>
      <c r="BO337" s="208"/>
      <c r="BP337" s="208"/>
      <c r="BQ337" s="208"/>
      <c r="BR337" s="208"/>
      <c r="BS337" s="208"/>
      <c r="BT337" s="208"/>
      <c r="BU337" s="208"/>
      <c r="BV337" s="208"/>
      <c r="BW337" s="208"/>
      <c r="BX337" s="208"/>
      <c r="BY337" s="208"/>
      <c r="BZ337" s="208"/>
      <c r="CA337" s="208"/>
      <c r="CB337" s="208"/>
      <c r="CC337" s="208"/>
      <c r="CD337" s="208"/>
      <c r="CE337" s="208"/>
      <c r="CF337" s="208"/>
      <c r="CG337" s="208"/>
      <c r="CH337" s="208"/>
      <c r="CI337" s="208"/>
      <c r="CJ337" s="208"/>
      <c r="CK337" s="208"/>
      <c r="CL337" s="208"/>
      <c r="CM337" s="208"/>
      <c r="CN337" s="208"/>
      <c r="CO337" s="208"/>
      <c r="CP337" s="208"/>
      <c r="CQ337" s="208"/>
      <c r="CR337" s="208"/>
      <c r="CS337" s="208"/>
      <c r="CT337" s="208"/>
      <c r="CU337" s="208"/>
      <c r="CV337" s="208"/>
      <c r="CW337" s="208"/>
      <c r="CX337" s="208"/>
      <c r="CY337" s="208"/>
      <c r="CZ337" s="208"/>
      <c r="DA337" s="208"/>
      <c r="DB337" s="208"/>
      <c r="DC337" s="208"/>
      <c r="DD337" s="208"/>
      <c r="DE337" s="208"/>
      <c r="DF337" s="208"/>
      <c r="DG337" s="208"/>
      <c r="DH337" s="208"/>
      <c r="DI337" s="208"/>
      <c r="DJ337" s="208"/>
      <c r="DK337" s="208"/>
      <c r="DL337" s="208"/>
      <c r="DM337" s="208"/>
      <c r="DN337" s="208"/>
      <c r="DO337" s="208"/>
      <c r="DP337" s="208"/>
      <c r="DQ337" s="208"/>
      <c r="DR337" s="208"/>
      <c r="DS337" s="208"/>
      <c r="DT337" s="208"/>
      <c r="DU337" s="208"/>
      <c r="DV337" s="208"/>
      <c r="DW337" s="208"/>
      <c r="DX337" s="208"/>
      <c r="DY337" s="208"/>
      <c r="DZ337" s="208"/>
      <c r="EA337" s="208"/>
      <c r="EB337" s="208"/>
      <c r="EC337" s="208"/>
      <c r="ED337" s="208"/>
      <c r="EE337" s="208"/>
      <c r="EF337" s="208"/>
      <c r="EG337" s="208"/>
      <c r="EH337" s="208"/>
      <c r="EI337" s="208"/>
      <c r="EJ337" s="208"/>
      <c r="EK337" s="208"/>
      <c r="EL337" s="208"/>
      <c r="EM337" s="208"/>
      <c r="EN337" s="208"/>
      <c r="EO337" s="208"/>
    </row>
    <row r="338" spans="1:145" s="164" customFormat="1" outlineLevel="1">
      <c r="A338" s="254" t="s">
        <v>2032</v>
      </c>
      <c r="B338" s="254" t="s">
        <v>692</v>
      </c>
      <c r="C338" s="257" t="s">
        <v>2014</v>
      </c>
      <c r="D338" s="165" t="s">
        <v>966</v>
      </c>
      <c r="E338" s="166" t="s">
        <v>1078</v>
      </c>
      <c r="F338" s="167" t="s">
        <v>1072</v>
      </c>
      <c r="G338" s="168">
        <v>0</v>
      </c>
      <c r="H338" s="305" t="s">
        <v>654</v>
      </c>
      <c r="I338" s="170">
        <v>0</v>
      </c>
      <c r="J338" s="171">
        <f t="shared" ref="J338:J344" si="616">I338/$L$4</f>
        <v>0</v>
      </c>
      <c r="K338" s="172" t="s">
        <v>24</v>
      </c>
      <c r="L338" s="173"/>
      <c r="M338" s="174">
        <f t="shared" ref="M338:M344" si="617">IF(ISBLANK(K338),G338*I338,G338*I338*L338)</f>
        <v>0</v>
      </c>
      <c r="N338" s="175">
        <f t="shared" ref="N338:N344" si="618">IF(ISBLANK(K338),J338*G338,G338*J338*L338)</f>
        <v>0</v>
      </c>
      <c r="O338" s="87"/>
      <c r="P338" s="176"/>
      <c r="Q338" s="176"/>
      <c r="R338" s="176"/>
      <c r="S338" s="176"/>
      <c r="T338" s="176"/>
      <c r="U338" s="86"/>
      <c r="V338" s="87"/>
      <c r="W338" s="176"/>
      <c r="X338" s="176">
        <f t="shared" ref="X338:X344" si="619">W338/$L$4</f>
        <v>0</v>
      </c>
      <c r="Y338" s="176"/>
      <c r="Z338" s="176">
        <f t="shared" ref="Z338:Z344" si="620">Y338/$L$4</f>
        <v>0</v>
      </c>
      <c r="AA338" s="176"/>
      <c r="AB338" s="176">
        <f t="shared" ref="AB338:AB344" si="621">AA338/$L$4</f>
        <v>0</v>
      </c>
      <c r="AC338" s="176"/>
      <c r="AD338" s="176">
        <f t="shared" ref="AD338:AD344" si="622">AC338/$L$4</f>
        <v>0</v>
      </c>
      <c r="AE338" s="156"/>
      <c r="AF338" s="156"/>
      <c r="AG338" s="208"/>
      <c r="AH338" s="208"/>
      <c r="AI338" s="208"/>
      <c r="AJ338" s="208"/>
      <c r="AK338" s="208"/>
      <c r="AL338" s="208"/>
      <c r="AM338" s="208"/>
      <c r="AN338" s="208"/>
      <c r="AO338" s="208"/>
      <c r="AP338" s="208"/>
      <c r="AQ338" s="208"/>
      <c r="AR338" s="208"/>
      <c r="AS338" s="208"/>
      <c r="AT338" s="208"/>
      <c r="AU338" s="208"/>
      <c r="AV338" s="208"/>
      <c r="AW338" s="208"/>
      <c r="AX338" s="208"/>
      <c r="AY338" s="208"/>
      <c r="AZ338" s="208"/>
      <c r="BA338" s="208"/>
      <c r="BB338" s="208"/>
      <c r="BC338" s="208"/>
      <c r="BD338" s="208"/>
      <c r="BE338" s="208"/>
      <c r="BF338" s="208"/>
      <c r="BG338" s="208"/>
      <c r="BH338" s="208"/>
      <c r="BI338" s="208"/>
      <c r="BJ338" s="208"/>
      <c r="BK338" s="208"/>
      <c r="BL338" s="208"/>
      <c r="BM338" s="208"/>
      <c r="BN338" s="208"/>
      <c r="BO338" s="208"/>
      <c r="BP338" s="208"/>
      <c r="BQ338" s="208"/>
      <c r="BR338" s="208"/>
      <c r="BS338" s="208"/>
      <c r="BT338" s="208"/>
      <c r="BU338" s="208"/>
      <c r="BV338" s="208"/>
      <c r="BW338" s="208"/>
      <c r="BX338" s="208"/>
      <c r="BY338" s="208"/>
      <c r="BZ338" s="208"/>
      <c r="CA338" s="208"/>
      <c r="CB338" s="208"/>
      <c r="CC338" s="208"/>
      <c r="CD338" s="208"/>
      <c r="CE338" s="208"/>
      <c r="CF338" s="208"/>
      <c r="CG338" s="208"/>
      <c r="CH338" s="208"/>
      <c r="CI338" s="208"/>
      <c r="CJ338" s="208"/>
      <c r="CK338" s="208"/>
      <c r="CL338" s="208"/>
      <c r="CM338" s="208"/>
      <c r="CN338" s="208"/>
      <c r="CO338" s="208"/>
      <c r="CP338" s="208"/>
      <c r="CQ338" s="208"/>
      <c r="CR338" s="208"/>
      <c r="CS338" s="208"/>
      <c r="CT338" s="208"/>
      <c r="CU338" s="208"/>
      <c r="CV338" s="208"/>
      <c r="CW338" s="208"/>
      <c r="CX338" s="208"/>
      <c r="CY338" s="208"/>
      <c r="CZ338" s="208"/>
      <c r="DA338" s="208"/>
      <c r="DB338" s="208"/>
      <c r="DC338" s="208"/>
      <c r="DD338" s="208"/>
      <c r="DE338" s="208"/>
      <c r="DF338" s="208"/>
      <c r="DG338" s="208"/>
      <c r="DH338" s="208"/>
      <c r="DI338" s="208"/>
      <c r="DJ338" s="208"/>
      <c r="DK338" s="208"/>
      <c r="DL338" s="208"/>
      <c r="DM338" s="208"/>
      <c r="DN338" s="208"/>
      <c r="DO338" s="208"/>
      <c r="DP338" s="208"/>
      <c r="DQ338" s="208"/>
      <c r="DR338" s="208"/>
      <c r="DS338" s="208"/>
      <c r="DT338" s="208"/>
      <c r="DU338" s="208"/>
      <c r="DV338" s="208"/>
      <c r="DW338" s="208"/>
      <c r="DX338" s="208"/>
      <c r="DY338" s="208"/>
      <c r="DZ338" s="208"/>
      <c r="EA338" s="208"/>
      <c r="EB338" s="208"/>
      <c r="EC338" s="208"/>
      <c r="ED338" s="208"/>
      <c r="EE338" s="208"/>
      <c r="EF338" s="208"/>
      <c r="EG338" s="208"/>
      <c r="EH338" s="208"/>
      <c r="EI338" s="208"/>
      <c r="EJ338" s="208"/>
      <c r="EK338" s="208"/>
      <c r="EL338" s="208"/>
      <c r="EM338" s="208"/>
      <c r="EN338" s="208"/>
      <c r="EO338" s="208"/>
    </row>
    <row r="339" spans="1:145" s="164" customFormat="1" outlineLevel="1">
      <c r="A339" s="254" t="s">
        <v>2032</v>
      </c>
      <c r="B339" s="254" t="s">
        <v>692</v>
      </c>
      <c r="C339" s="257" t="s">
        <v>2014</v>
      </c>
      <c r="D339" s="165" t="s">
        <v>967</v>
      </c>
      <c r="E339" s="166" t="s">
        <v>2341</v>
      </c>
      <c r="F339" s="167" t="s">
        <v>1071</v>
      </c>
      <c r="G339" s="168">
        <v>0</v>
      </c>
      <c r="H339" s="305" t="s">
        <v>654</v>
      </c>
      <c r="I339" s="170">
        <v>0</v>
      </c>
      <c r="J339" s="171">
        <f t="shared" si="616"/>
        <v>0</v>
      </c>
      <c r="K339" s="172" t="s">
        <v>24</v>
      </c>
      <c r="L339" s="173"/>
      <c r="M339" s="174">
        <f t="shared" si="617"/>
        <v>0</v>
      </c>
      <c r="N339" s="175">
        <f t="shared" si="618"/>
        <v>0</v>
      </c>
      <c r="O339" s="87"/>
      <c r="P339" s="176"/>
      <c r="Q339" s="176"/>
      <c r="R339" s="176"/>
      <c r="S339" s="176"/>
      <c r="T339" s="176"/>
      <c r="U339" s="86"/>
      <c r="V339" s="87"/>
      <c r="W339" s="176"/>
      <c r="X339" s="176">
        <f t="shared" si="619"/>
        <v>0</v>
      </c>
      <c r="Y339" s="176"/>
      <c r="Z339" s="176">
        <f t="shared" si="620"/>
        <v>0</v>
      </c>
      <c r="AA339" s="176"/>
      <c r="AB339" s="176">
        <f t="shared" si="621"/>
        <v>0</v>
      </c>
      <c r="AC339" s="176"/>
      <c r="AD339" s="176">
        <f t="shared" si="622"/>
        <v>0</v>
      </c>
      <c r="AE339" s="156"/>
      <c r="AF339" s="156"/>
      <c r="AG339" s="208"/>
      <c r="AH339" s="208"/>
      <c r="AI339" s="208"/>
      <c r="AJ339" s="208"/>
      <c r="AK339" s="208"/>
      <c r="AL339" s="208"/>
      <c r="AM339" s="208"/>
      <c r="AN339" s="208"/>
      <c r="AO339" s="208"/>
      <c r="AP339" s="208"/>
      <c r="AQ339" s="208"/>
      <c r="AR339" s="208"/>
      <c r="AS339" s="208"/>
      <c r="AT339" s="208"/>
      <c r="AU339" s="208"/>
      <c r="AV339" s="208"/>
      <c r="AW339" s="208"/>
      <c r="AX339" s="208"/>
      <c r="AY339" s="208"/>
      <c r="AZ339" s="208"/>
      <c r="BA339" s="208"/>
      <c r="BB339" s="208"/>
      <c r="BC339" s="208"/>
      <c r="BD339" s="208"/>
      <c r="BE339" s="208"/>
      <c r="BF339" s="208"/>
      <c r="BG339" s="208"/>
      <c r="BH339" s="208"/>
      <c r="BI339" s="208"/>
      <c r="BJ339" s="208"/>
      <c r="BK339" s="208"/>
      <c r="BL339" s="208"/>
      <c r="BM339" s="208"/>
      <c r="BN339" s="208"/>
      <c r="BO339" s="208"/>
      <c r="BP339" s="208"/>
      <c r="BQ339" s="208"/>
      <c r="BR339" s="208"/>
      <c r="BS339" s="208"/>
      <c r="BT339" s="208"/>
      <c r="BU339" s="208"/>
      <c r="BV339" s="208"/>
      <c r="BW339" s="208"/>
      <c r="BX339" s="208"/>
      <c r="BY339" s="208"/>
      <c r="BZ339" s="208"/>
      <c r="CA339" s="208"/>
      <c r="CB339" s="208"/>
      <c r="CC339" s="208"/>
      <c r="CD339" s="208"/>
      <c r="CE339" s="208"/>
      <c r="CF339" s="208"/>
      <c r="CG339" s="208"/>
      <c r="CH339" s="208"/>
      <c r="CI339" s="208"/>
      <c r="CJ339" s="208"/>
      <c r="CK339" s="208"/>
      <c r="CL339" s="208"/>
      <c r="CM339" s="208"/>
      <c r="CN339" s="208"/>
      <c r="CO339" s="208"/>
      <c r="CP339" s="208"/>
      <c r="CQ339" s="208"/>
      <c r="CR339" s="208"/>
      <c r="CS339" s="208"/>
      <c r="CT339" s="208"/>
      <c r="CU339" s="208"/>
      <c r="CV339" s="208"/>
      <c r="CW339" s="208"/>
      <c r="CX339" s="208"/>
      <c r="CY339" s="208"/>
      <c r="CZ339" s="208"/>
      <c r="DA339" s="208"/>
      <c r="DB339" s="208"/>
      <c r="DC339" s="208"/>
      <c r="DD339" s="208"/>
      <c r="DE339" s="208"/>
      <c r="DF339" s="208"/>
      <c r="DG339" s="208"/>
      <c r="DH339" s="208"/>
      <c r="DI339" s="208"/>
      <c r="DJ339" s="208"/>
      <c r="DK339" s="208"/>
      <c r="DL339" s="208"/>
      <c r="DM339" s="208"/>
      <c r="DN339" s="208"/>
      <c r="DO339" s="208"/>
      <c r="DP339" s="208"/>
      <c r="DQ339" s="208"/>
      <c r="DR339" s="208"/>
      <c r="DS339" s="208"/>
      <c r="DT339" s="208"/>
      <c r="DU339" s="208"/>
      <c r="DV339" s="208"/>
      <c r="DW339" s="208"/>
      <c r="DX339" s="208"/>
      <c r="DY339" s="208"/>
      <c r="DZ339" s="208"/>
      <c r="EA339" s="208"/>
      <c r="EB339" s="208"/>
      <c r="EC339" s="208"/>
      <c r="ED339" s="208"/>
      <c r="EE339" s="208"/>
      <c r="EF339" s="208"/>
      <c r="EG339" s="208"/>
      <c r="EH339" s="208"/>
      <c r="EI339" s="208"/>
      <c r="EJ339" s="208"/>
      <c r="EK339" s="208"/>
      <c r="EL339" s="208"/>
      <c r="EM339" s="208"/>
      <c r="EN339" s="208"/>
      <c r="EO339" s="208"/>
    </row>
    <row r="340" spans="1:145" s="164" customFormat="1" outlineLevel="1">
      <c r="A340" s="254" t="s">
        <v>2032</v>
      </c>
      <c r="B340" s="254" t="s">
        <v>692</v>
      </c>
      <c r="C340" s="257" t="s">
        <v>2014</v>
      </c>
      <c r="D340" s="165" t="s">
        <v>968</v>
      </c>
      <c r="E340" s="166" t="s">
        <v>1077</v>
      </c>
      <c r="F340" s="167" t="s">
        <v>2342</v>
      </c>
      <c r="G340" s="168">
        <v>0</v>
      </c>
      <c r="H340" s="305" t="s">
        <v>654</v>
      </c>
      <c r="I340" s="170">
        <v>0</v>
      </c>
      <c r="J340" s="171">
        <f t="shared" si="616"/>
        <v>0</v>
      </c>
      <c r="K340" s="172" t="s">
        <v>24</v>
      </c>
      <c r="L340" s="173"/>
      <c r="M340" s="174">
        <f t="shared" si="617"/>
        <v>0</v>
      </c>
      <c r="N340" s="175">
        <f t="shared" si="618"/>
        <v>0</v>
      </c>
      <c r="O340" s="87"/>
      <c r="P340" s="176"/>
      <c r="Q340" s="176"/>
      <c r="R340" s="176"/>
      <c r="S340" s="176"/>
      <c r="T340" s="176"/>
      <c r="U340" s="86"/>
      <c r="V340" s="87"/>
      <c r="W340" s="176"/>
      <c r="X340" s="176">
        <f t="shared" si="619"/>
        <v>0</v>
      </c>
      <c r="Y340" s="176"/>
      <c r="Z340" s="176">
        <f t="shared" si="620"/>
        <v>0</v>
      </c>
      <c r="AA340" s="176"/>
      <c r="AB340" s="176">
        <f t="shared" si="621"/>
        <v>0</v>
      </c>
      <c r="AC340" s="176"/>
      <c r="AD340" s="176">
        <f t="shared" si="622"/>
        <v>0</v>
      </c>
      <c r="AE340" s="156"/>
      <c r="AF340" s="156"/>
      <c r="AG340" s="208"/>
      <c r="AH340" s="208"/>
      <c r="AI340" s="208"/>
      <c r="AJ340" s="208"/>
      <c r="AK340" s="208"/>
      <c r="AL340" s="208"/>
      <c r="AM340" s="208"/>
      <c r="AN340" s="208"/>
      <c r="AO340" s="208"/>
      <c r="AP340" s="208"/>
      <c r="AQ340" s="208"/>
      <c r="AR340" s="208"/>
      <c r="AS340" s="208"/>
      <c r="AT340" s="208"/>
      <c r="AU340" s="208"/>
      <c r="AV340" s="208"/>
      <c r="AW340" s="208"/>
      <c r="AX340" s="208"/>
      <c r="AY340" s="208"/>
      <c r="AZ340" s="208"/>
      <c r="BA340" s="208"/>
      <c r="BB340" s="208"/>
      <c r="BC340" s="208"/>
      <c r="BD340" s="208"/>
      <c r="BE340" s="208"/>
      <c r="BF340" s="208"/>
      <c r="BG340" s="208"/>
      <c r="BH340" s="208"/>
      <c r="BI340" s="208"/>
      <c r="BJ340" s="208"/>
      <c r="BK340" s="208"/>
      <c r="BL340" s="208"/>
      <c r="BM340" s="208"/>
      <c r="BN340" s="208"/>
      <c r="BO340" s="208"/>
      <c r="BP340" s="208"/>
      <c r="BQ340" s="208"/>
      <c r="BR340" s="208"/>
      <c r="BS340" s="208"/>
      <c r="BT340" s="208"/>
      <c r="BU340" s="208"/>
      <c r="BV340" s="208"/>
      <c r="BW340" s="208"/>
      <c r="BX340" s="208"/>
      <c r="BY340" s="208"/>
      <c r="BZ340" s="208"/>
      <c r="CA340" s="208"/>
      <c r="CB340" s="208"/>
      <c r="CC340" s="208"/>
      <c r="CD340" s="208"/>
      <c r="CE340" s="208"/>
      <c r="CF340" s="208"/>
      <c r="CG340" s="208"/>
      <c r="CH340" s="208"/>
      <c r="CI340" s="208"/>
      <c r="CJ340" s="208"/>
      <c r="CK340" s="208"/>
      <c r="CL340" s="208"/>
      <c r="CM340" s="208"/>
      <c r="CN340" s="208"/>
      <c r="CO340" s="208"/>
      <c r="CP340" s="208"/>
      <c r="CQ340" s="208"/>
      <c r="CR340" s="208"/>
      <c r="CS340" s="208"/>
      <c r="CT340" s="208"/>
      <c r="CU340" s="208"/>
      <c r="CV340" s="208"/>
      <c r="CW340" s="208"/>
      <c r="CX340" s="208"/>
      <c r="CY340" s="208"/>
      <c r="CZ340" s="208"/>
      <c r="DA340" s="208"/>
      <c r="DB340" s="208"/>
      <c r="DC340" s="208"/>
      <c r="DD340" s="208"/>
      <c r="DE340" s="208"/>
      <c r="DF340" s="208"/>
      <c r="DG340" s="208"/>
      <c r="DH340" s="208"/>
      <c r="DI340" s="208"/>
      <c r="DJ340" s="208"/>
      <c r="DK340" s="208"/>
      <c r="DL340" s="208"/>
      <c r="DM340" s="208"/>
      <c r="DN340" s="208"/>
      <c r="DO340" s="208"/>
      <c r="DP340" s="208"/>
      <c r="DQ340" s="208"/>
      <c r="DR340" s="208"/>
      <c r="DS340" s="208"/>
      <c r="DT340" s="208"/>
      <c r="DU340" s="208"/>
      <c r="DV340" s="208"/>
      <c r="DW340" s="208"/>
      <c r="DX340" s="208"/>
      <c r="DY340" s="208"/>
      <c r="DZ340" s="208"/>
      <c r="EA340" s="208"/>
      <c r="EB340" s="208"/>
      <c r="EC340" s="208"/>
      <c r="ED340" s="208"/>
      <c r="EE340" s="208"/>
      <c r="EF340" s="208"/>
      <c r="EG340" s="208"/>
      <c r="EH340" s="208"/>
      <c r="EI340" s="208"/>
      <c r="EJ340" s="208"/>
      <c r="EK340" s="208"/>
      <c r="EL340" s="208"/>
      <c r="EM340" s="208"/>
      <c r="EN340" s="208"/>
      <c r="EO340" s="208"/>
    </row>
    <row r="341" spans="1:145" s="164" customFormat="1" outlineLevel="1">
      <c r="A341" s="254" t="s">
        <v>2032</v>
      </c>
      <c r="B341" s="254" t="s">
        <v>692</v>
      </c>
      <c r="C341" s="257" t="s">
        <v>2014</v>
      </c>
      <c r="D341" s="165" t="s">
        <v>969</v>
      </c>
      <c r="E341" s="166" t="s">
        <v>1079</v>
      </c>
      <c r="F341" s="167" t="s">
        <v>1074</v>
      </c>
      <c r="G341" s="168">
        <v>0</v>
      </c>
      <c r="H341" s="305" t="s">
        <v>654</v>
      </c>
      <c r="I341" s="170">
        <v>0</v>
      </c>
      <c r="J341" s="171">
        <f t="shared" si="616"/>
        <v>0</v>
      </c>
      <c r="K341" s="172" t="s">
        <v>24</v>
      </c>
      <c r="L341" s="173"/>
      <c r="M341" s="174">
        <f t="shared" si="617"/>
        <v>0</v>
      </c>
      <c r="N341" s="175">
        <f t="shared" si="618"/>
        <v>0</v>
      </c>
      <c r="O341" s="87"/>
      <c r="P341" s="176"/>
      <c r="Q341" s="176"/>
      <c r="R341" s="176"/>
      <c r="S341" s="176"/>
      <c r="T341" s="176"/>
      <c r="U341" s="86"/>
      <c r="V341" s="87"/>
      <c r="W341" s="176"/>
      <c r="X341" s="176">
        <f t="shared" si="619"/>
        <v>0</v>
      </c>
      <c r="Y341" s="176"/>
      <c r="Z341" s="176">
        <f t="shared" si="620"/>
        <v>0</v>
      </c>
      <c r="AA341" s="176"/>
      <c r="AB341" s="176">
        <f t="shared" si="621"/>
        <v>0</v>
      </c>
      <c r="AC341" s="176"/>
      <c r="AD341" s="176">
        <f t="shared" si="622"/>
        <v>0</v>
      </c>
      <c r="AE341" s="156"/>
      <c r="AF341" s="156"/>
      <c r="AG341" s="208"/>
      <c r="AH341" s="208"/>
      <c r="AI341" s="208"/>
      <c r="AJ341" s="208"/>
      <c r="AK341" s="208"/>
      <c r="AL341" s="208"/>
      <c r="AM341" s="208"/>
      <c r="AN341" s="208"/>
      <c r="AO341" s="208"/>
      <c r="AP341" s="208"/>
      <c r="AQ341" s="208"/>
      <c r="AR341" s="208"/>
      <c r="AS341" s="208"/>
      <c r="AT341" s="208"/>
      <c r="AU341" s="208"/>
      <c r="AV341" s="208"/>
      <c r="AW341" s="208"/>
      <c r="AX341" s="208"/>
      <c r="AY341" s="208"/>
      <c r="AZ341" s="208"/>
      <c r="BA341" s="208"/>
      <c r="BB341" s="208"/>
      <c r="BC341" s="208"/>
      <c r="BD341" s="208"/>
      <c r="BE341" s="208"/>
      <c r="BF341" s="208"/>
      <c r="BG341" s="208"/>
      <c r="BH341" s="208"/>
      <c r="BI341" s="208"/>
      <c r="BJ341" s="208"/>
      <c r="BK341" s="208"/>
      <c r="BL341" s="208"/>
      <c r="BM341" s="208"/>
      <c r="BN341" s="208"/>
      <c r="BO341" s="208"/>
      <c r="BP341" s="208"/>
      <c r="BQ341" s="208"/>
      <c r="BR341" s="208"/>
      <c r="BS341" s="208"/>
      <c r="BT341" s="208"/>
      <c r="BU341" s="208"/>
      <c r="BV341" s="208"/>
      <c r="BW341" s="208"/>
      <c r="BX341" s="208"/>
      <c r="BY341" s="208"/>
      <c r="BZ341" s="208"/>
      <c r="CA341" s="208"/>
      <c r="CB341" s="208"/>
      <c r="CC341" s="208"/>
      <c r="CD341" s="208"/>
      <c r="CE341" s="208"/>
      <c r="CF341" s="208"/>
      <c r="CG341" s="208"/>
      <c r="CH341" s="208"/>
      <c r="CI341" s="208"/>
      <c r="CJ341" s="208"/>
      <c r="CK341" s="208"/>
      <c r="CL341" s="208"/>
      <c r="CM341" s="208"/>
      <c r="CN341" s="208"/>
      <c r="CO341" s="208"/>
      <c r="CP341" s="208"/>
      <c r="CQ341" s="208"/>
      <c r="CR341" s="208"/>
      <c r="CS341" s="208"/>
      <c r="CT341" s="208"/>
      <c r="CU341" s="208"/>
      <c r="CV341" s="208"/>
      <c r="CW341" s="208"/>
      <c r="CX341" s="208"/>
      <c r="CY341" s="208"/>
      <c r="CZ341" s="208"/>
      <c r="DA341" s="208"/>
      <c r="DB341" s="208"/>
      <c r="DC341" s="208"/>
      <c r="DD341" s="208"/>
      <c r="DE341" s="208"/>
      <c r="DF341" s="208"/>
      <c r="DG341" s="208"/>
      <c r="DH341" s="208"/>
      <c r="DI341" s="208"/>
      <c r="DJ341" s="208"/>
      <c r="DK341" s="208"/>
      <c r="DL341" s="208"/>
      <c r="DM341" s="208"/>
      <c r="DN341" s="208"/>
      <c r="DO341" s="208"/>
      <c r="DP341" s="208"/>
      <c r="DQ341" s="208"/>
      <c r="DR341" s="208"/>
      <c r="DS341" s="208"/>
      <c r="DT341" s="208"/>
      <c r="DU341" s="208"/>
      <c r="DV341" s="208"/>
      <c r="DW341" s="208"/>
      <c r="DX341" s="208"/>
      <c r="DY341" s="208"/>
      <c r="DZ341" s="208"/>
      <c r="EA341" s="208"/>
      <c r="EB341" s="208"/>
      <c r="EC341" s="208"/>
      <c r="ED341" s="208"/>
      <c r="EE341" s="208"/>
      <c r="EF341" s="208"/>
      <c r="EG341" s="208"/>
      <c r="EH341" s="208"/>
      <c r="EI341" s="208"/>
      <c r="EJ341" s="208"/>
      <c r="EK341" s="208"/>
      <c r="EL341" s="208"/>
      <c r="EM341" s="208"/>
      <c r="EN341" s="208"/>
      <c r="EO341" s="208"/>
    </row>
    <row r="342" spans="1:145" s="164" customFormat="1" outlineLevel="1">
      <c r="A342" s="254" t="s">
        <v>2032</v>
      </c>
      <c r="B342" s="254" t="s">
        <v>692</v>
      </c>
      <c r="C342" s="257" t="s">
        <v>2014</v>
      </c>
      <c r="D342" s="165" t="s">
        <v>970</v>
      </c>
      <c r="E342" s="166" t="s">
        <v>1080</v>
      </c>
      <c r="F342" s="167" t="s">
        <v>1073</v>
      </c>
      <c r="G342" s="168">
        <v>0</v>
      </c>
      <c r="H342" s="305" t="s">
        <v>654</v>
      </c>
      <c r="I342" s="170">
        <v>0</v>
      </c>
      <c r="J342" s="171">
        <f t="shared" si="616"/>
        <v>0</v>
      </c>
      <c r="K342" s="172" t="s">
        <v>24</v>
      </c>
      <c r="L342" s="173"/>
      <c r="M342" s="174">
        <f t="shared" si="617"/>
        <v>0</v>
      </c>
      <c r="N342" s="175">
        <f t="shared" si="618"/>
        <v>0</v>
      </c>
      <c r="O342" s="87"/>
      <c r="P342" s="176"/>
      <c r="Q342" s="176"/>
      <c r="R342" s="176"/>
      <c r="S342" s="176"/>
      <c r="T342" s="176"/>
      <c r="U342" s="86"/>
      <c r="V342" s="87"/>
      <c r="W342" s="176"/>
      <c r="X342" s="176">
        <f t="shared" si="619"/>
        <v>0</v>
      </c>
      <c r="Y342" s="176"/>
      <c r="Z342" s="176">
        <f t="shared" si="620"/>
        <v>0</v>
      </c>
      <c r="AA342" s="176"/>
      <c r="AB342" s="176">
        <f t="shared" si="621"/>
        <v>0</v>
      </c>
      <c r="AC342" s="176"/>
      <c r="AD342" s="176">
        <f t="shared" si="622"/>
        <v>0</v>
      </c>
      <c r="AE342" s="156"/>
      <c r="AF342" s="156"/>
      <c r="AG342" s="208"/>
      <c r="AH342" s="208"/>
      <c r="AI342" s="208"/>
      <c r="AJ342" s="208"/>
      <c r="AK342" s="208"/>
      <c r="AL342" s="208"/>
      <c r="AM342" s="208"/>
      <c r="AN342" s="208"/>
      <c r="AO342" s="208"/>
      <c r="AP342" s="208"/>
      <c r="AQ342" s="208"/>
      <c r="AR342" s="208"/>
      <c r="AS342" s="208"/>
      <c r="AT342" s="208"/>
      <c r="AU342" s="208"/>
      <c r="AV342" s="208"/>
      <c r="AW342" s="208"/>
      <c r="AX342" s="208"/>
      <c r="AY342" s="208"/>
      <c r="AZ342" s="208"/>
      <c r="BA342" s="208"/>
      <c r="BB342" s="208"/>
      <c r="BC342" s="208"/>
      <c r="BD342" s="208"/>
      <c r="BE342" s="208"/>
      <c r="BF342" s="208"/>
      <c r="BG342" s="208"/>
      <c r="BH342" s="208"/>
      <c r="BI342" s="208"/>
      <c r="BJ342" s="208"/>
      <c r="BK342" s="208"/>
      <c r="BL342" s="208"/>
      <c r="BM342" s="208"/>
      <c r="BN342" s="208"/>
      <c r="BO342" s="208"/>
      <c r="BP342" s="208"/>
      <c r="BQ342" s="208"/>
      <c r="BR342" s="208"/>
      <c r="BS342" s="208"/>
      <c r="BT342" s="208"/>
      <c r="BU342" s="208"/>
      <c r="BV342" s="208"/>
      <c r="BW342" s="208"/>
      <c r="BX342" s="208"/>
      <c r="BY342" s="208"/>
      <c r="BZ342" s="208"/>
      <c r="CA342" s="208"/>
      <c r="CB342" s="208"/>
      <c r="CC342" s="208"/>
      <c r="CD342" s="208"/>
      <c r="CE342" s="208"/>
      <c r="CF342" s="208"/>
      <c r="CG342" s="208"/>
      <c r="CH342" s="208"/>
      <c r="CI342" s="208"/>
      <c r="CJ342" s="208"/>
      <c r="CK342" s="208"/>
      <c r="CL342" s="208"/>
      <c r="CM342" s="208"/>
      <c r="CN342" s="208"/>
      <c r="CO342" s="208"/>
      <c r="CP342" s="208"/>
      <c r="CQ342" s="208"/>
      <c r="CR342" s="208"/>
      <c r="CS342" s="208"/>
      <c r="CT342" s="208"/>
      <c r="CU342" s="208"/>
      <c r="CV342" s="208"/>
      <c r="CW342" s="208"/>
      <c r="CX342" s="208"/>
      <c r="CY342" s="208"/>
      <c r="CZ342" s="208"/>
      <c r="DA342" s="208"/>
      <c r="DB342" s="208"/>
      <c r="DC342" s="208"/>
      <c r="DD342" s="208"/>
      <c r="DE342" s="208"/>
      <c r="DF342" s="208"/>
      <c r="DG342" s="208"/>
      <c r="DH342" s="208"/>
      <c r="DI342" s="208"/>
      <c r="DJ342" s="208"/>
      <c r="DK342" s="208"/>
      <c r="DL342" s="208"/>
      <c r="DM342" s="208"/>
      <c r="DN342" s="208"/>
      <c r="DO342" s="208"/>
      <c r="DP342" s="208"/>
      <c r="DQ342" s="208"/>
      <c r="DR342" s="208"/>
      <c r="DS342" s="208"/>
      <c r="DT342" s="208"/>
      <c r="DU342" s="208"/>
      <c r="DV342" s="208"/>
      <c r="DW342" s="208"/>
      <c r="DX342" s="208"/>
      <c r="DY342" s="208"/>
      <c r="DZ342" s="208"/>
      <c r="EA342" s="208"/>
      <c r="EB342" s="208"/>
      <c r="EC342" s="208"/>
      <c r="ED342" s="208"/>
      <c r="EE342" s="208"/>
      <c r="EF342" s="208"/>
      <c r="EG342" s="208"/>
      <c r="EH342" s="208"/>
      <c r="EI342" s="208"/>
      <c r="EJ342" s="208"/>
      <c r="EK342" s="208"/>
      <c r="EL342" s="208"/>
      <c r="EM342" s="208"/>
      <c r="EN342" s="208"/>
      <c r="EO342" s="208"/>
    </row>
    <row r="343" spans="1:145" s="164" customFormat="1" outlineLevel="1">
      <c r="A343" s="254" t="s">
        <v>2032</v>
      </c>
      <c r="B343" s="254" t="s">
        <v>692</v>
      </c>
      <c r="C343" s="257" t="s">
        <v>2014</v>
      </c>
      <c r="D343" s="165" t="s">
        <v>971</v>
      </c>
      <c r="E343" s="166" t="s">
        <v>1081</v>
      </c>
      <c r="F343" s="167" t="s">
        <v>1075</v>
      </c>
      <c r="G343" s="168">
        <v>0</v>
      </c>
      <c r="H343" s="305" t="s">
        <v>654</v>
      </c>
      <c r="I343" s="170">
        <v>0</v>
      </c>
      <c r="J343" s="171">
        <f t="shared" si="616"/>
        <v>0</v>
      </c>
      <c r="K343" s="172" t="s">
        <v>24</v>
      </c>
      <c r="L343" s="173"/>
      <c r="M343" s="174">
        <f t="shared" si="617"/>
        <v>0</v>
      </c>
      <c r="N343" s="175">
        <f t="shared" si="618"/>
        <v>0</v>
      </c>
      <c r="O343" s="87"/>
      <c r="P343" s="176"/>
      <c r="Q343" s="176"/>
      <c r="R343" s="176"/>
      <c r="S343" s="176"/>
      <c r="T343" s="176"/>
      <c r="U343" s="86"/>
      <c r="V343" s="87"/>
      <c r="W343" s="176"/>
      <c r="X343" s="176">
        <f t="shared" si="619"/>
        <v>0</v>
      </c>
      <c r="Y343" s="176"/>
      <c r="Z343" s="176">
        <f t="shared" si="620"/>
        <v>0</v>
      </c>
      <c r="AA343" s="176"/>
      <c r="AB343" s="176">
        <f t="shared" si="621"/>
        <v>0</v>
      </c>
      <c r="AC343" s="176"/>
      <c r="AD343" s="176">
        <f t="shared" si="622"/>
        <v>0</v>
      </c>
      <c r="AE343" s="156"/>
      <c r="AF343" s="156"/>
      <c r="AG343" s="208"/>
      <c r="AH343" s="208"/>
      <c r="AI343" s="208"/>
      <c r="AJ343" s="208"/>
      <c r="AK343" s="208"/>
      <c r="AL343" s="208"/>
      <c r="AM343" s="208"/>
      <c r="AN343" s="208"/>
      <c r="AO343" s="208"/>
      <c r="AP343" s="208"/>
      <c r="AQ343" s="208"/>
      <c r="AR343" s="208"/>
      <c r="AS343" s="208"/>
      <c r="AT343" s="208"/>
      <c r="AU343" s="208"/>
      <c r="AV343" s="208"/>
      <c r="AW343" s="208"/>
      <c r="AX343" s="208"/>
      <c r="AY343" s="208"/>
      <c r="AZ343" s="208"/>
      <c r="BA343" s="208"/>
      <c r="BB343" s="208"/>
      <c r="BC343" s="208"/>
      <c r="BD343" s="208"/>
      <c r="BE343" s="208"/>
      <c r="BF343" s="208"/>
      <c r="BG343" s="208"/>
      <c r="BH343" s="208"/>
      <c r="BI343" s="208"/>
      <c r="BJ343" s="208"/>
      <c r="BK343" s="208"/>
      <c r="BL343" s="208"/>
      <c r="BM343" s="208"/>
      <c r="BN343" s="208"/>
      <c r="BO343" s="208"/>
      <c r="BP343" s="208"/>
      <c r="BQ343" s="208"/>
      <c r="BR343" s="208"/>
      <c r="BS343" s="208"/>
      <c r="BT343" s="208"/>
      <c r="BU343" s="208"/>
      <c r="BV343" s="208"/>
      <c r="BW343" s="208"/>
      <c r="BX343" s="208"/>
      <c r="BY343" s="208"/>
      <c r="BZ343" s="208"/>
      <c r="CA343" s="208"/>
      <c r="CB343" s="208"/>
      <c r="CC343" s="208"/>
      <c r="CD343" s="208"/>
      <c r="CE343" s="208"/>
      <c r="CF343" s="208"/>
      <c r="CG343" s="208"/>
      <c r="CH343" s="208"/>
      <c r="CI343" s="208"/>
      <c r="CJ343" s="208"/>
      <c r="CK343" s="208"/>
      <c r="CL343" s="208"/>
      <c r="CM343" s="208"/>
      <c r="CN343" s="208"/>
      <c r="CO343" s="208"/>
      <c r="CP343" s="208"/>
      <c r="CQ343" s="208"/>
      <c r="CR343" s="208"/>
      <c r="CS343" s="208"/>
      <c r="CT343" s="208"/>
      <c r="CU343" s="208"/>
      <c r="CV343" s="208"/>
      <c r="CW343" s="208"/>
      <c r="CX343" s="208"/>
      <c r="CY343" s="208"/>
      <c r="CZ343" s="208"/>
      <c r="DA343" s="208"/>
      <c r="DB343" s="208"/>
      <c r="DC343" s="208"/>
      <c r="DD343" s="208"/>
      <c r="DE343" s="208"/>
      <c r="DF343" s="208"/>
      <c r="DG343" s="208"/>
      <c r="DH343" s="208"/>
      <c r="DI343" s="208"/>
      <c r="DJ343" s="208"/>
      <c r="DK343" s="208"/>
      <c r="DL343" s="208"/>
      <c r="DM343" s="208"/>
      <c r="DN343" s="208"/>
      <c r="DO343" s="208"/>
      <c r="DP343" s="208"/>
      <c r="DQ343" s="208"/>
      <c r="DR343" s="208"/>
      <c r="DS343" s="208"/>
      <c r="DT343" s="208"/>
      <c r="DU343" s="208"/>
      <c r="DV343" s="208"/>
      <c r="DW343" s="208"/>
      <c r="DX343" s="208"/>
      <c r="DY343" s="208"/>
      <c r="DZ343" s="208"/>
      <c r="EA343" s="208"/>
      <c r="EB343" s="208"/>
      <c r="EC343" s="208"/>
      <c r="ED343" s="208"/>
      <c r="EE343" s="208"/>
      <c r="EF343" s="208"/>
      <c r="EG343" s="208"/>
      <c r="EH343" s="208"/>
      <c r="EI343" s="208"/>
      <c r="EJ343" s="208"/>
      <c r="EK343" s="208"/>
      <c r="EL343" s="208"/>
      <c r="EM343" s="208"/>
      <c r="EN343" s="208"/>
      <c r="EO343" s="208"/>
    </row>
    <row r="344" spans="1:145" s="164" customFormat="1" outlineLevel="1">
      <c r="A344" s="254" t="s">
        <v>2032</v>
      </c>
      <c r="B344" s="254" t="s">
        <v>692</v>
      </c>
      <c r="C344" s="257" t="s">
        <v>2014</v>
      </c>
      <c r="D344" s="165" t="s">
        <v>1645</v>
      </c>
      <c r="E344" s="166" t="s">
        <v>1082</v>
      </c>
      <c r="F344" s="167" t="s">
        <v>1076</v>
      </c>
      <c r="G344" s="168">
        <v>0</v>
      </c>
      <c r="H344" s="305" t="s">
        <v>654</v>
      </c>
      <c r="I344" s="170">
        <v>0</v>
      </c>
      <c r="J344" s="171">
        <f t="shared" si="616"/>
        <v>0</v>
      </c>
      <c r="K344" s="172" t="s">
        <v>24</v>
      </c>
      <c r="L344" s="173"/>
      <c r="M344" s="174">
        <f t="shared" si="617"/>
        <v>0</v>
      </c>
      <c r="N344" s="175">
        <f t="shared" si="618"/>
        <v>0</v>
      </c>
      <c r="O344" s="87"/>
      <c r="P344" s="176"/>
      <c r="Q344" s="176"/>
      <c r="R344" s="176"/>
      <c r="S344" s="176"/>
      <c r="T344" s="176"/>
      <c r="U344" s="86"/>
      <c r="V344" s="87"/>
      <c r="W344" s="176"/>
      <c r="X344" s="176">
        <f t="shared" si="619"/>
        <v>0</v>
      </c>
      <c r="Y344" s="176"/>
      <c r="Z344" s="176">
        <f t="shared" si="620"/>
        <v>0</v>
      </c>
      <c r="AA344" s="176"/>
      <c r="AB344" s="176">
        <f t="shared" si="621"/>
        <v>0</v>
      </c>
      <c r="AC344" s="176"/>
      <c r="AD344" s="176">
        <f t="shared" si="622"/>
        <v>0</v>
      </c>
      <c r="AE344" s="156"/>
      <c r="AF344" s="156"/>
      <c r="AG344" s="208"/>
      <c r="AH344" s="208"/>
      <c r="AI344" s="208"/>
      <c r="AJ344" s="208"/>
      <c r="AK344" s="208"/>
      <c r="AL344" s="208"/>
      <c r="AM344" s="208"/>
      <c r="AN344" s="208"/>
      <c r="AO344" s="208"/>
      <c r="AP344" s="208"/>
      <c r="AQ344" s="208"/>
      <c r="AR344" s="208"/>
      <c r="AS344" s="208"/>
      <c r="AT344" s="208"/>
      <c r="AU344" s="208"/>
      <c r="AV344" s="208"/>
      <c r="AW344" s="208"/>
      <c r="AX344" s="208"/>
      <c r="AY344" s="208"/>
      <c r="AZ344" s="208"/>
      <c r="BA344" s="208"/>
      <c r="BB344" s="208"/>
      <c r="BC344" s="208"/>
      <c r="BD344" s="208"/>
      <c r="BE344" s="208"/>
      <c r="BF344" s="208"/>
      <c r="BG344" s="208"/>
      <c r="BH344" s="208"/>
      <c r="BI344" s="208"/>
      <c r="BJ344" s="208"/>
      <c r="BK344" s="208"/>
      <c r="BL344" s="208"/>
      <c r="BM344" s="208"/>
      <c r="BN344" s="208"/>
      <c r="BO344" s="208"/>
      <c r="BP344" s="208"/>
      <c r="BQ344" s="208"/>
      <c r="BR344" s="208"/>
      <c r="BS344" s="208"/>
      <c r="BT344" s="208"/>
      <c r="BU344" s="208"/>
      <c r="BV344" s="208"/>
      <c r="BW344" s="208"/>
      <c r="BX344" s="208"/>
      <c r="BY344" s="208"/>
      <c r="BZ344" s="208"/>
      <c r="CA344" s="208"/>
      <c r="CB344" s="208"/>
      <c r="CC344" s="208"/>
      <c r="CD344" s="208"/>
      <c r="CE344" s="208"/>
      <c r="CF344" s="208"/>
      <c r="CG344" s="208"/>
      <c r="CH344" s="208"/>
      <c r="CI344" s="208"/>
      <c r="CJ344" s="208"/>
      <c r="CK344" s="208"/>
      <c r="CL344" s="208"/>
      <c r="CM344" s="208"/>
      <c r="CN344" s="208"/>
      <c r="CO344" s="208"/>
      <c r="CP344" s="208"/>
      <c r="CQ344" s="208"/>
      <c r="CR344" s="208"/>
      <c r="CS344" s="208"/>
      <c r="CT344" s="208"/>
      <c r="CU344" s="208"/>
      <c r="CV344" s="208"/>
      <c r="CW344" s="208"/>
      <c r="CX344" s="208"/>
      <c r="CY344" s="208"/>
      <c r="CZ344" s="208"/>
      <c r="DA344" s="208"/>
      <c r="DB344" s="208"/>
      <c r="DC344" s="208"/>
      <c r="DD344" s="208"/>
      <c r="DE344" s="208"/>
      <c r="DF344" s="208"/>
      <c r="DG344" s="208"/>
      <c r="DH344" s="208"/>
      <c r="DI344" s="208"/>
      <c r="DJ344" s="208"/>
      <c r="DK344" s="208"/>
      <c r="DL344" s="208"/>
      <c r="DM344" s="208"/>
      <c r="DN344" s="208"/>
      <c r="DO344" s="208"/>
      <c r="DP344" s="208"/>
      <c r="DQ344" s="208"/>
      <c r="DR344" s="208"/>
      <c r="DS344" s="208"/>
      <c r="DT344" s="208"/>
      <c r="DU344" s="208"/>
      <c r="DV344" s="208"/>
      <c r="DW344" s="208"/>
      <c r="DX344" s="208"/>
      <c r="DY344" s="208"/>
      <c r="DZ344" s="208"/>
      <c r="EA344" s="208"/>
      <c r="EB344" s="208"/>
      <c r="EC344" s="208"/>
      <c r="ED344" s="208"/>
      <c r="EE344" s="208"/>
      <c r="EF344" s="208"/>
      <c r="EG344" s="208"/>
      <c r="EH344" s="208"/>
      <c r="EI344" s="208"/>
      <c r="EJ344" s="208"/>
      <c r="EK344" s="208"/>
      <c r="EL344" s="208"/>
      <c r="EM344" s="208"/>
      <c r="EN344" s="208"/>
      <c r="EO344" s="208"/>
    </row>
    <row r="345" spans="1:145" s="198" customFormat="1" ht="15.75">
      <c r="A345" s="261"/>
      <c r="B345" s="261"/>
      <c r="C345" s="374"/>
      <c r="D345" s="375"/>
      <c r="E345" s="376" t="s">
        <v>49</v>
      </c>
      <c r="F345" s="377" t="s">
        <v>637</v>
      </c>
      <c r="G345" s="378"/>
      <c r="H345" s="379"/>
      <c r="I345" s="380"/>
      <c r="J345" s="381"/>
      <c r="K345" s="382"/>
      <c r="L345" s="382"/>
      <c r="M345" s="383">
        <f>SUM(M346:M346)</f>
        <v>0</v>
      </c>
      <c r="N345" s="384">
        <f>SUM(N346:N346)</f>
        <v>0</v>
      </c>
      <c r="O345" s="199"/>
      <c r="P345" s="385">
        <f>SUM(P346:P346)</f>
        <v>0</v>
      </c>
      <c r="Q345" s="385">
        <f>SUM(Q346:Q346)</f>
        <v>0</v>
      </c>
      <c r="R345" s="385">
        <f>SUM(R346:R346)</f>
        <v>0</v>
      </c>
      <c r="S345" s="385">
        <f>SUM(S346:S346)</f>
        <v>0</v>
      </c>
      <c r="T345" s="385">
        <f>SUM(T346:T346)</f>
        <v>0</v>
      </c>
      <c r="U345" s="86"/>
      <c r="V345" s="87"/>
      <c r="W345" s="385">
        <f t="shared" ref="W345:AD345" si="623">SUM(W346:W346)</f>
        <v>0</v>
      </c>
      <c r="X345" s="385">
        <f t="shared" si="623"/>
        <v>0</v>
      </c>
      <c r="Y345" s="385">
        <f t="shared" si="623"/>
        <v>0</v>
      </c>
      <c r="Z345" s="385">
        <f t="shared" si="623"/>
        <v>0</v>
      </c>
      <c r="AA345" s="385">
        <f t="shared" si="623"/>
        <v>0</v>
      </c>
      <c r="AB345" s="385">
        <f t="shared" si="623"/>
        <v>0</v>
      </c>
      <c r="AC345" s="385">
        <f t="shared" si="623"/>
        <v>0</v>
      </c>
      <c r="AD345" s="385">
        <f t="shared" si="623"/>
        <v>0</v>
      </c>
      <c r="AE345" s="91"/>
      <c r="AF345" s="91"/>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218"/>
      <c r="BU345" s="218"/>
      <c r="BV345" s="218"/>
      <c r="BW345" s="218"/>
      <c r="BX345" s="218"/>
      <c r="BY345" s="218"/>
      <c r="BZ345" s="218"/>
      <c r="CA345" s="218"/>
      <c r="CB345" s="218"/>
      <c r="CC345" s="218"/>
      <c r="CD345" s="218"/>
      <c r="CE345" s="218"/>
      <c r="CF345" s="218"/>
      <c r="CG345" s="218"/>
      <c r="CH345" s="218"/>
      <c r="CI345" s="218"/>
      <c r="CJ345" s="218"/>
      <c r="CK345" s="218"/>
      <c r="CL345" s="218"/>
      <c r="CM345" s="218"/>
      <c r="CN345" s="218"/>
      <c r="CO345" s="218"/>
      <c r="CP345" s="218"/>
      <c r="CQ345" s="218"/>
      <c r="CR345" s="218"/>
      <c r="CS345" s="218"/>
      <c r="CT345" s="218"/>
      <c r="CU345" s="218"/>
      <c r="CV345" s="218"/>
      <c r="CW345" s="218"/>
      <c r="CX345" s="218"/>
      <c r="CY345" s="218"/>
      <c r="CZ345" s="218"/>
      <c r="DA345" s="218"/>
      <c r="DB345" s="218"/>
      <c r="DC345" s="218"/>
      <c r="DD345" s="218"/>
      <c r="DE345" s="218"/>
      <c r="DF345" s="218"/>
      <c r="DG345" s="218"/>
      <c r="DH345" s="218"/>
      <c r="DI345" s="218"/>
      <c r="DJ345" s="218"/>
      <c r="DK345" s="218"/>
      <c r="DL345" s="218"/>
      <c r="DM345" s="218"/>
      <c r="DN345" s="218"/>
      <c r="DO345" s="218"/>
      <c r="DP345" s="218"/>
      <c r="DQ345" s="218"/>
      <c r="DR345" s="218"/>
      <c r="DS345" s="218"/>
      <c r="DT345" s="218"/>
      <c r="DU345" s="218"/>
      <c r="DV345" s="218"/>
      <c r="DW345" s="218"/>
      <c r="DX345" s="218"/>
      <c r="DY345" s="218"/>
      <c r="DZ345" s="218"/>
      <c r="EA345" s="218"/>
      <c r="EB345" s="218"/>
      <c r="EC345" s="218"/>
      <c r="ED345" s="218"/>
      <c r="EE345" s="218"/>
      <c r="EF345" s="218"/>
      <c r="EG345" s="218"/>
      <c r="EH345" s="218"/>
      <c r="EI345" s="218"/>
      <c r="EJ345" s="218"/>
      <c r="EK345" s="218"/>
      <c r="EL345" s="218"/>
      <c r="EM345" s="218"/>
      <c r="EN345" s="218"/>
      <c r="EO345" s="218"/>
    </row>
    <row r="346" spans="1:145" s="164" customFormat="1" outlineLevel="1">
      <c r="A346" s="254" t="s">
        <v>2032</v>
      </c>
      <c r="B346" s="254" t="s">
        <v>692</v>
      </c>
      <c r="C346" s="257" t="s">
        <v>2014</v>
      </c>
      <c r="D346" s="165" t="s">
        <v>897</v>
      </c>
      <c r="E346" s="308" t="s">
        <v>2293</v>
      </c>
      <c r="F346" s="309" t="s">
        <v>2294</v>
      </c>
      <c r="G346" s="168">
        <v>0</v>
      </c>
      <c r="H346" s="169" t="s">
        <v>654</v>
      </c>
      <c r="I346" s="170">
        <v>0</v>
      </c>
      <c r="J346" s="171">
        <f t="shared" ref="J346" si="624">I346/$L$4</f>
        <v>0</v>
      </c>
      <c r="K346" s="172" t="s">
        <v>24</v>
      </c>
      <c r="L346" s="173"/>
      <c r="M346" s="174">
        <f t="shared" si="610"/>
        <v>0</v>
      </c>
      <c r="N346" s="175">
        <f t="shared" si="611"/>
        <v>0</v>
      </c>
      <c r="O346" s="87"/>
      <c r="P346" s="176"/>
      <c r="Q346" s="176"/>
      <c r="R346" s="176"/>
      <c r="S346" s="176"/>
      <c r="T346" s="176"/>
      <c r="U346" s="86"/>
      <c r="V346" s="87"/>
      <c r="W346" s="176"/>
      <c r="X346" s="176">
        <f t="shared" ref="X346" si="625">W346/$L$4</f>
        <v>0</v>
      </c>
      <c r="Y346" s="176"/>
      <c r="Z346" s="176">
        <f t="shared" ref="Z346" si="626">Y346/$L$4</f>
        <v>0</v>
      </c>
      <c r="AA346" s="176"/>
      <c r="AB346" s="176">
        <f t="shared" ref="AB346" si="627">AA346/$L$4</f>
        <v>0</v>
      </c>
      <c r="AC346" s="176"/>
      <c r="AD346" s="176">
        <f t="shared" ref="AD346" si="628">AC346/$L$4</f>
        <v>0</v>
      </c>
      <c r="AE346" s="156"/>
      <c r="AF346" s="156"/>
      <c r="AG346" s="208"/>
      <c r="AH346" s="208"/>
      <c r="AI346" s="208"/>
      <c r="AJ346" s="208"/>
      <c r="AK346" s="208"/>
      <c r="AL346" s="208"/>
      <c r="AM346" s="208"/>
      <c r="AN346" s="208"/>
      <c r="AO346" s="208"/>
      <c r="AP346" s="208"/>
      <c r="AQ346" s="208"/>
      <c r="AR346" s="208"/>
      <c r="AS346" s="208"/>
      <c r="AT346" s="208"/>
      <c r="AU346" s="208"/>
      <c r="AV346" s="208"/>
      <c r="AW346" s="208"/>
      <c r="AX346" s="208"/>
      <c r="AY346" s="208"/>
      <c r="AZ346" s="208"/>
      <c r="BA346" s="208"/>
      <c r="BB346" s="208"/>
      <c r="BC346" s="208"/>
      <c r="BD346" s="208"/>
      <c r="BE346" s="208"/>
      <c r="BF346" s="208"/>
      <c r="BG346" s="208"/>
      <c r="BH346" s="208"/>
      <c r="BI346" s="208"/>
      <c r="BJ346" s="208"/>
      <c r="BK346" s="208"/>
      <c r="BL346" s="208"/>
      <c r="BM346" s="208"/>
      <c r="BN346" s="208"/>
      <c r="BO346" s="208"/>
      <c r="BP346" s="208"/>
      <c r="BQ346" s="208"/>
      <c r="BR346" s="208"/>
      <c r="BS346" s="208"/>
      <c r="BT346" s="208"/>
      <c r="BU346" s="208"/>
      <c r="BV346" s="208"/>
      <c r="BW346" s="208"/>
      <c r="BX346" s="208"/>
      <c r="BY346" s="208"/>
      <c r="BZ346" s="208"/>
      <c r="CA346" s="208"/>
      <c r="CB346" s="208"/>
      <c r="CC346" s="208"/>
      <c r="CD346" s="208"/>
      <c r="CE346" s="208"/>
      <c r="CF346" s="208"/>
      <c r="CG346" s="208"/>
      <c r="CH346" s="208"/>
      <c r="CI346" s="208"/>
      <c r="CJ346" s="208"/>
      <c r="CK346" s="208"/>
      <c r="CL346" s="208"/>
      <c r="CM346" s="208"/>
      <c r="CN346" s="208"/>
      <c r="CO346" s="208"/>
      <c r="CP346" s="208"/>
      <c r="CQ346" s="208"/>
      <c r="CR346" s="208"/>
      <c r="CS346" s="208"/>
      <c r="CT346" s="208"/>
      <c r="CU346" s="208"/>
      <c r="CV346" s="208"/>
      <c r="CW346" s="208"/>
      <c r="CX346" s="208"/>
      <c r="CY346" s="208"/>
      <c r="CZ346" s="208"/>
      <c r="DA346" s="208"/>
      <c r="DB346" s="208"/>
      <c r="DC346" s="208"/>
      <c r="DD346" s="208"/>
      <c r="DE346" s="208"/>
      <c r="DF346" s="208"/>
      <c r="DG346" s="208"/>
      <c r="DH346" s="208"/>
      <c r="DI346" s="208"/>
      <c r="DJ346" s="208"/>
      <c r="DK346" s="208"/>
      <c r="DL346" s="208"/>
      <c r="DM346" s="208"/>
      <c r="DN346" s="208"/>
      <c r="DO346" s="208"/>
      <c r="DP346" s="208"/>
      <c r="DQ346" s="208"/>
      <c r="DR346" s="208"/>
      <c r="DS346" s="208"/>
      <c r="DT346" s="208"/>
      <c r="DU346" s="208"/>
      <c r="DV346" s="208"/>
      <c r="DW346" s="208"/>
      <c r="DX346" s="208"/>
      <c r="DY346" s="208"/>
      <c r="DZ346" s="208"/>
      <c r="EA346" s="208"/>
      <c r="EB346" s="208"/>
      <c r="EC346" s="208"/>
      <c r="ED346" s="208"/>
      <c r="EE346" s="208"/>
      <c r="EF346" s="208"/>
      <c r="EG346" s="208"/>
      <c r="EH346" s="208"/>
      <c r="EI346" s="208"/>
      <c r="EJ346" s="208"/>
      <c r="EK346" s="208"/>
      <c r="EL346" s="208"/>
      <c r="EM346" s="208"/>
      <c r="EN346" s="208"/>
      <c r="EO346" s="208"/>
    </row>
    <row r="347" spans="1:145" s="198" customFormat="1" ht="15.75">
      <c r="A347" s="261"/>
      <c r="B347" s="261"/>
      <c r="C347" s="374"/>
      <c r="D347" s="375"/>
      <c r="E347" s="376" t="s">
        <v>1091</v>
      </c>
      <c r="F347" s="377" t="s">
        <v>1092</v>
      </c>
      <c r="G347" s="378"/>
      <c r="H347" s="379"/>
      <c r="I347" s="380"/>
      <c r="J347" s="381"/>
      <c r="K347" s="382"/>
      <c r="L347" s="382"/>
      <c r="M347" s="383">
        <f>SUM(M348:M360)</f>
        <v>0</v>
      </c>
      <c r="N347" s="384">
        <f>SUM(N348:N360)</f>
        <v>0</v>
      </c>
      <c r="O347" s="199"/>
      <c r="P347" s="385">
        <f>SUM(P348:P360)</f>
        <v>0</v>
      </c>
      <c r="Q347" s="385">
        <f>SUM(Q348:Q360)</f>
        <v>0</v>
      </c>
      <c r="R347" s="385">
        <f>SUM(R348:R360)</f>
        <v>0</v>
      </c>
      <c r="S347" s="385">
        <f>SUM(S348:S360)</f>
        <v>0</v>
      </c>
      <c r="T347" s="385">
        <f>SUM(T348:T360)</f>
        <v>0</v>
      </c>
      <c r="U347" s="86"/>
      <c r="V347" s="87"/>
      <c r="W347" s="385">
        <f t="shared" ref="W347:AD347" si="629">SUM(W348:W360)</f>
        <v>0</v>
      </c>
      <c r="X347" s="385">
        <f t="shared" si="629"/>
        <v>0</v>
      </c>
      <c r="Y347" s="385">
        <f t="shared" si="629"/>
        <v>0</v>
      </c>
      <c r="Z347" s="385">
        <f t="shared" si="629"/>
        <v>0</v>
      </c>
      <c r="AA347" s="385">
        <f t="shared" si="629"/>
        <v>0</v>
      </c>
      <c r="AB347" s="385">
        <f t="shared" si="629"/>
        <v>0</v>
      </c>
      <c r="AC347" s="385">
        <f t="shared" si="629"/>
        <v>0</v>
      </c>
      <c r="AD347" s="385">
        <f t="shared" si="629"/>
        <v>0</v>
      </c>
      <c r="AE347" s="91"/>
      <c r="AF347" s="91"/>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218"/>
      <c r="BU347" s="218"/>
      <c r="BV347" s="218"/>
      <c r="BW347" s="218"/>
      <c r="BX347" s="218"/>
      <c r="BY347" s="218"/>
      <c r="BZ347" s="218"/>
      <c r="CA347" s="218"/>
      <c r="CB347" s="218"/>
      <c r="CC347" s="218"/>
      <c r="CD347" s="218"/>
      <c r="CE347" s="218"/>
      <c r="CF347" s="218"/>
      <c r="CG347" s="218"/>
      <c r="CH347" s="218"/>
      <c r="CI347" s="218"/>
      <c r="CJ347" s="218"/>
      <c r="CK347" s="218"/>
      <c r="CL347" s="218"/>
      <c r="CM347" s="218"/>
      <c r="CN347" s="218"/>
      <c r="CO347" s="218"/>
      <c r="CP347" s="218"/>
      <c r="CQ347" s="218"/>
      <c r="CR347" s="218"/>
      <c r="CS347" s="218"/>
      <c r="CT347" s="218"/>
      <c r="CU347" s="218"/>
      <c r="CV347" s="218"/>
      <c r="CW347" s="218"/>
      <c r="CX347" s="218"/>
      <c r="CY347" s="218"/>
      <c r="CZ347" s="218"/>
      <c r="DA347" s="218"/>
      <c r="DB347" s="218"/>
      <c r="DC347" s="218"/>
      <c r="DD347" s="218"/>
      <c r="DE347" s="218"/>
      <c r="DF347" s="218"/>
      <c r="DG347" s="218"/>
      <c r="DH347" s="218"/>
      <c r="DI347" s="218"/>
      <c r="DJ347" s="218"/>
      <c r="DK347" s="218"/>
      <c r="DL347" s="218"/>
      <c r="DM347" s="218"/>
      <c r="DN347" s="218"/>
      <c r="DO347" s="218"/>
      <c r="DP347" s="218"/>
      <c r="DQ347" s="218"/>
      <c r="DR347" s="218"/>
      <c r="DS347" s="218"/>
      <c r="DT347" s="218"/>
      <c r="DU347" s="218"/>
      <c r="DV347" s="218"/>
      <c r="DW347" s="218"/>
      <c r="DX347" s="218"/>
      <c r="DY347" s="218"/>
      <c r="DZ347" s="218"/>
      <c r="EA347" s="218"/>
      <c r="EB347" s="218"/>
      <c r="EC347" s="218"/>
      <c r="ED347" s="218"/>
      <c r="EE347" s="218"/>
      <c r="EF347" s="218"/>
      <c r="EG347" s="218"/>
      <c r="EH347" s="218"/>
      <c r="EI347" s="218"/>
      <c r="EJ347" s="218"/>
      <c r="EK347" s="218"/>
      <c r="EL347" s="218"/>
      <c r="EM347" s="218"/>
      <c r="EN347" s="218"/>
      <c r="EO347" s="218"/>
    </row>
    <row r="348" spans="1:145" s="203" customFormat="1" outlineLevel="1">
      <c r="A348" s="254" t="s">
        <v>2032</v>
      </c>
      <c r="B348" s="254" t="s">
        <v>692</v>
      </c>
      <c r="C348" s="257" t="s">
        <v>2014</v>
      </c>
      <c r="D348" s="165" t="s">
        <v>898</v>
      </c>
      <c r="E348" s="166" t="s">
        <v>1094</v>
      </c>
      <c r="F348" s="167" t="s">
        <v>1093</v>
      </c>
      <c r="G348" s="168">
        <v>0</v>
      </c>
      <c r="H348" s="169" t="s">
        <v>654</v>
      </c>
      <c r="I348" s="170">
        <v>0</v>
      </c>
      <c r="J348" s="171">
        <f t="shared" ref="J348:J353" si="630">I348/$L$4</f>
        <v>0</v>
      </c>
      <c r="K348" s="172" t="s">
        <v>24</v>
      </c>
      <c r="L348" s="173"/>
      <c r="M348" s="174">
        <f t="shared" si="610"/>
        <v>0</v>
      </c>
      <c r="N348" s="175">
        <f t="shared" si="611"/>
        <v>0</v>
      </c>
      <c r="O348" s="199"/>
      <c r="P348" s="176"/>
      <c r="Q348" s="176"/>
      <c r="R348" s="176"/>
      <c r="S348" s="176"/>
      <c r="T348" s="176"/>
      <c r="U348" s="200"/>
      <c r="V348" s="199"/>
      <c r="W348" s="176"/>
      <c r="X348" s="176">
        <f t="shared" ref="X348:X353" si="631">W348/$L$4</f>
        <v>0</v>
      </c>
      <c r="Y348" s="176"/>
      <c r="Z348" s="176">
        <f t="shared" ref="Z348:Z353" si="632">Y348/$L$4</f>
        <v>0</v>
      </c>
      <c r="AA348" s="176"/>
      <c r="AB348" s="176">
        <f t="shared" ref="AB348:AB353" si="633">AA348/$L$4</f>
        <v>0</v>
      </c>
      <c r="AC348" s="176"/>
      <c r="AD348" s="176">
        <f t="shared" ref="AD348:AD353" si="634">AC348/$L$4</f>
        <v>0</v>
      </c>
      <c r="AE348" s="201"/>
      <c r="AF348" s="201"/>
      <c r="AG348" s="220"/>
      <c r="AH348" s="220"/>
      <c r="AI348" s="220"/>
      <c r="AJ348" s="220"/>
      <c r="AK348" s="220"/>
      <c r="AL348" s="220"/>
      <c r="AM348" s="220"/>
      <c r="AN348" s="220"/>
      <c r="AO348" s="220"/>
      <c r="AP348" s="220"/>
      <c r="AQ348" s="220"/>
      <c r="AR348" s="220"/>
      <c r="AS348" s="220"/>
      <c r="AT348" s="220"/>
      <c r="AU348" s="220"/>
      <c r="AV348" s="220"/>
      <c r="AW348" s="220"/>
      <c r="AX348" s="220"/>
      <c r="AY348" s="220"/>
      <c r="AZ348" s="220"/>
      <c r="BA348" s="220"/>
      <c r="BB348" s="220"/>
      <c r="BC348" s="220"/>
      <c r="BD348" s="220"/>
      <c r="BE348" s="220"/>
      <c r="BF348" s="220"/>
      <c r="BG348" s="220"/>
      <c r="BH348" s="220"/>
      <c r="BI348" s="220"/>
      <c r="BJ348" s="220"/>
      <c r="BK348" s="220"/>
      <c r="BL348" s="220"/>
      <c r="BM348" s="220"/>
      <c r="BN348" s="220"/>
      <c r="BO348" s="220"/>
      <c r="BP348" s="220"/>
      <c r="BQ348" s="220"/>
      <c r="BR348" s="220"/>
      <c r="BS348" s="220"/>
      <c r="BT348" s="220"/>
      <c r="BU348" s="220"/>
      <c r="BV348" s="220"/>
      <c r="BW348" s="220"/>
      <c r="BX348" s="220"/>
      <c r="BY348" s="220"/>
      <c r="BZ348" s="220"/>
      <c r="CA348" s="220"/>
      <c r="CB348" s="220"/>
      <c r="CC348" s="220"/>
      <c r="CD348" s="220"/>
      <c r="CE348" s="220"/>
      <c r="CF348" s="220"/>
      <c r="CG348" s="220"/>
      <c r="CH348" s="220"/>
      <c r="CI348" s="220"/>
      <c r="CJ348" s="220"/>
      <c r="CK348" s="220"/>
      <c r="CL348" s="220"/>
      <c r="CM348" s="220"/>
      <c r="CN348" s="220"/>
      <c r="CO348" s="220"/>
      <c r="CP348" s="220"/>
      <c r="CQ348" s="220"/>
      <c r="CR348" s="220"/>
      <c r="CS348" s="220"/>
      <c r="CT348" s="220"/>
      <c r="CU348" s="220"/>
      <c r="CV348" s="220"/>
      <c r="CW348" s="220"/>
      <c r="CX348" s="220"/>
      <c r="CY348" s="220"/>
      <c r="CZ348" s="220"/>
      <c r="DA348" s="220"/>
      <c r="DB348" s="220"/>
      <c r="DC348" s="220"/>
      <c r="DD348" s="220"/>
      <c r="DE348" s="220"/>
      <c r="DF348" s="220"/>
      <c r="DG348" s="220"/>
      <c r="DH348" s="220"/>
      <c r="DI348" s="220"/>
      <c r="DJ348" s="220"/>
      <c r="DK348" s="220"/>
      <c r="DL348" s="220"/>
      <c r="DM348" s="220"/>
      <c r="DN348" s="220"/>
      <c r="DO348" s="220"/>
      <c r="DP348" s="220"/>
      <c r="DQ348" s="220"/>
      <c r="DR348" s="220"/>
      <c r="DS348" s="220"/>
      <c r="DT348" s="220"/>
      <c r="DU348" s="220"/>
      <c r="DV348" s="220"/>
      <c r="DW348" s="220"/>
      <c r="DX348" s="220"/>
      <c r="DY348" s="220"/>
      <c r="DZ348" s="220"/>
      <c r="EA348" s="220"/>
      <c r="EB348" s="220"/>
      <c r="EC348" s="220"/>
      <c r="ED348" s="220"/>
      <c r="EE348" s="220"/>
      <c r="EF348" s="220"/>
      <c r="EG348" s="220"/>
      <c r="EH348" s="220"/>
      <c r="EI348" s="220"/>
      <c r="EJ348" s="220"/>
      <c r="EK348" s="220"/>
      <c r="EL348" s="220"/>
      <c r="EM348" s="220"/>
      <c r="EN348" s="220"/>
      <c r="EO348" s="220"/>
    </row>
    <row r="349" spans="1:145" s="203" customFormat="1" outlineLevel="1">
      <c r="A349" s="254" t="s">
        <v>2032</v>
      </c>
      <c r="B349" s="254" t="s">
        <v>692</v>
      </c>
      <c r="C349" s="257" t="s">
        <v>2014</v>
      </c>
      <c r="D349" s="165" t="s">
        <v>1641</v>
      </c>
      <c r="E349" s="166" t="s">
        <v>960</v>
      </c>
      <c r="F349" s="167" t="s">
        <v>955</v>
      </c>
      <c r="G349" s="168">
        <v>0</v>
      </c>
      <c r="H349" s="169" t="s">
        <v>654</v>
      </c>
      <c r="I349" s="170">
        <v>0</v>
      </c>
      <c r="J349" s="171">
        <f t="shared" si="630"/>
        <v>0</v>
      </c>
      <c r="K349" s="172" t="s">
        <v>24</v>
      </c>
      <c r="L349" s="173"/>
      <c r="M349" s="174">
        <f t="shared" si="610"/>
        <v>0</v>
      </c>
      <c r="N349" s="175">
        <f t="shared" si="611"/>
        <v>0</v>
      </c>
      <c r="O349" s="199"/>
      <c r="P349" s="176"/>
      <c r="Q349" s="176"/>
      <c r="R349" s="176"/>
      <c r="S349" s="176"/>
      <c r="T349" s="176"/>
      <c r="U349" s="200"/>
      <c r="V349" s="199"/>
      <c r="W349" s="176"/>
      <c r="X349" s="176">
        <f t="shared" si="631"/>
        <v>0</v>
      </c>
      <c r="Y349" s="176"/>
      <c r="Z349" s="176">
        <f t="shared" si="632"/>
        <v>0</v>
      </c>
      <c r="AA349" s="176"/>
      <c r="AB349" s="176">
        <f t="shared" si="633"/>
        <v>0</v>
      </c>
      <c r="AC349" s="176"/>
      <c r="AD349" s="176">
        <f t="shared" si="634"/>
        <v>0</v>
      </c>
      <c r="AE349" s="201"/>
      <c r="AF349" s="201"/>
      <c r="AG349" s="220"/>
      <c r="AH349" s="220"/>
      <c r="AI349" s="220"/>
      <c r="AJ349" s="220"/>
      <c r="AK349" s="220"/>
      <c r="AL349" s="220"/>
      <c r="AM349" s="220"/>
      <c r="AN349" s="220"/>
      <c r="AO349" s="220"/>
      <c r="AP349" s="220"/>
      <c r="AQ349" s="220"/>
      <c r="AR349" s="220"/>
      <c r="AS349" s="220"/>
      <c r="AT349" s="220"/>
      <c r="AU349" s="220"/>
      <c r="AV349" s="220"/>
      <c r="AW349" s="220"/>
      <c r="AX349" s="220"/>
      <c r="AY349" s="220"/>
      <c r="AZ349" s="220"/>
      <c r="BA349" s="220"/>
      <c r="BB349" s="220"/>
      <c r="BC349" s="220"/>
      <c r="BD349" s="220"/>
      <c r="BE349" s="220"/>
      <c r="BF349" s="220"/>
      <c r="BG349" s="220"/>
      <c r="BH349" s="220"/>
      <c r="BI349" s="220"/>
      <c r="BJ349" s="220"/>
      <c r="BK349" s="220"/>
      <c r="BL349" s="220"/>
      <c r="BM349" s="220"/>
      <c r="BN349" s="220"/>
      <c r="BO349" s="220"/>
      <c r="BP349" s="220"/>
      <c r="BQ349" s="220"/>
      <c r="BR349" s="220"/>
      <c r="BS349" s="220"/>
      <c r="BT349" s="220"/>
      <c r="BU349" s="220"/>
      <c r="BV349" s="220"/>
      <c r="BW349" s="220"/>
      <c r="BX349" s="220"/>
      <c r="BY349" s="220"/>
      <c r="BZ349" s="220"/>
      <c r="CA349" s="220"/>
      <c r="CB349" s="220"/>
      <c r="CC349" s="220"/>
      <c r="CD349" s="220"/>
      <c r="CE349" s="220"/>
      <c r="CF349" s="220"/>
      <c r="CG349" s="220"/>
      <c r="CH349" s="220"/>
      <c r="CI349" s="220"/>
      <c r="CJ349" s="220"/>
      <c r="CK349" s="220"/>
      <c r="CL349" s="220"/>
      <c r="CM349" s="220"/>
      <c r="CN349" s="220"/>
      <c r="CO349" s="220"/>
      <c r="CP349" s="220"/>
      <c r="CQ349" s="220"/>
      <c r="CR349" s="220"/>
      <c r="CS349" s="220"/>
      <c r="CT349" s="220"/>
      <c r="CU349" s="220"/>
      <c r="CV349" s="220"/>
      <c r="CW349" s="220"/>
      <c r="CX349" s="220"/>
      <c r="CY349" s="220"/>
      <c r="CZ349" s="220"/>
      <c r="DA349" s="220"/>
      <c r="DB349" s="220"/>
      <c r="DC349" s="220"/>
      <c r="DD349" s="220"/>
      <c r="DE349" s="220"/>
      <c r="DF349" s="220"/>
      <c r="DG349" s="220"/>
      <c r="DH349" s="220"/>
      <c r="DI349" s="220"/>
      <c r="DJ349" s="220"/>
      <c r="DK349" s="220"/>
      <c r="DL349" s="220"/>
      <c r="DM349" s="220"/>
      <c r="DN349" s="220"/>
      <c r="DO349" s="220"/>
      <c r="DP349" s="220"/>
      <c r="DQ349" s="220"/>
      <c r="DR349" s="220"/>
      <c r="DS349" s="220"/>
      <c r="DT349" s="220"/>
      <c r="DU349" s="220"/>
      <c r="DV349" s="220"/>
      <c r="DW349" s="220"/>
      <c r="DX349" s="220"/>
      <c r="DY349" s="220"/>
      <c r="DZ349" s="220"/>
      <c r="EA349" s="220"/>
      <c r="EB349" s="220"/>
      <c r="EC349" s="220"/>
      <c r="ED349" s="220"/>
      <c r="EE349" s="220"/>
      <c r="EF349" s="220"/>
      <c r="EG349" s="220"/>
      <c r="EH349" s="220"/>
      <c r="EI349" s="220"/>
      <c r="EJ349" s="220"/>
      <c r="EK349" s="220"/>
      <c r="EL349" s="220"/>
      <c r="EM349" s="220"/>
      <c r="EN349" s="220"/>
      <c r="EO349" s="220"/>
    </row>
    <row r="350" spans="1:145" s="203" customFormat="1" outlineLevel="1">
      <c r="A350" s="254" t="s">
        <v>2032</v>
      </c>
      <c r="B350" s="254" t="s">
        <v>692</v>
      </c>
      <c r="C350" s="257" t="s">
        <v>2014</v>
      </c>
      <c r="D350" s="165" t="s">
        <v>1646</v>
      </c>
      <c r="E350" s="166" t="s">
        <v>1095</v>
      </c>
      <c r="F350" s="167" t="s">
        <v>956</v>
      </c>
      <c r="G350" s="168">
        <v>0</v>
      </c>
      <c r="H350" s="169" t="s">
        <v>654</v>
      </c>
      <c r="I350" s="170">
        <v>0</v>
      </c>
      <c r="J350" s="171">
        <f t="shared" si="630"/>
        <v>0</v>
      </c>
      <c r="K350" s="172" t="s">
        <v>24</v>
      </c>
      <c r="L350" s="173"/>
      <c r="M350" s="174">
        <f t="shared" si="610"/>
        <v>0</v>
      </c>
      <c r="N350" s="175">
        <f t="shared" si="611"/>
        <v>0</v>
      </c>
      <c r="O350" s="199"/>
      <c r="P350" s="176"/>
      <c r="Q350" s="176"/>
      <c r="R350" s="176"/>
      <c r="S350" s="176"/>
      <c r="T350" s="176"/>
      <c r="U350" s="200"/>
      <c r="V350" s="199"/>
      <c r="W350" s="176"/>
      <c r="X350" s="176">
        <f t="shared" si="631"/>
        <v>0</v>
      </c>
      <c r="Y350" s="176"/>
      <c r="Z350" s="176">
        <f t="shared" si="632"/>
        <v>0</v>
      </c>
      <c r="AA350" s="176"/>
      <c r="AB350" s="176">
        <f t="shared" si="633"/>
        <v>0</v>
      </c>
      <c r="AC350" s="176"/>
      <c r="AD350" s="176">
        <f t="shared" si="634"/>
        <v>0</v>
      </c>
      <c r="AE350" s="201"/>
      <c r="AF350" s="201"/>
      <c r="AG350" s="220"/>
      <c r="AH350" s="220"/>
      <c r="AI350" s="220"/>
      <c r="AJ350" s="220"/>
      <c r="AK350" s="220"/>
      <c r="AL350" s="220"/>
      <c r="AM350" s="220"/>
      <c r="AN350" s="220"/>
      <c r="AO350" s="220"/>
      <c r="AP350" s="220"/>
      <c r="AQ350" s="220"/>
      <c r="AR350" s="220"/>
      <c r="AS350" s="220"/>
      <c r="AT350" s="220"/>
      <c r="AU350" s="220"/>
      <c r="AV350" s="220"/>
      <c r="AW350" s="220"/>
      <c r="AX350" s="220"/>
      <c r="AY350" s="220"/>
      <c r="AZ350" s="220"/>
      <c r="BA350" s="220"/>
      <c r="BB350" s="220"/>
      <c r="BC350" s="220"/>
      <c r="BD350" s="220"/>
      <c r="BE350" s="220"/>
      <c r="BF350" s="220"/>
      <c r="BG350" s="220"/>
      <c r="BH350" s="220"/>
      <c r="BI350" s="220"/>
      <c r="BJ350" s="220"/>
      <c r="BK350" s="220"/>
      <c r="BL350" s="220"/>
      <c r="BM350" s="220"/>
      <c r="BN350" s="220"/>
      <c r="BO350" s="220"/>
      <c r="BP350" s="220"/>
      <c r="BQ350" s="220"/>
      <c r="BR350" s="220"/>
      <c r="BS350" s="220"/>
      <c r="BT350" s="220"/>
      <c r="BU350" s="220"/>
      <c r="BV350" s="220"/>
      <c r="BW350" s="220"/>
      <c r="BX350" s="220"/>
      <c r="BY350" s="220"/>
      <c r="BZ350" s="220"/>
      <c r="CA350" s="220"/>
      <c r="CB350" s="220"/>
      <c r="CC350" s="220"/>
      <c r="CD350" s="220"/>
      <c r="CE350" s="220"/>
      <c r="CF350" s="220"/>
      <c r="CG350" s="220"/>
      <c r="CH350" s="220"/>
      <c r="CI350" s="220"/>
      <c r="CJ350" s="220"/>
      <c r="CK350" s="220"/>
      <c r="CL350" s="220"/>
      <c r="CM350" s="220"/>
      <c r="CN350" s="220"/>
      <c r="CO350" s="220"/>
      <c r="CP350" s="220"/>
      <c r="CQ350" s="220"/>
      <c r="CR350" s="220"/>
      <c r="CS350" s="220"/>
      <c r="CT350" s="220"/>
      <c r="CU350" s="220"/>
      <c r="CV350" s="220"/>
      <c r="CW350" s="220"/>
      <c r="CX350" s="220"/>
      <c r="CY350" s="220"/>
      <c r="CZ350" s="220"/>
      <c r="DA350" s="220"/>
      <c r="DB350" s="220"/>
      <c r="DC350" s="220"/>
      <c r="DD350" s="220"/>
      <c r="DE350" s="220"/>
      <c r="DF350" s="220"/>
      <c r="DG350" s="220"/>
      <c r="DH350" s="220"/>
      <c r="DI350" s="220"/>
      <c r="DJ350" s="220"/>
      <c r="DK350" s="220"/>
      <c r="DL350" s="220"/>
      <c r="DM350" s="220"/>
      <c r="DN350" s="220"/>
      <c r="DO350" s="220"/>
      <c r="DP350" s="220"/>
      <c r="DQ350" s="220"/>
      <c r="DR350" s="220"/>
      <c r="DS350" s="220"/>
      <c r="DT350" s="220"/>
      <c r="DU350" s="220"/>
      <c r="DV350" s="220"/>
      <c r="DW350" s="220"/>
      <c r="DX350" s="220"/>
      <c r="DY350" s="220"/>
      <c r="DZ350" s="220"/>
      <c r="EA350" s="220"/>
      <c r="EB350" s="220"/>
      <c r="EC350" s="220"/>
      <c r="ED350" s="220"/>
      <c r="EE350" s="220"/>
      <c r="EF350" s="220"/>
      <c r="EG350" s="220"/>
      <c r="EH350" s="220"/>
      <c r="EI350" s="220"/>
      <c r="EJ350" s="220"/>
      <c r="EK350" s="220"/>
      <c r="EL350" s="220"/>
      <c r="EM350" s="220"/>
      <c r="EN350" s="220"/>
      <c r="EO350" s="220"/>
    </row>
    <row r="351" spans="1:145" s="203" customFormat="1" outlineLevel="1">
      <c r="A351" s="254" t="s">
        <v>2032</v>
      </c>
      <c r="B351" s="254" t="s">
        <v>692</v>
      </c>
      <c r="C351" s="257" t="s">
        <v>2014</v>
      </c>
      <c r="D351" s="165" t="s">
        <v>1647</v>
      </c>
      <c r="E351" s="166" t="s">
        <v>961</v>
      </c>
      <c r="F351" s="167" t="s">
        <v>962</v>
      </c>
      <c r="G351" s="168">
        <v>0</v>
      </c>
      <c r="H351" s="169" t="s">
        <v>654</v>
      </c>
      <c r="I351" s="170">
        <v>0</v>
      </c>
      <c r="J351" s="171">
        <f t="shared" si="630"/>
        <v>0</v>
      </c>
      <c r="K351" s="172" t="s">
        <v>24</v>
      </c>
      <c r="L351" s="173"/>
      <c r="M351" s="174">
        <f t="shared" si="610"/>
        <v>0</v>
      </c>
      <c r="N351" s="175">
        <f t="shared" si="611"/>
        <v>0</v>
      </c>
      <c r="O351" s="199"/>
      <c r="P351" s="176"/>
      <c r="Q351" s="176"/>
      <c r="R351" s="176"/>
      <c r="S351" s="176"/>
      <c r="T351" s="176"/>
      <c r="U351" s="200"/>
      <c r="V351" s="199"/>
      <c r="W351" s="176"/>
      <c r="X351" s="176">
        <f t="shared" si="631"/>
        <v>0</v>
      </c>
      <c r="Y351" s="176"/>
      <c r="Z351" s="176">
        <f t="shared" si="632"/>
        <v>0</v>
      </c>
      <c r="AA351" s="176"/>
      <c r="AB351" s="176">
        <f t="shared" si="633"/>
        <v>0</v>
      </c>
      <c r="AC351" s="176"/>
      <c r="AD351" s="176">
        <f t="shared" si="634"/>
        <v>0</v>
      </c>
      <c r="AE351" s="201"/>
      <c r="AF351" s="201"/>
      <c r="AG351" s="220"/>
      <c r="AH351" s="220"/>
      <c r="AI351" s="220"/>
      <c r="AJ351" s="220"/>
      <c r="AK351" s="220"/>
      <c r="AL351" s="220"/>
      <c r="AM351" s="220"/>
      <c r="AN351" s="220"/>
      <c r="AO351" s="220"/>
      <c r="AP351" s="220"/>
      <c r="AQ351" s="220"/>
      <c r="AR351" s="220"/>
      <c r="AS351" s="220"/>
      <c r="AT351" s="220"/>
      <c r="AU351" s="220"/>
      <c r="AV351" s="220"/>
      <c r="AW351" s="220"/>
      <c r="AX351" s="220"/>
      <c r="AY351" s="220"/>
      <c r="AZ351" s="220"/>
      <c r="BA351" s="220"/>
      <c r="BB351" s="220"/>
      <c r="BC351" s="220"/>
      <c r="BD351" s="220"/>
      <c r="BE351" s="220"/>
      <c r="BF351" s="220"/>
      <c r="BG351" s="220"/>
      <c r="BH351" s="220"/>
      <c r="BI351" s="220"/>
      <c r="BJ351" s="220"/>
      <c r="BK351" s="220"/>
      <c r="BL351" s="220"/>
      <c r="BM351" s="220"/>
      <c r="BN351" s="220"/>
      <c r="BO351" s="220"/>
      <c r="BP351" s="220"/>
      <c r="BQ351" s="220"/>
      <c r="BR351" s="220"/>
      <c r="BS351" s="220"/>
      <c r="BT351" s="220"/>
      <c r="BU351" s="220"/>
      <c r="BV351" s="220"/>
      <c r="BW351" s="220"/>
      <c r="BX351" s="220"/>
      <c r="BY351" s="220"/>
      <c r="BZ351" s="220"/>
      <c r="CA351" s="220"/>
      <c r="CB351" s="220"/>
      <c r="CC351" s="220"/>
      <c r="CD351" s="220"/>
      <c r="CE351" s="220"/>
      <c r="CF351" s="220"/>
      <c r="CG351" s="220"/>
      <c r="CH351" s="220"/>
      <c r="CI351" s="220"/>
      <c r="CJ351" s="220"/>
      <c r="CK351" s="220"/>
      <c r="CL351" s="220"/>
      <c r="CM351" s="220"/>
      <c r="CN351" s="220"/>
      <c r="CO351" s="220"/>
      <c r="CP351" s="220"/>
      <c r="CQ351" s="220"/>
      <c r="CR351" s="220"/>
      <c r="CS351" s="220"/>
      <c r="CT351" s="220"/>
      <c r="CU351" s="220"/>
      <c r="CV351" s="220"/>
      <c r="CW351" s="220"/>
      <c r="CX351" s="220"/>
      <c r="CY351" s="220"/>
      <c r="CZ351" s="220"/>
      <c r="DA351" s="220"/>
      <c r="DB351" s="220"/>
      <c r="DC351" s="220"/>
      <c r="DD351" s="220"/>
      <c r="DE351" s="220"/>
      <c r="DF351" s="220"/>
      <c r="DG351" s="220"/>
      <c r="DH351" s="220"/>
      <c r="DI351" s="220"/>
      <c r="DJ351" s="220"/>
      <c r="DK351" s="220"/>
      <c r="DL351" s="220"/>
      <c r="DM351" s="220"/>
      <c r="DN351" s="220"/>
      <c r="DO351" s="220"/>
      <c r="DP351" s="220"/>
      <c r="DQ351" s="220"/>
      <c r="DR351" s="220"/>
      <c r="DS351" s="220"/>
      <c r="DT351" s="220"/>
      <c r="DU351" s="220"/>
      <c r="DV351" s="220"/>
      <c r="DW351" s="220"/>
      <c r="DX351" s="220"/>
      <c r="DY351" s="220"/>
      <c r="DZ351" s="220"/>
      <c r="EA351" s="220"/>
      <c r="EB351" s="220"/>
      <c r="EC351" s="220"/>
      <c r="ED351" s="220"/>
      <c r="EE351" s="220"/>
      <c r="EF351" s="220"/>
      <c r="EG351" s="220"/>
      <c r="EH351" s="220"/>
      <c r="EI351" s="220"/>
      <c r="EJ351" s="220"/>
      <c r="EK351" s="220"/>
      <c r="EL351" s="220"/>
      <c r="EM351" s="220"/>
      <c r="EN351" s="220"/>
      <c r="EO351" s="220"/>
    </row>
    <row r="352" spans="1:145" s="203" customFormat="1" outlineLevel="1">
      <c r="A352" s="254" t="s">
        <v>2032</v>
      </c>
      <c r="B352" s="254" t="s">
        <v>692</v>
      </c>
      <c r="C352" s="257" t="s">
        <v>2014</v>
      </c>
      <c r="D352" s="165" t="s">
        <v>1648</v>
      </c>
      <c r="E352" s="166" t="s">
        <v>963</v>
      </c>
      <c r="F352" s="167" t="s">
        <v>957</v>
      </c>
      <c r="G352" s="168">
        <v>0</v>
      </c>
      <c r="H352" s="169" t="s">
        <v>654</v>
      </c>
      <c r="I352" s="170">
        <v>0</v>
      </c>
      <c r="J352" s="171">
        <f t="shared" si="630"/>
        <v>0</v>
      </c>
      <c r="K352" s="172" t="s">
        <v>24</v>
      </c>
      <c r="L352" s="173"/>
      <c r="M352" s="174">
        <f t="shared" si="610"/>
        <v>0</v>
      </c>
      <c r="N352" s="175">
        <f t="shared" si="611"/>
        <v>0</v>
      </c>
      <c r="O352" s="199"/>
      <c r="P352" s="176"/>
      <c r="Q352" s="176"/>
      <c r="R352" s="176"/>
      <c r="S352" s="176"/>
      <c r="T352" s="176"/>
      <c r="U352" s="200"/>
      <c r="V352" s="199"/>
      <c r="W352" s="176"/>
      <c r="X352" s="176">
        <f t="shared" si="631"/>
        <v>0</v>
      </c>
      <c r="Y352" s="176"/>
      <c r="Z352" s="176">
        <f t="shared" si="632"/>
        <v>0</v>
      </c>
      <c r="AA352" s="176"/>
      <c r="AB352" s="176">
        <f t="shared" si="633"/>
        <v>0</v>
      </c>
      <c r="AC352" s="176"/>
      <c r="AD352" s="176">
        <f t="shared" si="634"/>
        <v>0</v>
      </c>
      <c r="AE352" s="201"/>
      <c r="AF352" s="201"/>
      <c r="AG352" s="220"/>
      <c r="AH352" s="220"/>
      <c r="AI352" s="220"/>
      <c r="AJ352" s="220"/>
      <c r="AK352" s="220"/>
      <c r="AL352" s="220"/>
      <c r="AM352" s="220"/>
      <c r="AN352" s="220"/>
      <c r="AO352" s="220"/>
      <c r="AP352" s="220"/>
      <c r="AQ352" s="220"/>
      <c r="AR352" s="220"/>
      <c r="AS352" s="220"/>
      <c r="AT352" s="220"/>
      <c r="AU352" s="220"/>
      <c r="AV352" s="220"/>
      <c r="AW352" s="220"/>
      <c r="AX352" s="220"/>
      <c r="AY352" s="220"/>
      <c r="AZ352" s="220"/>
      <c r="BA352" s="220"/>
      <c r="BB352" s="220"/>
      <c r="BC352" s="220"/>
      <c r="BD352" s="220"/>
      <c r="BE352" s="220"/>
      <c r="BF352" s="220"/>
      <c r="BG352" s="220"/>
      <c r="BH352" s="220"/>
      <c r="BI352" s="220"/>
      <c r="BJ352" s="220"/>
      <c r="BK352" s="220"/>
      <c r="BL352" s="220"/>
      <c r="BM352" s="220"/>
      <c r="BN352" s="220"/>
      <c r="BO352" s="220"/>
      <c r="BP352" s="220"/>
      <c r="BQ352" s="220"/>
      <c r="BR352" s="220"/>
      <c r="BS352" s="220"/>
      <c r="BT352" s="220"/>
      <c r="BU352" s="220"/>
      <c r="BV352" s="220"/>
      <c r="BW352" s="220"/>
      <c r="BX352" s="220"/>
      <c r="BY352" s="220"/>
      <c r="BZ352" s="220"/>
      <c r="CA352" s="220"/>
      <c r="CB352" s="220"/>
      <c r="CC352" s="220"/>
      <c r="CD352" s="220"/>
      <c r="CE352" s="220"/>
      <c r="CF352" s="220"/>
      <c r="CG352" s="220"/>
      <c r="CH352" s="220"/>
      <c r="CI352" s="220"/>
      <c r="CJ352" s="220"/>
      <c r="CK352" s="220"/>
      <c r="CL352" s="220"/>
      <c r="CM352" s="220"/>
      <c r="CN352" s="220"/>
      <c r="CO352" s="220"/>
      <c r="CP352" s="220"/>
      <c r="CQ352" s="220"/>
      <c r="CR352" s="220"/>
      <c r="CS352" s="220"/>
      <c r="CT352" s="220"/>
      <c r="CU352" s="220"/>
      <c r="CV352" s="220"/>
      <c r="CW352" s="220"/>
      <c r="CX352" s="220"/>
      <c r="CY352" s="220"/>
      <c r="CZ352" s="220"/>
      <c r="DA352" s="220"/>
      <c r="DB352" s="220"/>
      <c r="DC352" s="220"/>
      <c r="DD352" s="220"/>
      <c r="DE352" s="220"/>
      <c r="DF352" s="220"/>
      <c r="DG352" s="220"/>
      <c r="DH352" s="220"/>
      <c r="DI352" s="220"/>
      <c r="DJ352" s="220"/>
      <c r="DK352" s="220"/>
      <c r="DL352" s="220"/>
      <c r="DM352" s="220"/>
      <c r="DN352" s="220"/>
      <c r="DO352" s="220"/>
      <c r="DP352" s="220"/>
      <c r="DQ352" s="220"/>
      <c r="DR352" s="220"/>
      <c r="DS352" s="220"/>
      <c r="DT352" s="220"/>
      <c r="DU352" s="220"/>
      <c r="DV352" s="220"/>
      <c r="DW352" s="220"/>
      <c r="DX352" s="220"/>
      <c r="DY352" s="220"/>
      <c r="DZ352" s="220"/>
      <c r="EA352" s="220"/>
      <c r="EB352" s="220"/>
      <c r="EC352" s="220"/>
      <c r="ED352" s="220"/>
      <c r="EE352" s="220"/>
      <c r="EF352" s="220"/>
      <c r="EG352" s="220"/>
      <c r="EH352" s="220"/>
      <c r="EI352" s="220"/>
      <c r="EJ352" s="220"/>
      <c r="EK352" s="220"/>
      <c r="EL352" s="220"/>
      <c r="EM352" s="220"/>
      <c r="EN352" s="220"/>
      <c r="EO352" s="220"/>
    </row>
    <row r="353" spans="1:145" s="203" customFormat="1" outlineLevel="1">
      <c r="A353" s="254" t="s">
        <v>2032</v>
      </c>
      <c r="B353" s="254" t="s">
        <v>692</v>
      </c>
      <c r="C353" s="257" t="s">
        <v>2014</v>
      </c>
      <c r="D353" s="165" t="s">
        <v>1649</v>
      </c>
      <c r="E353" s="166" t="s">
        <v>964</v>
      </c>
      <c r="F353" s="167" t="s">
        <v>958</v>
      </c>
      <c r="G353" s="168">
        <v>0</v>
      </c>
      <c r="H353" s="169" t="s">
        <v>654</v>
      </c>
      <c r="I353" s="170">
        <v>0</v>
      </c>
      <c r="J353" s="171">
        <f t="shared" si="630"/>
        <v>0</v>
      </c>
      <c r="K353" s="172" t="s">
        <v>24</v>
      </c>
      <c r="L353" s="173"/>
      <c r="M353" s="174">
        <f t="shared" si="610"/>
        <v>0</v>
      </c>
      <c r="N353" s="175">
        <f t="shared" si="611"/>
        <v>0</v>
      </c>
      <c r="O353" s="199"/>
      <c r="P353" s="176"/>
      <c r="Q353" s="176"/>
      <c r="R353" s="176"/>
      <c r="S353" s="176"/>
      <c r="T353" s="176"/>
      <c r="U353" s="200"/>
      <c r="V353" s="199"/>
      <c r="W353" s="176"/>
      <c r="X353" s="176">
        <f t="shared" si="631"/>
        <v>0</v>
      </c>
      <c r="Y353" s="176"/>
      <c r="Z353" s="176">
        <f t="shared" si="632"/>
        <v>0</v>
      </c>
      <c r="AA353" s="176"/>
      <c r="AB353" s="176">
        <f t="shared" si="633"/>
        <v>0</v>
      </c>
      <c r="AC353" s="176"/>
      <c r="AD353" s="176">
        <f t="shared" si="634"/>
        <v>0</v>
      </c>
      <c r="AE353" s="201"/>
      <c r="AF353" s="201"/>
      <c r="AG353" s="220"/>
      <c r="AH353" s="220"/>
      <c r="AI353" s="220"/>
      <c r="AJ353" s="220"/>
      <c r="AK353" s="220"/>
      <c r="AL353" s="220"/>
      <c r="AM353" s="220"/>
      <c r="AN353" s="220"/>
      <c r="AO353" s="220"/>
      <c r="AP353" s="220"/>
      <c r="AQ353" s="220"/>
      <c r="AR353" s="220"/>
      <c r="AS353" s="220"/>
      <c r="AT353" s="220"/>
      <c r="AU353" s="220"/>
      <c r="AV353" s="220"/>
      <c r="AW353" s="220"/>
      <c r="AX353" s="220"/>
      <c r="AY353" s="220"/>
      <c r="AZ353" s="220"/>
      <c r="BA353" s="220"/>
      <c r="BB353" s="220"/>
      <c r="BC353" s="220"/>
      <c r="BD353" s="220"/>
      <c r="BE353" s="220"/>
      <c r="BF353" s="220"/>
      <c r="BG353" s="220"/>
      <c r="BH353" s="220"/>
      <c r="BI353" s="220"/>
      <c r="BJ353" s="220"/>
      <c r="BK353" s="220"/>
      <c r="BL353" s="220"/>
      <c r="BM353" s="220"/>
      <c r="BN353" s="220"/>
      <c r="BO353" s="220"/>
      <c r="BP353" s="220"/>
      <c r="BQ353" s="220"/>
      <c r="BR353" s="220"/>
      <c r="BS353" s="220"/>
      <c r="BT353" s="220"/>
      <c r="BU353" s="220"/>
      <c r="BV353" s="220"/>
      <c r="BW353" s="220"/>
      <c r="BX353" s="220"/>
      <c r="BY353" s="220"/>
      <c r="BZ353" s="220"/>
      <c r="CA353" s="220"/>
      <c r="CB353" s="220"/>
      <c r="CC353" s="220"/>
      <c r="CD353" s="220"/>
      <c r="CE353" s="220"/>
      <c r="CF353" s="220"/>
      <c r="CG353" s="220"/>
      <c r="CH353" s="220"/>
      <c r="CI353" s="220"/>
      <c r="CJ353" s="220"/>
      <c r="CK353" s="220"/>
      <c r="CL353" s="220"/>
      <c r="CM353" s="220"/>
      <c r="CN353" s="220"/>
      <c r="CO353" s="220"/>
      <c r="CP353" s="220"/>
      <c r="CQ353" s="220"/>
      <c r="CR353" s="220"/>
      <c r="CS353" s="220"/>
      <c r="CT353" s="220"/>
      <c r="CU353" s="220"/>
      <c r="CV353" s="220"/>
      <c r="CW353" s="220"/>
      <c r="CX353" s="220"/>
      <c r="CY353" s="220"/>
      <c r="CZ353" s="220"/>
      <c r="DA353" s="220"/>
      <c r="DB353" s="220"/>
      <c r="DC353" s="220"/>
      <c r="DD353" s="220"/>
      <c r="DE353" s="220"/>
      <c r="DF353" s="220"/>
      <c r="DG353" s="220"/>
      <c r="DH353" s="220"/>
      <c r="DI353" s="220"/>
      <c r="DJ353" s="220"/>
      <c r="DK353" s="220"/>
      <c r="DL353" s="220"/>
      <c r="DM353" s="220"/>
      <c r="DN353" s="220"/>
      <c r="DO353" s="220"/>
      <c r="DP353" s="220"/>
      <c r="DQ353" s="220"/>
      <c r="DR353" s="220"/>
      <c r="DS353" s="220"/>
      <c r="DT353" s="220"/>
      <c r="DU353" s="220"/>
      <c r="DV353" s="220"/>
      <c r="DW353" s="220"/>
      <c r="DX353" s="220"/>
      <c r="DY353" s="220"/>
      <c r="DZ353" s="220"/>
      <c r="EA353" s="220"/>
      <c r="EB353" s="220"/>
      <c r="EC353" s="220"/>
      <c r="ED353" s="220"/>
      <c r="EE353" s="220"/>
      <c r="EF353" s="220"/>
      <c r="EG353" s="220"/>
      <c r="EH353" s="220"/>
      <c r="EI353" s="220"/>
      <c r="EJ353" s="220"/>
      <c r="EK353" s="220"/>
      <c r="EL353" s="220"/>
      <c r="EM353" s="220"/>
      <c r="EN353" s="220"/>
      <c r="EO353" s="220"/>
    </row>
    <row r="354" spans="1:145" s="203" customFormat="1" outlineLevel="1">
      <c r="A354" s="254" t="s">
        <v>2032</v>
      </c>
      <c r="B354" s="254" t="s">
        <v>2242</v>
      </c>
      <c r="C354" s="257" t="s">
        <v>2014</v>
      </c>
      <c r="D354" s="165" t="s">
        <v>1650</v>
      </c>
      <c r="E354" s="166" t="s">
        <v>1011</v>
      </c>
      <c r="F354" s="167" t="s">
        <v>1001</v>
      </c>
      <c r="G354" s="168">
        <v>0</v>
      </c>
      <c r="H354" s="304" t="s">
        <v>654</v>
      </c>
      <c r="I354" s="170">
        <v>0</v>
      </c>
      <c r="J354" s="171">
        <f t="shared" ref="J354:J360" si="635">I354/$L$4</f>
        <v>0</v>
      </c>
      <c r="K354" s="172" t="s">
        <v>24</v>
      </c>
      <c r="L354" s="173"/>
      <c r="M354" s="174">
        <f t="shared" ref="M354:M360" si="636">IF(ISBLANK(K354),G354*I354,G354*I354*L354)</f>
        <v>0</v>
      </c>
      <c r="N354" s="175">
        <f t="shared" ref="N354:N360" si="637">IF(ISBLANK(K354),J354*G354,G354*J354*L354)</f>
        <v>0</v>
      </c>
      <c r="O354" s="199"/>
      <c r="P354" s="176"/>
      <c r="Q354" s="176"/>
      <c r="R354" s="176"/>
      <c r="S354" s="176"/>
      <c r="T354" s="176"/>
      <c r="U354" s="200"/>
      <c r="V354" s="199"/>
      <c r="W354" s="176"/>
      <c r="X354" s="176">
        <f t="shared" ref="X354:X360" si="638">W354/$L$4</f>
        <v>0</v>
      </c>
      <c r="Y354" s="176"/>
      <c r="Z354" s="176">
        <f t="shared" ref="Z354:Z360" si="639">Y354/$L$4</f>
        <v>0</v>
      </c>
      <c r="AA354" s="176"/>
      <c r="AB354" s="176">
        <f t="shared" ref="AB354:AB360" si="640">AA354/$L$4</f>
        <v>0</v>
      </c>
      <c r="AC354" s="176"/>
      <c r="AD354" s="176">
        <f t="shared" ref="AD354:AD360" si="641">AC354/$L$4</f>
        <v>0</v>
      </c>
      <c r="AE354" s="201"/>
      <c r="AF354" s="201"/>
      <c r="AG354" s="220"/>
      <c r="AH354" s="220"/>
      <c r="AI354" s="220"/>
      <c r="AJ354" s="220"/>
      <c r="AK354" s="220"/>
      <c r="AL354" s="220"/>
      <c r="AM354" s="220"/>
      <c r="AN354" s="220"/>
      <c r="AO354" s="220"/>
      <c r="AP354" s="220"/>
      <c r="AQ354" s="220"/>
      <c r="AR354" s="220"/>
      <c r="AS354" s="220"/>
      <c r="AT354" s="220"/>
      <c r="AU354" s="220"/>
      <c r="AV354" s="220"/>
      <c r="AW354" s="220"/>
      <c r="AX354" s="220"/>
      <c r="AY354" s="220"/>
      <c r="AZ354" s="220"/>
      <c r="BA354" s="220"/>
      <c r="BB354" s="220"/>
      <c r="BC354" s="220"/>
      <c r="BD354" s="220"/>
      <c r="BE354" s="220"/>
      <c r="BF354" s="220"/>
      <c r="BG354" s="220"/>
      <c r="BH354" s="220"/>
      <c r="BI354" s="220"/>
      <c r="BJ354" s="220"/>
      <c r="BK354" s="220"/>
      <c r="BL354" s="220"/>
      <c r="BM354" s="220"/>
      <c r="BN354" s="220"/>
      <c r="BO354" s="220"/>
      <c r="BP354" s="220"/>
      <c r="BQ354" s="220"/>
      <c r="BR354" s="220"/>
      <c r="BS354" s="220"/>
      <c r="BT354" s="220"/>
      <c r="BU354" s="220"/>
      <c r="BV354" s="220"/>
      <c r="BW354" s="220"/>
      <c r="BX354" s="220"/>
      <c r="BY354" s="220"/>
      <c r="BZ354" s="220"/>
      <c r="CA354" s="220"/>
      <c r="CB354" s="220"/>
      <c r="CC354" s="220"/>
      <c r="CD354" s="220"/>
      <c r="CE354" s="220"/>
      <c r="CF354" s="220"/>
      <c r="CG354" s="220"/>
      <c r="CH354" s="220"/>
      <c r="CI354" s="220"/>
      <c r="CJ354" s="220"/>
      <c r="CK354" s="220"/>
      <c r="CL354" s="220"/>
      <c r="CM354" s="220"/>
      <c r="CN354" s="220"/>
      <c r="CO354" s="220"/>
      <c r="CP354" s="220"/>
      <c r="CQ354" s="220"/>
      <c r="CR354" s="220"/>
      <c r="CS354" s="220"/>
      <c r="CT354" s="220"/>
      <c r="CU354" s="220"/>
      <c r="CV354" s="220"/>
      <c r="CW354" s="220"/>
      <c r="CX354" s="220"/>
      <c r="CY354" s="220"/>
      <c r="CZ354" s="220"/>
      <c r="DA354" s="220"/>
      <c r="DB354" s="220"/>
      <c r="DC354" s="220"/>
      <c r="DD354" s="220"/>
      <c r="DE354" s="220"/>
      <c r="DF354" s="220"/>
      <c r="DG354" s="220"/>
      <c r="DH354" s="220"/>
      <c r="DI354" s="220"/>
      <c r="DJ354" s="220"/>
      <c r="DK354" s="220"/>
      <c r="DL354" s="220"/>
      <c r="DM354" s="220"/>
      <c r="DN354" s="220"/>
      <c r="DO354" s="220"/>
      <c r="DP354" s="220"/>
      <c r="DQ354" s="220"/>
      <c r="DR354" s="220"/>
      <c r="DS354" s="220"/>
      <c r="DT354" s="220"/>
      <c r="DU354" s="220"/>
      <c r="DV354" s="220"/>
      <c r="DW354" s="220"/>
      <c r="DX354" s="220"/>
      <c r="DY354" s="220"/>
      <c r="DZ354" s="220"/>
      <c r="EA354" s="220"/>
      <c r="EB354" s="220"/>
      <c r="EC354" s="220"/>
      <c r="ED354" s="220"/>
      <c r="EE354" s="220"/>
      <c r="EF354" s="220"/>
      <c r="EG354" s="220"/>
      <c r="EH354" s="220"/>
      <c r="EI354" s="220"/>
      <c r="EJ354" s="220"/>
      <c r="EK354" s="220"/>
      <c r="EL354" s="220"/>
      <c r="EM354" s="220"/>
      <c r="EN354" s="220"/>
      <c r="EO354" s="220"/>
    </row>
    <row r="355" spans="1:145" s="203" customFormat="1" outlineLevel="1">
      <c r="A355" s="254" t="s">
        <v>2032</v>
      </c>
      <c r="B355" s="254" t="s">
        <v>2243</v>
      </c>
      <c r="C355" s="257" t="s">
        <v>2014</v>
      </c>
      <c r="D355" s="165" t="s">
        <v>1651</v>
      </c>
      <c r="E355" s="166" t="s">
        <v>1127</v>
      </c>
      <c r="F355" s="167" t="s">
        <v>1126</v>
      </c>
      <c r="G355" s="168">
        <v>0</v>
      </c>
      <c r="H355" s="304" t="s">
        <v>654</v>
      </c>
      <c r="I355" s="170">
        <v>0</v>
      </c>
      <c r="J355" s="171">
        <f t="shared" si="635"/>
        <v>0</v>
      </c>
      <c r="K355" s="172" t="s">
        <v>24</v>
      </c>
      <c r="L355" s="173"/>
      <c r="M355" s="174">
        <f t="shared" si="636"/>
        <v>0</v>
      </c>
      <c r="N355" s="175">
        <f t="shared" si="637"/>
        <v>0</v>
      </c>
      <c r="O355" s="199"/>
      <c r="P355" s="176"/>
      <c r="Q355" s="176"/>
      <c r="R355" s="176"/>
      <c r="S355" s="176"/>
      <c r="T355" s="176"/>
      <c r="U355" s="200"/>
      <c r="V355" s="199"/>
      <c r="W355" s="176"/>
      <c r="X355" s="176">
        <f t="shared" si="638"/>
        <v>0</v>
      </c>
      <c r="Y355" s="176"/>
      <c r="Z355" s="176">
        <f t="shared" si="639"/>
        <v>0</v>
      </c>
      <c r="AA355" s="176"/>
      <c r="AB355" s="176">
        <f t="shared" si="640"/>
        <v>0</v>
      </c>
      <c r="AC355" s="176"/>
      <c r="AD355" s="176">
        <f t="shared" si="641"/>
        <v>0</v>
      </c>
      <c r="AE355" s="201"/>
      <c r="AF355" s="201"/>
      <c r="AG355" s="220"/>
      <c r="AH355" s="220"/>
      <c r="AI355" s="220"/>
      <c r="AJ355" s="220"/>
      <c r="AK355" s="220"/>
      <c r="AL355" s="220"/>
      <c r="AM355" s="220"/>
      <c r="AN355" s="220"/>
      <c r="AO355" s="220"/>
      <c r="AP355" s="220"/>
      <c r="AQ355" s="220"/>
      <c r="AR355" s="220"/>
      <c r="AS355" s="220"/>
      <c r="AT355" s="220"/>
      <c r="AU355" s="220"/>
      <c r="AV355" s="220"/>
      <c r="AW355" s="220"/>
      <c r="AX355" s="220"/>
      <c r="AY355" s="220"/>
      <c r="AZ355" s="220"/>
      <c r="BA355" s="220"/>
      <c r="BB355" s="220"/>
      <c r="BC355" s="220"/>
      <c r="BD355" s="220"/>
      <c r="BE355" s="220"/>
      <c r="BF355" s="220"/>
      <c r="BG355" s="220"/>
      <c r="BH355" s="220"/>
      <c r="BI355" s="220"/>
      <c r="BJ355" s="220"/>
      <c r="BK355" s="220"/>
      <c r="BL355" s="220"/>
      <c r="BM355" s="220"/>
      <c r="BN355" s="220"/>
      <c r="BO355" s="220"/>
      <c r="BP355" s="220"/>
      <c r="BQ355" s="220"/>
      <c r="BR355" s="220"/>
      <c r="BS355" s="220"/>
      <c r="BT355" s="220"/>
      <c r="BU355" s="220"/>
      <c r="BV355" s="220"/>
      <c r="BW355" s="220"/>
      <c r="BX355" s="220"/>
      <c r="BY355" s="220"/>
      <c r="BZ355" s="220"/>
      <c r="CA355" s="220"/>
      <c r="CB355" s="220"/>
      <c r="CC355" s="220"/>
      <c r="CD355" s="220"/>
      <c r="CE355" s="220"/>
      <c r="CF355" s="220"/>
      <c r="CG355" s="220"/>
      <c r="CH355" s="220"/>
      <c r="CI355" s="220"/>
      <c r="CJ355" s="220"/>
      <c r="CK355" s="220"/>
      <c r="CL355" s="220"/>
      <c r="CM355" s="220"/>
      <c r="CN355" s="220"/>
      <c r="CO355" s="220"/>
      <c r="CP355" s="220"/>
      <c r="CQ355" s="220"/>
      <c r="CR355" s="220"/>
      <c r="CS355" s="220"/>
      <c r="CT355" s="220"/>
      <c r="CU355" s="220"/>
      <c r="CV355" s="220"/>
      <c r="CW355" s="220"/>
      <c r="CX355" s="220"/>
      <c r="CY355" s="220"/>
      <c r="CZ355" s="220"/>
      <c r="DA355" s="220"/>
      <c r="DB355" s="220"/>
      <c r="DC355" s="220"/>
      <c r="DD355" s="220"/>
      <c r="DE355" s="220"/>
      <c r="DF355" s="220"/>
      <c r="DG355" s="220"/>
      <c r="DH355" s="220"/>
      <c r="DI355" s="220"/>
      <c r="DJ355" s="220"/>
      <c r="DK355" s="220"/>
      <c r="DL355" s="220"/>
      <c r="DM355" s="220"/>
      <c r="DN355" s="220"/>
      <c r="DO355" s="220"/>
      <c r="DP355" s="220"/>
      <c r="DQ355" s="220"/>
      <c r="DR355" s="220"/>
      <c r="DS355" s="220"/>
      <c r="DT355" s="220"/>
      <c r="DU355" s="220"/>
      <c r="DV355" s="220"/>
      <c r="DW355" s="220"/>
      <c r="DX355" s="220"/>
      <c r="DY355" s="220"/>
      <c r="DZ355" s="220"/>
      <c r="EA355" s="220"/>
      <c r="EB355" s="220"/>
      <c r="EC355" s="220"/>
      <c r="ED355" s="220"/>
      <c r="EE355" s="220"/>
      <c r="EF355" s="220"/>
      <c r="EG355" s="220"/>
      <c r="EH355" s="220"/>
      <c r="EI355" s="220"/>
      <c r="EJ355" s="220"/>
      <c r="EK355" s="220"/>
      <c r="EL355" s="220"/>
      <c r="EM355" s="220"/>
      <c r="EN355" s="220"/>
      <c r="EO355" s="220"/>
    </row>
    <row r="356" spans="1:145" s="203" customFormat="1" outlineLevel="1">
      <c r="A356" s="254" t="s">
        <v>2032</v>
      </c>
      <c r="B356" s="254" t="s">
        <v>2244</v>
      </c>
      <c r="C356" s="257" t="s">
        <v>2014</v>
      </c>
      <c r="D356" s="165" t="s">
        <v>1652</v>
      </c>
      <c r="E356" s="166" t="s">
        <v>1014</v>
      </c>
      <c r="F356" s="167" t="s">
        <v>1003</v>
      </c>
      <c r="G356" s="168">
        <v>0</v>
      </c>
      <c r="H356" s="304" t="s">
        <v>654</v>
      </c>
      <c r="I356" s="170">
        <v>0</v>
      </c>
      <c r="J356" s="171">
        <f t="shared" si="635"/>
        <v>0</v>
      </c>
      <c r="K356" s="172" t="s">
        <v>24</v>
      </c>
      <c r="L356" s="173"/>
      <c r="M356" s="174">
        <f t="shared" si="636"/>
        <v>0</v>
      </c>
      <c r="N356" s="175">
        <f t="shared" si="637"/>
        <v>0</v>
      </c>
      <c r="O356" s="199"/>
      <c r="P356" s="176"/>
      <c r="Q356" s="176"/>
      <c r="R356" s="176"/>
      <c r="S356" s="176"/>
      <c r="T356" s="176"/>
      <c r="U356" s="200"/>
      <c r="V356" s="199"/>
      <c r="W356" s="176"/>
      <c r="X356" s="176">
        <f t="shared" si="638"/>
        <v>0</v>
      </c>
      <c r="Y356" s="176"/>
      <c r="Z356" s="176">
        <f t="shared" si="639"/>
        <v>0</v>
      </c>
      <c r="AA356" s="176"/>
      <c r="AB356" s="176">
        <f t="shared" si="640"/>
        <v>0</v>
      </c>
      <c r="AC356" s="176"/>
      <c r="AD356" s="176">
        <f t="shared" si="641"/>
        <v>0</v>
      </c>
      <c r="AE356" s="201"/>
      <c r="AF356" s="201"/>
      <c r="AG356" s="220"/>
      <c r="AH356" s="220"/>
      <c r="AI356" s="220"/>
      <c r="AJ356" s="220"/>
      <c r="AK356" s="220"/>
      <c r="AL356" s="220"/>
      <c r="AM356" s="220"/>
      <c r="AN356" s="220"/>
      <c r="AO356" s="220"/>
      <c r="AP356" s="220"/>
      <c r="AQ356" s="220"/>
      <c r="AR356" s="220"/>
      <c r="AS356" s="220"/>
      <c r="AT356" s="220"/>
      <c r="AU356" s="220"/>
      <c r="AV356" s="220"/>
      <c r="AW356" s="220"/>
      <c r="AX356" s="220"/>
      <c r="AY356" s="220"/>
      <c r="AZ356" s="220"/>
      <c r="BA356" s="220"/>
      <c r="BB356" s="220"/>
      <c r="BC356" s="220"/>
      <c r="BD356" s="220"/>
      <c r="BE356" s="220"/>
      <c r="BF356" s="220"/>
      <c r="BG356" s="220"/>
      <c r="BH356" s="220"/>
      <c r="BI356" s="220"/>
      <c r="BJ356" s="220"/>
      <c r="BK356" s="220"/>
      <c r="BL356" s="220"/>
      <c r="BM356" s="220"/>
      <c r="BN356" s="220"/>
      <c r="BO356" s="220"/>
      <c r="BP356" s="220"/>
      <c r="BQ356" s="220"/>
      <c r="BR356" s="220"/>
      <c r="BS356" s="220"/>
      <c r="BT356" s="220"/>
      <c r="BU356" s="220"/>
      <c r="BV356" s="220"/>
      <c r="BW356" s="220"/>
      <c r="BX356" s="220"/>
      <c r="BY356" s="220"/>
      <c r="BZ356" s="220"/>
      <c r="CA356" s="220"/>
      <c r="CB356" s="220"/>
      <c r="CC356" s="220"/>
      <c r="CD356" s="220"/>
      <c r="CE356" s="220"/>
      <c r="CF356" s="220"/>
      <c r="CG356" s="220"/>
      <c r="CH356" s="220"/>
      <c r="CI356" s="220"/>
      <c r="CJ356" s="220"/>
      <c r="CK356" s="220"/>
      <c r="CL356" s="220"/>
      <c r="CM356" s="220"/>
      <c r="CN356" s="220"/>
      <c r="CO356" s="220"/>
      <c r="CP356" s="220"/>
      <c r="CQ356" s="220"/>
      <c r="CR356" s="220"/>
      <c r="CS356" s="220"/>
      <c r="CT356" s="220"/>
      <c r="CU356" s="220"/>
      <c r="CV356" s="220"/>
      <c r="CW356" s="220"/>
      <c r="CX356" s="220"/>
      <c r="CY356" s="220"/>
      <c r="CZ356" s="220"/>
      <c r="DA356" s="220"/>
      <c r="DB356" s="220"/>
      <c r="DC356" s="220"/>
      <c r="DD356" s="220"/>
      <c r="DE356" s="220"/>
      <c r="DF356" s="220"/>
      <c r="DG356" s="220"/>
      <c r="DH356" s="220"/>
      <c r="DI356" s="220"/>
      <c r="DJ356" s="220"/>
      <c r="DK356" s="220"/>
      <c r="DL356" s="220"/>
      <c r="DM356" s="220"/>
      <c r="DN356" s="220"/>
      <c r="DO356" s="220"/>
      <c r="DP356" s="220"/>
      <c r="DQ356" s="220"/>
      <c r="DR356" s="220"/>
      <c r="DS356" s="220"/>
      <c r="DT356" s="220"/>
      <c r="DU356" s="220"/>
      <c r="DV356" s="220"/>
      <c r="DW356" s="220"/>
      <c r="DX356" s="220"/>
      <c r="DY356" s="220"/>
      <c r="DZ356" s="220"/>
      <c r="EA356" s="220"/>
      <c r="EB356" s="220"/>
      <c r="EC356" s="220"/>
      <c r="ED356" s="220"/>
      <c r="EE356" s="220"/>
      <c r="EF356" s="220"/>
      <c r="EG356" s="220"/>
      <c r="EH356" s="220"/>
      <c r="EI356" s="220"/>
      <c r="EJ356" s="220"/>
      <c r="EK356" s="220"/>
      <c r="EL356" s="220"/>
      <c r="EM356" s="220"/>
      <c r="EN356" s="220"/>
      <c r="EO356" s="220"/>
    </row>
    <row r="357" spans="1:145" s="203" customFormat="1" outlineLevel="1">
      <c r="A357" s="254" t="s">
        <v>2032</v>
      </c>
      <c r="B357" s="254" t="s">
        <v>2246</v>
      </c>
      <c r="C357" s="257" t="s">
        <v>2014</v>
      </c>
      <c r="D357" s="165" t="s">
        <v>2245</v>
      </c>
      <c r="E357" s="166" t="s">
        <v>1134</v>
      </c>
      <c r="F357" s="167" t="s">
        <v>1004</v>
      </c>
      <c r="G357" s="168">
        <v>0</v>
      </c>
      <c r="H357" s="304" t="s">
        <v>654</v>
      </c>
      <c r="I357" s="170">
        <v>0</v>
      </c>
      <c r="J357" s="171">
        <f t="shared" si="635"/>
        <v>0</v>
      </c>
      <c r="K357" s="172" t="s">
        <v>24</v>
      </c>
      <c r="L357" s="173"/>
      <c r="M357" s="174">
        <f t="shared" si="636"/>
        <v>0</v>
      </c>
      <c r="N357" s="175">
        <f t="shared" si="637"/>
        <v>0</v>
      </c>
      <c r="O357" s="199"/>
      <c r="P357" s="176"/>
      <c r="Q357" s="176"/>
      <c r="R357" s="176"/>
      <c r="S357" s="176"/>
      <c r="T357" s="176"/>
      <c r="U357" s="200"/>
      <c r="V357" s="199"/>
      <c r="W357" s="176"/>
      <c r="X357" s="176">
        <f t="shared" si="638"/>
        <v>0</v>
      </c>
      <c r="Y357" s="176"/>
      <c r="Z357" s="176">
        <f t="shared" si="639"/>
        <v>0</v>
      </c>
      <c r="AA357" s="176"/>
      <c r="AB357" s="176">
        <f t="shared" si="640"/>
        <v>0</v>
      </c>
      <c r="AC357" s="176"/>
      <c r="AD357" s="176">
        <f t="shared" si="641"/>
        <v>0</v>
      </c>
      <c r="AE357" s="201"/>
      <c r="AF357" s="201"/>
      <c r="AG357" s="220"/>
      <c r="AH357" s="220"/>
      <c r="AI357" s="220"/>
      <c r="AJ357" s="220"/>
      <c r="AK357" s="220"/>
      <c r="AL357" s="220"/>
      <c r="AM357" s="220"/>
      <c r="AN357" s="220"/>
      <c r="AO357" s="220"/>
      <c r="AP357" s="220"/>
      <c r="AQ357" s="220"/>
      <c r="AR357" s="220"/>
      <c r="AS357" s="220"/>
      <c r="AT357" s="220"/>
      <c r="AU357" s="220"/>
      <c r="AV357" s="220"/>
      <c r="AW357" s="220"/>
      <c r="AX357" s="220"/>
      <c r="AY357" s="220"/>
      <c r="AZ357" s="220"/>
      <c r="BA357" s="220"/>
      <c r="BB357" s="220"/>
      <c r="BC357" s="220"/>
      <c r="BD357" s="220"/>
      <c r="BE357" s="220"/>
      <c r="BF357" s="220"/>
      <c r="BG357" s="220"/>
      <c r="BH357" s="220"/>
      <c r="BI357" s="220"/>
      <c r="BJ357" s="220"/>
      <c r="BK357" s="220"/>
      <c r="BL357" s="220"/>
      <c r="BM357" s="220"/>
      <c r="BN357" s="220"/>
      <c r="BO357" s="220"/>
      <c r="BP357" s="220"/>
      <c r="BQ357" s="220"/>
      <c r="BR357" s="220"/>
      <c r="BS357" s="220"/>
      <c r="BT357" s="220"/>
      <c r="BU357" s="220"/>
      <c r="BV357" s="220"/>
      <c r="BW357" s="220"/>
      <c r="BX357" s="220"/>
      <c r="BY357" s="220"/>
      <c r="BZ357" s="220"/>
      <c r="CA357" s="220"/>
      <c r="CB357" s="220"/>
      <c r="CC357" s="220"/>
      <c r="CD357" s="220"/>
      <c r="CE357" s="220"/>
      <c r="CF357" s="220"/>
      <c r="CG357" s="220"/>
      <c r="CH357" s="220"/>
      <c r="CI357" s="220"/>
      <c r="CJ357" s="220"/>
      <c r="CK357" s="220"/>
      <c r="CL357" s="220"/>
      <c r="CM357" s="220"/>
      <c r="CN357" s="220"/>
      <c r="CO357" s="220"/>
      <c r="CP357" s="220"/>
      <c r="CQ357" s="220"/>
      <c r="CR357" s="220"/>
      <c r="CS357" s="220"/>
      <c r="CT357" s="220"/>
      <c r="CU357" s="220"/>
      <c r="CV357" s="220"/>
      <c r="CW357" s="220"/>
      <c r="CX357" s="220"/>
      <c r="CY357" s="220"/>
      <c r="CZ357" s="220"/>
      <c r="DA357" s="220"/>
      <c r="DB357" s="220"/>
      <c r="DC357" s="220"/>
      <c r="DD357" s="220"/>
      <c r="DE357" s="220"/>
      <c r="DF357" s="220"/>
      <c r="DG357" s="220"/>
      <c r="DH357" s="220"/>
      <c r="DI357" s="220"/>
      <c r="DJ357" s="220"/>
      <c r="DK357" s="220"/>
      <c r="DL357" s="220"/>
      <c r="DM357" s="220"/>
      <c r="DN357" s="220"/>
      <c r="DO357" s="220"/>
      <c r="DP357" s="220"/>
      <c r="DQ357" s="220"/>
      <c r="DR357" s="220"/>
      <c r="DS357" s="220"/>
      <c r="DT357" s="220"/>
      <c r="DU357" s="220"/>
      <c r="DV357" s="220"/>
      <c r="DW357" s="220"/>
      <c r="DX357" s="220"/>
      <c r="DY357" s="220"/>
      <c r="DZ357" s="220"/>
      <c r="EA357" s="220"/>
      <c r="EB357" s="220"/>
      <c r="EC357" s="220"/>
      <c r="ED357" s="220"/>
      <c r="EE357" s="220"/>
      <c r="EF357" s="220"/>
      <c r="EG357" s="220"/>
      <c r="EH357" s="220"/>
      <c r="EI357" s="220"/>
      <c r="EJ357" s="220"/>
      <c r="EK357" s="220"/>
      <c r="EL357" s="220"/>
      <c r="EM357" s="220"/>
      <c r="EN357" s="220"/>
      <c r="EO357" s="220"/>
    </row>
    <row r="358" spans="1:145" s="203" customFormat="1" outlineLevel="1">
      <c r="A358" s="254" t="s">
        <v>2032</v>
      </c>
      <c r="B358" s="254" t="s">
        <v>2248</v>
      </c>
      <c r="C358" s="257" t="s">
        <v>2014</v>
      </c>
      <c r="D358" s="165" t="s">
        <v>2247</v>
      </c>
      <c r="E358" s="166" t="s">
        <v>1135</v>
      </c>
      <c r="F358" s="167" t="s">
        <v>1005</v>
      </c>
      <c r="G358" s="168">
        <v>0</v>
      </c>
      <c r="H358" s="304" t="s">
        <v>654</v>
      </c>
      <c r="I358" s="170">
        <v>0</v>
      </c>
      <c r="J358" s="171">
        <f t="shared" si="635"/>
        <v>0</v>
      </c>
      <c r="K358" s="172" t="s">
        <v>24</v>
      </c>
      <c r="L358" s="173"/>
      <c r="M358" s="174">
        <f t="shared" si="636"/>
        <v>0</v>
      </c>
      <c r="N358" s="175">
        <f t="shared" si="637"/>
        <v>0</v>
      </c>
      <c r="O358" s="199"/>
      <c r="P358" s="176"/>
      <c r="Q358" s="176"/>
      <c r="R358" s="176"/>
      <c r="S358" s="176"/>
      <c r="T358" s="176"/>
      <c r="U358" s="200"/>
      <c r="V358" s="199"/>
      <c r="W358" s="176"/>
      <c r="X358" s="176">
        <f t="shared" si="638"/>
        <v>0</v>
      </c>
      <c r="Y358" s="176"/>
      <c r="Z358" s="176">
        <f t="shared" si="639"/>
        <v>0</v>
      </c>
      <c r="AA358" s="176"/>
      <c r="AB358" s="176">
        <f t="shared" si="640"/>
        <v>0</v>
      </c>
      <c r="AC358" s="176"/>
      <c r="AD358" s="176">
        <f t="shared" si="641"/>
        <v>0</v>
      </c>
      <c r="AE358" s="201"/>
      <c r="AF358" s="201"/>
      <c r="AG358" s="220"/>
      <c r="AH358" s="220"/>
      <c r="AI358" s="220"/>
      <c r="AJ358" s="220"/>
      <c r="AK358" s="220"/>
      <c r="AL358" s="220"/>
      <c r="AM358" s="220"/>
      <c r="AN358" s="220"/>
      <c r="AO358" s="220"/>
      <c r="AP358" s="220"/>
      <c r="AQ358" s="220"/>
      <c r="AR358" s="220"/>
      <c r="AS358" s="220"/>
      <c r="AT358" s="220"/>
      <c r="AU358" s="220"/>
      <c r="AV358" s="220"/>
      <c r="AW358" s="220"/>
      <c r="AX358" s="220"/>
      <c r="AY358" s="220"/>
      <c r="AZ358" s="220"/>
      <c r="BA358" s="220"/>
      <c r="BB358" s="220"/>
      <c r="BC358" s="220"/>
      <c r="BD358" s="220"/>
      <c r="BE358" s="220"/>
      <c r="BF358" s="220"/>
      <c r="BG358" s="220"/>
      <c r="BH358" s="220"/>
      <c r="BI358" s="220"/>
      <c r="BJ358" s="220"/>
      <c r="BK358" s="220"/>
      <c r="BL358" s="220"/>
      <c r="BM358" s="220"/>
      <c r="BN358" s="220"/>
      <c r="BO358" s="220"/>
      <c r="BP358" s="220"/>
      <c r="BQ358" s="220"/>
      <c r="BR358" s="220"/>
      <c r="BS358" s="220"/>
      <c r="BT358" s="220"/>
      <c r="BU358" s="220"/>
      <c r="BV358" s="220"/>
      <c r="BW358" s="220"/>
      <c r="BX358" s="220"/>
      <c r="BY358" s="220"/>
      <c r="BZ358" s="220"/>
      <c r="CA358" s="220"/>
      <c r="CB358" s="220"/>
      <c r="CC358" s="220"/>
      <c r="CD358" s="220"/>
      <c r="CE358" s="220"/>
      <c r="CF358" s="220"/>
      <c r="CG358" s="220"/>
      <c r="CH358" s="220"/>
      <c r="CI358" s="220"/>
      <c r="CJ358" s="220"/>
      <c r="CK358" s="220"/>
      <c r="CL358" s="220"/>
      <c r="CM358" s="220"/>
      <c r="CN358" s="220"/>
      <c r="CO358" s="220"/>
      <c r="CP358" s="220"/>
      <c r="CQ358" s="220"/>
      <c r="CR358" s="220"/>
      <c r="CS358" s="220"/>
      <c r="CT358" s="220"/>
      <c r="CU358" s="220"/>
      <c r="CV358" s="220"/>
      <c r="CW358" s="220"/>
      <c r="CX358" s="220"/>
      <c r="CY358" s="220"/>
      <c r="CZ358" s="220"/>
      <c r="DA358" s="220"/>
      <c r="DB358" s="220"/>
      <c r="DC358" s="220"/>
      <c r="DD358" s="220"/>
      <c r="DE358" s="220"/>
      <c r="DF358" s="220"/>
      <c r="DG358" s="220"/>
      <c r="DH358" s="220"/>
      <c r="DI358" s="220"/>
      <c r="DJ358" s="220"/>
      <c r="DK358" s="220"/>
      <c r="DL358" s="220"/>
      <c r="DM358" s="220"/>
      <c r="DN358" s="220"/>
      <c r="DO358" s="220"/>
      <c r="DP358" s="220"/>
      <c r="DQ358" s="220"/>
      <c r="DR358" s="220"/>
      <c r="DS358" s="220"/>
      <c r="DT358" s="220"/>
      <c r="DU358" s="220"/>
      <c r="DV358" s="220"/>
      <c r="DW358" s="220"/>
      <c r="DX358" s="220"/>
      <c r="DY358" s="220"/>
      <c r="DZ358" s="220"/>
      <c r="EA358" s="220"/>
      <c r="EB358" s="220"/>
      <c r="EC358" s="220"/>
      <c r="ED358" s="220"/>
      <c r="EE358" s="220"/>
      <c r="EF358" s="220"/>
      <c r="EG358" s="220"/>
      <c r="EH358" s="220"/>
      <c r="EI358" s="220"/>
      <c r="EJ358" s="220"/>
      <c r="EK358" s="220"/>
      <c r="EL358" s="220"/>
      <c r="EM358" s="220"/>
      <c r="EN358" s="220"/>
      <c r="EO358" s="220"/>
    </row>
    <row r="359" spans="1:145" s="203" customFormat="1" outlineLevel="1">
      <c r="A359" s="254" t="s">
        <v>2032</v>
      </c>
      <c r="B359" s="254" t="s">
        <v>2250</v>
      </c>
      <c r="C359" s="257" t="s">
        <v>2014</v>
      </c>
      <c r="D359" s="165" t="s">
        <v>2249</v>
      </c>
      <c r="E359" s="166" t="s">
        <v>1015</v>
      </c>
      <c r="F359" s="167" t="s">
        <v>1006</v>
      </c>
      <c r="G359" s="168">
        <v>0</v>
      </c>
      <c r="H359" s="304" t="s">
        <v>654</v>
      </c>
      <c r="I359" s="170">
        <v>0</v>
      </c>
      <c r="J359" s="171">
        <f t="shared" si="635"/>
        <v>0</v>
      </c>
      <c r="K359" s="172" t="s">
        <v>24</v>
      </c>
      <c r="L359" s="173"/>
      <c r="M359" s="174">
        <f t="shared" si="636"/>
        <v>0</v>
      </c>
      <c r="N359" s="175">
        <f t="shared" si="637"/>
        <v>0</v>
      </c>
      <c r="O359" s="199"/>
      <c r="P359" s="176"/>
      <c r="Q359" s="176"/>
      <c r="R359" s="176"/>
      <c r="S359" s="176"/>
      <c r="T359" s="176"/>
      <c r="U359" s="200"/>
      <c r="V359" s="199"/>
      <c r="W359" s="176"/>
      <c r="X359" s="176">
        <f t="shared" si="638"/>
        <v>0</v>
      </c>
      <c r="Y359" s="176"/>
      <c r="Z359" s="176">
        <f t="shared" si="639"/>
        <v>0</v>
      </c>
      <c r="AA359" s="176"/>
      <c r="AB359" s="176">
        <f t="shared" si="640"/>
        <v>0</v>
      </c>
      <c r="AC359" s="176"/>
      <c r="AD359" s="176">
        <f t="shared" si="641"/>
        <v>0</v>
      </c>
      <c r="AE359" s="201"/>
      <c r="AF359" s="201"/>
      <c r="AG359" s="220"/>
      <c r="AH359" s="220"/>
      <c r="AI359" s="220"/>
      <c r="AJ359" s="220"/>
      <c r="AK359" s="220"/>
      <c r="AL359" s="220"/>
      <c r="AM359" s="220"/>
      <c r="AN359" s="220"/>
      <c r="AO359" s="220"/>
      <c r="AP359" s="220"/>
      <c r="AQ359" s="220"/>
      <c r="AR359" s="220"/>
      <c r="AS359" s="220"/>
      <c r="AT359" s="220"/>
      <c r="AU359" s="220"/>
      <c r="AV359" s="220"/>
      <c r="AW359" s="220"/>
      <c r="AX359" s="220"/>
      <c r="AY359" s="220"/>
      <c r="AZ359" s="220"/>
      <c r="BA359" s="220"/>
      <c r="BB359" s="220"/>
      <c r="BC359" s="220"/>
      <c r="BD359" s="220"/>
      <c r="BE359" s="220"/>
      <c r="BF359" s="220"/>
      <c r="BG359" s="220"/>
      <c r="BH359" s="220"/>
      <c r="BI359" s="220"/>
      <c r="BJ359" s="220"/>
      <c r="BK359" s="220"/>
      <c r="BL359" s="220"/>
      <c r="BM359" s="220"/>
      <c r="BN359" s="220"/>
      <c r="BO359" s="220"/>
      <c r="BP359" s="220"/>
      <c r="BQ359" s="220"/>
      <c r="BR359" s="220"/>
      <c r="BS359" s="220"/>
      <c r="BT359" s="220"/>
      <c r="BU359" s="220"/>
      <c r="BV359" s="220"/>
      <c r="BW359" s="220"/>
      <c r="BX359" s="220"/>
      <c r="BY359" s="220"/>
      <c r="BZ359" s="220"/>
      <c r="CA359" s="220"/>
      <c r="CB359" s="220"/>
      <c r="CC359" s="220"/>
      <c r="CD359" s="220"/>
      <c r="CE359" s="220"/>
      <c r="CF359" s="220"/>
      <c r="CG359" s="220"/>
      <c r="CH359" s="220"/>
      <c r="CI359" s="220"/>
      <c r="CJ359" s="220"/>
      <c r="CK359" s="220"/>
      <c r="CL359" s="220"/>
      <c r="CM359" s="220"/>
      <c r="CN359" s="220"/>
      <c r="CO359" s="220"/>
      <c r="CP359" s="220"/>
      <c r="CQ359" s="220"/>
      <c r="CR359" s="220"/>
      <c r="CS359" s="220"/>
      <c r="CT359" s="220"/>
      <c r="CU359" s="220"/>
      <c r="CV359" s="220"/>
      <c r="CW359" s="220"/>
      <c r="CX359" s="220"/>
      <c r="CY359" s="220"/>
      <c r="CZ359" s="220"/>
      <c r="DA359" s="220"/>
      <c r="DB359" s="220"/>
      <c r="DC359" s="220"/>
      <c r="DD359" s="220"/>
      <c r="DE359" s="220"/>
      <c r="DF359" s="220"/>
      <c r="DG359" s="220"/>
      <c r="DH359" s="220"/>
      <c r="DI359" s="220"/>
      <c r="DJ359" s="220"/>
      <c r="DK359" s="220"/>
      <c r="DL359" s="220"/>
      <c r="DM359" s="220"/>
      <c r="DN359" s="220"/>
      <c r="DO359" s="220"/>
      <c r="DP359" s="220"/>
      <c r="DQ359" s="220"/>
      <c r="DR359" s="220"/>
      <c r="DS359" s="220"/>
      <c r="DT359" s="220"/>
      <c r="DU359" s="220"/>
      <c r="DV359" s="220"/>
      <c r="DW359" s="220"/>
      <c r="DX359" s="220"/>
      <c r="DY359" s="220"/>
      <c r="DZ359" s="220"/>
      <c r="EA359" s="220"/>
      <c r="EB359" s="220"/>
      <c r="EC359" s="220"/>
      <c r="ED359" s="220"/>
      <c r="EE359" s="220"/>
      <c r="EF359" s="220"/>
      <c r="EG359" s="220"/>
      <c r="EH359" s="220"/>
      <c r="EI359" s="220"/>
      <c r="EJ359" s="220"/>
      <c r="EK359" s="220"/>
      <c r="EL359" s="220"/>
      <c r="EM359" s="220"/>
      <c r="EN359" s="220"/>
      <c r="EO359" s="220"/>
    </row>
    <row r="360" spans="1:145" s="203" customFormat="1" outlineLevel="1">
      <c r="A360" s="254" t="s">
        <v>2032</v>
      </c>
      <c r="B360" s="254" t="s">
        <v>2252</v>
      </c>
      <c r="C360" s="257" t="s">
        <v>2014</v>
      </c>
      <c r="D360" s="165" t="s">
        <v>2251</v>
      </c>
      <c r="E360" s="166" t="s">
        <v>965</v>
      </c>
      <c r="F360" s="167" t="s">
        <v>959</v>
      </c>
      <c r="G360" s="168">
        <v>0</v>
      </c>
      <c r="H360" s="304" t="s">
        <v>654</v>
      </c>
      <c r="I360" s="170">
        <v>0</v>
      </c>
      <c r="J360" s="171">
        <f t="shared" si="635"/>
        <v>0</v>
      </c>
      <c r="K360" s="172" t="s">
        <v>24</v>
      </c>
      <c r="L360" s="173"/>
      <c r="M360" s="174">
        <f t="shared" si="636"/>
        <v>0</v>
      </c>
      <c r="N360" s="175">
        <f t="shared" si="637"/>
        <v>0</v>
      </c>
      <c r="O360" s="199"/>
      <c r="P360" s="176"/>
      <c r="Q360" s="176"/>
      <c r="R360" s="176"/>
      <c r="S360" s="176"/>
      <c r="T360" s="176"/>
      <c r="U360" s="200"/>
      <c r="V360" s="199"/>
      <c r="W360" s="176"/>
      <c r="X360" s="176">
        <f t="shared" si="638"/>
        <v>0</v>
      </c>
      <c r="Y360" s="176"/>
      <c r="Z360" s="176">
        <f t="shared" si="639"/>
        <v>0</v>
      </c>
      <c r="AA360" s="176"/>
      <c r="AB360" s="176">
        <f t="shared" si="640"/>
        <v>0</v>
      </c>
      <c r="AC360" s="176"/>
      <c r="AD360" s="176">
        <f t="shared" si="641"/>
        <v>0</v>
      </c>
      <c r="AE360" s="201"/>
      <c r="AF360" s="201"/>
      <c r="AG360" s="220"/>
      <c r="AH360" s="220"/>
      <c r="AI360" s="220"/>
      <c r="AJ360" s="220"/>
      <c r="AK360" s="220"/>
      <c r="AL360" s="220"/>
      <c r="AM360" s="220"/>
      <c r="AN360" s="220"/>
      <c r="AO360" s="220"/>
      <c r="AP360" s="220"/>
      <c r="AQ360" s="220"/>
      <c r="AR360" s="220"/>
      <c r="AS360" s="220"/>
      <c r="AT360" s="220"/>
      <c r="AU360" s="220"/>
      <c r="AV360" s="220"/>
      <c r="AW360" s="220"/>
      <c r="AX360" s="220"/>
      <c r="AY360" s="220"/>
      <c r="AZ360" s="220"/>
      <c r="BA360" s="220"/>
      <c r="BB360" s="220"/>
      <c r="BC360" s="220"/>
      <c r="BD360" s="220"/>
      <c r="BE360" s="220"/>
      <c r="BF360" s="220"/>
      <c r="BG360" s="220"/>
      <c r="BH360" s="220"/>
      <c r="BI360" s="220"/>
      <c r="BJ360" s="220"/>
      <c r="BK360" s="220"/>
      <c r="BL360" s="220"/>
      <c r="BM360" s="220"/>
      <c r="BN360" s="220"/>
      <c r="BO360" s="220"/>
      <c r="BP360" s="220"/>
      <c r="BQ360" s="220"/>
      <c r="BR360" s="220"/>
      <c r="BS360" s="220"/>
      <c r="BT360" s="220"/>
      <c r="BU360" s="220"/>
      <c r="BV360" s="220"/>
      <c r="BW360" s="220"/>
      <c r="BX360" s="220"/>
      <c r="BY360" s="220"/>
      <c r="BZ360" s="220"/>
      <c r="CA360" s="220"/>
      <c r="CB360" s="220"/>
      <c r="CC360" s="220"/>
      <c r="CD360" s="220"/>
      <c r="CE360" s="220"/>
      <c r="CF360" s="220"/>
      <c r="CG360" s="220"/>
      <c r="CH360" s="220"/>
      <c r="CI360" s="220"/>
      <c r="CJ360" s="220"/>
      <c r="CK360" s="220"/>
      <c r="CL360" s="220"/>
      <c r="CM360" s="220"/>
      <c r="CN360" s="220"/>
      <c r="CO360" s="220"/>
      <c r="CP360" s="220"/>
      <c r="CQ360" s="220"/>
      <c r="CR360" s="220"/>
      <c r="CS360" s="220"/>
      <c r="CT360" s="220"/>
      <c r="CU360" s="220"/>
      <c r="CV360" s="220"/>
      <c r="CW360" s="220"/>
      <c r="CX360" s="220"/>
      <c r="CY360" s="220"/>
      <c r="CZ360" s="220"/>
      <c r="DA360" s="220"/>
      <c r="DB360" s="220"/>
      <c r="DC360" s="220"/>
      <c r="DD360" s="220"/>
      <c r="DE360" s="220"/>
      <c r="DF360" s="220"/>
      <c r="DG360" s="220"/>
      <c r="DH360" s="220"/>
      <c r="DI360" s="220"/>
      <c r="DJ360" s="220"/>
      <c r="DK360" s="220"/>
      <c r="DL360" s="220"/>
      <c r="DM360" s="220"/>
      <c r="DN360" s="220"/>
      <c r="DO360" s="220"/>
      <c r="DP360" s="220"/>
      <c r="DQ360" s="220"/>
      <c r="DR360" s="220"/>
      <c r="DS360" s="220"/>
      <c r="DT360" s="220"/>
      <c r="DU360" s="220"/>
      <c r="DV360" s="220"/>
      <c r="DW360" s="220"/>
      <c r="DX360" s="220"/>
      <c r="DY360" s="220"/>
      <c r="DZ360" s="220"/>
      <c r="EA360" s="220"/>
      <c r="EB360" s="220"/>
      <c r="EC360" s="220"/>
      <c r="ED360" s="220"/>
      <c r="EE360" s="220"/>
      <c r="EF360" s="220"/>
      <c r="EG360" s="220"/>
      <c r="EH360" s="220"/>
      <c r="EI360" s="220"/>
      <c r="EJ360" s="220"/>
      <c r="EK360" s="220"/>
      <c r="EL360" s="220"/>
      <c r="EM360" s="220"/>
      <c r="EN360" s="220"/>
      <c r="EO360" s="220"/>
    </row>
    <row r="361" spans="1:145" s="198" customFormat="1" ht="15.75">
      <c r="A361" s="261"/>
      <c r="B361" s="261"/>
      <c r="C361" s="374"/>
      <c r="D361" s="375"/>
      <c r="E361" s="376" t="s">
        <v>48</v>
      </c>
      <c r="F361" s="377" t="s">
        <v>1988</v>
      </c>
      <c r="G361" s="378"/>
      <c r="H361" s="379"/>
      <c r="I361" s="380"/>
      <c r="J361" s="381"/>
      <c r="K361" s="382"/>
      <c r="L361" s="382"/>
      <c r="M361" s="383">
        <f>SUM(M362:M362)</f>
        <v>0</v>
      </c>
      <c r="N361" s="384">
        <f>SUM(N362:N362)</f>
        <v>0</v>
      </c>
      <c r="O361" s="199"/>
      <c r="P361" s="385">
        <f>SUM(P362:P362)</f>
        <v>0</v>
      </c>
      <c r="Q361" s="385">
        <f>SUM(Q362:Q362)</f>
        <v>0</v>
      </c>
      <c r="R361" s="385">
        <f>SUM(R362:R362)</f>
        <v>0</v>
      </c>
      <c r="S361" s="385">
        <f>SUM(S362:S362)</f>
        <v>0</v>
      </c>
      <c r="T361" s="385">
        <f>SUM(T362:T362)</f>
        <v>0</v>
      </c>
      <c r="U361" s="86"/>
      <c r="V361" s="87"/>
      <c r="W361" s="385">
        <f t="shared" ref="W361:AD361" si="642">SUM(W362:W362)</f>
        <v>0</v>
      </c>
      <c r="X361" s="385">
        <f t="shared" si="642"/>
        <v>0</v>
      </c>
      <c r="Y361" s="385">
        <f t="shared" si="642"/>
        <v>0</v>
      </c>
      <c r="Z361" s="385">
        <f t="shared" si="642"/>
        <v>0</v>
      </c>
      <c r="AA361" s="385">
        <f t="shared" si="642"/>
        <v>0</v>
      </c>
      <c r="AB361" s="385">
        <f t="shared" si="642"/>
        <v>0</v>
      </c>
      <c r="AC361" s="385">
        <f t="shared" si="642"/>
        <v>0</v>
      </c>
      <c r="AD361" s="385">
        <f t="shared" si="642"/>
        <v>0</v>
      </c>
      <c r="AE361" s="91"/>
      <c r="AF361" s="91"/>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218"/>
      <c r="BU361" s="218"/>
      <c r="BV361" s="218"/>
      <c r="BW361" s="218"/>
      <c r="BX361" s="218"/>
      <c r="BY361" s="218"/>
      <c r="BZ361" s="218"/>
      <c r="CA361" s="218"/>
      <c r="CB361" s="218"/>
      <c r="CC361" s="218"/>
      <c r="CD361" s="218"/>
      <c r="CE361" s="218"/>
      <c r="CF361" s="218"/>
      <c r="CG361" s="218"/>
      <c r="CH361" s="218"/>
      <c r="CI361" s="218"/>
      <c r="CJ361" s="218"/>
      <c r="CK361" s="218"/>
      <c r="CL361" s="218"/>
      <c r="CM361" s="218"/>
      <c r="CN361" s="218"/>
      <c r="CO361" s="218"/>
      <c r="CP361" s="218"/>
      <c r="CQ361" s="218"/>
      <c r="CR361" s="218"/>
      <c r="CS361" s="218"/>
      <c r="CT361" s="218"/>
      <c r="CU361" s="218"/>
      <c r="CV361" s="218"/>
      <c r="CW361" s="218"/>
      <c r="CX361" s="218"/>
      <c r="CY361" s="218"/>
      <c r="CZ361" s="218"/>
      <c r="DA361" s="218"/>
      <c r="DB361" s="218"/>
      <c r="DC361" s="218"/>
      <c r="DD361" s="218"/>
      <c r="DE361" s="218"/>
      <c r="DF361" s="218"/>
      <c r="DG361" s="218"/>
      <c r="DH361" s="218"/>
      <c r="DI361" s="218"/>
      <c r="DJ361" s="218"/>
      <c r="DK361" s="218"/>
      <c r="DL361" s="218"/>
      <c r="DM361" s="218"/>
      <c r="DN361" s="218"/>
      <c r="DO361" s="218"/>
      <c r="DP361" s="218"/>
      <c r="DQ361" s="218"/>
      <c r="DR361" s="218"/>
      <c r="DS361" s="218"/>
      <c r="DT361" s="218"/>
      <c r="DU361" s="218"/>
      <c r="DV361" s="218"/>
      <c r="DW361" s="218"/>
      <c r="DX361" s="218"/>
      <c r="DY361" s="218"/>
      <c r="DZ361" s="218"/>
      <c r="EA361" s="218"/>
      <c r="EB361" s="218"/>
      <c r="EC361" s="218"/>
      <c r="ED361" s="218"/>
      <c r="EE361" s="218"/>
      <c r="EF361" s="218"/>
      <c r="EG361" s="218"/>
      <c r="EH361" s="218"/>
      <c r="EI361" s="218"/>
      <c r="EJ361" s="218"/>
      <c r="EK361" s="218"/>
      <c r="EL361" s="218"/>
      <c r="EM361" s="218"/>
      <c r="EN361" s="218"/>
      <c r="EO361" s="218"/>
    </row>
    <row r="362" spans="1:145" s="164" customFormat="1" outlineLevel="1">
      <c r="A362" s="254" t="s">
        <v>2032</v>
      </c>
      <c r="B362" s="254" t="s">
        <v>692</v>
      </c>
      <c r="C362" s="257" t="s">
        <v>2014</v>
      </c>
      <c r="D362" s="165" t="s">
        <v>899</v>
      </c>
      <c r="E362" s="308" t="s">
        <v>2293</v>
      </c>
      <c r="F362" s="309" t="s">
        <v>2294</v>
      </c>
      <c r="G362" s="168">
        <v>0</v>
      </c>
      <c r="H362" s="169" t="s">
        <v>654</v>
      </c>
      <c r="I362" s="170">
        <v>0</v>
      </c>
      <c r="J362" s="171">
        <f t="shared" ref="J362" si="643">I362/$L$4</f>
        <v>0</v>
      </c>
      <c r="K362" s="172" t="s">
        <v>24</v>
      </c>
      <c r="L362" s="173"/>
      <c r="M362" s="174">
        <f t="shared" si="610"/>
        <v>0</v>
      </c>
      <c r="N362" s="175">
        <f t="shared" si="611"/>
        <v>0</v>
      </c>
      <c r="O362" s="87"/>
      <c r="P362" s="176"/>
      <c r="Q362" s="176"/>
      <c r="R362" s="176"/>
      <c r="S362" s="176"/>
      <c r="T362" s="176"/>
      <c r="U362" s="86"/>
      <c r="V362" s="87"/>
      <c r="W362" s="176"/>
      <c r="X362" s="176">
        <f t="shared" ref="X362" si="644">W362/$L$4</f>
        <v>0</v>
      </c>
      <c r="Y362" s="176"/>
      <c r="Z362" s="176">
        <f t="shared" ref="Z362" si="645">Y362/$L$4</f>
        <v>0</v>
      </c>
      <c r="AA362" s="176"/>
      <c r="AB362" s="176">
        <f t="shared" ref="AB362" si="646">AA362/$L$4</f>
        <v>0</v>
      </c>
      <c r="AC362" s="176"/>
      <c r="AD362" s="176">
        <f t="shared" ref="AD362" si="647">AC362/$L$4</f>
        <v>0</v>
      </c>
      <c r="AE362" s="156"/>
      <c r="AF362" s="156"/>
      <c r="AG362" s="208"/>
      <c r="AH362" s="208"/>
      <c r="AI362" s="208"/>
      <c r="AJ362" s="208"/>
      <c r="AK362" s="208"/>
      <c r="AL362" s="208"/>
      <c r="AM362" s="208"/>
      <c r="AN362" s="208"/>
      <c r="AO362" s="208"/>
      <c r="AP362" s="208"/>
      <c r="AQ362" s="208"/>
      <c r="AR362" s="208"/>
      <c r="AS362" s="208"/>
      <c r="AT362" s="208"/>
      <c r="AU362" s="208"/>
      <c r="AV362" s="208"/>
      <c r="AW362" s="208"/>
      <c r="AX362" s="208"/>
      <c r="AY362" s="208"/>
      <c r="AZ362" s="208"/>
      <c r="BA362" s="208"/>
      <c r="BB362" s="208"/>
      <c r="BC362" s="208"/>
      <c r="BD362" s="208"/>
      <c r="BE362" s="208"/>
      <c r="BF362" s="208"/>
      <c r="BG362" s="208"/>
      <c r="BH362" s="208"/>
      <c r="BI362" s="208"/>
      <c r="BJ362" s="208"/>
      <c r="BK362" s="208"/>
      <c r="BL362" s="208"/>
      <c r="BM362" s="208"/>
      <c r="BN362" s="208"/>
      <c r="BO362" s="208"/>
      <c r="BP362" s="208"/>
      <c r="BQ362" s="208"/>
      <c r="BR362" s="208"/>
      <c r="BS362" s="208"/>
      <c r="BT362" s="208"/>
      <c r="BU362" s="208"/>
      <c r="BV362" s="208"/>
      <c r="BW362" s="208"/>
      <c r="BX362" s="208"/>
      <c r="BY362" s="208"/>
      <c r="BZ362" s="208"/>
      <c r="CA362" s="208"/>
      <c r="CB362" s="208"/>
      <c r="CC362" s="208"/>
      <c r="CD362" s="208"/>
      <c r="CE362" s="208"/>
      <c r="CF362" s="208"/>
      <c r="CG362" s="208"/>
      <c r="CH362" s="208"/>
      <c r="CI362" s="208"/>
      <c r="CJ362" s="208"/>
      <c r="CK362" s="208"/>
      <c r="CL362" s="208"/>
      <c r="CM362" s="208"/>
      <c r="CN362" s="208"/>
      <c r="CO362" s="208"/>
      <c r="CP362" s="208"/>
      <c r="CQ362" s="208"/>
      <c r="CR362" s="208"/>
      <c r="CS362" s="208"/>
      <c r="CT362" s="208"/>
      <c r="CU362" s="208"/>
      <c r="CV362" s="208"/>
      <c r="CW362" s="208"/>
      <c r="CX362" s="208"/>
      <c r="CY362" s="208"/>
      <c r="CZ362" s="208"/>
      <c r="DA362" s="208"/>
      <c r="DB362" s="208"/>
      <c r="DC362" s="208"/>
      <c r="DD362" s="208"/>
      <c r="DE362" s="208"/>
      <c r="DF362" s="208"/>
      <c r="DG362" s="208"/>
      <c r="DH362" s="208"/>
      <c r="DI362" s="208"/>
      <c r="DJ362" s="208"/>
      <c r="DK362" s="208"/>
      <c r="DL362" s="208"/>
      <c r="DM362" s="208"/>
      <c r="DN362" s="208"/>
      <c r="DO362" s="208"/>
      <c r="DP362" s="208"/>
      <c r="DQ362" s="208"/>
      <c r="DR362" s="208"/>
      <c r="DS362" s="208"/>
      <c r="DT362" s="208"/>
      <c r="DU362" s="208"/>
      <c r="DV362" s="208"/>
      <c r="DW362" s="208"/>
      <c r="DX362" s="208"/>
      <c r="DY362" s="208"/>
      <c r="DZ362" s="208"/>
      <c r="EA362" s="208"/>
      <c r="EB362" s="208"/>
      <c r="EC362" s="208"/>
      <c r="ED362" s="208"/>
      <c r="EE362" s="208"/>
      <c r="EF362" s="208"/>
      <c r="EG362" s="208"/>
      <c r="EH362" s="208"/>
      <c r="EI362" s="208"/>
      <c r="EJ362" s="208"/>
      <c r="EK362" s="208"/>
      <c r="EL362" s="208"/>
      <c r="EM362" s="208"/>
      <c r="EN362" s="208"/>
      <c r="EO362" s="208"/>
    </row>
    <row r="363" spans="1:145" s="198" customFormat="1" ht="15.75">
      <c r="A363" s="261"/>
      <c r="B363" s="261"/>
      <c r="C363" s="374"/>
      <c r="D363" s="375"/>
      <c r="E363" s="376" t="s">
        <v>2334</v>
      </c>
      <c r="F363" s="377" t="s">
        <v>636</v>
      </c>
      <c r="G363" s="378"/>
      <c r="H363" s="379"/>
      <c r="I363" s="380"/>
      <c r="J363" s="381"/>
      <c r="K363" s="382"/>
      <c r="L363" s="382"/>
      <c r="M363" s="383">
        <f>SUM(M364:M364)</f>
        <v>0</v>
      </c>
      <c r="N363" s="384">
        <f>SUM(N364:N364)</f>
        <v>0</v>
      </c>
      <c r="O363" s="199"/>
      <c r="P363" s="385">
        <f>SUM(P364:P364)</f>
        <v>0</v>
      </c>
      <c r="Q363" s="385">
        <f>SUM(Q364:Q364)</f>
        <v>0</v>
      </c>
      <c r="R363" s="385">
        <f>SUM(R364:R364)</f>
        <v>0</v>
      </c>
      <c r="S363" s="385">
        <f>SUM(S364:S364)</f>
        <v>0</v>
      </c>
      <c r="T363" s="385">
        <f>SUM(T364:T364)</f>
        <v>0</v>
      </c>
      <c r="U363" s="86"/>
      <c r="V363" s="87"/>
      <c r="W363" s="385">
        <f t="shared" ref="W363:AD363" si="648">SUM(W364:W364)</f>
        <v>0</v>
      </c>
      <c r="X363" s="385">
        <f t="shared" si="648"/>
        <v>0</v>
      </c>
      <c r="Y363" s="385">
        <f t="shared" si="648"/>
        <v>0</v>
      </c>
      <c r="Z363" s="385">
        <f t="shared" si="648"/>
        <v>0</v>
      </c>
      <c r="AA363" s="385">
        <f t="shared" si="648"/>
        <v>0</v>
      </c>
      <c r="AB363" s="385">
        <f t="shared" si="648"/>
        <v>0</v>
      </c>
      <c r="AC363" s="385">
        <f t="shared" si="648"/>
        <v>0</v>
      </c>
      <c r="AD363" s="385">
        <f t="shared" si="648"/>
        <v>0</v>
      </c>
      <c r="AE363" s="91"/>
      <c r="AF363" s="91"/>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218"/>
      <c r="BU363" s="218"/>
      <c r="BV363" s="218"/>
      <c r="BW363" s="218"/>
      <c r="BX363" s="218"/>
      <c r="BY363" s="218"/>
      <c r="BZ363" s="218"/>
      <c r="CA363" s="218"/>
      <c r="CB363" s="218"/>
      <c r="CC363" s="218"/>
      <c r="CD363" s="218"/>
      <c r="CE363" s="218"/>
      <c r="CF363" s="218"/>
      <c r="CG363" s="218"/>
      <c r="CH363" s="218"/>
      <c r="CI363" s="218"/>
      <c r="CJ363" s="218"/>
      <c r="CK363" s="218"/>
      <c r="CL363" s="218"/>
      <c r="CM363" s="218"/>
      <c r="CN363" s="218"/>
      <c r="CO363" s="218"/>
      <c r="CP363" s="218"/>
      <c r="CQ363" s="218"/>
      <c r="CR363" s="218"/>
      <c r="CS363" s="218"/>
      <c r="CT363" s="218"/>
      <c r="CU363" s="218"/>
      <c r="CV363" s="218"/>
      <c r="CW363" s="218"/>
      <c r="CX363" s="218"/>
      <c r="CY363" s="218"/>
      <c r="CZ363" s="218"/>
      <c r="DA363" s="218"/>
      <c r="DB363" s="218"/>
      <c r="DC363" s="218"/>
      <c r="DD363" s="218"/>
      <c r="DE363" s="218"/>
      <c r="DF363" s="218"/>
      <c r="DG363" s="218"/>
      <c r="DH363" s="218"/>
      <c r="DI363" s="218"/>
      <c r="DJ363" s="218"/>
      <c r="DK363" s="218"/>
      <c r="DL363" s="218"/>
      <c r="DM363" s="218"/>
      <c r="DN363" s="218"/>
      <c r="DO363" s="218"/>
      <c r="DP363" s="218"/>
      <c r="DQ363" s="218"/>
      <c r="DR363" s="218"/>
      <c r="DS363" s="218"/>
      <c r="DT363" s="218"/>
      <c r="DU363" s="218"/>
      <c r="DV363" s="218"/>
      <c r="DW363" s="218"/>
      <c r="DX363" s="218"/>
      <c r="DY363" s="218"/>
      <c r="DZ363" s="218"/>
      <c r="EA363" s="218"/>
      <c r="EB363" s="218"/>
      <c r="EC363" s="218"/>
      <c r="ED363" s="218"/>
      <c r="EE363" s="218"/>
      <c r="EF363" s="218"/>
      <c r="EG363" s="218"/>
      <c r="EH363" s="218"/>
      <c r="EI363" s="218"/>
      <c r="EJ363" s="218"/>
      <c r="EK363" s="218"/>
      <c r="EL363" s="218"/>
      <c r="EM363" s="218"/>
      <c r="EN363" s="218"/>
      <c r="EO363" s="218"/>
    </row>
    <row r="364" spans="1:145" s="164" customFormat="1" outlineLevel="1">
      <c r="A364" s="254" t="s">
        <v>2032</v>
      </c>
      <c r="B364" s="254" t="s">
        <v>692</v>
      </c>
      <c r="C364" s="257" t="s">
        <v>2014</v>
      </c>
      <c r="D364" s="165" t="s">
        <v>900</v>
      </c>
      <c r="E364" s="308" t="s">
        <v>2293</v>
      </c>
      <c r="F364" s="309" t="s">
        <v>2294</v>
      </c>
      <c r="G364" s="168">
        <v>0</v>
      </c>
      <c r="H364" s="169" t="s">
        <v>654</v>
      </c>
      <c r="I364" s="170">
        <v>0</v>
      </c>
      <c r="J364" s="171">
        <f t="shared" ref="J364" si="649">I364/$L$4</f>
        <v>0</v>
      </c>
      <c r="K364" s="172" t="s">
        <v>24</v>
      </c>
      <c r="L364" s="173"/>
      <c r="M364" s="174">
        <f t="shared" si="610"/>
        <v>0</v>
      </c>
      <c r="N364" s="175">
        <f t="shared" si="611"/>
        <v>0</v>
      </c>
      <c r="O364" s="87"/>
      <c r="P364" s="176"/>
      <c r="Q364" s="176"/>
      <c r="R364" s="176"/>
      <c r="S364" s="176"/>
      <c r="T364" s="176"/>
      <c r="U364" s="86"/>
      <c r="V364" s="87"/>
      <c r="W364" s="176"/>
      <c r="X364" s="176">
        <f t="shared" ref="X364" si="650">W364/$L$4</f>
        <v>0</v>
      </c>
      <c r="Y364" s="176"/>
      <c r="Z364" s="176">
        <f t="shared" ref="Z364" si="651">Y364/$L$4</f>
        <v>0</v>
      </c>
      <c r="AA364" s="176"/>
      <c r="AB364" s="176">
        <f t="shared" ref="AB364" si="652">AA364/$L$4</f>
        <v>0</v>
      </c>
      <c r="AC364" s="176"/>
      <c r="AD364" s="176">
        <f t="shared" ref="AD364" si="653">AC364/$L$4</f>
        <v>0</v>
      </c>
      <c r="AE364" s="156"/>
      <c r="AF364" s="156"/>
      <c r="AG364" s="208"/>
      <c r="AH364" s="208"/>
      <c r="AI364" s="208"/>
      <c r="AJ364" s="208"/>
      <c r="AK364" s="208"/>
      <c r="AL364" s="208"/>
      <c r="AM364" s="208"/>
      <c r="AN364" s="208"/>
      <c r="AO364" s="208"/>
      <c r="AP364" s="208"/>
      <c r="AQ364" s="208"/>
      <c r="AR364" s="208"/>
      <c r="AS364" s="208"/>
      <c r="AT364" s="208"/>
      <c r="AU364" s="208"/>
      <c r="AV364" s="208"/>
      <c r="AW364" s="208"/>
      <c r="AX364" s="208"/>
      <c r="AY364" s="208"/>
      <c r="AZ364" s="208"/>
      <c r="BA364" s="208"/>
      <c r="BB364" s="208"/>
      <c r="BC364" s="208"/>
      <c r="BD364" s="208"/>
      <c r="BE364" s="208"/>
      <c r="BF364" s="208"/>
      <c r="BG364" s="208"/>
      <c r="BH364" s="208"/>
      <c r="BI364" s="208"/>
      <c r="BJ364" s="208"/>
      <c r="BK364" s="208"/>
      <c r="BL364" s="208"/>
      <c r="BM364" s="208"/>
      <c r="BN364" s="208"/>
      <c r="BO364" s="208"/>
      <c r="BP364" s="208"/>
      <c r="BQ364" s="208"/>
      <c r="BR364" s="208"/>
      <c r="BS364" s="208"/>
      <c r="BT364" s="208"/>
      <c r="BU364" s="208"/>
      <c r="BV364" s="208"/>
      <c r="BW364" s="208"/>
      <c r="BX364" s="208"/>
      <c r="BY364" s="208"/>
      <c r="BZ364" s="208"/>
      <c r="CA364" s="208"/>
      <c r="CB364" s="208"/>
      <c r="CC364" s="208"/>
      <c r="CD364" s="208"/>
      <c r="CE364" s="208"/>
      <c r="CF364" s="208"/>
      <c r="CG364" s="208"/>
      <c r="CH364" s="208"/>
      <c r="CI364" s="208"/>
      <c r="CJ364" s="208"/>
      <c r="CK364" s="208"/>
      <c r="CL364" s="208"/>
      <c r="CM364" s="208"/>
      <c r="CN364" s="208"/>
      <c r="CO364" s="208"/>
      <c r="CP364" s="208"/>
      <c r="CQ364" s="208"/>
      <c r="CR364" s="208"/>
      <c r="CS364" s="208"/>
      <c r="CT364" s="208"/>
      <c r="CU364" s="208"/>
      <c r="CV364" s="208"/>
      <c r="CW364" s="208"/>
      <c r="CX364" s="208"/>
      <c r="CY364" s="208"/>
      <c r="CZ364" s="208"/>
      <c r="DA364" s="208"/>
      <c r="DB364" s="208"/>
      <c r="DC364" s="208"/>
      <c r="DD364" s="208"/>
      <c r="DE364" s="208"/>
      <c r="DF364" s="208"/>
      <c r="DG364" s="208"/>
      <c r="DH364" s="208"/>
      <c r="DI364" s="208"/>
      <c r="DJ364" s="208"/>
      <c r="DK364" s="208"/>
      <c r="DL364" s="208"/>
      <c r="DM364" s="208"/>
      <c r="DN364" s="208"/>
      <c r="DO364" s="208"/>
      <c r="DP364" s="208"/>
      <c r="DQ364" s="208"/>
      <c r="DR364" s="208"/>
      <c r="DS364" s="208"/>
      <c r="DT364" s="208"/>
      <c r="DU364" s="208"/>
      <c r="DV364" s="208"/>
      <c r="DW364" s="208"/>
      <c r="DX364" s="208"/>
      <c r="DY364" s="208"/>
      <c r="DZ364" s="208"/>
      <c r="EA364" s="208"/>
      <c r="EB364" s="208"/>
      <c r="EC364" s="208"/>
      <c r="ED364" s="208"/>
      <c r="EE364" s="208"/>
      <c r="EF364" s="208"/>
      <c r="EG364" s="208"/>
      <c r="EH364" s="208"/>
      <c r="EI364" s="208"/>
      <c r="EJ364" s="208"/>
      <c r="EK364" s="208"/>
      <c r="EL364" s="208"/>
      <c r="EM364" s="208"/>
      <c r="EN364" s="208"/>
      <c r="EO364" s="208"/>
    </row>
    <row r="365" spans="1:145" s="198" customFormat="1" ht="15.75">
      <c r="A365" s="261"/>
      <c r="B365" s="261"/>
      <c r="C365" s="374"/>
      <c r="D365" s="375"/>
      <c r="E365" s="376" t="s">
        <v>50</v>
      </c>
      <c r="F365" s="377" t="s">
        <v>631</v>
      </c>
      <c r="G365" s="378"/>
      <c r="H365" s="379"/>
      <c r="I365" s="380"/>
      <c r="J365" s="381"/>
      <c r="K365" s="382"/>
      <c r="L365" s="382"/>
      <c r="M365" s="383">
        <f>SUM(M366:M366)</f>
        <v>0</v>
      </c>
      <c r="N365" s="384">
        <f>SUM(N366:N366)</f>
        <v>0</v>
      </c>
      <c r="O365" s="199"/>
      <c r="P365" s="385">
        <f>SUM(P366:P366)</f>
        <v>0</v>
      </c>
      <c r="Q365" s="385">
        <f>SUM(Q366:Q366)</f>
        <v>0</v>
      </c>
      <c r="R365" s="385">
        <f>SUM(R366:R366)</f>
        <v>0</v>
      </c>
      <c r="S365" s="385">
        <f>SUM(S366:S366)</f>
        <v>0</v>
      </c>
      <c r="T365" s="385">
        <f>SUM(T366:T366)</f>
        <v>0</v>
      </c>
      <c r="U365" s="86"/>
      <c r="V365" s="87"/>
      <c r="W365" s="385">
        <f t="shared" ref="W365:AD365" si="654">SUM(W366:W366)</f>
        <v>0</v>
      </c>
      <c r="X365" s="385">
        <f t="shared" si="654"/>
        <v>0</v>
      </c>
      <c r="Y365" s="385">
        <f t="shared" si="654"/>
        <v>0</v>
      </c>
      <c r="Z365" s="385">
        <f t="shared" si="654"/>
        <v>0</v>
      </c>
      <c r="AA365" s="385">
        <f t="shared" si="654"/>
        <v>0</v>
      </c>
      <c r="AB365" s="385">
        <f t="shared" si="654"/>
        <v>0</v>
      </c>
      <c r="AC365" s="385">
        <f t="shared" si="654"/>
        <v>0</v>
      </c>
      <c r="AD365" s="385">
        <f t="shared" si="654"/>
        <v>0</v>
      </c>
      <c r="AE365" s="91"/>
      <c r="AF365" s="91"/>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218"/>
      <c r="BU365" s="218"/>
      <c r="BV365" s="218"/>
      <c r="BW365" s="218"/>
      <c r="BX365" s="218"/>
      <c r="BY365" s="218"/>
      <c r="BZ365" s="218"/>
      <c r="CA365" s="218"/>
      <c r="CB365" s="218"/>
      <c r="CC365" s="218"/>
      <c r="CD365" s="218"/>
      <c r="CE365" s="218"/>
      <c r="CF365" s="218"/>
      <c r="CG365" s="218"/>
      <c r="CH365" s="218"/>
      <c r="CI365" s="218"/>
      <c r="CJ365" s="218"/>
      <c r="CK365" s="218"/>
      <c r="CL365" s="218"/>
      <c r="CM365" s="218"/>
      <c r="CN365" s="218"/>
      <c r="CO365" s="218"/>
      <c r="CP365" s="218"/>
      <c r="CQ365" s="218"/>
      <c r="CR365" s="218"/>
      <c r="CS365" s="218"/>
      <c r="CT365" s="218"/>
      <c r="CU365" s="218"/>
      <c r="CV365" s="218"/>
      <c r="CW365" s="218"/>
      <c r="CX365" s="218"/>
      <c r="CY365" s="218"/>
      <c r="CZ365" s="218"/>
      <c r="DA365" s="218"/>
      <c r="DB365" s="218"/>
      <c r="DC365" s="218"/>
      <c r="DD365" s="218"/>
      <c r="DE365" s="218"/>
      <c r="DF365" s="218"/>
      <c r="DG365" s="218"/>
      <c r="DH365" s="218"/>
      <c r="DI365" s="218"/>
      <c r="DJ365" s="218"/>
      <c r="DK365" s="218"/>
      <c r="DL365" s="218"/>
      <c r="DM365" s="218"/>
      <c r="DN365" s="218"/>
      <c r="DO365" s="218"/>
      <c r="DP365" s="218"/>
      <c r="DQ365" s="218"/>
      <c r="DR365" s="218"/>
      <c r="DS365" s="218"/>
      <c r="DT365" s="218"/>
      <c r="DU365" s="218"/>
      <c r="DV365" s="218"/>
      <c r="DW365" s="218"/>
      <c r="DX365" s="218"/>
      <c r="DY365" s="218"/>
      <c r="DZ365" s="218"/>
      <c r="EA365" s="218"/>
      <c r="EB365" s="218"/>
      <c r="EC365" s="218"/>
      <c r="ED365" s="218"/>
      <c r="EE365" s="218"/>
      <c r="EF365" s="218"/>
      <c r="EG365" s="218"/>
      <c r="EH365" s="218"/>
      <c r="EI365" s="218"/>
      <c r="EJ365" s="218"/>
      <c r="EK365" s="218"/>
      <c r="EL365" s="218"/>
      <c r="EM365" s="218"/>
      <c r="EN365" s="218"/>
      <c r="EO365" s="218"/>
    </row>
    <row r="366" spans="1:145" s="164" customFormat="1" outlineLevel="1">
      <c r="A366" s="254" t="s">
        <v>2032</v>
      </c>
      <c r="B366" s="254" t="s">
        <v>692</v>
      </c>
      <c r="C366" s="257" t="s">
        <v>2014</v>
      </c>
      <c r="D366" s="165" t="s">
        <v>901</v>
      </c>
      <c r="E366" s="308" t="s">
        <v>2293</v>
      </c>
      <c r="F366" s="309" t="s">
        <v>2294</v>
      </c>
      <c r="G366" s="168">
        <v>0</v>
      </c>
      <c r="H366" s="169" t="s">
        <v>654</v>
      </c>
      <c r="I366" s="170">
        <v>0</v>
      </c>
      <c r="J366" s="171">
        <f t="shared" ref="J366" si="655">I366/$L$4</f>
        <v>0</v>
      </c>
      <c r="K366" s="172" t="s">
        <v>24</v>
      </c>
      <c r="L366" s="173"/>
      <c r="M366" s="174">
        <f t="shared" si="610"/>
        <v>0</v>
      </c>
      <c r="N366" s="175">
        <f t="shared" si="611"/>
        <v>0</v>
      </c>
      <c r="O366" s="87"/>
      <c r="P366" s="176"/>
      <c r="Q366" s="176"/>
      <c r="R366" s="176"/>
      <c r="S366" s="176"/>
      <c r="T366" s="176"/>
      <c r="U366" s="86"/>
      <c r="V366" s="87"/>
      <c r="W366" s="176"/>
      <c r="X366" s="176">
        <f t="shared" ref="X366" si="656">W366/$L$4</f>
        <v>0</v>
      </c>
      <c r="Y366" s="176"/>
      <c r="Z366" s="176">
        <f t="shared" ref="Z366" si="657">Y366/$L$4</f>
        <v>0</v>
      </c>
      <c r="AA366" s="176"/>
      <c r="AB366" s="176">
        <f t="shared" ref="AB366" si="658">AA366/$L$4</f>
        <v>0</v>
      </c>
      <c r="AC366" s="176"/>
      <c r="AD366" s="176">
        <f t="shared" ref="AD366" si="659">AC366/$L$4</f>
        <v>0</v>
      </c>
      <c r="AE366" s="156"/>
      <c r="AF366" s="156"/>
      <c r="AG366" s="208"/>
      <c r="AH366" s="208"/>
      <c r="AI366" s="208"/>
      <c r="AJ366" s="208"/>
      <c r="AK366" s="208"/>
      <c r="AL366" s="208"/>
      <c r="AM366" s="208"/>
      <c r="AN366" s="208"/>
      <c r="AO366" s="208"/>
      <c r="AP366" s="208"/>
      <c r="AQ366" s="208"/>
      <c r="AR366" s="208"/>
      <c r="AS366" s="208"/>
      <c r="AT366" s="208"/>
      <c r="AU366" s="208"/>
      <c r="AV366" s="208"/>
      <c r="AW366" s="208"/>
      <c r="AX366" s="208"/>
      <c r="AY366" s="208"/>
      <c r="AZ366" s="208"/>
      <c r="BA366" s="208"/>
      <c r="BB366" s="208"/>
      <c r="BC366" s="208"/>
      <c r="BD366" s="208"/>
      <c r="BE366" s="208"/>
      <c r="BF366" s="208"/>
      <c r="BG366" s="208"/>
      <c r="BH366" s="208"/>
      <c r="BI366" s="208"/>
      <c r="BJ366" s="208"/>
      <c r="BK366" s="208"/>
      <c r="BL366" s="208"/>
      <c r="BM366" s="208"/>
      <c r="BN366" s="208"/>
      <c r="BO366" s="208"/>
      <c r="BP366" s="208"/>
      <c r="BQ366" s="208"/>
      <c r="BR366" s="208"/>
      <c r="BS366" s="208"/>
      <c r="BT366" s="208"/>
      <c r="BU366" s="208"/>
      <c r="BV366" s="208"/>
      <c r="BW366" s="208"/>
      <c r="BX366" s="208"/>
      <c r="BY366" s="208"/>
      <c r="BZ366" s="208"/>
      <c r="CA366" s="208"/>
      <c r="CB366" s="208"/>
      <c r="CC366" s="208"/>
      <c r="CD366" s="208"/>
      <c r="CE366" s="208"/>
      <c r="CF366" s="208"/>
      <c r="CG366" s="208"/>
      <c r="CH366" s="208"/>
      <c r="CI366" s="208"/>
      <c r="CJ366" s="208"/>
      <c r="CK366" s="208"/>
      <c r="CL366" s="208"/>
      <c r="CM366" s="208"/>
      <c r="CN366" s="208"/>
      <c r="CO366" s="208"/>
      <c r="CP366" s="208"/>
      <c r="CQ366" s="208"/>
      <c r="CR366" s="208"/>
      <c r="CS366" s="208"/>
      <c r="CT366" s="208"/>
      <c r="CU366" s="208"/>
      <c r="CV366" s="208"/>
      <c r="CW366" s="208"/>
      <c r="CX366" s="208"/>
      <c r="CY366" s="208"/>
      <c r="CZ366" s="208"/>
      <c r="DA366" s="208"/>
      <c r="DB366" s="208"/>
      <c r="DC366" s="208"/>
      <c r="DD366" s="208"/>
      <c r="DE366" s="208"/>
      <c r="DF366" s="208"/>
      <c r="DG366" s="208"/>
      <c r="DH366" s="208"/>
      <c r="DI366" s="208"/>
      <c r="DJ366" s="208"/>
      <c r="DK366" s="208"/>
      <c r="DL366" s="208"/>
      <c r="DM366" s="208"/>
      <c r="DN366" s="208"/>
      <c r="DO366" s="208"/>
      <c r="DP366" s="208"/>
      <c r="DQ366" s="208"/>
      <c r="DR366" s="208"/>
      <c r="DS366" s="208"/>
      <c r="DT366" s="208"/>
      <c r="DU366" s="208"/>
      <c r="DV366" s="208"/>
      <c r="DW366" s="208"/>
      <c r="DX366" s="208"/>
      <c r="DY366" s="208"/>
      <c r="DZ366" s="208"/>
      <c r="EA366" s="208"/>
      <c r="EB366" s="208"/>
      <c r="EC366" s="208"/>
      <c r="ED366" s="208"/>
      <c r="EE366" s="208"/>
      <c r="EF366" s="208"/>
      <c r="EG366" s="208"/>
      <c r="EH366" s="208"/>
      <c r="EI366" s="208"/>
      <c r="EJ366" s="208"/>
      <c r="EK366" s="208"/>
      <c r="EL366" s="208"/>
      <c r="EM366" s="208"/>
      <c r="EN366" s="208"/>
      <c r="EO366" s="208"/>
    </row>
    <row r="367" spans="1:145" s="198" customFormat="1" ht="15.75">
      <c r="A367" s="261"/>
      <c r="B367" s="261"/>
      <c r="C367" s="374"/>
      <c r="D367" s="375"/>
      <c r="E367" s="376" t="s">
        <v>51</v>
      </c>
      <c r="F367" s="377" t="s">
        <v>632</v>
      </c>
      <c r="G367" s="378"/>
      <c r="H367" s="379"/>
      <c r="I367" s="380"/>
      <c r="J367" s="381"/>
      <c r="K367" s="382"/>
      <c r="L367" s="382"/>
      <c r="M367" s="383">
        <f>SUM(M368:M368)</f>
        <v>0</v>
      </c>
      <c r="N367" s="384">
        <f>SUM(N368:N368)</f>
        <v>0</v>
      </c>
      <c r="O367" s="199"/>
      <c r="P367" s="385">
        <f>SUM(P368:P368)</f>
        <v>0</v>
      </c>
      <c r="Q367" s="385">
        <f>SUM(Q368:Q368)</f>
        <v>0</v>
      </c>
      <c r="R367" s="385">
        <f>SUM(R368:R368)</f>
        <v>0</v>
      </c>
      <c r="S367" s="385">
        <f>SUM(S368:S368)</f>
        <v>0</v>
      </c>
      <c r="T367" s="385">
        <f>SUM(T368:T368)</f>
        <v>0</v>
      </c>
      <c r="U367" s="86"/>
      <c r="V367" s="87"/>
      <c r="W367" s="385">
        <f t="shared" ref="W367:AD367" si="660">SUM(W368:W368)</f>
        <v>0</v>
      </c>
      <c r="X367" s="385">
        <f t="shared" si="660"/>
        <v>0</v>
      </c>
      <c r="Y367" s="385">
        <f t="shared" si="660"/>
        <v>0</v>
      </c>
      <c r="Z367" s="385">
        <f t="shared" si="660"/>
        <v>0</v>
      </c>
      <c r="AA367" s="385">
        <f t="shared" si="660"/>
        <v>0</v>
      </c>
      <c r="AB367" s="385">
        <f t="shared" si="660"/>
        <v>0</v>
      </c>
      <c r="AC367" s="385">
        <f t="shared" si="660"/>
        <v>0</v>
      </c>
      <c r="AD367" s="385">
        <f t="shared" si="660"/>
        <v>0</v>
      </c>
      <c r="AE367" s="91"/>
      <c r="AF367" s="91"/>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218"/>
      <c r="BU367" s="218"/>
      <c r="BV367" s="218"/>
      <c r="BW367" s="218"/>
      <c r="BX367" s="218"/>
      <c r="BY367" s="218"/>
      <c r="BZ367" s="218"/>
      <c r="CA367" s="218"/>
      <c r="CB367" s="218"/>
      <c r="CC367" s="218"/>
      <c r="CD367" s="218"/>
      <c r="CE367" s="218"/>
      <c r="CF367" s="218"/>
      <c r="CG367" s="218"/>
      <c r="CH367" s="218"/>
      <c r="CI367" s="218"/>
      <c r="CJ367" s="218"/>
      <c r="CK367" s="218"/>
      <c r="CL367" s="218"/>
      <c r="CM367" s="218"/>
      <c r="CN367" s="218"/>
      <c r="CO367" s="218"/>
      <c r="CP367" s="218"/>
      <c r="CQ367" s="218"/>
      <c r="CR367" s="218"/>
      <c r="CS367" s="218"/>
      <c r="CT367" s="218"/>
      <c r="CU367" s="218"/>
      <c r="CV367" s="218"/>
      <c r="CW367" s="218"/>
      <c r="CX367" s="218"/>
      <c r="CY367" s="218"/>
      <c r="CZ367" s="218"/>
      <c r="DA367" s="218"/>
      <c r="DB367" s="218"/>
      <c r="DC367" s="218"/>
      <c r="DD367" s="218"/>
      <c r="DE367" s="218"/>
      <c r="DF367" s="218"/>
      <c r="DG367" s="218"/>
      <c r="DH367" s="218"/>
      <c r="DI367" s="218"/>
      <c r="DJ367" s="218"/>
      <c r="DK367" s="218"/>
      <c r="DL367" s="218"/>
      <c r="DM367" s="218"/>
      <c r="DN367" s="218"/>
      <c r="DO367" s="218"/>
      <c r="DP367" s="218"/>
      <c r="DQ367" s="218"/>
      <c r="DR367" s="218"/>
      <c r="DS367" s="218"/>
      <c r="DT367" s="218"/>
      <c r="DU367" s="218"/>
      <c r="DV367" s="218"/>
      <c r="DW367" s="218"/>
      <c r="DX367" s="218"/>
      <c r="DY367" s="218"/>
      <c r="DZ367" s="218"/>
      <c r="EA367" s="218"/>
      <c r="EB367" s="218"/>
      <c r="EC367" s="218"/>
      <c r="ED367" s="218"/>
      <c r="EE367" s="218"/>
      <c r="EF367" s="218"/>
      <c r="EG367" s="218"/>
      <c r="EH367" s="218"/>
      <c r="EI367" s="218"/>
      <c r="EJ367" s="218"/>
      <c r="EK367" s="218"/>
      <c r="EL367" s="218"/>
      <c r="EM367" s="218"/>
      <c r="EN367" s="218"/>
      <c r="EO367" s="218"/>
    </row>
    <row r="368" spans="1:145" s="164" customFormat="1" outlineLevel="1">
      <c r="A368" s="254" t="s">
        <v>2032</v>
      </c>
      <c r="B368" s="254" t="s">
        <v>692</v>
      </c>
      <c r="C368" s="257" t="s">
        <v>2014</v>
      </c>
      <c r="D368" s="165" t="s">
        <v>905</v>
      </c>
      <c r="E368" s="308" t="s">
        <v>2293</v>
      </c>
      <c r="F368" s="309" t="s">
        <v>2294</v>
      </c>
      <c r="G368" s="168">
        <v>0</v>
      </c>
      <c r="H368" s="169" t="s">
        <v>654</v>
      </c>
      <c r="I368" s="170">
        <v>0</v>
      </c>
      <c r="J368" s="171">
        <f t="shared" ref="J368" si="661">I368/$L$4</f>
        <v>0</v>
      </c>
      <c r="K368" s="172" t="s">
        <v>24</v>
      </c>
      <c r="L368" s="173"/>
      <c r="M368" s="174">
        <f t="shared" si="610"/>
        <v>0</v>
      </c>
      <c r="N368" s="175">
        <f t="shared" si="611"/>
        <v>0</v>
      </c>
      <c r="O368" s="87"/>
      <c r="P368" s="176"/>
      <c r="Q368" s="176"/>
      <c r="R368" s="176"/>
      <c r="S368" s="176"/>
      <c r="T368" s="176"/>
      <c r="U368" s="86"/>
      <c r="V368" s="87"/>
      <c r="W368" s="176"/>
      <c r="X368" s="176">
        <f t="shared" ref="X368" si="662">W368/$L$4</f>
        <v>0</v>
      </c>
      <c r="Y368" s="176"/>
      <c r="Z368" s="176">
        <f t="shared" ref="Z368" si="663">Y368/$L$4</f>
        <v>0</v>
      </c>
      <c r="AA368" s="176"/>
      <c r="AB368" s="176">
        <f t="shared" ref="AB368" si="664">AA368/$L$4</f>
        <v>0</v>
      </c>
      <c r="AC368" s="176"/>
      <c r="AD368" s="176">
        <f t="shared" ref="AD368" si="665">AC368/$L$4</f>
        <v>0</v>
      </c>
      <c r="AE368" s="156"/>
      <c r="AF368" s="156"/>
      <c r="AG368" s="208"/>
      <c r="AH368" s="208"/>
      <c r="AI368" s="208"/>
      <c r="AJ368" s="208"/>
      <c r="AK368" s="208"/>
      <c r="AL368" s="208"/>
      <c r="AM368" s="208"/>
      <c r="AN368" s="208"/>
      <c r="AO368" s="208"/>
      <c r="AP368" s="208"/>
      <c r="AQ368" s="208"/>
      <c r="AR368" s="208"/>
      <c r="AS368" s="208"/>
      <c r="AT368" s="208"/>
      <c r="AU368" s="208"/>
      <c r="AV368" s="208"/>
      <c r="AW368" s="208"/>
      <c r="AX368" s="208"/>
      <c r="AY368" s="208"/>
      <c r="AZ368" s="208"/>
      <c r="BA368" s="208"/>
      <c r="BB368" s="208"/>
      <c r="BC368" s="208"/>
      <c r="BD368" s="208"/>
      <c r="BE368" s="208"/>
      <c r="BF368" s="208"/>
      <c r="BG368" s="208"/>
      <c r="BH368" s="208"/>
      <c r="BI368" s="208"/>
      <c r="BJ368" s="208"/>
      <c r="BK368" s="208"/>
      <c r="BL368" s="208"/>
      <c r="BM368" s="208"/>
      <c r="BN368" s="208"/>
      <c r="BO368" s="208"/>
      <c r="BP368" s="208"/>
      <c r="BQ368" s="208"/>
      <c r="BR368" s="208"/>
      <c r="BS368" s="208"/>
      <c r="BT368" s="208"/>
      <c r="BU368" s="208"/>
      <c r="BV368" s="208"/>
      <c r="BW368" s="208"/>
      <c r="BX368" s="208"/>
      <c r="BY368" s="208"/>
      <c r="BZ368" s="208"/>
      <c r="CA368" s="208"/>
      <c r="CB368" s="208"/>
      <c r="CC368" s="208"/>
      <c r="CD368" s="208"/>
      <c r="CE368" s="208"/>
      <c r="CF368" s="208"/>
      <c r="CG368" s="208"/>
      <c r="CH368" s="208"/>
      <c r="CI368" s="208"/>
      <c r="CJ368" s="208"/>
      <c r="CK368" s="208"/>
      <c r="CL368" s="208"/>
      <c r="CM368" s="208"/>
      <c r="CN368" s="208"/>
      <c r="CO368" s="208"/>
      <c r="CP368" s="208"/>
      <c r="CQ368" s="208"/>
      <c r="CR368" s="208"/>
      <c r="CS368" s="208"/>
      <c r="CT368" s="208"/>
      <c r="CU368" s="208"/>
      <c r="CV368" s="208"/>
      <c r="CW368" s="208"/>
      <c r="CX368" s="208"/>
      <c r="CY368" s="208"/>
      <c r="CZ368" s="208"/>
      <c r="DA368" s="208"/>
      <c r="DB368" s="208"/>
      <c r="DC368" s="208"/>
      <c r="DD368" s="208"/>
      <c r="DE368" s="208"/>
      <c r="DF368" s="208"/>
      <c r="DG368" s="208"/>
      <c r="DH368" s="208"/>
      <c r="DI368" s="208"/>
      <c r="DJ368" s="208"/>
      <c r="DK368" s="208"/>
      <c r="DL368" s="208"/>
      <c r="DM368" s="208"/>
      <c r="DN368" s="208"/>
      <c r="DO368" s="208"/>
      <c r="DP368" s="208"/>
      <c r="DQ368" s="208"/>
      <c r="DR368" s="208"/>
      <c r="DS368" s="208"/>
      <c r="DT368" s="208"/>
      <c r="DU368" s="208"/>
      <c r="DV368" s="208"/>
      <c r="DW368" s="208"/>
      <c r="DX368" s="208"/>
      <c r="DY368" s="208"/>
      <c r="DZ368" s="208"/>
      <c r="EA368" s="208"/>
      <c r="EB368" s="208"/>
      <c r="EC368" s="208"/>
      <c r="ED368" s="208"/>
      <c r="EE368" s="208"/>
      <c r="EF368" s="208"/>
      <c r="EG368" s="208"/>
      <c r="EH368" s="208"/>
      <c r="EI368" s="208"/>
      <c r="EJ368" s="208"/>
      <c r="EK368" s="208"/>
      <c r="EL368" s="208"/>
      <c r="EM368" s="208"/>
      <c r="EN368" s="208"/>
      <c r="EO368" s="208"/>
    </row>
    <row r="369" spans="1:145" s="198" customFormat="1" ht="15.75">
      <c r="A369" s="261"/>
      <c r="B369" s="261"/>
      <c r="C369" s="374"/>
      <c r="D369" s="375"/>
      <c r="E369" s="376" t="s">
        <v>52</v>
      </c>
      <c r="F369" s="377" t="s">
        <v>633</v>
      </c>
      <c r="G369" s="378"/>
      <c r="H369" s="379"/>
      <c r="I369" s="380"/>
      <c r="J369" s="381"/>
      <c r="K369" s="382"/>
      <c r="L369" s="382"/>
      <c r="M369" s="383">
        <f>SUM(M370:M370)</f>
        <v>0</v>
      </c>
      <c r="N369" s="384">
        <f>SUM(N370:N370)</f>
        <v>0</v>
      </c>
      <c r="O369" s="199"/>
      <c r="P369" s="385">
        <f>SUM(P370:P370)</f>
        <v>0</v>
      </c>
      <c r="Q369" s="385">
        <f>SUM(Q370:Q370)</f>
        <v>0</v>
      </c>
      <c r="R369" s="385">
        <f>SUM(R370:R370)</f>
        <v>0</v>
      </c>
      <c r="S369" s="385">
        <f>SUM(S370:S370)</f>
        <v>0</v>
      </c>
      <c r="T369" s="385">
        <f>SUM(T370:T370)</f>
        <v>0</v>
      </c>
      <c r="U369" s="86"/>
      <c r="V369" s="87"/>
      <c r="W369" s="385">
        <f t="shared" ref="W369:AD369" si="666">SUM(W370:W370)</f>
        <v>0</v>
      </c>
      <c r="X369" s="385">
        <f t="shared" si="666"/>
        <v>0</v>
      </c>
      <c r="Y369" s="385">
        <f t="shared" si="666"/>
        <v>0</v>
      </c>
      <c r="Z369" s="385">
        <f t="shared" si="666"/>
        <v>0</v>
      </c>
      <c r="AA369" s="385">
        <f t="shared" si="666"/>
        <v>0</v>
      </c>
      <c r="AB369" s="385">
        <f t="shared" si="666"/>
        <v>0</v>
      </c>
      <c r="AC369" s="385">
        <f t="shared" si="666"/>
        <v>0</v>
      </c>
      <c r="AD369" s="385">
        <f t="shared" si="666"/>
        <v>0</v>
      </c>
      <c r="AE369" s="91"/>
      <c r="AF369" s="91"/>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218"/>
      <c r="BU369" s="218"/>
      <c r="BV369" s="218"/>
      <c r="BW369" s="218"/>
      <c r="BX369" s="218"/>
      <c r="BY369" s="218"/>
      <c r="BZ369" s="218"/>
      <c r="CA369" s="218"/>
      <c r="CB369" s="218"/>
      <c r="CC369" s="218"/>
      <c r="CD369" s="218"/>
      <c r="CE369" s="218"/>
      <c r="CF369" s="218"/>
      <c r="CG369" s="218"/>
      <c r="CH369" s="218"/>
      <c r="CI369" s="218"/>
      <c r="CJ369" s="218"/>
      <c r="CK369" s="218"/>
      <c r="CL369" s="218"/>
      <c r="CM369" s="218"/>
      <c r="CN369" s="218"/>
      <c r="CO369" s="218"/>
      <c r="CP369" s="218"/>
      <c r="CQ369" s="218"/>
      <c r="CR369" s="218"/>
      <c r="CS369" s="218"/>
      <c r="CT369" s="218"/>
      <c r="CU369" s="218"/>
      <c r="CV369" s="218"/>
      <c r="CW369" s="218"/>
      <c r="CX369" s="218"/>
      <c r="CY369" s="218"/>
      <c r="CZ369" s="218"/>
      <c r="DA369" s="218"/>
      <c r="DB369" s="218"/>
      <c r="DC369" s="218"/>
      <c r="DD369" s="218"/>
      <c r="DE369" s="218"/>
      <c r="DF369" s="218"/>
      <c r="DG369" s="218"/>
      <c r="DH369" s="218"/>
      <c r="DI369" s="218"/>
      <c r="DJ369" s="218"/>
      <c r="DK369" s="218"/>
      <c r="DL369" s="218"/>
      <c r="DM369" s="218"/>
      <c r="DN369" s="218"/>
      <c r="DO369" s="218"/>
      <c r="DP369" s="218"/>
      <c r="DQ369" s="218"/>
      <c r="DR369" s="218"/>
      <c r="DS369" s="218"/>
      <c r="DT369" s="218"/>
      <c r="DU369" s="218"/>
      <c r="DV369" s="218"/>
      <c r="DW369" s="218"/>
      <c r="DX369" s="218"/>
      <c r="DY369" s="218"/>
      <c r="DZ369" s="218"/>
      <c r="EA369" s="218"/>
      <c r="EB369" s="218"/>
      <c r="EC369" s="218"/>
      <c r="ED369" s="218"/>
      <c r="EE369" s="218"/>
      <c r="EF369" s="218"/>
      <c r="EG369" s="218"/>
      <c r="EH369" s="218"/>
      <c r="EI369" s="218"/>
      <c r="EJ369" s="218"/>
      <c r="EK369" s="218"/>
      <c r="EL369" s="218"/>
      <c r="EM369" s="218"/>
      <c r="EN369" s="218"/>
      <c r="EO369" s="218"/>
    </row>
    <row r="370" spans="1:145" s="164" customFormat="1" outlineLevel="1">
      <c r="A370" s="254" t="s">
        <v>2032</v>
      </c>
      <c r="B370" s="254" t="s">
        <v>692</v>
      </c>
      <c r="C370" s="257" t="s">
        <v>2014</v>
      </c>
      <c r="D370" s="165" t="s">
        <v>908</v>
      </c>
      <c r="E370" s="308" t="s">
        <v>2293</v>
      </c>
      <c r="F370" s="309" t="s">
        <v>2294</v>
      </c>
      <c r="G370" s="168">
        <v>0</v>
      </c>
      <c r="H370" s="169" t="s">
        <v>654</v>
      </c>
      <c r="I370" s="170">
        <v>0</v>
      </c>
      <c r="J370" s="171">
        <f t="shared" ref="J370" si="667">I370/$L$4</f>
        <v>0</v>
      </c>
      <c r="K370" s="172" t="s">
        <v>24</v>
      </c>
      <c r="L370" s="173"/>
      <c r="M370" s="174">
        <f t="shared" si="610"/>
        <v>0</v>
      </c>
      <c r="N370" s="175">
        <f t="shared" si="611"/>
        <v>0</v>
      </c>
      <c r="O370" s="87"/>
      <c r="P370" s="176"/>
      <c r="Q370" s="176"/>
      <c r="R370" s="176"/>
      <c r="S370" s="176"/>
      <c r="T370" s="176"/>
      <c r="U370" s="86"/>
      <c r="V370" s="87"/>
      <c r="W370" s="176"/>
      <c r="X370" s="176">
        <f t="shared" ref="X370" si="668">W370/$L$4</f>
        <v>0</v>
      </c>
      <c r="Y370" s="176"/>
      <c r="Z370" s="176">
        <f t="shared" ref="Z370" si="669">Y370/$L$4</f>
        <v>0</v>
      </c>
      <c r="AA370" s="176"/>
      <c r="AB370" s="176">
        <f t="shared" ref="AB370" si="670">AA370/$L$4</f>
        <v>0</v>
      </c>
      <c r="AC370" s="176"/>
      <c r="AD370" s="176">
        <f t="shared" ref="AD370" si="671">AC370/$L$4</f>
        <v>0</v>
      </c>
      <c r="AE370" s="156"/>
      <c r="AF370" s="156"/>
      <c r="AG370" s="208"/>
      <c r="AH370" s="208"/>
      <c r="AI370" s="208"/>
      <c r="AJ370" s="208"/>
      <c r="AK370" s="208"/>
      <c r="AL370" s="208"/>
      <c r="AM370" s="208"/>
      <c r="AN370" s="208"/>
      <c r="AO370" s="208"/>
      <c r="AP370" s="208"/>
      <c r="AQ370" s="208"/>
      <c r="AR370" s="208"/>
      <c r="AS370" s="208"/>
      <c r="AT370" s="208"/>
      <c r="AU370" s="208"/>
      <c r="AV370" s="208"/>
      <c r="AW370" s="208"/>
      <c r="AX370" s="208"/>
      <c r="AY370" s="208"/>
      <c r="AZ370" s="208"/>
      <c r="BA370" s="208"/>
      <c r="BB370" s="208"/>
      <c r="BC370" s="208"/>
      <c r="BD370" s="208"/>
      <c r="BE370" s="208"/>
      <c r="BF370" s="208"/>
      <c r="BG370" s="208"/>
      <c r="BH370" s="208"/>
      <c r="BI370" s="208"/>
      <c r="BJ370" s="208"/>
      <c r="BK370" s="208"/>
      <c r="BL370" s="208"/>
      <c r="BM370" s="208"/>
      <c r="BN370" s="208"/>
      <c r="BO370" s="208"/>
      <c r="BP370" s="208"/>
      <c r="BQ370" s="208"/>
      <c r="BR370" s="208"/>
      <c r="BS370" s="208"/>
      <c r="BT370" s="208"/>
      <c r="BU370" s="208"/>
      <c r="BV370" s="208"/>
      <c r="BW370" s="208"/>
      <c r="BX370" s="208"/>
      <c r="BY370" s="208"/>
      <c r="BZ370" s="208"/>
      <c r="CA370" s="208"/>
      <c r="CB370" s="208"/>
      <c r="CC370" s="208"/>
      <c r="CD370" s="208"/>
      <c r="CE370" s="208"/>
      <c r="CF370" s="208"/>
      <c r="CG370" s="208"/>
      <c r="CH370" s="208"/>
      <c r="CI370" s="208"/>
      <c r="CJ370" s="208"/>
      <c r="CK370" s="208"/>
      <c r="CL370" s="208"/>
      <c r="CM370" s="208"/>
      <c r="CN370" s="208"/>
      <c r="CO370" s="208"/>
      <c r="CP370" s="208"/>
      <c r="CQ370" s="208"/>
      <c r="CR370" s="208"/>
      <c r="CS370" s="208"/>
      <c r="CT370" s="208"/>
      <c r="CU370" s="208"/>
      <c r="CV370" s="208"/>
      <c r="CW370" s="208"/>
      <c r="CX370" s="208"/>
      <c r="CY370" s="208"/>
      <c r="CZ370" s="208"/>
      <c r="DA370" s="208"/>
      <c r="DB370" s="208"/>
      <c r="DC370" s="208"/>
      <c r="DD370" s="208"/>
      <c r="DE370" s="208"/>
      <c r="DF370" s="208"/>
      <c r="DG370" s="208"/>
      <c r="DH370" s="208"/>
      <c r="DI370" s="208"/>
      <c r="DJ370" s="208"/>
      <c r="DK370" s="208"/>
      <c r="DL370" s="208"/>
      <c r="DM370" s="208"/>
      <c r="DN370" s="208"/>
      <c r="DO370" s="208"/>
      <c r="DP370" s="208"/>
      <c r="DQ370" s="208"/>
      <c r="DR370" s="208"/>
      <c r="DS370" s="208"/>
      <c r="DT370" s="208"/>
      <c r="DU370" s="208"/>
      <c r="DV370" s="208"/>
      <c r="DW370" s="208"/>
      <c r="DX370" s="208"/>
      <c r="DY370" s="208"/>
      <c r="DZ370" s="208"/>
      <c r="EA370" s="208"/>
      <c r="EB370" s="208"/>
      <c r="EC370" s="208"/>
      <c r="ED370" s="208"/>
      <c r="EE370" s="208"/>
      <c r="EF370" s="208"/>
      <c r="EG370" s="208"/>
      <c r="EH370" s="208"/>
      <c r="EI370" s="208"/>
      <c r="EJ370" s="208"/>
      <c r="EK370" s="208"/>
      <c r="EL370" s="208"/>
      <c r="EM370" s="208"/>
      <c r="EN370" s="208"/>
      <c r="EO370" s="208"/>
    </row>
    <row r="371" spans="1:145" s="198" customFormat="1" ht="15.75">
      <c r="A371" s="261"/>
      <c r="B371" s="261"/>
      <c r="C371" s="374"/>
      <c r="D371" s="375"/>
      <c r="E371" s="376" t="s">
        <v>325</v>
      </c>
      <c r="F371" s="377" t="s">
        <v>635</v>
      </c>
      <c r="G371" s="378"/>
      <c r="H371" s="379"/>
      <c r="I371" s="380"/>
      <c r="J371" s="381"/>
      <c r="K371" s="382"/>
      <c r="L371" s="382"/>
      <c r="M371" s="383">
        <f>SUM(M372:M372)</f>
        <v>0</v>
      </c>
      <c r="N371" s="384">
        <f>SUM(N372:N372)</f>
        <v>0</v>
      </c>
      <c r="O371" s="199"/>
      <c r="P371" s="385">
        <f>SUM(P372:P372)</f>
        <v>0</v>
      </c>
      <c r="Q371" s="385">
        <f>SUM(Q372:Q372)</f>
        <v>0</v>
      </c>
      <c r="R371" s="385">
        <f>SUM(R372:R372)</f>
        <v>0</v>
      </c>
      <c r="S371" s="385">
        <f>SUM(S372:S372)</f>
        <v>0</v>
      </c>
      <c r="T371" s="385">
        <f>SUM(T372:T372)</f>
        <v>0</v>
      </c>
      <c r="U371" s="86"/>
      <c r="V371" s="87"/>
      <c r="W371" s="385">
        <f t="shared" ref="W371:AD371" si="672">SUM(W372:W372)</f>
        <v>0</v>
      </c>
      <c r="X371" s="385">
        <f t="shared" si="672"/>
        <v>0</v>
      </c>
      <c r="Y371" s="385">
        <f t="shared" si="672"/>
        <v>0</v>
      </c>
      <c r="Z371" s="385">
        <f t="shared" si="672"/>
        <v>0</v>
      </c>
      <c r="AA371" s="385">
        <f t="shared" si="672"/>
        <v>0</v>
      </c>
      <c r="AB371" s="385">
        <f t="shared" si="672"/>
        <v>0</v>
      </c>
      <c r="AC371" s="385">
        <f t="shared" si="672"/>
        <v>0</v>
      </c>
      <c r="AD371" s="385">
        <f t="shared" si="672"/>
        <v>0</v>
      </c>
      <c r="AE371" s="91"/>
      <c r="AF371" s="91"/>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218"/>
      <c r="BU371" s="218"/>
      <c r="BV371" s="218"/>
      <c r="BW371" s="218"/>
      <c r="BX371" s="218"/>
      <c r="BY371" s="218"/>
      <c r="BZ371" s="218"/>
      <c r="CA371" s="218"/>
      <c r="CB371" s="218"/>
      <c r="CC371" s="218"/>
      <c r="CD371" s="218"/>
      <c r="CE371" s="218"/>
      <c r="CF371" s="218"/>
      <c r="CG371" s="218"/>
      <c r="CH371" s="218"/>
      <c r="CI371" s="218"/>
      <c r="CJ371" s="218"/>
      <c r="CK371" s="218"/>
      <c r="CL371" s="218"/>
      <c r="CM371" s="218"/>
      <c r="CN371" s="218"/>
      <c r="CO371" s="218"/>
      <c r="CP371" s="218"/>
      <c r="CQ371" s="218"/>
      <c r="CR371" s="218"/>
      <c r="CS371" s="218"/>
      <c r="CT371" s="218"/>
      <c r="CU371" s="218"/>
      <c r="CV371" s="218"/>
      <c r="CW371" s="218"/>
      <c r="CX371" s="218"/>
      <c r="CY371" s="218"/>
      <c r="CZ371" s="218"/>
      <c r="DA371" s="218"/>
      <c r="DB371" s="218"/>
      <c r="DC371" s="218"/>
      <c r="DD371" s="218"/>
      <c r="DE371" s="218"/>
      <c r="DF371" s="218"/>
      <c r="DG371" s="218"/>
      <c r="DH371" s="218"/>
      <c r="DI371" s="218"/>
      <c r="DJ371" s="218"/>
      <c r="DK371" s="218"/>
      <c r="DL371" s="218"/>
      <c r="DM371" s="218"/>
      <c r="DN371" s="218"/>
      <c r="DO371" s="218"/>
      <c r="DP371" s="218"/>
      <c r="DQ371" s="218"/>
      <c r="DR371" s="218"/>
      <c r="DS371" s="218"/>
      <c r="DT371" s="218"/>
      <c r="DU371" s="218"/>
      <c r="DV371" s="218"/>
      <c r="DW371" s="218"/>
      <c r="DX371" s="218"/>
      <c r="DY371" s="218"/>
      <c r="DZ371" s="218"/>
      <c r="EA371" s="218"/>
      <c r="EB371" s="218"/>
      <c r="EC371" s="218"/>
      <c r="ED371" s="218"/>
      <c r="EE371" s="218"/>
      <c r="EF371" s="218"/>
      <c r="EG371" s="218"/>
      <c r="EH371" s="218"/>
      <c r="EI371" s="218"/>
      <c r="EJ371" s="218"/>
      <c r="EK371" s="218"/>
      <c r="EL371" s="218"/>
      <c r="EM371" s="218"/>
      <c r="EN371" s="218"/>
      <c r="EO371" s="218"/>
    </row>
    <row r="372" spans="1:145" s="164" customFormat="1" outlineLevel="1">
      <c r="A372" s="254" t="s">
        <v>2032</v>
      </c>
      <c r="B372" s="254" t="s">
        <v>692</v>
      </c>
      <c r="C372" s="257" t="s">
        <v>2014</v>
      </c>
      <c r="D372" s="165" t="s">
        <v>1557</v>
      </c>
      <c r="E372" s="308" t="s">
        <v>2293</v>
      </c>
      <c r="F372" s="309" t="s">
        <v>2294</v>
      </c>
      <c r="G372" s="168">
        <v>0</v>
      </c>
      <c r="H372" s="169" t="s">
        <v>654</v>
      </c>
      <c r="I372" s="170">
        <v>0</v>
      </c>
      <c r="J372" s="171">
        <f t="shared" ref="J372" si="673">I372/$L$4</f>
        <v>0</v>
      </c>
      <c r="K372" s="172" t="s">
        <v>24</v>
      </c>
      <c r="L372" s="173"/>
      <c r="M372" s="174">
        <f t="shared" ref="M372" si="674">IF(ISBLANK(K372),G372*I372,G372*I372*L372)</f>
        <v>0</v>
      </c>
      <c r="N372" s="175">
        <f t="shared" ref="N372" si="675">IF(ISBLANK(K372),J372*G372,G372*J372*L372)</f>
        <v>0</v>
      </c>
      <c r="O372" s="87"/>
      <c r="P372" s="176"/>
      <c r="Q372" s="176"/>
      <c r="R372" s="176"/>
      <c r="S372" s="176"/>
      <c r="T372" s="176"/>
      <c r="U372" s="86"/>
      <c r="V372" s="87"/>
      <c r="W372" s="176"/>
      <c r="X372" s="176">
        <f t="shared" ref="X372" si="676">W372/$L$4</f>
        <v>0</v>
      </c>
      <c r="Y372" s="176"/>
      <c r="Z372" s="176">
        <f t="shared" ref="Z372" si="677">Y372/$L$4</f>
        <v>0</v>
      </c>
      <c r="AA372" s="176"/>
      <c r="AB372" s="176">
        <f t="shared" ref="AB372" si="678">AA372/$L$4</f>
        <v>0</v>
      </c>
      <c r="AC372" s="176"/>
      <c r="AD372" s="176">
        <f t="shared" ref="AD372" si="679">AC372/$L$4</f>
        <v>0</v>
      </c>
      <c r="AE372" s="156"/>
      <c r="AF372" s="156"/>
      <c r="AG372" s="208"/>
      <c r="AH372" s="208"/>
      <c r="AI372" s="208"/>
      <c r="AJ372" s="208"/>
      <c r="AK372" s="208"/>
      <c r="AL372" s="208"/>
      <c r="AM372" s="208"/>
      <c r="AN372" s="208"/>
      <c r="AO372" s="208"/>
      <c r="AP372" s="208"/>
      <c r="AQ372" s="208"/>
      <c r="AR372" s="208"/>
      <c r="AS372" s="208"/>
      <c r="AT372" s="208"/>
      <c r="AU372" s="208"/>
      <c r="AV372" s="208"/>
      <c r="AW372" s="208"/>
      <c r="AX372" s="208"/>
      <c r="AY372" s="208"/>
      <c r="AZ372" s="208"/>
      <c r="BA372" s="208"/>
      <c r="BB372" s="208"/>
      <c r="BC372" s="208"/>
      <c r="BD372" s="208"/>
      <c r="BE372" s="208"/>
      <c r="BF372" s="208"/>
      <c r="BG372" s="208"/>
      <c r="BH372" s="208"/>
      <c r="BI372" s="208"/>
      <c r="BJ372" s="208"/>
      <c r="BK372" s="208"/>
      <c r="BL372" s="208"/>
      <c r="BM372" s="208"/>
      <c r="BN372" s="208"/>
      <c r="BO372" s="208"/>
      <c r="BP372" s="208"/>
      <c r="BQ372" s="208"/>
      <c r="BR372" s="208"/>
      <c r="BS372" s="208"/>
      <c r="BT372" s="208"/>
      <c r="BU372" s="208"/>
      <c r="BV372" s="208"/>
      <c r="BW372" s="208"/>
      <c r="BX372" s="208"/>
      <c r="BY372" s="208"/>
      <c r="BZ372" s="208"/>
      <c r="CA372" s="208"/>
      <c r="CB372" s="208"/>
      <c r="CC372" s="208"/>
      <c r="CD372" s="208"/>
      <c r="CE372" s="208"/>
      <c r="CF372" s="208"/>
      <c r="CG372" s="208"/>
      <c r="CH372" s="208"/>
      <c r="CI372" s="208"/>
      <c r="CJ372" s="208"/>
      <c r="CK372" s="208"/>
      <c r="CL372" s="208"/>
      <c r="CM372" s="208"/>
      <c r="CN372" s="208"/>
      <c r="CO372" s="208"/>
      <c r="CP372" s="208"/>
      <c r="CQ372" s="208"/>
      <c r="CR372" s="208"/>
      <c r="CS372" s="208"/>
      <c r="CT372" s="208"/>
      <c r="CU372" s="208"/>
      <c r="CV372" s="208"/>
      <c r="CW372" s="208"/>
      <c r="CX372" s="208"/>
      <c r="CY372" s="208"/>
      <c r="CZ372" s="208"/>
      <c r="DA372" s="208"/>
      <c r="DB372" s="208"/>
      <c r="DC372" s="208"/>
      <c r="DD372" s="208"/>
      <c r="DE372" s="208"/>
      <c r="DF372" s="208"/>
      <c r="DG372" s="208"/>
      <c r="DH372" s="208"/>
      <c r="DI372" s="208"/>
      <c r="DJ372" s="208"/>
      <c r="DK372" s="208"/>
      <c r="DL372" s="208"/>
      <c r="DM372" s="208"/>
      <c r="DN372" s="208"/>
      <c r="DO372" s="208"/>
      <c r="DP372" s="208"/>
      <c r="DQ372" s="208"/>
      <c r="DR372" s="208"/>
      <c r="DS372" s="208"/>
      <c r="DT372" s="208"/>
      <c r="DU372" s="208"/>
      <c r="DV372" s="208"/>
      <c r="DW372" s="208"/>
      <c r="DX372" s="208"/>
      <c r="DY372" s="208"/>
      <c r="DZ372" s="208"/>
      <c r="EA372" s="208"/>
      <c r="EB372" s="208"/>
      <c r="EC372" s="208"/>
      <c r="ED372" s="208"/>
      <c r="EE372" s="208"/>
      <c r="EF372" s="208"/>
      <c r="EG372" s="208"/>
      <c r="EH372" s="208"/>
      <c r="EI372" s="208"/>
      <c r="EJ372" s="208"/>
      <c r="EK372" s="208"/>
      <c r="EL372" s="208"/>
      <c r="EM372" s="208"/>
      <c r="EN372" s="208"/>
      <c r="EO372" s="208"/>
    </row>
    <row r="373" spans="1:145" s="198" customFormat="1" ht="15.75">
      <c r="A373" s="261"/>
      <c r="B373" s="261"/>
      <c r="C373" s="374"/>
      <c r="D373" s="375"/>
      <c r="E373" s="376" t="s">
        <v>2214</v>
      </c>
      <c r="F373" s="377" t="s">
        <v>2215</v>
      </c>
      <c r="G373" s="378"/>
      <c r="H373" s="379"/>
      <c r="I373" s="380"/>
      <c r="J373" s="381"/>
      <c r="K373" s="382"/>
      <c r="L373" s="382"/>
      <c r="M373" s="383">
        <f>SUM(M374:M379)</f>
        <v>0</v>
      </c>
      <c r="N373" s="384">
        <f>SUM(N374:N379)</f>
        <v>0</v>
      </c>
      <c r="O373" s="199"/>
      <c r="P373" s="385">
        <f t="shared" ref="P373:T373" si="680">SUM(P374:P379)</f>
        <v>0</v>
      </c>
      <c r="Q373" s="385">
        <f t="shared" si="680"/>
        <v>0</v>
      </c>
      <c r="R373" s="385">
        <f t="shared" si="680"/>
        <v>0</v>
      </c>
      <c r="S373" s="385">
        <f t="shared" si="680"/>
        <v>0</v>
      </c>
      <c r="T373" s="385">
        <f t="shared" si="680"/>
        <v>0</v>
      </c>
      <c r="U373" s="86"/>
      <c r="V373" s="87"/>
      <c r="W373" s="385">
        <f t="shared" ref="W373:AD373" si="681">SUM(W374:W379)</f>
        <v>0</v>
      </c>
      <c r="X373" s="385">
        <f t="shared" si="681"/>
        <v>0</v>
      </c>
      <c r="Y373" s="385">
        <f t="shared" si="681"/>
        <v>0</v>
      </c>
      <c r="Z373" s="385">
        <f t="shared" si="681"/>
        <v>0</v>
      </c>
      <c r="AA373" s="385">
        <f t="shared" si="681"/>
        <v>0</v>
      </c>
      <c r="AB373" s="385">
        <f t="shared" si="681"/>
        <v>0</v>
      </c>
      <c r="AC373" s="385">
        <f t="shared" si="681"/>
        <v>0</v>
      </c>
      <c r="AD373" s="385">
        <f t="shared" si="681"/>
        <v>0</v>
      </c>
      <c r="AE373" s="91"/>
      <c r="AF373" s="91"/>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218"/>
      <c r="BU373" s="218"/>
      <c r="BV373" s="218"/>
      <c r="BW373" s="218"/>
      <c r="BX373" s="218"/>
      <c r="BY373" s="218"/>
      <c r="BZ373" s="218"/>
      <c r="CA373" s="218"/>
      <c r="CB373" s="218"/>
      <c r="CC373" s="218"/>
      <c r="CD373" s="218"/>
      <c r="CE373" s="218"/>
      <c r="CF373" s="218"/>
      <c r="CG373" s="218"/>
      <c r="CH373" s="218"/>
      <c r="CI373" s="218"/>
      <c r="CJ373" s="218"/>
      <c r="CK373" s="218"/>
      <c r="CL373" s="218"/>
      <c r="CM373" s="218"/>
      <c r="CN373" s="218"/>
      <c r="CO373" s="218"/>
      <c r="CP373" s="218"/>
      <c r="CQ373" s="218"/>
      <c r="CR373" s="218"/>
      <c r="CS373" s="218"/>
      <c r="CT373" s="218"/>
      <c r="CU373" s="218"/>
      <c r="CV373" s="218"/>
      <c r="CW373" s="218"/>
      <c r="CX373" s="218"/>
      <c r="CY373" s="218"/>
      <c r="CZ373" s="218"/>
      <c r="DA373" s="218"/>
      <c r="DB373" s="218"/>
      <c r="DC373" s="218"/>
      <c r="DD373" s="218"/>
      <c r="DE373" s="218"/>
      <c r="DF373" s="218"/>
      <c r="DG373" s="218"/>
      <c r="DH373" s="218"/>
      <c r="DI373" s="218"/>
      <c r="DJ373" s="218"/>
      <c r="DK373" s="218"/>
      <c r="DL373" s="218"/>
      <c r="DM373" s="218"/>
      <c r="DN373" s="218"/>
      <c r="DO373" s="218"/>
      <c r="DP373" s="218"/>
      <c r="DQ373" s="218"/>
      <c r="DR373" s="218"/>
      <c r="DS373" s="218"/>
      <c r="DT373" s="218"/>
      <c r="DU373" s="218"/>
      <c r="DV373" s="218"/>
      <c r="DW373" s="218"/>
      <c r="DX373" s="218"/>
      <c r="DY373" s="218"/>
      <c r="DZ373" s="218"/>
      <c r="EA373" s="218"/>
      <c r="EB373" s="218"/>
      <c r="EC373" s="218"/>
      <c r="ED373" s="218"/>
      <c r="EE373" s="218"/>
      <c r="EF373" s="218"/>
      <c r="EG373" s="218"/>
      <c r="EH373" s="218"/>
      <c r="EI373" s="218"/>
      <c r="EJ373" s="218"/>
      <c r="EK373" s="218"/>
      <c r="EL373" s="218"/>
      <c r="EM373" s="218"/>
      <c r="EN373" s="218"/>
      <c r="EO373" s="218"/>
    </row>
    <row r="374" spans="1:145" s="203" customFormat="1" outlineLevel="1">
      <c r="A374" s="254" t="s">
        <v>2032</v>
      </c>
      <c r="B374" s="254" t="s">
        <v>692</v>
      </c>
      <c r="C374" s="257" t="s">
        <v>2014</v>
      </c>
      <c r="D374" s="165" t="s">
        <v>1558</v>
      </c>
      <c r="E374" s="166" t="s">
        <v>2191</v>
      </c>
      <c r="F374" s="167" t="s">
        <v>2192</v>
      </c>
      <c r="G374" s="168">
        <v>0</v>
      </c>
      <c r="H374" s="169" t="s">
        <v>654</v>
      </c>
      <c r="I374" s="170">
        <v>0</v>
      </c>
      <c r="J374" s="171">
        <f t="shared" ref="J374:J379" si="682">I374/$L$4</f>
        <v>0</v>
      </c>
      <c r="K374" s="172" t="s">
        <v>24</v>
      </c>
      <c r="L374" s="173"/>
      <c r="M374" s="174">
        <f t="shared" ref="M374:M379" si="683">IF(ISBLANK(K374),G374*I374,G374*I374*L374)</f>
        <v>0</v>
      </c>
      <c r="N374" s="175">
        <f t="shared" ref="N374:N379" si="684">IF(ISBLANK(K374),J374*G374,G374*J374*L374)</f>
        <v>0</v>
      </c>
      <c r="O374" s="199"/>
      <c r="P374" s="176"/>
      <c r="Q374" s="176"/>
      <c r="R374" s="176"/>
      <c r="S374" s="176"/>
      <c r="T374" s="176"/>
      <c r="U374" s="200"/>
      <c r="V374" s="199"/>
      <c r="W374" s="176"/>
      <c r="X374" s="176">
        <f t="shared" ref="X374:X379" si="685">W374/$L$4</f>
        <v>0</v>
      </c>
      <c r="Y374" s="176"/>
      <c r="Z374" s="176">
        <f t="shared" ref="Z374:Z379" si="686">Y374/$L$4</f>
        <v>0</v>
      </c>
      <c r="AA374" s="176"/>
      <c r="AB374" s="176">
        <f t="shared" ref="AB374:AB379" si="687">AA374/$L$4</f>
        <v>0</v>
      </c>
      <c r="AC374" s="176"/>
      <c r="AD374" s="176">
        <f t="shared" ref="AD374:AD379" si="688">AC374/$L$4</f>
        <v>0</v>
      </c>
      <c r="AE374" s="201"/>
      <c r="AF374" s="201"/>
      <c r="AG374" s="220"/>
      <c r="AH374" s="220"/>
      <c r="AI374" s="220"/>
      <c r="AJ374" s="220"/>
      <c r="AK374" s="220"/>
      <c r="AL374" s="220"/>
      <c r="AM374" s="220"/>
      <c r="AN374" s="220"/>
      <c r="AO374" s="220"/>
      <c r="AP374" s="220"/>
      <c r="AQ374" s="220"/>
      <c r="AR374" s="220"/>
      <c r="AS374" s="220"/>
      <c r="AT374" s="220"/>
      <c r="AU374" s="220"/>
      <c r="AV374" s="220"/>
      <c r="AW374" s="220"/>
      <c r="AX374" s="220"/>
      <c r="AY374" s="220"/>
      <c r="AZ374" s="220"/>
      <c r="BA374" s="220"/>
      <c r="BB374" s="220"/>
      <c r="BC374" s="220"/>
      <c r="BD374" s="220"/>
      <c r="BE374" s="220"/>
      <c r="BF374" s="220"/>
      <c r="BG374" s="220"/>
      <c r="BH374" s="220"/>
      <c r="BI374" s="220"/>
      <c r="BJ374" s="220"/>
      <c r="BK374" s="220"/>
      <c r="BL374" s="220"/>
      <c r="BM374" s="220"/>
      <c r="BN374" s="220"/>
      <c r="BO374" s="220"/>
      <c r="BP374" s="220"/>
      <c r="BQ374" s="220"/>
      <c r="BR374" s="220"/>
      <c r="BS374" s="220"/>
      <c r="BT374" s="220"/>
      <c r="BU374" s="220"/>
      <c r="BV374" s="220"/>
      <c r="BW374" s="220"/>
      <c r="BX374" s="220"/>
      <c r="BY374" s="220"/>
      <c r="BZ374" s="220"/>
      <c r="CA374" s="220"/>
      <c r="CB374" s="220"/>
      <c r="CC374" s="220"/>
      <c r="CD374" s="220"/>
      <c r="CE374" s="220"/>
      <c r="CF374" s="220"/>
      <c r="CG374" s="220"/>
      <c r="CH374" s="220"/>
      <c r="CI374" s="220"/>
      <c r="CJ374" s="220"/>
      <c r="CK374" s="220"/>
      <c r="CL374" s="220"/>
      <c r="CM374" s="220"/>
      <c r="CN374" s="220"/>
      <c r="CO374" s="220"/>
      <c r="CP374" s="220"/>
      <c r="CQ374" s="220"/>
      <c r="CR374" s="220"/>
      <c r="CS374" s="220"/>
      <c r="CT374" s="220"/>
      <c r="CU374" s="220"/>
      <c r="CV374" s="220"/>
      <c r="CW374" s="220"/>
      <c r="CX374" s="220"/>
      <c r="CY374" s="220"/>
      <c r="CZ374" s="220"/>
      <c r="DA374" s="220"/>
      <c r="DB374" s="220"/>
      <c r="DC374" s="220"/>
      <c r="DD374" s="220"/>
      <c r="DE374" s="220"/>
      <c r="DF374" s="220"/>
      <c r="DG374" s="220"/>
      <c r="DH374" s="220"/>
      <c r="DI374" s="220"/>
      <c r="DJ374" s="220"/>
      <c r="DK374" s="220"/>
      <c r="DL374" s="220"/>
      <c r="DM374" s="220"/>
      <c r="DN374" s="220"/>
      <c r="DO374" s="220"/>
      <c r="DP374" s="220"/>
      <c r="DQ374" s="220"/>
      <c r="DR374" s="220"/>
      <c r="DS374" s="220"/>
      <c r="DT374" s="220"/>
      <c r="DU374" s="220"/>
      <c r="DV374" s="220"/>
      <c r="DW374" s="220"/>
      <c r="DX374" s="220"/>
      <c r="DY374" s="220"/>
      <c r="DZ374" s="220"/>
      <c r="EA374" s="220"/>
      <c r="EB374" s="220"/>
      <c r="EC374" s="220"/>
      <c r="ED374" s="220"/>
      <c r="EE374" s="220"/>
      <c r="EF374" s="220"/>
      <c r="EG374" s="220"/>
      <c r="EH374" s="220"/>
      <c r="EI374" s="220"/>
      <c r="EJ374" s="220"/>
      <c r="EK374" s="220"/>
      <c r="EL374" s="220"/>
      <c r="EM374" s="220"/>
      <c r="EN374" s="220"/>
      <c r="EO374" s="220"/>
    </row>
    <row r="375" spans="1:145" s="203" customFormat="1" outlineLevel="1">
      <c r="A375" s="254" t="s">
        <v>2032</v>
      </c>
      <c r="B375" s="254" t="s">
        <v>692</v>
      </c>
      <c r="C375" s="257" t="s">
        <v>2014</v>
      </c>
      <c r="D375" s="165" t="s">
        <v>1642</v>
      </c>
      <c r="E375" s="166" t="s">
        <v>2263</v>
      </c>
      <c r="F375" s="167" t="s">
        <v>2193</v>
      </c>
      <c r="G375" s="168">
        <v>0</v>
      </c>
      <c r="H375" s="169" t="s">
        <v>654</v>
      </c>
      <c r="I375" s="170">
        <v>0</v>
      </c>
      <c r="J375" s="171">
        <f t="shared" si="682"/>
        <v>0</v>
      </c>
      <c r="K375" s="172" t="s">
        <v>24</v>
      </c>
      <c r="L375" s="173"/>
      <c r="M375" s="174">
        <f t="shared" si="683"/>
        <v>0</v>
      </c>
      <c r="N375" s="175">
        <f t="shared" si="684"/>
        <v>0</v>
      </c>
      <c r="O375" s="199"/>
      <c r="P375" s="176"/>
      <c r="Q375" s="176"/>
      <c r="R375" s="176"/>
      <c r="S375" s="176"/>
      <c r="T375" s="176"/>
      <c r="U375" s="200"/>
      <c r="V375" s="199"/>
      <c r="W375" s="176"/>
      <c r="X375" s="176">
        <f t="shared" si="685"/>
        <v>0</v>
      </c>
      <c r="Y375" s="176"/>
      <c r="Z375" s="176">
        <f t="shared" si="686"/>
        <v>0</v>
      </c>
      <c r="AA375" s="176"/>
      <c r="AB375" s="176">
        <f t="shared" si="687"/>
        <v>0</v>
      </c>
      <c r="AC375" s="176"/>
      <c r="AD375" s="176">
        <f t="shared" si="688"/>
        <v>0</v>
      </c>
      <c r="AE375" s="201"/>
      <c r="AF375" s="201"/>
      <c r="AG375" s="220"/>
      <c r="AH375" s="220"/>
      <c r="AI375" s="220"/>
      <c r="AJ375" s="220"/>
      <c r="AK375" s="220"/>
      <c r="AL375" s="220"/>
      <c r="AM375" s="220"/>
      <c r="AN375" s="220"/>
      <c r="AO375" s="220"/>
      <c r="AP375" s="220"/>
      <c r="AQ375" s="220"/>
      <c r="AR375" s="220"/>
      <c r="AS375" s="220"/>
      <c r="AT375" s="220"/>
      <c r="AU375" s="220"/>
      <c r="AV375" s="220"/>
      <c r="AW375" s="220"/>
      <c r="AX375" s="220"/>
      <c r="AY375" s="220"/>
      <c r="AZ375" s="220"/>
      <c r="BA375" s="220"/>
      <c r="BB375" s="220"/>
      <c r="BC375" s="220"/>
      <c r="BD375" s="220"/>
      <c r="BE375" s="220"/>
      <c r="BF375" s="220"/>
      <c r="BG375" s="220"/>
      <c r="BH375" s="220"/>
      <c r="BI375" s="220"/>
      <c r="BJ375" s="220"/>
      <c r="BK375" s="220"/>
      <c r="BL375" s="220"/>
      <c r="BM375" s="220"/>
      <c r="BN375" s="220"/>
      <c r="BO375" s="220"/>
      <c r="BP375" s="220"/>
      <c r="BQ375" s="220"/>
      <c r="BR375" s="220"/>
      <c r="BS375" s="220"/>
      <c r="BT375" s="220"/>
      <c r="BU375" s="220"/>
      <c r="BV375" s="220"/>
      <c r="BW375" s="220"/>
      <c r="BX375" s="220"/>
      <c r="BY375" s="220"/>
      <c r="BZ375" s="220"/>
      <c r="CA375" s="220"/>
      <c r="CB375" s="220"/>
      <c r="CC375" s="220"/>
      <c r="CD375" s="220"/>
      <c r="CE375" s="220"/>
      <c r="CF375" s="220"/>
      <c r="CG375" s="220"/>
      <c r="CH375" s="220"/>
      <c r="CI375" s="220"/>
      <c r="CJ375" s="220"/>
      <c r="CK375" s="220"/>
      <c r="CL375" s="220"/>
      <c r="CM375" s="220"/>
      <c r="CN375" s="220"/>
      <c r="CO375" s="220"/>
      <c r="CP375" s="220"/>
      <c r="CQ375" s="220"/>
      <c r="CR375" s="220"/>
      <c r="CS375" s="220"/>
      <c r="CT375" s="220"/>
      <c r="CU375" s="220"/>
      <c r="CV375" s="220"/>
      <c r="CW375" s="220"/>
      <c r="CX375" s="220"/>
      <c r="CY375" s="220"/>
      <c r="CZ375" s="220"/>
      <c r="DA375" s="220"/>
      <c r="DB375" s="220"/>
      <c r="DC375" s="220"/>
      <c r="DD375" s="220"/>
      <c r="DE375" s="220"/>
      <c r="DF375" s="220"/>
      <c r="DG375" s="220"/>
      <c r="DH375" s="220"/>
      <c r="DI375" s="220"/>
      <c r="DJ375" s="220"/>
      <c r="DK375" s="220"/>
      <c r="DL375" s="220"/>
      <c r="DM375" s="220"/>
      <c r="DN375" s="220"/>
      <c r="DO375" s="220"/>
      <c r="DP375" s="220"/>
      <c r="DQ375" s="220"/>
      <c r="DR375" s="220"/>
      <c r="DS375" s="220"/>
      <c r="DT375" s="220"/>
      <c r="DU375" s="220"/>
      <c r="DV375" s="220"/>
      <c r="DW375" s="220"/>
      <c r="DX375" s="220"/>
      <c r="DY375" s="220"/>
      <c r="DZ375" s="220"/>
      <c r="EA375" s="220"/>
      <c r="EB375" s="220"/>
      <c r="EC375" s="220"/>
      <c r="ED375" s="220"/>
      <c r="EE375" s="220"/>
      <c r="EF375" s="220"/>
      <c r="EG375" s="220"/>
      <c r="EH375" s="220"/>
      <c r="EI375" s="220"/>
      <c r="EJ375" s="220"/>
      <c r="EK375" s="220"/>
      <c r="EL375" s="220"/>
      <c r="EM375" s="220"/>
      <c r="EN375" s="220"/>
      <c r="EO375" s="220"/>
    </row>
    <row r="376" spans="1:145" s="203" customFormat="1" outlineLevel="1">
      <c r="A376" s="254" t="s">
        <v>2032</v>
      </c>
      <c r="B376" s="254" t="s">
        <v>692</v>
      </c>
      <c r="C376" s="257" t="s">
        <v>2014</v>
      </c>
      <c r="D376" s="165" t="s">
        <v>1653</v>
      </c>
      <c r="E376" s="166" t="s">
        <v>2195</v>
      </c>
      <c r="F376" s="167" t="s">
        <v>2194</v>
      </c>
      <c r="G376" s="168">
        <v>0</v>
      </c>
      <c r="H376" s="169" t="s">
        <v>654</v>
      </c>
      <c r="I376" s="170">
        <v>0</v>
      </c>
      <c r="J376" s="171">
        <f t="shared" si="682"/>
        <v>0</v>
      </c>
      <c r="K376" s="172" t="s">
        <v>24</v>
      </c>
      <c r="L376" s="173"/>
      <c r="M376" s="174">
        <f t="shared" si="683"/>
        <v>0</v>
      </c>
      <c r="N376" s="175">
        <f t="shared" si="684"/>
        <v>0</v>
      </c>
      <c r="O376" s="199"/>
      <c r="P376" s="176"/>
      <c r="Q376" s="176"/>
      <c r="R376" s="176"/>
      <c r="S376" s="176"/>
      <c r="T376" s="176"/>
      <c r="U376" s="200"/>
      <c r="V376" s="199"/>
      <c r="W376" s="176"/>
      <c r="X376" s="176">
        <f t="shared" si="685"/>
        <v>0</v>
      </c>
      <c r="Y376" s="176"/>
      <c r="Z376" s="176">
        <f t="shared" si="686"/>
        <v>0</v>
      </c>
      <c r="AA376" s="176"/>
      <c r="AB376" s="176">
        <f t="shared" si="687"/>
        <v>0</v>
      </c>
      <c r="AC376" s="176"/>
      <c r="AD376" s="176">
        <f t="shared" si="688"/>
        <v>0</v>
      </c>
      <c r="AE376" s="201"/>
      <c r="AF376" s="201"/>
      <c r="AG376" s="220"/>
      <c r="AH376" s="220"/>
      <c r="AI376" s="220"/>
      <c r="AJ376" s="220"/>
      <c r="AK376" s="220"/>
      <c r="AL376" s="220"/>
      <c r="AM376" s="220"/>
      <c r="AN376" s="220"/>
      <c r="AO376" s="220"/>
      <c r="AP376" s="220"/>
      <c r="AQ376" s="220"/>
      <c r="AR376" s="220"/>
      <c r="AS376" s="220"/>
      <c r="AT376" s="220"/>
      <c r="AU376" s="220"/>
      <c r="AV376" s="220"/>
      <c r="AW376" s="220"/>
      <c r="AX376" s="220"/>
      <c r="AY376" s="220"/>
      <c r="AZ376" s="220"/>
      <c r="BA376" s="220"/>
      <c r="BB376" s="220"/>
      <c r="BC376" s="220"/>
      <c r="BD376" s="220"/>
      <c r="BE376" s="220"/>
      <c r="BF376" s="220"/>
      <c r="BG376" s="220"/>
      <c r="BH376" s="220"/>
      <c r="BI376" s="220"/>
      <c r="BJ376" s="220"/>
      <c r="BK376" s="220"/>
      <c r="BL376" s="220"/>
      <c r="BM376" s="220"/>
      <c r="BN376" s="220"/>
      <c r="BO376" s="220"/>
      <c r="BP376" s="220"/>
      <c r="BQ376" s="220"/>
      <c r="BR376" s="220"/>
      <c r="BS376" s="220"/>
      <c r="BT376" s="220"/>
      <c r="BU376" s="220"/>
      <c r="BV376" s="220"/>
      <c r="BW376" s="220"/>
      <c r="BX376" s="220"/>
      <c r="BY376" s="220"/>
      <c r="BZ376" s="220"/>
      <c r="CA376" s="220"/>
      <c r="CB376" s="220"/>
      <c r="CC376" s="220"/>
      <c r="CD376" s="220"/>
      <c r="CE376" s="220"/>
      <c r="CF376" s="220"/>
      <c r="CG376" s="220"/>
      <c r="CH376" s="220"/>
      <c r="CI376" s="220"/>
      <c r="CJ376" s="220"/>
      <c r="CK376" s="220"/>
      <c r="CL376" s="220"/>
      <c r="CM376" s="220"/>
      <c r="CN376" s="220"/>
      <c r="CO376" s="220"/>
      <c r="CP376" s="220"/>
      <c r="CQ376" s="220"/>
      <c r="CR376" s="220"/>
      <c r="CS376" s="220"/>
      <c r="CT376" s="220"/>
      <c r="CU376" s="220"/>
      <c r="CV376" s="220"/>
      <c r="CW376" s="220"/>
      <c r="CX376" s="220"/>
      <c r="CY376" s="220"/>
      <c r="CZ376" s="220"/>
      <c r="DA376" s="220"/>
      <c r="DB376" s="220"/>
      <c r="DC376" s="220"/>
      <c r="DD376" s="220"/>
      <c r="DE376" s="220"/>
      <c r="DF376" s="220"/>
      <c r="DG376" s="220"/>
      <c r="DH376" s="220"/>
      <c r="DI376" s="220"/>
      <c r="DJ376" s="220"/>
      <c r="DK376" s="220"/>
      <c r="DL376" s="220"/>
      <c r="DM376" s="220"/>
      <c r="DN376" s="220"/>
      <c r="DO376" s="220"/>
      <c r="DP376" s="220"/>
      <c r="DQ376" s="220"/>
      <c r="DR376" s="220"/>
      <c r="DS376" s="220"/>
      <c r="DT376" s="220"/>
      <c r="DU376" s="220"/>
      <c r="DV376" s="220"/>
      <c r="DW376" s="220"/>
      <c r="DX376" s="220"/>
      <c r="DY376" s="220"/>
      <c r="DZ376" s="220"/>
      <c r="EA376" s="220"/>
      <c r="EB376" s="220"/>
      <c r="EC376" s="220"/>
      <c r="ED376" s="220"/>
      <c r="EE376" s="220"/>
      <c r="EF376" s="220"/>
      <c r="EG376" s="220"/>
      <c r="EH376" s="220"/>
      <c r="EI376" s="220"/>
      <c r="EJ376" s="220"/>
      <c r="EK376" s="220"/>
      <c r="EL376" s="220"/>
      <c r="EM376" s="220"/>
      <c r="EN376" s="220"/>
      <c r="EO376" s="220"/>
    </row>
    <row r="377" spans="1:145" s="203" customFormat="1" outlineLevel="1">
      <c r="A377" s="254" t="s">
        <v>2032</v>
      </c>
      <c r="B377" s="254" t="s">
        <v>692</v>
      </c>
      <c r="C377" s="257" t="s">
        <v>2014</v>
      </c>
      <c r="D377" s="165" t="s">
        <v>1654</v>
      </c>
      <c r="E377" s="166" t="s">
        <v>2269</v>
      </c>
      <c r="F377" s="167" t="s">
        <v>2273</v>
      </c>
      <c r="G377" s="168">
        <v>0</v>
      </c>
      <c r="H377" s="169" t="s">
        <v>654</v>
      </c>
      <c r="I377" s="170">
        <v>0</v>
      </c>
      <c r="J377" s="171">
        <f t="shared" si="682"/>
        <v>0</v>
      </c>
      <c r="K377" s="172" t="s">
        <v>24</v>
      </c>
      <c r="L377" s="173"/>
      <c r="M377" s="174">
        <f t="shared" si="683"/>
        <v>0</v>
      </c>
      <c r="N377" s="175">
        <f t="shared" si="684"/>
        <v>0</v>
      </c>
      <c r="O377" s="199"/>
      <c r="P377" s="176"/>
      <c r="Q377" s="176"/>
      <c r="R377" s="176"/>
      <c r="S377" s="176"/>
      <c r="T377" s="176"/>
      <c r="U377" s="200"/>
      <c r="V377" s="199"/>
      <c r="W377" s="176"/>
      <c r="X377" s="176">
        <f t="shared" si="685"/>
        <v>0</v>
      </c>
      <c r="Y377" s="176"/>
      <c r="Z377" s="176">
        <f t="shared" si="686"/>
        <v>0</v>
      </c>
      <c r="AA377" s="176"/>
      <c r="AB377" s="176">
        <f t="shared" si="687"/>
        <v>0</v>
      </c>
      <c r="AC377" s="176"/>
      <c r="AD377" s="176">
        <f t="shared" si="688"/>
        <v>0</v>
      </c>
      <c r="AE377" s="201"/>
      <c r="AF377" s="201"/>
      <c r="AG377" s="220"/>
      <c r="AH377" s="220"/>
      <c r="AI377" s="220"/>
      <c r="AJ377" s="220"/>
      <c r="AK377" s="220"/>
      <c r="AL377" s="220"/>
      <c r="AM377" s="220"/>
      <c r="AN377" s="220"/>
      <c r="AO377" s="220"/>
      <c r="AP377" s="220"/>
      <c r="AQ377" s="220"/>
      <c r="AR377" s="220"/>
      <c r="AS377" s="220"/>
      <c r="AT377" s="220"/>
      <c r="AU377" s="220"/>
      <c r="AV377" s="220"/>
      <c r="AW377" s="220"/>
      <c r="AX377" s="220"/>
      <c r="AY377" s="220"/>
      <c r="AZ377" s="220"/>
      <c r="BA377" s="220"/>
      <c r="BB377" s="220"/>
      <c r="BC377" s="220"/>
      <c r="BD377" s="220"/>
      <c r="BE377" s="220"/>
      <c r="BF377" s="220"/>
      <c r="BG377" s="220"/>
      <c r="BH377" s="220"/>
      <c r="BI377" s="220"/>
      <c r="BJ377" s="220"/>
      <c r="BK377" s="220"/>
      <c r="BL377" s="220"/>
      <c r="BM377" s="220"/>
      <c r="BN377" s="220"/>
      <c r="BO377" s="220"/>
      <c r="BP377" s="220"/>
      <c r="BQ377" s="220"/>
      <c r="BR377" s="220"/>
      <c r="BS377" s="220"/>
      <c r="BT377" s="220"/>
      <c r="BU377" s="220"/>
      <c r="BV377" s="220"/>
      <c r="BW377" s="220"/>
      <c r="BX377" s="220"/>
      <c r="BY377" s="220"/>
      <c r="BZ377" s="220"/>
      <c r="CA377" s="220"/>
      <c r="CB377" s="220"/>
      <c r="CC377" s="220"/>
      <c r="CD377" s="220"/>
      <c r="CE377" s="220"/>
      <c r="CF377" s="220"/>
      <c r="CG377" s="220"/>
      <c r="CH377" s="220"/>
      <c r="CI377" s="220"/>
      <c r="CJ377" s="220"/>
      <c r="CK377" s="220"/>
      <c r="CL377" s="220"/>
      <c r="CM377" s="220"/>
      <c r="CN377" s="220"/>
      <c r="CO377" s="220"/>
      <c r="CP377" s="220"/>
      <c r="CQ377" s="220"/>
      <c r="CR377" s="220"/>
      <c r="CS377" s="220"/>
      <c r="CT377" s="220"/>
      <c r="CU377" s="220"/>
      <c r="CV377" s="220"/>
      <c r="CW377" s="220"/>
      <c r="CX377" s="220"/>
      <c r="CY377" s="220"/>
      <c r="CZ377" s="220"/>
      <c r="DA377" s="220"/>
      <c r="DB377" s="220"/>
      <c r="DC377" s="220"/>
      <c r="DD377" s="220"/>
      <c r="DE377" s="220"/>
      <c r="DF377" s="220"/>
      <c r="DG377" s="220"/>
      <c r="DH377" s="220"/>
      <c r="DI377" s="220"/>
      <c r="DJ377" s="220"/>
      <c r="DK377" s="220"/>
      <c r="DL377" s="220"/>
      <c r="DM377" s="220"/>
      <c r="DN377" s="220"/>
      <c r="DO377" s="220"/>
      <c r="DP377" s="220"/>
      <c r="DQ377" s="220"/>
      <c r="DR377" s="220"/>
      <c r="DS377" s="220"/>
      <c r="DT377" s="220"/>
      <c r="DU377" s="220"/>
      <c r="DV377" s="220"/>
      <c r="DW377" s="220"/>
      <c r="DX377" s="220"/>
      <c r="DY377" s="220"/>
      <c r="DZ377" s="220"/>
      <c r="EA377" s="220"/>
      <c r="EB377" s="220"/>
      <c r="EC377" s="220"/>
      <c r="ED377" s="220"/>
      <c r="EE377" s="220"/>
      <c r="EF377" s="220"/>
      <c r="EG377" s="220"/>
      <c r="EH377" s="220"/>
      <c r="EI377" s="220"/>
      <c r="EJ377" s="220"/>
      <c r="EK377" s="220"/>
      <c r="EL377" s="220"/>
      <c r="EM377" s="220"/>
      <c r="EN377" s="220"/>
      <c r="EO377" s="220"/>
    </row>
    <row r="378" spans="1:145" s="203" customFormat="1" outlineLevel="1">
      <c r="A378" s="254" t="s">
        <v>2032</v>
      </c>
      <c r="B378" s="254" t="s">
        <v>692</v>
      </c>
      <c r="C378" s="257" t="s">
        <v>2014</v>
      </c>
      <c r="D378" s="165" t="s">
        <v>1655</v>
      </c>
      <c r="E378" s="166" t="s">
        <v>2268</v>
      </c>
      <c r="F378" s="167" t="s">
        <v>2274</v>
      </c>
      <c r="G378" s="168">
        <v>0</v>
      </c>
      <c r="H378" s="169" t="s">
        <v>654</v>
      </c>
      <c r="I378" s="170">
        <v>0</v>
      </c>
      <c r="J378" s="171">
        <f t="shared" si="682"/>
        <v>0</v>
      </c>
      <c r="K378" s="172" t="s">
        <v>24</v>
      </c>
      <c r="L378" s="173"/>
      <c r="M378" s="174">
        <f t="shared" si="683"/>
        <v>0</v>
      </c>
      <c r="N378" s="175">
        <f t="shared" si="684"/>
        <v>0</v>
      </c>
      <c r="O378" s="199"/>
      <c r="P378" s="176"/>
      <c r="Q378" s="176"/>
      <c r="R378" s="176"/>
      <c r="S378" s="176"/>
      <c r="T378" s="176"/>
      <c r="U378" s="200"/>
      <c r="V378" s="199"/>
      <c r="W378" s="176"/>
      <c r="X378" s="176">
        <f t="shared" si="685"/>
        <v>0</v>
      </c>
      <c r="Y378" s="176"/>
      <c r="Z378" s="176">
        <f t="shared" si="686"/>
        <v>0</v>
      </c>
      <c r="AA378" s="176"/>
      <c r="AB378" s="176">
        <f t="shared" si="687"/>
        <v>0</v>
      </c>
      <c r="AC378" s="176"/>
      <c r="AD378" s="176">
        <f t="shared" si="688"/>
        <v>0</v>
      </c>
      <c r="AE378" s="201"/>
      <c r="AF378" s="201"/>
      <c r="AG378" s="220"/>
      <c r="AH378" s="220"/>
      <c r="AI378" s="220"/>
      <c r="AJ378" s="220"/>
      <c r="AK378" s="220"/>
      <c r="AL378" s="220"/>
      <c r="AM378" s="220"/>
      <c r="AN378" s="220"/>
      <c r="AO378" s="220"/>
      <c r="AP378" s="220"/>
      <c r="AQ378" s="220"/>
      <c r="AR378" s="220"/>
      <c r="AS378" s="220"/>
      <c r="AT378" s="220"/>
      <c r="AU378" s="220"/>
      <c r="AV378" s="220"/>
      <c r="AW378" s="220"/>
      <c r="AX378" s="220"/>
      <c r="AY378" s="220"/>
      <c r="AZ378" s="220"/>
      <c r="BA378" s="220"/>
      <c r="BB378" s="220"/>
      <c r="BC378" s="220"/>
      <c r="BD378" s="220"/>
      <c r="BE378" s="220"/>
      <c r="BF378" s="220"/>
      <c r="BG378" s="220"/>
      <c r="BH378" s="220"/>
      <c r="BI378" s="220"/>
      <c r="BJ378" s="220"/>
      <c r="BK378" s="220"/>
      <c r="BL378" s="220"/>
      <c r="BM378" s="220"/>
      <c r="BN378" s="220"/>
      <c r="BO378" s="220"/>
      <c r="BP378" s="220"/>
      <c r="BQ378" s="220"/>
      <c r="BR378" s="220"/>
      <c r="BS378" s="220"/>
      <c r="BT378" s="220"/>
      <c r="BU378" s="220"/>
      <c r="BV378" s="220"/>
      <c r="BW378" s="220"/>
      <c r="BX378" s="220"/>
      <c r="BY378" s="220"/>
      <c r="BZ378" s="220"/>
      <c r="CA378" s="220"/>
      <c r="CB378" s="220"/>
      <c r="CC378" s="220"/>
      <c r="CD378" s="220"/>
      <c r="CE378" s="220"/>
      <c r="CF378" s="220"/>
      <c r="CG378" s="220"/>
      <c r="CH378" s="220"/>
      <c r="CI378" s="220"/>
      <c r="CJ378" s="220"/>
      <c r="CK378" s="220"/>
      <c r="CL378" s="220"/>
      <c r="CM378" s="220"/>
      <c r="CN378" s="220"/>
      <c r="CO378" s="220"/>
      <c r="CP378" s="220"/>
      <c r="CQ378" s="220"/>
      <c r="CR378" s="220"/>
      <c r="CS378" s="220"/>
      <c r="CT378" s="220"/>
      <c r="CU378" s="220"/>
      <c r="CV378" s="220"/>
      <c r="CW378" s="220"/>
      <c r="CX378" s="220"/>
      <c r="CY378" s="220"/>
      <c r="CZ378" s="220"/>
      <c r="DA378" s="220"/>
      <c r="DB378" s="220"/>
      <c r="DC378" s="220"/>
      <c r="DD378" s="220"/>
      <c r="DE378" s="220"/>
      <c r="DF378" s="220"/>
      <c r="DG378" s="220"/>
      <c r="DH378" s="220"/>
      <c r="DI378" s="220"/>
      <c r="DJ378" s="220"/>
      <c r="DK378" s="220"/>
      <c r="DL378" s="220"/>
      <c r="DM378" s="220"/>
      <c r="DN378" s="220"/>
      <c r="DO378" s="220"/>
      <c r="DP378" s="220"/>
      <c r="DQ378" s="220"/>
      <c r="DR378" s="220"/>
      <c r="DS378" s="220"/>
      <c r="DT378" s="220"/>
      <c r="DU378" s="220"/>
      <c r="DV378" s="220"/>
      <c r="DW378" s="220"/>
      <c r="DX378" s="220"/>
      <c r="DY378" s="220"/>
      <c r="DZ378" s="220"/>
      <c r="EA378" s="220"/>
      <c r="EB378" s="220"/>
      <c r="EC378" s="220"/>
      <c r="ED378" s="220"/>
      <c r="EE378" s="220"/>
      <c r="EF378" s="220"/>
      <c r="EG378" s="220"/>
      <c r="EH378" s="220"/>
      <c r="EI378" s="220"/>
      <c r="EJ378" s="220"/>
      <c r="EK378" s="220"/>
      <c r="EL378" s="220"/>
      <c r="EM378" s="220"/>
      <c r="EN378" s="220"/>
      <c r="EO378" s="220"/>
    </row>
    <row r="379" spans="1:145" s="203" customFormat="1" outlineLevel="1">
      <c r="A379" s="254" t="s">
        <v>2032</v>
      </c>
      <c r="B379" s="254" t="s">
        <v>692</v>
      </c>
      <c r="C379" s="257" t="s">
        <v>2014</v>
      </c>
      <c r="D379" s="165" t="s">
        <v>1656</v>
      </c>
      <c r="E379" s="166" t="s">
        <v>2270</v>
      </c>
      <c r="F379" s="167" t="s">
        <v>2275</v>
      </c>
      <c r="G379" s="168">
        <v>0</v>
      </c>
      <c r="H379" s="169" t="s">
        <v>654</v>
      </c>
      <c r="I379" s="170">
        <v>0</v>
      </c>
      <c r="J379" s="171">
        <f t="shared" si="682"/>
        <v>0</v>
      </c>
      <c r="K379" s="172" t="s">
        <v>24</v>
      </c>
      <c r="L379" s="173"/>
      <c r="M379" s="174">
        <f t="shared" si="683"/>
        <v>0</v>
      </c>
      <c r="N379" s="175">
        <f t="shared" si="684"/>
        <v>0</v>
      </c>
      <c r="O379" s="199"/>
      <c r="P379" s="176"/>
      <c r="Q379" s="176"/>
      <c r="R379" s="176"/>
      <c r="S379" s="176"/>
      <c r="T379" s="176"/>
      <c r="U379" s="200"/>
      <c r="V379" s="199"/>
      <c r="W379" s="176"/>
      <c r="X379" s="176">
        <f t="shared" si="685"/>
        <v>0</v>
      </c>
      <c r="Y379" s="176"/>
      <c r="Z379" s="176">
        <f t="shared" si="686"/>
        <v>0</v>
      </c>
      <c r="AA379" s="176"/>
      <c r="AB379" s="176">
        <f t="shared" si="687"/>
        <v>0</v>
      </c>
      <c r="AC379" s="176"/>
      <c r="AD379" s="176">
        <f t="shared" si="688"/>
        <v>0</v>
      </c>
      <c r="AE379" s="201"/>
      <c r="AF379" s="201"/>
      <c r="AG379" s="220"/>
      <c r="AH379" s="220"/>
      <c r="AI379" s="220"/>
      <c r="AJ379" s="220"/>
      <c r="AK379" s="220"/>
      <c r="AL379" s="220"/>
      <c r="AM379" s="220"/>
      <c r="AN379" s="220"/>
      <c r="AO379" s="220"/>
      <c r="AP379" s="220"/>
      <c r="AQ379" s="220"/>
      <c r="AR379" s="220"/>
      <c r="AS379" s="220"/>
      <c r="AT379" s="220"/>
      <c r="AU379" s="220"/>
      <c r="AV379" s="220"/>
      <c r="AW379" s="220"/>
      <c r="AX379" s="220"/>
      <c r="AY379" s="220"/>
      <c r="AZ379" s="220"/>
      <c r="BA379" s="220"/>
      <c r="BB379" s="220"/>
      <c r="BC379" s="220"/>
      <c r="BD379" s="220"/>
      <c r="BE379" s="220"/>
      <c r="BF379" s="220"/>
      <c r="BG379" s="220"/>
      <c r="BH379" s="220"/>
      <c r="BI379" s="220"/>
      <c r="BJ379" s="220"/>
      <c r="BK379" s="220"/>
      <c r="BL379" s="220"/>
      <c r="BM379" s="220"/>
      <c r="BN379" s="220"/>
      <c r="BO379" s="220"/>
      <c r="BP379" s="220"/>
      <c r="BQ379" s="220"/>
      <c r="BR379" s="220"/>
      <c r="BS379" s="220"/>
      <c r="BT379" s="220"/>
      <c r="BU379" s="220"/>
      <c r="BV379" s="220"/>
      <c r="BW379" s="220"/>
      <c r="BX379" s="220"/>
      <c r="BY379" s="220"/>
      <c r="BZ379" s="220"/>
      <c r="CA379" s="220"/>
      <c r="CB379" s="220"/>
      <c r="CC379" s="220"/>
      <c r="CD379" s="220"/>
      <c r="CE379" s="220"/>
      <c r="CF379" s="220"/>
      <c r="CG379" s="220"/>
      <c r="CH379" s="220"/>
      <c r="CI379" s="220"/>
      <c r="CJ379" s="220"/>
      <c r="CK379" s="220"/>
      <c r="CL379" s="220"/>
      <c r="CM379" s="220"/>
      <c r="CN379" s="220"/>
      <c r="CO379" s="220"/>
      <c r="CP379" s="220"/>
      <c r="CQ379" s="220"/>
      <c r="CR379" s="220"/>
      <c r="CS379" s="220"/>
      <c r="CT379" s="220"/>
      <c r="CU379" s="220"/>
      <c r="CV379" s="220"/>
      <c r="CW379" s="220"/>
      <c r="CX379" s="220"/>
      <c r="CY379" s="220"/>
      <c r="CZ379" s="220"/>
      <c r="DA379" s="220"/>
      <c r="DB379" s="220"/>
      <c r="DC379" s="220"/>
      <c r="DD379" s="220"/>
      <c r="DE379" s="220"/>
      <c r="DF379" s="220"/>
      <c r="DG379" s="220"/>
      <c r="DH379" s="220"/>
      <c r="DI379" s="220"/>
      <c r="DJ379" s="220"/>
      <c r="DK379" s="220"/>
      <c r="DL379" s="220"/>
      <c r="DM379" s="220"/>
      <c r="DN379" s="220"/>
      <c r="DO379" s="220"/>
      <c r="DP379" s="220"/>
      <c r="DQ379" s="220"/>
      <c r="DR379" s="220"/>
      <c r="DS379" s="220"/>
      <c r="DT379" s="220"/>
      <c r="DU379" s="220"/>
      <c r="DV379" s="220"/>
      <c r="DW379" s="220"/>
      <c r="DX379" s="220"/>
      <c r="DY379" s="220"/>
      <c r="DZ379" s="220"/>
      <c r="EA379" s="220"/>
      <c r="EB379" s="220"/>
      <c r="EC379" s="220"/>
      <c r="ED379" s="220"/>
      <c r="EE379" s="220"/>
      <c r="EF379" s="220"/>
      <c r="EG379" s="220"/>
      <c r="EH379" s="220"/>
      <c r="EI379" s="220"/>
      <c r="EJ379" s="220"/>
      <c r="EK379" s="220"/>
      <c r="EL379" s="220"/>
      <c r="EM379" s="220"/>
      <c r="EN379" s="220"/>
      <c r="EO379" s="220"/>
    </row>
    <row r="380" spans="1:145" s="203" customFormat="1" outlineLevel="1">
      <c r="A380" s="254" t="s">
        <v>2032</v>
      </c>
      <c r="B380" s="254" t="s">
        <v>692</v>
      </c>
      <c r="C380" s="257" t="s">
        <v>2014</v>
      </c>
      <c r="D380" s="165" t="s">
        <v>2264</v>
      </c>
      <c r="E380" s="166" t="s">
        <v>2266</v>
      </c>
      <c r="F380" s="167" t="s">
        <v>2271</v>
      </c>
      <c r="G380" s="168">
        <v>0</v>
      </c>
      <c r="H380" s="305" t="s">
        <v>654</v>
      </c>
      <c r="I380" s="170">
        <v>0</v>
      </c>
      <c r="J380" s="171">
        <f t="shared" ref="J380:J381" si="689">I380/$L$4</f>
        <v>0</v>
      </c>
      <c r="K380" s="172" t="s">
        <v>24</v>
      </c>
      <c r="L380" s="173"/>
      <c r="M380" s="174">
        <f t="shared" ref="M380:M381" si="690">IF(ISBLANK(K380),G380*I380,G380*I380*L380)</f>
        <v>0</v>
      </c>
      <c r="N380" s="175">
        <f t="shared" ref="N380:N381" si="691">IF(ISBLANK(K380),J380*G380,G380*J380*L380)</f>
        <v>0</v>
      </c>
      <c r="O380" s="199"/>
      <c r="P380" s="176"/>
      <c r="Q380" s="176"/>
      <c r="R380" s="176"/>
      <c r="S380" s="176"/>
      <c r="T380" s="176"/>
      <c r="U380" s="200"/>
      <c r="V380" s="199"/>
      <c r="W380" s="176"/>
      <c r="X380" s="176">
        <f t="shared" ref="X380:X381" si="692">W380/$L$4</f>
        <v>0</v>
      </c>
      <c r="Y380" s="176"/>
      <c r="Z380" s="176">
        <f t="shared" ref="Z380:Z381" si="693">Y380/$L$4</f>
        <v>0</v>
      </c>
      <c r="AA380" s="176"/>
      <c r="AB380" s="176">
        <f t="shared" ref="AB380:AB381" si="694">AA380/$L$4</f>
        <v>0</v>
      </c>
      <c r="AC380" s="176"/>
      <c r="AD380" s="176">
        <f t="shared" ref="AD380:AD381" si="695">AC380/$L$4</f>
        <v>0</v>
      </c>
      <c r="AE380" s="201"/>
      <c r="AF380" s="201"/>
      <c r="AG380" s="220"/>
      <c r="AH380" s="220"/>
      <c r="AI380" s="220"/>
      <c r="AJ380" s="220"/>
      <c r="AK380" s="220"/>
      <c r="AL380" s="220"/>
      <c r="AM380" s="220"/>
      <c r="AN380" s="220"/>
      <c r="AO380" s="220"/>
      <c r="AP380" s="220"/>
      <c r="AQ380" s="220"/>
      <c r="AR380" s="220"/>
      <c r="AS380" s="220"/>
      <c r="AT380" s="220"/>
      <c r="AU380" s="220"/>
      <c r="AV380" s="220"/>
      <c r="AW380" s="220"/>
      <c r="AX380" s="220"/>
      <c r="AY380" s="220"/>
      <c r="AZ380" s="220"/>
      <c r="BA380" s="220"/>
      <c r="BB380" s="220"/>
      <c r="BC380" s="220"/>
      <c r="BD380" s="220"/>
      <c r="BE380" s="220"/>
      <c r="BF380" s="220"/>
      <c r="BG380" s="220"/>
      <c r="BH380" s="220"/>
      <c r="BI380" s="220"/>
      <c r="BJ380" s="220"/>
      <c r="BK380" s="220"/>
      <c r="BL380" s="220"/>
      <c r="BM380" s="220"/>
      <c r="BN380" s="220"/>
      <c r="BO380" s="220"/>
      <c r="BP380" s="220"/>
      <c r="BQ380" s="220"/>
      <c r="BR380" s="220"/>
      <c r="BS380" s="220"/>
      <c r="BT380" s="220"/>
      <c r="BU380" s="220"/>
      <c r="BV380" s="220"/>
      <c r="BW380" s="220"/>
      <c r="BX380" s="220"/>
      <c r="BY380" s="220"/>
      <c r="BZ380" s="220"/>
      <c r="CA380" s="220"/>
      <c r="CB380" s="220"/>
      <c r="CC380" s="220"/>
      <c r="CD380" s="220"/>
      <c r="CE380" s="220"/>
      <c r="CF380" s="220"/>
      <c r="CG380" s="220"/>
      <c r="CH380" s="220"/>
      <c r="CI380" s="220"/>
      <c r="CJ380" s="220"/>
      <c r="CK380" s="220"/>
      <c r="CL380" s="220"/>
      <c r="CM380" s="220"/>
      <c r="CN380" s="220"/>
      <c r="CO380" s="220"/>
      <c r="CP380" s="220"/>
      <c r="CQ380" s="220"/>
      <c r="CR380" s="220"/>
      <c r="CS380" s="220"/>
      <c r="CT380" s="220"/>
      <c r="CU380" s="220"/>
      <c r="CV380" s="220"/>
      <c r="CW380" s="220"/>
      <c r="CX380" s="220"/>
      <c r="CY380" s="220"/>
      <c r="CZ380" s="220"/>
      <c r="DA380" s="220"/>
      <c r="DB380" s="220"/>
      <c r="DC380" s="220"/>
      <c r="DD380" s="220"/>
      <c r="DE380" s="220"/>
      <c r="DF380" s="220"/>
      <c r="DG380" s="220"/>
      <c r="DH380" s="220"/>
      <c r="DI380" s="220"/>
      <c r="DJ380" s="220"/>
      <c r="DK380" s="220"/>
      <c r="DL380" s="220"/>
      <c r="DM380" s="220"/>
      <c r="DN380" s="220"/>
      <c r="DO380" s="220"/>
      <c r="DP380" s="220"/>
      <c r="DQ380" s="220"/>
      <c r="DR380" s="220"/>
      <c r="DS380" s="220"/>
      <c r="DT380" s="220"/>
      <c r="DU380" s="220"/>
      <c r="DV380" s="220"/>
      <c r="DW380" s="220"/>
      <c r="DX380" s="220"/>
      <c r="DY380" s="220"/>
      <c r="DZ380" s="220"/>
      <c r="EA380" s="220"/>
      <c r="EB380" s="220"/>
      <c r="EC380" s="220"/>
      <c r="ED380" s="220"/>
      <c r="EE380" s="220"/>
      <c r="EF380" s="220"/>
      <c r="EG380" s="220"/>
      <c r="EH380" s="220"/>
      <c r="EI380" s="220"/>
      <c r="EJ380" s="220"/>
      <c r="EK380" s="220"/>
      <c r="EL380" s="220"/>
      <c r="EM380" s="220"/>
      <c r="EN380" s="220"/>
      <c r="EO380" s="220"/>
    </row>
    <row r="381" spans="1:145" s="203" customFormat="1" outlineLevel="1">
      <c r="A381" s="254" t="s">
        <v>2032</v>
      </c>
      <c r="B381" s="254" t="s">
        <v>692</v>
      </c>
      <c r="C381" s="257" t="s">
        <v>2014</v>
      </c>
      <c r="D381" s="165" t="s">
        <v>2265</v>
      </c>
      <c r="E381" s="166" t="s">
        <v>2267</v>
      </c>
      <c r="F381" s="167" t="s">
        <v>2272</v>
      </c>
      <c r="G381" s="168">
        <v>0</v>
      </c>
      <c r="H381" s="305" t="s">
        <v>654</v>
      </c>
      <c r="I381" s="170">
        <v>0</v>
      </c>
      <c r="J381" s="171">
        <f t="shared" si="689"/>
        <v>0</v>
      </c>
      <c r="K381" s="172" t="s">
        <v>24</v>
      </c>
      <c r="L381" s="173"/>
      <c r="M381" s="174">
        <f t="shared" si="690"/>
        <v>0</v>
      </c>
      <c r="N381" s="175">
        <f t="shared" si="691"/>
        <v>0</v>
      </c>
      <c r="O381" s="199"/>
      <c r="P381" s="176"/>
      <c r="Q381" s="176"/>
      <c r="R381" s="176"/>
      <c r="S381" s="176"/>
      <c r="T381" s="176"/>
      <c r="U381" s="200"/>
      <c r="V381" s="199"/>
      <c r="W381" s="176"/>
      <c r="X381" s="176">
        <f t="shared" si="692"/>
        <v>0</v>
      </c>
      <c r="Y381" s="176"/>
      <c r="Z381" s="176">
        <f t="shared" si="693"/>
        <v>0</v>
      </c>
      <c r="AA381" s="176"/>
      <c r="AB381" s="176">
        <f t="shared" si="694"/>
        <v>0</v>
      </c>
      <c r="AC381" s="176"/>
      <c r="AD381" s="176">
        <f t="shared" si="695"/>
        <v>0</v>
      </c>
      <c r="AE381" s="201"/>
      <c r="AF381" s="201"/>
      <c r="AG381" s="220"/>
      <c r="AH381" s="220"/>
      <c r="AI381" s="220"/>
      <c r="AJ381" s="220"/>
      <c r="AK381" s="220"/>
      <c r="AL381" s="220"/>
      <c r="AM381" s="220"/>
      <c r="AN381" s="220"/>
      <c r="AO381" s="220"/>
      <c r="AP381" s="220"/>
      <c r="AQ381" s="220"/>
      <c r="AR381" s="220"/>
      <c r="AS381" s="220"/>
      <c r="AT381" s="220"/>
      <c r="AU381" s="220"/>
      <c r="AV381" s="220"/>
      <c r="AW381" s="220"/>
      <c r="AX381" s="220"/>
      <c r="AY381" s="220"/>
      <c r="AZ381" s="220"/>
      <c r="BA381" s="220"/>
      <c r="BB381" s="220"/>
      <c r="BC381" s="220"/>
      <c r="BD381" s="220"/>
      <c r="BE381" s="220"/>
      <c r="BF381" s="220"/>
      <c r="BG381" s="220"/>
      <c r="BH381" s="220"/>
      <c r="BI381" s="220"/>
      <c r="BJ381" s="220"/>
      <c r="BK381" s="220"/>
      <c r="BL381" s="220"/>
      <c r="BM381" s="220"/>
      <c r="BN381" s="220"/>
      <c r="BO381" s="220"/>
      <c r="BP381" s="220"/>
      <c r="BQ381" s="220"/>
      <c r="BR381" s="220"/>
      <c r="BS381" s="220"/>
      <c r="BT381" s="220"/>
      <c r="BU381" s="220"/>
      <c r="BV381" s="220"/>
      <c r="BW381" s="220"/>
      <c r="BX381" s="220"/>
      <c r="BY381" s="220"/>
      <c r="BZ381" s="220"/>
      <c r="CA381" s="220"/>
      <c r="CB381" s="220"/>
      <c r="CC381" s="220"/>
      <c r="CD381" s="220"/>
      <c r="CE381" s="220"/>
      <c r="CF381" s="220"/>
      <c r="CG381" s="220"/>
      <c r="CH381" s="220"/>
      <c r="CI381" s="220"/>
      <c r="CJ381" s="220"/>
      <c r="CK381" s="220"/>
      <c r="CL381" s="220"/>
      <c r="CM381" s="220"/>
      <c r="CN381" s="220"/>
      <c r="CO381" s="220"/>
      <c r="CP381" s="220"/>
      <c r="CQ381" s="220"/>
      <c r="CR381" s="220"/>
      <c r="CS381" s="220"/>
      <c r="CT381" s="220"/>
      <c r="CU381" s="220"/>
      <c r="CV381" s="220"/>
      <c r="CW381" s="220"/>
      <c r="CX381" s="220"/>
      <c r="CY381" s="220"/>
      <c r="CZ381" s="220"/>
      <c r="DA381" s="220"/>
      <c r="DB381" s="220"/>
      <c r="DC381" s="220"/>
      <c r="DD381" s="220"/>
      <c r="DE381" s="220"/>
      <c r="DF381" s="220"/>
      <c r="DG381" s="220"/>
      <c r="DH381" s="220"/>
      <c r="DI381" s="220"/>
      <c r="DJ381" s="220"/>
      <c r="DK381" s="220"/>
      <c r="DL381" s="220"/>
      <c r="DM381" s="220"/>
      <c r="DN381" s="220"/>
      <c r="DO381" s="220"/>
      <c r="DP381" s="220"/>
      <c r="DQ381" s="220"/>
      <c r="DR381" s="220"/>
      <c r="DS381" s="220"/>
      <c r="DT381" s="220"/>
      <c r="DU381" s="220"/>
      <c r="DV381" s="220"/>
      <c r="DW381" s="220"/>
      <c r="DX381" s="220"/>
      <c r="DY381" s="220"/>
      <c r="DZ381" s="220"/>
      <c r="EA381" s="220"/>
      <c r="EB381" s="220"/>
      <c r="EC381" s="220"/>
      <c r="ED381" s="220"/>
      <c r="EE381" s="220"/>
      <c r="EF381" s="220"/>
      <c r="EG381" s="220"/>
      <c r="EH381" s="220"/>
      <c r="EI381" s="220"/>
      <c r="EJ381" s="220"/>
      <c r="EK381" s="220"/>
      <c r="EL381" s="220"/>
      <c r="EM381" s="220"/>
      <c r="EN381" s="220"/>
      <c r="EO381" s="220"/>
    </row>
    <row r="382" spans="1:145" s="198" customFormat="1" ht="15.75">
      <c r="A382" s="261"/>
      <c r="B382" s="261"/>
      <c r="C382" s="374"/>
      <c r="D382" s="375"/>
      <c r="E382" s="376" t="s">
        <v>1563</v>
      </c>
      <c r="F382" s="377" t="s">
        <v>1565</v>
      </c>
      <c r="G382" s="378"/>
      <c r="H382" s="379"/>
      <c r="I382" s="380"/>
      <c r="J382" s="381"/>
      <c r="K382" s="382"/>
      <c r="L382" s="382"/>
      <c r="M382" s="383">
        <f>SUM(M383:M383)</f>
        <v>0</v>
      </c>
      <c r="N382" s="384">
        <f>SUM(N383:N383)</f>
        <v>0</v>
      </c>
      <c r="O382" s="199"/>
      <c r="P382" s="385">
        <f>SUM(P383:P383)</f>
        <v>0</v>
      </c>
      <c r="Q382" s="385">
        <f>SUM(Q383:Q383)</f>
        <v>0</v>
      </c>
      <c r="R382" s="385">
        <f>SUM(R383:R383)</f>
        <v>0</v>
      </c>
      <c r="S382" s="385">
        <f>SUM(S383:S383)</f>
        <v>0</v>
      </c>
      <c r="T382" s="385">
        <f>SUM(T383:T383)</f>
        <v>0</v>
      </c>
      <c r="U382" s="86"/>
      <c r="V382" s="87"/>
      <c r="W382" s="385">
        <f t="shared" ref="W382:AD382" si="696">SUM(W383:W383)</f>
        <v>0</v>
      </c>
      <c r="X382" s="385">
        <f t="shared" si="696"/>
        <v>0</v>
      </c>
      <c r="Y382" s="385">
        <f t="shared" si="696"/>
        <v>0</v>
      </c>
      <c r="Z382" s="385">
        <f t="shared" si="696"/>
        <v>0</v>
      </c>
      <c r="AA382" s="385">
        <f t="shared" si="696"/>
        <v>0</v>
      </c>
      <c r="AB382" s="385">
        <f t="shared" si="696"/>
        <v>0</v>
      </c>
      <c r="AC382" s="385">
        <f t="shared" si="696"/>
        <v>0</v>
      </c>
      <c r="AD382" s="385">
        <f t="shared" si="696"/>
        <v>0</v>
      </c>
      <c r="AE382" s="91"/>
      <c r="AF382" s="91"/>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218"/>
      <c r="BU382" s="218"/>
      <c r="BV382" s="218"/>
      <c r="BW382" s="218"/>
      <c r="BX382" s="218"/>
      <c r="BY382" s="218"/>
      <c r="BZ382" s="218"/>
      <c r="CA382" s="218"/>
      <c r="CB382" s="218"/>
      <c r="CC382" s="218"/>
      <c r="CD382" s="218"/>
      <c r="CE382" s="218"/>
      <c r="CF382" s="218"/>
      <c r="CG382" s="218"/>
      <c r="CH382" s="218"/>
      <c r="CI382" s="218"/>
      <c r="CJ382" s="218"/>
      <c r="CK382" s="218"/>
      <c r="CL382" s="218"/>
      <c r="CM382" s="218"/>
      <c r="CN382" s="218"/>
      <c r="CO382" s="218"/>
      <c r="CP382" s="218"/>
      <c r="CQ382" s="218"/>
      <c r="CR382" s="218"/>
      <c r="CS382" s="218"/>
      <c r="CT382" s="218"/>
      <c r="CU382" s="218"/>
      <c r="CV382" s="218"/>
      <c r="CW382" s="218"/>
      <c r="CX382" s="218"/>
      <c r="CY382" s="218"/>
      <c r="CZ382" s="218"/>
      <c r="DA382" s="218"/>
      <c r="DB382" s="218"/>
      <c r="DC382" s="218"/>
      <c r="DD382" s="218"/>
      <c r="DE382" s="218"/>
      <c r="DF382" s="218"/>
      <c r="DG382" s="218"/>
      <c r="DH382" s="218"/>
      <c r="DI382" s="218"/>
      <c r="DJ382" s="218"/>
      <c r="DK382" s="218"/>
      <c r="DL382" s="218"/>
      <c r="DM382" s="218"/>
      <c r="DN382" s="218"/>
      <c r="DO382" s="218"/>
      <c r="DP382" s="218"/>
      <c r="DQ382" s="218"/>
      <c r="DR382" s="218"/>
      <c r="DS382" s="218"/>
      <c r="DT382" s="218"/>
      <c r="DU382" s="218"/>
      <c r="DV382" s="218"/>
      <c r="DW382" s="218"/>
      <c r="DX382" s="218"/>
      <c r="DY382" s="218"/>
      <c r="DZ382" s="218"/>
      <c r="EA382" s="218"/>
      <c r="EB382" s="218"/>
      <c r="EC382" s="218"/>
      <c r="ED382" s="218"/>
      <c r="EE382" s="218"/>
      <c r="EF382" s="218"/>
      <c r="EG382" s="218"/>
      <c r="EH382" s="218"/>
      <c r="EI382" s="218"/>
      <c r="EJ382" s="218"/>
      <c r="EK382" s="218"/>
      <c r="EL382" s="218"/>
      <c r="EM382" s="218"/>
      <c r="EN382" s="218"/>
      <c r="EO382" s="218"/>
    </row>
    <row r="383" spans="1:145" s="203" customFormat="1" outlineLevel="1">
      <c r="A383" s="254" t="s">
        <v>2032</v>
      </c>
      <c r="B383" s="254" t="s">
        <v>692</v>
      </c>
      <c r="C383" s="257" t="s">
        <v>2014</v>
      </c>
      <c r="D383" s="165" t="s">
        <v>1567</v>
      </c>
      <c r="E383" s="308" t="s">
        <v>2293</v>
      </c>
      <c r="F383" s="309" t="s">
        <v>2294</v>
      </c>
      <c r="G383" s="168">
        <v>0</v>
      </c>
      <c r="H383" s="169" t="s">
        <v>654</v>
      </c>
      <c r="I383" s="170">
        <v>0</v>
      </c>
      <c r="J383" s="171">
        <f t="shared" ref="J383" si="697">I383/$L$4</f>
        <v>0</v>
      </c>
      <c r="K383" s="172" t="s">
        <v>24</v>
      </c>
      <c r="L383" s="173"/>
      <c r="M383" s="174">
        <f t="shared" ref="M383" si="698">IF(ISBLANK(K383),G383*I383,G383*I383*L383)</f>
        <v>0</v>
      </c>
      <c r="N383" s="175">
        <f t="shared" ref="N383" si="699">IF(ISBLANK(K383),J383*G383,G383*J383*L383)</f>
        <v>0</v>
      </c>
      <c r="O383" s="199"/>
      <c r="P383" s="176"/>
      <c r="Q383" s="176"/>
      <c r="R383" s="176"/>
      <c r="S383" s="176"/>
      <c r="T383" s="176"/>
      <c r="U383" s="200"/>
      <c r="V383" s="199"/>
      <c r="W383" s="176"/>
      <c r="X383" s="176">
        <f t="shared" ref="X383" si="700">W383/$L$4</f>
        <v>0</v>
      </c>
      <c r="Y383" s="176"/>
      <c r="Z383" s="176">
        <f t="shared" ref="Z383" si="701">Y383/$L$4</f>
        <v>0</v>
      </c>
      <c r="AA383" s="176"/>
      <c r="AB383" s="176">
        <f t="shared" ref="AB383" si="702">AA383/$L$4</f>
        <v>0</v>
      </c>
      <c r="AC383" s="176"/>
      <c r="AD383" s="176">
        <f t="shared" ref="AD383" si="703">AC383/$L$4</f>
        <v>0</v>
      </c>
      <c r="AE383" s="201"/>
      <c r="AF383" s="201"/>
      <c r="AG383" s="220"/>
      <c r="AH383" s="220"/>
      <c r="AI383" s="220"/>
      <c r="AJ383" s="220"/>
      <c r="AK383" s="220"/>
      <c r="AL383" s="220"/>
      <c r="AM383" s="220"/>
      <c r="AN383" s="220"/>
      <c r="AO383" s="220"/>
      <c r="AP383" s="220"/>
      <c r="AQ383" s="220"/>
      <c r="AR383" s="220"/>
      <c r="AS383" s="220"/>
      <c r="AT383" s="220"/>
      <c r="AU383" s="220"/>
      <c r="AV383" s="220"/>
      <c r="AW383" s="220"/>
      <c r="AX383" s="220"/>
      <c r="AY383" s="220"/>
      <c r="AZ383" s="220"/>
      <c r="BA383" s="220"/>
      <c r="BB383" s="220"/>
      <c r="BC383" s="220"/>
      <c r="BD383" s="220"/>
      <c r="BE383" s="220"/>
      <c r="BF383" s="220"/>
      <c r="BG383" s="220"/>
      <c r="BH383" s="220"/>
      <c r="BI383" s="220"/>
      <c r="BJ383" s="220"/>
      <c r="BK383" s="220"/>
      <c r="BL383" s="220"/>
      <c r="BM383" s="220"/>
      <c r="BN383" s="220"/>
      <c r="BO383" s="220"/>
      <c r="BP383" s="220"/>
      <c r="BQ383" s="220"/>
      <c r="BR383" s="220"/>
      <c r="BS383" s="220"/>
      <c r="BT383" s="220"/>
      <c r="BU383" s="220"/>
      <c r="BV383" s="220"/>
      <c r="BW383" s="220"/>
      <c r="BX383" s="220"/>
      <c r="BY383" s="220"/>
      <c r="BZ383" s="220"/>
      <c r="CA383" s="220"/>
      <c r="CB383" s="220"/>
      <c r="CC383" s="220"/>
      <c r="CD383" s="220"/>
      <c r="CE383" s="220"/>
      <c r="CF383" s="220"/>
      <c r="CG383" s="220"/>
      <c r="CH383" s="220"/>
      <c r="CI383" s="220"/>
      <c r="CJ383" s="220"/>
      <c r="CK383" s="220"/>
      <c r="CL383" s="220"/>
      <c r="CM383" s="220"/>
      <c r="CN383" s="220"/>
      <c r="CO383" s="220"/>
      <c r="CP383" s="220"/>
      <c r="CQ383" s="220"/>
      <c r="CR383" s="220"/>
      <c r="CS383" s="220"/>
      <c r="CT383" s="220"/>
      <c r="CU383" s="220"/>
      <c r="CV383" s="220"/>
      <c r="CW383" s="220"/>
      <c r="CX383" s="220"/>
      <c r="CY383" s="220"/>
      <c r="CZ383" s="220"/>
      <c r="DA383" s="220"/>
      <c r="DB383" s="220"/>
      <c r="DC383" s="220"/>
      <c r="DD383" s="220"/>
      <c r="DE383" s="220"/>
      <c r="DF383" s="220"/>
      <c r="DG383" s="220"/>
      <c r="DH383" s="220"/>
      <c r="DI383" s="220"/>
      <c r="DJ383" s="220"/>
      <c r="DK383" s="220"/>
      <c r="DL383" s="220"/>
      <c r="DM383" s="220"/>
      <c r="DN383" s="220"/>
      <c r="DO383" s="220"/>
      <c r="DP383" s="220"/>
      <c r="DQ383" s="220"/>
      <c r="DR383" s="220"/>
      <c r="DS383" s="220"/>
      <c r="DT383" s="220"/>
      <c r="DU383" s="220"/>
      <c r="DV383" s="220"/>
      <c r="DW383" s="220"/>
      <c r="DX383" s="220"/>
      <c r="DY383" s="220"/>
      <c r="DZ383" s="220"/>
      <c r="EA383" s="220"/>
      <c r="EB383" s="220"/>
      <c r="EC383" s="220"/>
      <c r="ED383" s="220"/>
      <c r="EE383" s="220"/>
      <c r="EF383" s="220"/>
      <c r="EG383" s="220"/>
      <c r="EH383" s="220"/>
      <c r="EI383" s="220"/>
      <c r="EJ383" s="220"/>
      <c r="EK383" s="220"/>
      <c r="EL383" s="220"/>
      <c r="EM383" s="220"/>
      <c r="EN383" s="220"/>
      <c r="EO383" s="220"/>
    </row>
    <row r="384" spans="1:145" s="198" customFormat="1" ht="15.75">
      <c r="A384" s="261"/>
      <c r="B384" s="261"/>
      <c r="C384" s="374"/>
      <c r="D384" s="375"/>
      <c r="E384" s="376" t="s">
        <v>1564</v>
      </c>
      <c r="F384" s="377" t="s">
        <v>1566</v>
      </c>
      <c r="G384" s="378"/>
      <c r="H384" s="379"/>
      <c r="I384" s="380"/>
      <c r="J384" s="381"/>
      <c r="K384" s="382"/>
      <c r="L384" s="382"/>
      <c r="M384" s="383">
        <f>SUM(M385:M385)</f>
        <v>0</v>
      </c>
      <c r="N384" s="384">
        <f>SUM(N385:N385)</f>
        <v>0</v>
      </c>
      <c r="O384" s="199"/>
      <c r="P384" s="385">
        <f>SUM(P385:P385)</f>
        <v>0</v>
      </c>
      <c r="Q384" s="385">
        <f>SUM(Q385:Q385)</f>
        <v>0</v>
      </c>
      <c r="R384" s="385">
        <f>SUM(R385:R385)</f>
        <v>0</v>
      </c>
      <c r="S384" s="385">
        <f>SUM(S385:S385)</f>
        <v>0</v>
      </c>
      <c r="T384" s="385">
        <f>SUM(T385:T385)</f>
        <v>0</v>
      </c>
      <c r="U384" s="86"/>
      <c r="V384" s="87"/>
      <c r="W384" s="385">
        <f t="shared" ref="W384:AD384" si="704">SUM(W385:W385)</f>
        <v>0</v>
      </c>
      <c r="X384" s="385">
        <f t="shared" si="704"/>
        <v>0</v>
      </c>
      <c r="Y384" s="385">
        <f t="shared" si="704"/>
        <v>0</v>
      </c>
      <c r="Z384" s="385">
        <f t="shared" si="704"/>
        <v>0</v>
      </c>
      <c r="AA384" s="385">
        <f t="shared" si="704"/>
        <v>0</v>
      </c>
      <c r="AB384" s="385">
        <f t="shared" si="704"/>
        <v>0</v>
      </c>
      <c r="AC384" s="385">
        <f t="shared" si="704"/>
        <v>0</v>
      </c>
      <c r="AD384" s="385">
        <f t="shared" si="704"/>
        <v>0</v>
      </c>
      <c r="AE384" s="91"/>
      <c r="AF384" s="91"/>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218"/>
      <c r="BU384" s="218"/>
      <c r="BV384" s="218"/>
      <c r="BW384" s="218"/>
      <c r="BX384" s="218"/>
      <c r="BY384" s="218"/>
      <c r="BZ384" s="218"/>
      <c r="CA384" s="218"/>
      <c r="CB384" s="218"/>
      <c r="CC384" s="218"/>
      <c r="CD384" s="218"/>
      <c r="CE384" s="218"/>
      <c r="CF384" s="218"/>
      <c r="CG384" s="218"/>
      <c r="CH384" s="218"/>
      <c r="CI384" s="218"/>
      <c r="CJ384" s="218"/>
      <c r="CK384" s="218"/>
      <c r="CL384" s="218"/>
      <c r="CM384" s="218"/>
      <c r="CN384" s="218"/>
      <c r="CO384" s="218"/>
      <c r="CP384" s="218"/>
      <c r="CQ384" s="218"/>
      <c r="CR384" s="218"/>
      <c r="CS384" s="218"/>
      <c r="CT384" s="218"/>
      <c r="CU384" s="218"/>
      <c r="CV384" s="218"/>
      <c r="CW384" s="218"/>
      <c r="CX384" s="218"/>
      <c r="CY384" s="218"/>
      <c r="CZ384" s="218"/>
      <c r="DA384" s="218"/>
      <c r="DB384" s="218"/>
      <c r="DC384" s="218"/>
      <c r="DD384" s="218"/>
      <c r="DE384" s="218"/>
      <c r="DF384" s="218"/>
      <c r="DG384" s="218"/>
      <c r="DH384" s="218"/>
      <c r="DI384" s="218"/>
      <c r="DJ384" s="218"/>
      <c r="DK384" s="218"/>
      <c r="DL384" s="218"/>
      <c r="DM384" s="218"/>
      <c r="DN384" s="218"/>
      <c r="DO384" s="218"/>
      <c r="DP384" s="218"/>
      <c r="DQ384" s="218"/>
      <c r="DR384" s="218"/>
      <c r="DS384" s="218"/>
      <c r="DT384" s="218"/>
      <c r="DU384" s="218"/>
      <c r="DV384" s="218"/>
      <c r="DW384" s="218"/>
      <c r="DX384" s="218"/>
      <c r="DY384" s="218"/>
      <c r="DZ384" s="218"/>
      <c r="EA384" s="218"/>
      <c r="EB384" s="218"/>
      <c r="EC384" s="218"/>
      <c r="ED384" s="218"/>
      <c r="EE384" s="218"/>
      <c r="EF384" s="218"/>
      <c r="EG384" s="218"/>
      <c r="EH384" s="218"/>
      <c r="EI384" s="218"/>
      <c r="EJ384" s="218"/>
      <c r="EK384" s="218"/>
      <c r="EL384" s="218"/>
      <c r="EM384" s="218"/>
      <c r="EN384" s="218"/>
      <c r="EO384" s="218"/>
    </row>
    <row r="385" spans="1:145" s="203" customFormat="1" outlineLevel="1">
      <c r="A385" s="254" t="s">
        <v>2032</v>
      </c>
      <c r="B385" s="254" t="s">
        <v>692</v>
      </c>
      <c r="C385" s="257" t="s">
        <v>2014</v>
      </c>
      <c r="D385" s="165" t="s">
        <v>1568</v>
      </c>
      <c r="E385" s="308" t="s">
        <v>2293</v>
      </c>
      <c r="F385" s="309" t="s">
        <v>2294</v>
      </c>
      <c r="G385" s="168">
        <v>0</v>
      </c>
      <c r="H385" s="169" t="s">
        <v>654</v>
      </c>
      <c r="I385" s="170">
        <v>0</v>
      </c>
      <c r="J385" s="171">
        <f t="shared" ref="J385" si="705">I385/$L$4</f>
        <v>0</v>
      </c>
      <c r="K385" s="172" t="s">
        <v>24</v>
      </c>
      <c r="L385" s="173"/>
      <c r="M385" s="174">
        <f t="shared" ref="M385" si="706">IF(ISBLANK(K385),G385*I385,G385*I385*L385)</f>
        <v>0</v>
      </c>
      <c r="N385" s="175">
        <f t="shared" ref="N385" si="707">IF(ISBLANK(K385),J385*G385,G385*J385*L385)</f>
        <v>0</v>
      </c>
      <c r="O385" s="199"/>
      <c r="P385" s="176"/>
      <c r="Q385" s="176"/>
      <c r="R385" s="176"/>
      <c r="S385" s="176"/>
      <c r="T385" s="176"/>
      <c r="U385" s="200"/>
      <c r="V385" s="199"/>
      <c r="W385" s="176"/>
      <c r="X385" s="176">
        <f t="shared" ref="X385" si="708">W385/$L$4</f>
        <v>0</v>
      </c>
      <c r="Y385" s="176"/>
      <c r="Z385" s="176">
        <f t="shared" ref="Z385" si="709">Y385/$L$4</f>
        <v>0</v>
      </c>
      <c r="AA385" s="176"/>
      <c r="AB385" s="176">
        <f t="shared" ref="AB385" si="710">AA385/$L$4</f>
        <v>0</v>
      </c>
      <c r="AC385" s="176"/>
      <c r="AD385" s="176">
        <f t="shared" ref="AD385" si="711">AC385/$L$4</f>
        <v>0</v>
      </c>
      <c r="AE385" s="201"/>
      <c r="AF385" s="201"/>
      <c r="AG385" s="220"/>
      <c r="AH385" s="220"/>
      <c r="AI385" s="220"/>
      <c r="AJ385" s="220"/>
      <c r="AK385" s="220"/>
      <c r="AL385" s="220"/>
      <c r="AM385" s="220"/>
      <c r="AN385" s="220"/>
      <c r="AO385" s="220"/>
      <c r="AP385" s="220"/>
      <c r="AQ385" s="220"/>
      <c r="AR385" s="220"/>
      <c r="AS385" s="220"/>
      <c r="AT385" s="220"/>
      <c r="AU385" s="220"/>
      <c r="AV385" s="220"/>
      <c r="AW385" s="220"/>
      <c r="AX385" s="220"/>
      <c r="AY385" s="220"/>
      <c r="AZ385" s="220"/>
      <c r="BA385" s="220"/>
      <c r="BB385" s="220"/>
      <c r="BC385" s="220"/>
      <c r="BD385" s="220"/>
      <c r="BE385" s="220"/>
      <c r="BF385" s="220"/>
      <c r="BG385" s="220"/>
      <c r="BH385" s="220"/>
      <c r="BI385" s="220"/>
      <c r="BJ385" s="220"/>
      <c r="BK385" s="220"/>
      <c r="BL385" s="220"/>
      <c r="BM385" s="220"/>
      <c r="BN385" s="220"/>
      <c r="BO385" s="220"/>
      <c r="BP385" s="220"/>
      <c r="BQ385" s="220"/>
      <c r="BR385" s="220"/>
      <c r="BS385" s="220"/>
      <c r="BT385" s="220"/>
      <c r="BU385" s="220"/>
      <c r="BV385" s="220"/>
      <c r="BW385" s="220"/>
      <c r="BX385" s="220"/>
      <c r="BY385" s="220"/>
      <c r="BZ385" s="220"/>
      <c r="CA385" s="220"/>
      <c r="CB385" s="220"/>
      <c r="CC385" s="220"/>
      <c r="CD385" s="220"/>
      <c r="CE385" s="220"/>
      <c r="CF385" s="220"/>
      <c r="CG385" s="220"/>
      <c r="CH385" s="220"/>
      <c r="CI385" s="220"/>
      <c r="CJ385" s="220"/>
      <c r="CK385" s="220"/>
      <c r="CL385" s="220"/>
      <c r="CM385" s="220"/>
      <c r="CN385" s="220"/>
      <c r="CO385" s="220"/>
      <c r="CP385" s="220"/>
      <c r="CQ385" s="220"/>
      <c r="CR385" s="220"/>
      <c r="CS385" s="220"/>
      <c r="CT385" s="220"/>
      <c r="CU385" s="220"/>
      <c r="CV385" s="220"/>
      <c r="CW385" s="220"/>
      <c r="CX385" s="220"/>
      <c r="CY385" s="220"/>
      <c r="CZ385" s="220"/>
      <c r="DA385" s="220"/>
      <c r="DB385" s="220"/>
      <c r="DC385" s="220"/>
      <c r="DD385" s="220"/>
      <c r="DE385" s="220"/>
      <c r="DF385" s="220"/>
      <c r="DG385" s="220"/>
      <c r="DH385" s="220"/>
      <c r="DI385" s="220"/>
      <c r="DJ385" s="220"/>
      <c r="DK385" s="220"/>
      <c r="DL385" s="220"/>
      <c r="DM385" s="220"/>
      <c r="DN385" s="220"/>
      <c r="DO385" s="220"/>
      <c r="DP385" s="220"/>
      <c r="DQ385" s="220"/>
      <c r="DR385" s="220"/>
      <c r="DS385" s="220"/>
      <c r="DT385" s="220"/>
      <c r="DU385" s="220"/>
      <c r="DV385" s="220"/>
      <c r="DW385" s="220"/>
      <c r="DX385" s="220"/>
      <c r="DY385" s="220"/>
      <c r="DZ385" s="220"/>
      <c r="EA385" s="220"/>
      <c r="EB385" s="220"/>
      <c r="EC385" s="220"/>
      <c r="ED385" s="220"/>
      <c r="EE385" s="220"/>
      <c r="EF385" s="220"/>
      <c r="EG385" s="220"/>
      <c r="EH385" s="220"/>
      <c r="EI385" s="220"/>
      <c r="EJ385" s="220"/>
      <c r="EK385" s="220"/>
      <c r="EL385" s="220"/>
      <c r="EM385" s="220"/>
      <c r="EN385" s="220"/>
      <c r="EO385" s="220"/>
    </row>
    <row r="386" spans="1:145" s="198" customFormat="1" ht="15.75">
      <c r="A386" s="261"/>
      <c r="B386" s="261"/>
      <c r="C386" s="374"/>
      <c r="D386" s="375"/>
      <c r="E386" s="376" t="s">
        <v>53</v>
      </c>
      <c r="F386" s="377" t="s">
        <v>634</v>
      </c>
      <c r="G386" s="378"/>
      <c r="H386" s="379"/>
      <c r="I386" s="380"/>
      <c r="J386" s="381"/>
      <c r="K386" s="382"/>
      <c r="L386" s="382"/>
      <c r="M386" s="383">
        <f>SUM(M387:M389)</f>
        <v>0</v>
      </c>
      <c r="N386" s="384">
        <f>SUM(N387:N389)</f>
        <v>0</v>
      </c>
      <c r="O386" s="199"/>
      <c r="P386" s="385">
        <f t="shared" ref="P386:T386" si="712">SUM(P387:P389)</f>
        <v>0</v>
      </c>
      <c r="Q386" s="385">
        <f t="shared" si="712"/>
        <v>0</v>
      </c>
      <c r="R386" s="385">
        <f t="shared" si="712"/>
        <v>0</v>
      </c>
      <c r="S386" s="385">
        <f t="shared" si="712"/>
        <v>0</v>
      </c>
      <c r="T386" s="385">
        <f t="shared" si="712"/>
        <v>0</v>
      </c>
      <c r="U386" s="86"/>
      <c r="V386" s="87"/>
      <c r="W386" s="385">
        <f t="shared" ref="W386:AD386" si="713">SUM(W387:W389)</f>
        <v>0</v>
      </c>
      <c r="X386" s="385">
        <f t="shared" si="713"/>
        <v>0</v>
      </c>
      <c r="Y386" s="385">
        <f t="shared" si="713"/>
        <v>0</v>
      </c>
      <c r="Z386" s="385">
        <f t="shared" si="713"/>
        <v>0</v>
      </c>
      <c r="AA386" s="385">
        <f t="shared" si="713"/>
        <v>0</v>
      </c>
      <c r="AB386" s="385">
        <f t="shared" si="713"/>
        <v>0</v>
      </c>
      <c r="AC386" s="385">
        <f t="shared" si="713"/>
        <v>0</v>
      </c>
      <c r="AD386" s="385">
        <f t="shared" si="713"/>
        <v>0</v>
      </c>
      <c r="AE386" s="91"/>
      <c r="AF386" s="91"/>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218"/>
      <c r="BU386" s="218"/>
      <c r="BV386" s="218"/>
      <c r="BW386" s="218"/>
      <c r="BX386" s="218"/>
      <c r="BY386" s="218"/>
      <c r="BZ386" s="218"/>
      <c r="CA386" s="218"/>
      <c r="CB386" s="218"/>
      <c r="CC386" s="218"/>
      <c r="CD386" s="218"/>
      <c r="CE386" s="218"/>
      <c r="CF386" s="218"/>
      <c r="CG386" s="218"/>
      <c r="CH386" s="218"/>
      <c r="CI386" s="218"/>
      <c r="CJ386" s="218"/>
      <c r="CK386" s="218"/>
      <c r="CL386" s="218"/>
      <c r="CM386" s="218"/>
      <c r="CN386" s="218"/>
      <c r="CO386" s="218"/>
      <c r="CP386" s="218"/>
      <c r="CQ386" s="218"/>
      <c r="CR386" s="218"/>
      <c r="CS386" s="218"/>
      <c r="CT386" s="218"/>
      <c r="CU386" s="218"/>
      <c r="CV386" s="218"/>
      <c r="CW386" s="218"/>
      <c r="CX386" s="218"/>
      <c r="CY386" s="218"/>
      <c r="CZ386" s="218"/>
      <c r="DA386" s="218"/>
      <c r="DB386" s="218"/>
      <c r="DC386" s="218"/>
      <c r="DD386" s="218"/>
      <c r="DE386" s="218"/>
      <c r="DF386" s="218"/>
      <c r="DG386" s="218"/>
      <c r="DH386" s="218"/>
      <c r="DI386" s="218"/>
      <c r="DJ386" s="218"/>
      <c r="DK386" s="218"/>
      <c r="DL386" s="218"/>
      <c r="DM386" s="218"/>
      <c r="DN386" s="218"/>
      <c r="DO386" s="218"/>
      <c r="DP386" s="218"/>
      <c r="DQ386" s="218"/>
      <c r="DR386" s="218"/>
      <c r="DS386" s="218"/>
      <c r="DT386" s="218"/>
      <c r="DU386" s="218"/>
      <c r="DV386" s="218"/>
      <c r="DW386" s="218"/>
      <c r="DX386" s="218"/>
      <c r="DY386" s="218"/>
      <c r="DZ386" s="218"/>
      <c r="EA386" s="218"/>
      <c r="EB386" s="218"/>
      <c r="EC386" s="218"/>
      <c r="ED386" s="218"/>
      <c r="EE386" s="218"/>
      <c r="EF386" s="218"/>
      <c r="EG386" s="218"/>
      <c r="EH386" s="218"/>
      <c r="EI386" s="218"/>
      <c r="EJ386" s="218"/>
      <c r="EK386" s="218"/>
      <c r="EL386" s="218"/>
      <c r="EM386" s="218"/>
      <c r="EN386" s="218"/>
      <c r="EO386" s="218"/>
    </row>
    <row r="387" spans="1:145" s="164" customFormat="1" outlineLevel="1">
      <c r="A387" s="254" t="s">
        <v>2032</v>
      </c>
      <c r="B387" s="254" t="s">
        <v>692</v>
      </c>
      <c r="C387" s="257" t="s">
        <v>2011</v>
      </c>
      <c r="D387" s="165" t="s">
        <v>891</v>
      </c>
      <c r="E387" s="166" t="s">
        <v>1657</v>
      </c>
      <c r="F387" s="167" t="s">
        <v>1660</v>
      </c>
      <c r="G387" s="168">
        <v>0</v>
      </c>
      <c r="H387" s="169" t="s">
        <v>654</v>
      </c>
      <c r="I387" s="170">
        <v>0</v>
      </c>
      <c r="J387" s="171">
        <f t="shared" ref="J387:J388" si="714">I387/$L$4</f>
        <v>0</v>
      </c>
      <c r="K387" s="172" t="s">
        <v>24</v>
      </c>
      <c r="L387" s="173"/>
      <c r="M387" s="174">
        <f t="shared" ref="M387:M388" si="715">IF(ISBLANK(K387),G387*I387,G387*I387*L387)</f>
        <v>0</v>
      </c>
      <c r="N387" s="175">
        <f t="shared" ref="N387:N388" si="716">IF(ISBLANK(K387),J387*G387,G387*J387*L387)</f>
        <v>0</v>
      </c>
      <c r="O387" s="87"/>
      <c r="P387" s="176"/>
      <c r="Q387" s="176"/>
      <c r="R387" s="176"/>
      <c r="S387" s="176"/>
      <c r="T387" s="176"/>
      <c r="U387" s="86"/>
      <c r="V387" s="87"/>
      <c r="W387" s="176"/>
      <c r="X387" s="176">
        <f t="shared" ref="X387:X389" si="717">W387/$L$4</f>
        <v>0</v>
      </c>
      <c r="Y387" s="176"/>
      <c r="Z387" s="176">
        <f t="shared" ref="Z387:Z389" si="718">Y387/$L$4</f>
        <v>0</v>
      </c>
      <c r="AA387" s="176"/>
      <c r="AB387" s="176">
        <f t="shared" ref="AB387:AB389" si="719">AA387/$L$4</f>
        <v>0</v>
      </c>
      <c r="AC387" s="176"/>
      <c r="AD387" s="176">
        <f t="shared" ref="AD387:AD389" si="720">AC387/$L$4</f>
        <v>0</v>
      </c>
      <c r="AE387" s="156"/>
      <c r="AF387" s="156"/>
      <c r="AG387" s="208"/>
      <c r="AH387" s="208"/>
      <c r="AI387" s="208"/>
      <c r="AJ387" s="208"/>
      <c r="AK387" s="208"/>
      <c r="AL387" s="208"/>
      <c r="AM387" s="208"/>
      <c r="AN387" s="208"/>
      <c r="AO387" s="208"/>
      <c r="AP387" s="208"/>
      <c r="AQ387" s="208"/>
      <c r="AR387" s="208"/>
      <c r="AS387" s="208"/>
      <c r="AT387" s="208"/>
      <c r="AU387" s="208"/>
      <c r="AV387" s="208"/>
      <c r="AW387" s="208"/>
      <c r="AX387" s="208"/>
      <c r="AY387" s="208"/>
      <c r="AZ387" s="208"/>
      <c r="BA387" s="208"/>
      <c r="BB387" s="208"/>
      <c r="BC387" s="208"/>
      <c r="BD387" s="208"/>
      <c r="BE387" s="208"/>
      <c r="BF387" s="208"/>
      <c r="BG387" s="208"/>
      <c r="BH387" s="208"/>
      <c r="BI387" s="208"/>
      <c r="BJ387" s="208"/>
      <c r="BK387" s="208"/>
      <c r="BL387" s="208"/>
      <c r="BM387" s="208"/>
      <c r="BN387" s="208"/>
      <c r="BO387" s="208"/>
      <c r="BP387" s="208"/>
      <c r="BQ387" s="208"/>
      <c r="BR387" s="208"/>
      <c r="BS387" s="208"/>
      <c r="BT387" s="208"/>
      <c r="BU387" s="208"/>
      <c r="BV387" s="208"/>
      <c r="BW387" s="208"/>
      <c r="BX387" s="208"/>
      <c r="BY387" s="208"/>
      <c r="BZ387" s="208"/>
      <c r="CA387" s="208"/>
      <c r="CB387" s="208"/>
      <c r="CC387" s="208"/>
      <c r="CD387" s="208"/>
      <c r="CE387" s="208"/>
      <c r="CF387" s="208"/>
      <c r="CG387" s="208"/>
      <c r="CH387" s="208"/>
      <c r="CI387" s="208"/>
      <c r="CJ387" s="208"/>
      <c r="CK387" s="208"/>
      <c r="CL387" s="208"/>
      <c r="CM387" s="208"/>
      <c r="CN387" s="208"/>
      <c r="CO387" s="208"/>
      <c r="CP387" s="208"/>
      <c r="CQ387" s="208"/>
      <c r="CR387" s="208"/>
      <c r="CS387" s="208"/>
      <c r="CT387" s="208"/>
      <c r="CU387" s="208"/>
      <c r="CV387" s="208"/>
      <c r="CW387" s="208"/>
      <c r="CX387" s="208"/>
      <c r="CY387" s="208"/>
      <c r="CZ387" s="208"/>
      <c r="DA387" s="208"/>
      <c r="DB387" s="208"/>
      <c r="DC387" s="208"/>
      <c r="DD387" s="208"/>
      <c r="DE387" s="208"/>
      <c r="DF387" s="208"/>
      <c r="DG387" s="208"/>
      <c r="DH387" s="208"/>
      <c r="DI387" s="208"/>
      <c r="DJ387" s="208"/>
      <c r="DK387" s="208"/>
      <c r="DL387" s="208"/>
      <c r="DM387" s="208"/>
      <c r="DN387" s="208"/>
      <c r="DO387" s="208"/>
      <c r="DP387" s="208"/>
      <c r="DQ387" s="208"/>
      <c r="DR387" s="208"/>
      <c r="DS387" s="208"/>
      <c r="DT387" s="208"/>
      <c r="DU387" s="208"/>
      <c r="DV387" s="208"/>
      <c r="DW387" s="208"/>
      <c r="DX387" s="208"/>
      <c r="DY387" s="208"/>
      <c r="DZ387" s="208"/>
      <c r="EA387" s="208"/>
      <c r="EB387" s="208"/>
      <c r="EC387" s="208"/>
      <c r="ED387" s="208"/>
      <c r="EE387" s="208"/>
      <c r="EF387" s="208"/>
      <c r="EG387" s="208"/>
      <c r="EH387" s="208"/>
      <c r="EI387" s="208"/>
      <c r="EJ387" s="208"/>
      <c r="EK387" s="208"/>
      <c r="EL387" s="208"/>
      <c r="EM387" s="208"/>
      <c r="EN387" s="208"/>
      <c r="EO387" s="208"/>
    </row>
    <row r="388" spans="1:145" s="164" customFormat="1" outlineLevel="1">
      <c r="A388" s="254" t="s">
        <v>2032</v>
      </c>
      <c r="B388" s="254" t="s">
        <v>692</v>
      </c>
      <c r="C388" s="257" t="s">
        <v>2012</v>
      </c>
      <c r="D388" s="165" t="s">
        <v>892</v>
      </c>
      <c r="E388" s="166" t="s">
        <v>1658</v>
      </c>
      <c r="F388" s="167" t="s">
        <v>1661</v>
      </c>
      <c r="G388" s="168">
        <v>0</v>
      </c>
      <c r="H388" s="169" t="s">
        <v>654</v>
      </c>
      <c r="I388" s="170">
        <v>0</v>
      </c>
      <c r="J388" s="171">
        <f t="shared" si="714"/>
        <v>0</v>
      </c>
      <c r="K388" s="172" t="s">
        <v>24</v>
      </c>
      <c r="L388" s="173"/>
      <c r="M388" s="174">
        <f t="shared" si="715"/>
        <v>0</v>
      </c>
      <c r="N388" s="175">
        <f t="shared" si="716"/>
        <v>0</v>
      </c>
      <c r="O388" s="87"/>
      <c r="P388" s="176"/>
      <c r="Q388" s="176"/>
      <c r="R388" s="176"/>
      <c r="S388" s="176"/>
      <c r="T388" s="176"/>
      <c r="U388" s="86"/>
      <c r="V388" s="87"/>
      <c r="W388" s="176"/>
      <c r="X388" s="176">
        <f t="shared" si="717"/>
        <v>0</v>
      </c>
      <c r="Y388" s="176"/>
      <c r="Z388" s="176">
        <f t="shared" si="718"/>
        <v>0</v>
      </c>
      <c r="AA388" s="176"/>
      <c r="AB388" s="176">
        <f t="shared" si="719"/>
        <v>0</v>
      </c>
      <c r="AC388" s="176"/>
      <c r="AD388" s="176">
        <f t="shared" si="720"/>
        <v>0</v>
      </c>
      <c r="AE388" s="156"/>
      <c r="AF388" s="156"/>
      <c r="AG388" s="208"/>
      <c r="AH388" s="208"/>
      <c r="AI388" s="208"/>
      <c r="AJ388" s="208"/>
      <c r="AK388" s="208"/>
      <c r="AL388" s="208"/>
      <c r="AM388" s="208"/>
      <c r="AN388" s="208"/>
      <c r="AO388" s="208"/>
      <c r="AP388" s="208"/>
      <c r="AQ388" s="208"/>
      <c r="AR388" s="208"/>
      <c r="AS388" s="208"/>
      <c r="AT388" s="208"/>
      <c r="AU388" s="208"/>
      <c r="AV388" s="208"/>
      <c r="AW388" s="208"/>
      <c r="AX388" s="208"/>
      <c r="AY388" s="208"/>
      <c r="AZ388" s="208"/>
      <c r="BA388" s="208"/>
      <c r="BB388" s="208"/>
      <c r="BC388" s="208"/>
      <c r="BD388" s="208"/>
      <c r="BE388" s="208"/>
      <c r="BF388" s="208"/>
      <c r="BG388" s="208"/>
      <c r="BH388" s="208"/>
      <c r="BI388" s="208"/>
      <c r="BJ388" s="208"/>
      <c r="BK388" s="208"/>
      <c r="BL388" s="208"/>
      <c r="BM388" s="208"/>
      <c r="BN388" s="208"/>
      <c r="BO388" s="208"/>
      <c r="BP388" s="208"/>
      <c r="BQ388" s="208"/>
      <c r="BR388" s="208"/>
      <c r="BS388" s="208"/>
      <c r="BT388" s="208"/>
      <c r="BU388" s="208"/>
      <c r="BV388" s="208"/>
      <c r="BW388" s="208"/>
      <c r="BX388" s="208"/>
      <c r="BY388" s="208"/>
      <c r="BZ388" s="208"/>
      <c r="CA388" s="208"/>
      <c r="CB388" s="208"/>
      <c r="CC388" s="208"/>
      <c r="CD388" s="208"/>
      <c r="CE388" s="208"/>
      <c r="CF388" s="208"/>
      <c r="CG388" s="208"/>
      <c r="CH388" s="208"/>
      <c r="CI388" s="208"/>
      <c r="CJ388" s="208"/>
      <c r="CK388" s="208"/>
      <c r="CL388" s="208"/>
      <c r="CM388" s="208"/>
      <c r="CN388" s="208"/>
      <c r="CO388" s="208"/>
      <c r="CP388" s="208"/>
      <c r="CQ388" s="208"/>
      <c r="CR388" s="208"/>
      <c r="CS388" s="208"/>
      <c r="CT388" s="208"/>
      <c r="CU388" s="208"/>
      <c r="CV388" s="208"/>
      <c r="CW388" s="208"/>
      <c r="CX388" s="208"/>
      <c r="CY388" s="208"/>
      <c r="CZ388" s="208"/>
      <c r="DA388" s="208"/>
      <c r="DB388" s="208"/>
      <c r="DC388" s="208"/>
      <c r="DD388" s="208"/>
      <c r="DE388" s="208"/>
      <c r="DF388" s="208"/>
      <c r="DG388" s="208"/>
      <c r="DH388" s="208"/>
      <c r="DI388" s="208"/>
      <c r="DJ388" s="208"/>
      <c r="DK388" s="208"/>
      <c r="DL388" s="208"/>
      <c r="DM388" s="208"/>
      <c r="DN388" s="208"/>
      <c r="DO388" s="208"/>
      <c r="DP388" s="208"/>
      <c r="DQ388" s="208"/>
      <c r="DR388" s="208"/>
      <c r="DS388" s="208"/>
      <c r="DT388" s="208"/>
      <c r="DU388" s="208"/>
      <c r="DV388" s="208"/>
      <c r="DW388" s="208"/>
      <c r="DX388" s="208"/>
      <c r="DY388" s="208"/>
      <c r="DZ388" s="208"/>
      <c r="EA388" s="208"/>
      <c r="EB388" s="208"/>
      <c r="EC388" s="208"/>
      <c r="ED388" s="208"/>
      <c r="EE388" s="208"/>
      <c r="EF388" s="208"/>
      <c r="EG388" s="208"/>
      <c r="EH388" s="208"/>
      <c r="EI388" s="208"/>
      <c r="EJ388" s="208"/>
      <c r="EK388" s="208"/>
      <c r="EL388" s="208"/>
      <c r="EM388" s="208"/>
      <c r="EN388" s="208"/>
      <c r="EO388" s="208"/>
    </row>
    <row r="389" spans="1:145" outlineLevel="1">
      <c r="A389" s="254" t="s">
        <v>2032</v>
      </c>
      <c r="B389" s="254" t="s">
        <v>692</v>
      </c>
      <c r="C389" s="257" t="s">
        <v>2013</v>
      </c>
      <c r="D389" s="165" t="s">
        <v>893</v>
      </c>
      <c r="E389" s="166" t="s">
        <v>1659</v>
      </c>
      <c r="F389" s="167" t="s">
        <v>1662</v>
      </c>
      <c r="G389" s="168">
        <v>0</v>
      </c>
      <c r="H389" s="169" t="s">
        <v>654</v>
      </c>
      <c r="I389" s="170">
        <v>0</v>
      </c>
      <c r="J389" s="171">
        <f t="shared" si="509"/>
        <v>0</v>
      </c>
      <c r="K389" s="172" t="s">
        <v>24</v>
      </c>
      <c r="L389" s="173"/>
      <c r="M389" s="174">
        <f t="shared" si="529"/>
        <v>0</v>
      </c>
      <c r="N389" s="175">
        <f t="shared" si="530"/>
        <v>0</v>
      </c>
      <c r="O389" s="87"/>
      <c r="P389" s="176"/>
      <c r="Q389" s="176"/>
      <c r="R389" s="176"/>
      <c r="S389" s="176"/>
      <c r="T389" s="176"/>
      <c r="U389" s="86"/>
      <c r="V389" s="87"/>
      <c r="W389" s="176"/>
      <c r="X389" s="176">
        <f t="shared" si="717"/>
        <v>0</v>
      </c>
      <c r="Y389" s="176"/>
      <c r="Z389" s="176">
        <f t="shared" si="718"/>
        <v>0</v>
      </c>
      <c r="AA389" s="176"/>
      <c r="AB389" s="176">
        <f t="shared" si="719"/>
        <v>0</v>
      </c>
      <c r="AC389" s="176"/>
      <c r="AD389" s="176">
        <f t="shared" si="720"/>
        <v>0</v>
      </c>
      <c r="AE389" s="11"/>
      <c r="AF389" s="11"/>
    </row>
    <row r="390" spans="1:145" s="10" customFormat="1" ht="15.75">
      <c r="A390" s="260"/>
      <c r="B390" s="260"/>
      <c r="C390" s="362"/>
      <c r="D390" s="363"/>
      <c r="E390" s="364" t="s">
        <v>675</v>
      </c>
      <c r="F390" s="365" t="s">
        <v>676</v>
      </c>
      <c r="G390" s="366"/>
      <c r="H390" s="367"/>
      <c r="I390" s="368"/>
      <c r="J390" s="369"/>
      <c r="K390" s="370"/>
      <c r="L390" s="370"/>
      <c r="M390" s="371">
        <f>SUM(M391:M399)</f>
        <v>0</v>
      </c>
      <c r="N390" s="372">
        <f>SUM(N391:N399)</f>
        <v>0</v>
      </c>
      <c r="O390" s="87"/>
      <c r="P390" s="373">
        <f t="shared" ref="P390:T390" si="721">SUM(P391:P399)</f>
        <v>0</v>
      </c>
      <c r="Q390" s="373">
        <f t="shared" si="721"/>
        <v>0</v>
      </c>
      <c r="R390" s="373">
        <f t="shared" si="721"/>
        <v>0</v>
      </c>
      <c r="S390" s="373">
        <f t="shared" si="721"/>
        <v>0</v>
      </c>
      <c r="T390" s="373">
        <f t="shared" si="721"/>
        <v>0</v>
      </c>
      <c r="U390" s="86"/>
      <c r="V390" s="87"/>
      <c r="W390" s="373">
        <f t="shared" ref="W390" si="722">SUM(W391:W399)</f>
        <v>0</v>
      </c>
      <c r="X390" s="373">
        <f t="shared" ref="X390:AD390" si="723">SUM(X391:X399)</f>
        <v>0</v>
      </c>
      <c r="Y390" s="373">
        <f t="shared" si="723"/>
        <v>0</v>
      </c>
      <c r="Z390" s="373">
        <f t="shared" si="723"/>
        <v>0</v>
      </c>
      <c r="AA390" s="373">
        <f t="shared" si="723"/>
        <v>0</v>
      </c>
      <c r="AB390" s="373">
        <f t="shared" si="723"/>
        <v>0</v>
      </c>
      <c r="AC390" s="373">
        <f t="shared" si="723"/>
        <v>0</v>
      </c>
      <c r="AD390" s="373">
        <f t="shared" si="723"/>
        <v>0</v>
      </c>
      <c r="AE390" s="156"/>
      <c r="AF390" s="156"/>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217"/>
      <c r="BU390" s="217"/>
      <c r="BV390" s="217"/>
      <c r="BW390" s="217"/>
      <c r="BX390" s="217"/>
      <c r="BY390" s="217"/>
      <c r="BZ390" s="217"/>
      <c r="CA390" s="217"/>
      <c r="CB390" s="217"/>
      <c r="CC390" s="217"/>
      <c r="CD390" s="217"/>
      <c r="CE390" s="217"/>
      <c r="CF390" s="217"/>
      <c r="CG390" s="217"/>
      <c r="CH390" s="217"/>
      <c r="CI390" s="217"/>
      <c r="CJ390" s="217"/>
      <c r="CK390" s="217"/>
      <c r="CL390" s="217"/>
      <c r="CM390" s="217"/>
      <c r="CN390" s="217"/>
      <c r="CO390" s="217"/>
      <c r="CP390" s="217"/>
      <c r="CQ390" s="217"/>
      <c r="CR390" s="217"/>
      <c r="CS390" s="217"/>
      <c r="CT390" s="217"/>
      <c r="CU390" s="217"/>
      <c r="CV390" s="217"/>
      <c r="CW390" s="217"/>
      <c r="CX390" s="217"/>
      <c r="CY390" s="217"/>
      <c r="CZ390" s="217"/>
      <c r="DA390" s="217"/>
      <c r="DB390" s="217"/>
      <c r="DC390" s="217"/>
      <c r="DD390" s="217"/>
      <c r="DE390" s="217"/>
      <c r="DF390" s="217"/>
      <c r="DG390" s="217"/>
      <c r="DH390" s="217"/>
      <c r="DI390" s="217"/>
      <c r="DJ390" s="217"/>
      <c r="DK390" s="217"/>
      <c r="DL390" s="217"/>
      <c r="DM390" s="217"/>
      <c r="DN390" s="217"/>
      <c r="DO390" s="217"/>
      <c r="DP390" s="217"/>
      <c r="DQ390" s="217"/>
      <c r="DR390" s="217"/>
      <c r="DS390" s="217"/>
      <c r="DT390" s="217"/>
      <c r="DU390" s="217"/>
      <c r="DV390" s="217"/>
      <c r="DW390" s="217"/>
      <c r="DX390" s="217"/>
      <c r="DY390" s="217"/>
      <c r="DZ390" s="217"/>
      <c r="EA390" s="217"/>
      <c r="EB390" s="217"/>
      <c r="EC390" s="217"/>
      <c r="ED390" s="217"/>
      <c r="EE390" s="217"/>
      <c r="EF390" s="217"/>
      <c r="EG390" s="217"/>
      <c r="EH390" s="217"/>
      <c r="EI390" s="217"/>
      <c r="EJ390" s="217"/>
      <c r="EK390" s="217"/>
      <c r="EL390" s="217"/>
      <c r="EM390" s="217"/>
      <c r="EN390" s="217"/>
      <c r="EO390" s="217"/>
    </row>
    <row r="391" spans="1:145" outlineLevel="1">
      <c r="A391" s="254" t="s">
        <v>1905</v>
      </c>
      <c r="B391" s="254" t="s">
        <v>696</v>
      </c>
      <c r="C391" s="257" t="s">
        <v>2006</v>
      </c>
      <c r="D391" s="165" t="s">
        <v>894</v>
      </c>
      <c r="E391" s="166" t="s">
        <v>1663</v>
      </c>
      <c r="F391" s="167" t="s">
        <v>1665</v>
      </c>
      <c r="G391" s="168">
        <v>0</v>
      </c>
      <c r="H391" s="169" t="s">
        <v>656</v>
      </c>
      <c r="I391" s="170">
        <v>0</v>
      </c>
      <c r="J391" s="171">
        <f t="shared" si="509"/>
        <v>0</v>
      </c>
      <c r="K391" s="172" t="s">
        <v>24</v>
      </c>
      <c r="L391" s="173"/>
      <c r="M391" s="174">
        <f t="shared" si="529"/>
        <v>0</v>
      </c>
      <c r="N391" s="175">
        <f t="shared" si="530"/>
        <v>0</v>
      </c>
      <c r="O391" s="87"/>
      <c r="P391" s="176"/>
      <c r="Q391" s="176"/>
      <c r="R391" s="176"/>
      <c r="S391" s="176"/>
      <c r="T391" s="176"/>
      <c r="U391" s="86"/>
      <c r="V391" s="87"/>
      <c r="W391" s="176"/>
      <c r="X391" s="176">
        <f t="shared" ref="X391:X399" si="724">W391/$L$4</f>
        <v>0</v>
      </c>
      <c r="Y391" s="176"/>
      <c r="Z391" s="176">
        <f t="shared" ref="Z391:Z399" si="725">Y391/$L$4</f>
        <v>0</v>
      </c>
      <c r="AA391" s="176"/>
      <c r="AB391" s="176">
        <f t="shared" ref="AB391:AB399" si="726">AA391/$L$4</f>
        <v>0</v>
      </c>
      <c r="AC391" s="176"/>
      <c r="AD391" s="176">
        <f t="shared" ref="AD391:AD399" si="727">AC391/$L$4</f>
        <v>0</v>
      </c>
      <c r="AE391" s="11"/>
      <c r="AF391" s="11"/>
    </row>
    <row r="392" spans="1:145" s="164" customFormat="1" outlineLevel="1">
      <c r="A392" s="254" t="s">
        <v>2032</v>
      </c>
      <c r="B392" s="254" t="s">
        <v>696</v>
      </c>
      <c r="C392" s="257" t="s">
        <v>2006</v>
      </c>
      <c r="D392" s="165" t="s">
        <v>906</v>
      </c>
      <c r="E392" s="166" t="s">
        <v>1664</v>
      </c>
      <c r="F392" s="167" t="s">
        <v>1666</v>
      </c>
      <c r="G392" s="168">
        <v>0</v>
      </c>
      <c r="H392" s="169" t="s">
        <v>656</v>
      </c>
      <c r="I392" s="170">
        <v>0</v>
      </c>
      <c r="J392" s="171">
        <f t="shared" ref="J392" si="728">I392/$L$4</f>
        <v>0</v>
      </c>
      <c r="K392" s="172" t="s">
        <v>24</v>
      </c>
      <c r="L392" s="173"/>
      <c r="M392" s="174">
        <f t="shared" ref="M392" si="729">IF(ISBLANK(K392),G392*I392,G392*I392*L392)</f>
        <v>0</v>
      </c>
      <c r="N392" s="175">
        <f t="shared" ref="N392" si="730">IF(ISBLANK(K392),J392*G392,G392*J392*L392)</f>
        <v>0</v>
      </c>
      <c r="O392" s="87"/>
      <c r="P392" s="176"/>
      <c r="Q392" s="176"/>
      <c r="R392" s="176"/>
      <c r="S392" s="176"/>
      <c r="T392" s="176"/>
      <c r="U392" s="86"/>
      <c r="V392" s="87"/>
      <c r="W392" s="176"/>
      <c r="X392" s="176">
        <f t="shared" si="724"/>
        <v>0</v>
      </c>
      <c r="Y392" s="176"/>
      <c r="Z392" s="176">
        <f t="shared" si="725"/>
        <v>0</v>
      </c>
      <c r="AA392" s="176"/>
      <c r="AB392" s="176">
        <f t="shared" si="726"/>
        <v>0</v>
      </c>
      <c r="AC392" s="176"/>
      <c r="AD392" s="176">
        <f t="shared" si="727"/>
        <v>0</v>
      </c>
      <c r="AE392" s="156"/>
      <c r="AF392" s="156"/>
      <c r="AG392" s="208"/>
      <c r="AH392" s="208"/>
      <c r="AI392" s="208"/>
      <c r="AJ392" s="208"/>
      <c r="AK392" s="208"/>
      <c r="AL392" s="208"/>
      <c r="AM392" s="208"/>
      <c r="AN392" s="208"/>
      <c r="AO392" s="208"/>
      <c r="AP392" s="208"/>
      <c r="AQ392" s="208"/>
      <c r="AR392" s="208"/>
      <c r="AS392" s="208"/>
      <c r="AT392" s="208"/>
      <c r="AU392" s="208"/>
      <c r="AV392" s="208"/>
      <c r="AW392" s="208"/>
      <c r="AX392" s="208"/>
      <c r="AY392" s="208"/>
      <c r="AZ392" s="208"/>
      <c r="BA392" s="208"/>
      <c r="BB392" s="208"/>
      <c r="BC392" s="208"/>
      <c r="BD392" s="208"/>
      <c r="BE392" s="208"/>
      <c r="BF392" s="208"/>
      <c r="BG392" s="208"/>
      <c r="BH392" s="208"/>
      <c r="BI392" s="208"/>
      <c r="BJ392" s="208"/>
      <c r="BK392" s="208"/>
      <c r="BL392" s="208"/>
      <c r="BM392" s="208"/>
      <c r="BN392" s="208"/>
      <c r="BO392" s="208"/>
      <c r="BP392" s="208"/>
      <c r="BQ392" s="208"/>
      <c r="BR392" s="208"/>
      <c r="BS392" s="208"/>
      <c r="BT392" s="208"/>
      <c r="BU392" s="208"/>
      <c r="BV392" s="208"/>
      <c r="BW392" s="208"/>
      <c r="BX392" s="208"/>
      <c r="BY392" s="208"/>
      <c r="BZ392" s="208"/>
      <c r="CA392" s="208"/>
      <c r="CB392" s="208"/>
      <c r="CC392" s="208"/>
      <c r="CD392" s="208"/>
      <c r="CE392" s="208"/>
      <c r="CF392" s="208"/>
      <c r="CG392" s="208"/>
      <c r="CH392" s="208"/>
      <c r="CI392" s="208"/>
      <c r="CJ392" s="208"/>
      <c r="CK392" s="208"/>
      <c r="CL392" s="208"/>
      <c r="CM392" s="208"/>
      <c r="CN392" s="208"/>
      <c r="CO392" s="208"/>
      <c r="CP392" s="208"/>
      <c r="CQ392" s="208"/>
      <c r="CR392" s="208"/>
      <c r="CS392" s="208"/>
      <c r="CT392" s="208"/>
      <c r="CU392" s="208"/>
      <c r="CV392" s="208"/>
      <c r="CW392" s="208"/>
      <c r="CX392" s="208"/>
      <c r="CY392" s="208"/>
      <c r="CZ392" s="208"/>
      <c r="DA392" s="208"/>
      <c r="DB392" s="208"/>
      <c r="DC392" s="208"/>
      <c r="DD392" s="208"/>
      <c r="DE392" s="208"/>
      <c r="DF392" s="208"/>
      <c r="DG392" s="208"/>
      <c r="DH392" s="208"/>
      <c r="DI392" s="208"/>
      <c r="DJ392" s="208"/>
      <c r="DK392" s="208"/>
      <c r="DL392" s="208"/>
      <c r="DM392" s="208"/>
      <c r="DN392" s="208"/>
      <c r="DO392" s="208"/>
      <c r="DP392" s="208"/>
      <c r="DQ392" s="208"/>
      <c r="DR392" s="208"/>
      <c r="DS392" s="208"/>
      <c r="DT392" s="208"/>
      <c r="DU392" s="208"/>
      <c r="DV392" s="208"/>
      <c r="DW392" s="208"/>
      <c r="DX392" s="208"/>
      <c r="DY392" s="208"/>
      <c r="DZ392" s="208"/>
      <c r="EA392" s="208"/>
      <c r="EB392" s="208"/>
      <c r="EC392" s="208"/>
      <c r="ED392" s="208"/>
      <c r="EE392" s="208"/>
      <c r="EF392" s="208"/>
      <c r="EG392" s="208"/>
      <c r="EH392" s="208"/>
      <c r="EI392" s="208"/>
      <c r="EJ392" s="208"/>
      <c r="EK392" s="208"/>
      <c r="EL392" s="208"/>
      <c r="EM392" s="208"/>
      <c r="EN392" s="208"/>
      <c r="EO392" s="208"/>
    </row>
    <row r="393" spans="1:145" outlineLevel="1">
      <c r="A393" s="254" t="s">
        <v>1905</v>
      </c>
      <c r="B393" s="254">
        <v>3195</v>
      </c>
      <c r="C393" s="257" t="s">
        <v>2006</v>
      </c>
      <c r="D393" s="165" t="s">
        <v>907</v>
      </c>
      <c r="E393" s="166" t="s">
        <v>330</v>
      </c>
      <c r="F393" s="167" t="s">
        <v>645</v>
      </c>
      <c r="G393" s="168">
        <v>0</v>
      </c>
      <c r="H393" s="169" t="s">
        <v>656</v>
      </c>
      <c r="I393" s="170">
        <v>0</v>
      </c>
      <c r="J393" s="171">
        <f t="shared" si="509"/>
        <v>0</v>
      </c>
      <c r="K393" s="172" t="s">
        <v>656</v>
      </c>
      <c r="L393" s="173"/>
      <c r="M393" s="174">
        <f t="shared" si="529"/>
        <v>0</v>
      </c>
      <c r="N393" s="175">
        <f t="shared" si="530"/>
        <v>0</v>
      </c>
      <c r="O393" s="87"/>
      <c r="P393" s="176"/>
      <c r="Q393" s="176"/>
      <c r="R393" s="176"/>
      <c r="S393" s="176"/>
      <c r="T393" s="176"/>
      <c r="U393" s="86"/>
      <c r="V393" s="87"/>
      <c r="W393" s="176"/>
      <c r="X393" s="176">
        <f t="shared" si="724"/>
        <v>0</v>
      </c>
      <c r="Y393" s="176"/>
      <c r="Z393" s="176">
        <f t="shared" si="725"/>
        <v>0</v>
      </c>
      <c r="AA393" s="176"/>
      <c r="AB393" s="176">
        <f t="shared" si="726"/>
        <v>0</v>
      </c>
      <c r="AC393" s="176"/>
      <c r="AD393" s="176">
        <f t="shared" si="727"/>
        <v>0</v>
      </c>
      <c r="AE393" s="11"/>
      <c r="AF393" s="11"/>
    </row>
    <row r="394" spans="1:145" outlineLevel="1">
      <c r="A394" s="254" t="s">
        <v>1905</v>
      </c>
      <c r="B394" s="254" t="s">
        <v>693</v>
      </c>
      <c r="C394" s="257" t="s">
        <v>2006</v>
      </c>
      <c r="D394" s="165" t="s">
        <v>953</v>
      </c>
      <c r="E394" s="166" t="s">
        <v>333</v>
      </c>
      <c r="F394" s="167" t="s">
        <v>641</v>
      </c>
      <c r="G394" s="168">
        <v>0</v>
      </c>
      <c r="H394" s="169" t="s">
        <v>656</v>
      </c>
      <c r="I394" s="170">
        <v>0</v>
      </c>
      <c r="J394" s="171">
        <f t="shared" si="509"/>
        <v>0</v>
      </c>
      <c r="K394" s="172" t="s">
        <v>24</v>
      </c>
      <c r="L394" s="173"/>
      <c r="M394" s="174">
        <f t="shared" si="529"/>
        <v>0</v>
      </c>
      <c r="N394" s="175">
        <f t="shared" si="530"/>
        <v>0</v>
      </c>
      <c r="O394" s="87"/>
      <c r="P394" s="176"/>
      <c r="Q394" s="176"/>
      <c r="R394" s="176"/>
      <c r="S394" s="176"/>
      <c r="T394" s="176"/>
      <c r="U394" s="86"/>
      <c r="V394" s="87"/>
      <c r="W394" s="176"/>
      <c r="X394" s="176">
        <f t="shared" si="724"/>
        <v>0</v>
      </c>
      <c r="Y394" s="176"/>
      <c r="Z394" s="176">
        <f t="shared" si="725"/>
        <v>0</v>
      </c>
      <c r="AA394" s="176"/>
      <c r="AB394" s="176">
        <f t="shared" si="726"/>
        <v>0</v>
      </c>
      <c r="AC394" s="176"/>
      <c r="AD394" s="176">
        <f t="shared" si="727"/>
        <v>0</v>
      </c>
      <c r="AE394" s="11"/>
      <c r="AF394" s="11"/>
    </row>
    <row r="395" spans="1:145" outlineLevel="1">
      <c r="A395" s="254" t="s">
        <v>1905</v>
      </c>
      <c r="B395" s="254" t="s">
        <v>694</v>
      </c>
      <c r="C395" s="257" t="s">
        <v>2006</v>
      </c>
      <c r="D395" s="165" t="s">
        <v>1667</v>
      </c>
      <c r="E395" s="166" t="s">
        <v>332</v>
      </c>
      <c r="F395" s="167" t="s">
        <v>332</v>
      </c>
      <c r="G395" s="168">
        <v>0</v>
      </c>
      <c r="H395" s="169" t="s">
        <v>656</v>
      </c>
      <c r="I395" s="170">
        <v>0</v>
      </c>
      <c r="J395" s="171">
        <f t="shared" si="509"/>
        <v>0</v>
      </c>
      <c r="K395" s="172" t="s">
        <v>24</v>
      </c>
      <c r="L395" s="173"/>
      <c r="M395" s="174">
        <f t="shared" si="529"/>
        <v>0</v>
      </c>
      <c r="N395" s="175">
        <f t="shared" si="530"/>
        <v>0</v>
      </c>
      <c r="O395" s="87"/>
      <c r="P395" s="176"/>
      <c r="Q395" s="176"/>
      <c r="R395" s="176"/>
      <c r="S395" s="176"/>
      <c r="T395" s="176"/>
      <c r="U395" s="86"/>
      <c r="V395" s="87"/>
      <c r="W395" s="176"/>
      <c r="X395" s="176">
        <f t="shared" si="724"/>
        <v>0</v>
      </c>
      <c r="Y395" s="176"/>
      <c r="Z395" s="176">
        <f t="shared" si="725"/>
        <v>0</v>
      </c>
      <c r="AA395" s="176"/>
      <c r="AB395" s="176">
        <f t="shared" si="726"/>
        <v>0</v>
      </c>
      <c r="AC395" s="176"/>
      <c r="AD395" s="176">
        <f t="shared" si="727"/>
        <v>0</v>
      </c>
      <c r="AE395" s="11"/>
      <c r="AF395" s="11"/>
    </row>
    <row r="396" spans="1:145" outlineLevel="1">
      <c r="A396" s="254" t="s">
        <v>1905</v>
      </c>
      <c r="B396" s="254" t="s">
        <v>695</v>
      </c>
      <c r="C396" s="257" t="s">
        <v>2006</v>
      </c>
      <c r="D396" s="165" t="s">
        <v>1668</v>
      </c>
      <c r="E396" s="166" t="s">
        <v>639</v>
      </c>
      <c r="F396" s="167" t="s">
        <v>638</v>
      </c>
      <c r="G396" s="168">
        <v>0</v>
      </c>
      <c r="H396" s="169" t="s">
        <v>656</v>
      </c>
      <c r="I396" s="170">
        <v>0</v>
      </c>
      <c r="J396" s="171">
        <f t="shared" si="509"/>
        <v>0</v>
      </c>
      <c r="K396" s="172" t="s">
        <v>24</v>
      </c>
      <c r="L396" s="173"/>
      <c r="M396" s="174">
        <f t="shared" si="529"/>
        <v>0</v>
      </c>
      <c r="N396" s="175">
        <f t="shared" si="530"/>
        <v>0</v>
      </c>
      <c r="O396" s="87"/>
      <c r="P396" s="176"/>
      <c r="Q396" s="176"/>
      <c r="R396" s="176"/>
      <c r="S396" s="176"/>
      <c r="T396" s="176"/>
      <c r="U396" s="86"/>
      <c r="V396" s="87"/>
      <c r="W396" s="176"/>
      <c r="X396" s="176">
        <f t="shared" si="724"/>
        <v>0</v>
      </c>
      <c r="Y396" s="176"/>
      <c r="Z396" s="176">
        <f t="shared" si="725"/>
        <v>0</v>
      </c>
      <c r="AA396" s="176"/>
      <c r="AB396" s="176">
        <f t="shared" si="726"/>
        <v>0</v>
      </c>
      <c r="AC396" s="176"/>
      <c r="AD396" s="176">
        <f t="shared" si="727"/>
        <v>0</v>
      </c>
      <c r="AE396" s="11"/>
      <c r="AF396" s="11"/>
    </row>
    <row r="397" spans="1:145" outlineLevel="1">
      <c r="A397" s="254" t="s">
        <v>1905</v>
      </c>
      <c r="B397" s="254">
        <v>319</v>
      </c>
      <c r="C397" s="257" t="s">
        <v>2006</v>
      </c>
      <c r="D397" s="165" t="s">
        <v>1669</v>
      </c>
      <c r="E397" s="166" t="s">
        <v>697</v>
      </c>
      <c r="F397" s="167" t="s">
        <v>644</v>
      </c>
      <c r="G397" s="168">
        <v>0</v>
      </c>
      <c r="H397" s="169" t="s">
        <v>656</v>
      </c>
      <c r="I397" s="170">
        <v>0</v>
      </c>
      <c r="J397" s="171">
        <f t="shared" si="509"/>
        <v>0</v>
      </c>
      <c r="K397" s="172" t="s">
        <v>656</v>
      </c>
      <c r="L397" s="173"/>
      <c r="M397" s="174">
        <f t="shared" si="529"/>
        <v>0</v>
      </c>
      <c r="N397" s="175">
        <f t="shared" si="530"/>
        <v>0</v>
      </c>
      <c r="O397" s="87"/>
      <c r="P397" s="176"/>
      <c r="Q397" s="176"/>
      <c r="R397" s="176"/>
      <c r="S397" s="176"/>
      <c r="T397" s="176"/>
      <c r="U397" s="86"/>
      <c r="V397" s="87"/>
      <c r="W397" s="176"/>
      <c r="X397" s="176">
        <f t="shared" si="724"/>
        <v>0</v>
      </c>
      <c r="Y397" s="176"/>
      <c r="Z397" s="176">
        <f t="shared" si="725"/>
        <v>0</v>
      </c>
      <c r="AA397" s="176"/>
      <c r="AB397" s="176">
        <f t="shared" si="726"/>
        <v>0</v>
      </c>
      <c r="AC397" s="176"/>
      <c r="AD397" s="176">
        <f t="shared" si="727"/>
        <v>0</v>
      </c>
      <c r="AE397" s="11"/>
      <c r="AF397" s="11"/>
    </row>
    <row r="398" spans="1:145" s="164" customFormat="1" outlineLevel="1">
      <c r="A398" s="254" t="s">
        <v>1905</v>
      </c>
      <c r="B398" s="254" t="s">
        <v>698</v>
      </c>
      <c r="C398" s="257" t="s">
        <v>2006</v>
      </c>
      <c r="D398" s="165" t="s">
        <v>1670</v>
      </c>
      <c r="E398" s="166" t="s">
        <v>331</v>
      </c>
      <c r="F398" s="167" t="s">
        <v>640</v>
      </c>
      <c r="G398" s="168">
        <v>0</v>
      </c>
      <c r="H398" s="268" t="s">
        <v>654</v>
      </c>
      <c r="I398" s="170">
        <v>0</v>
      </c>
      <c r="J398" s="171">
        <f t="shared" ref="J398" si="731">I398/$L$4</f>
        <v>0</v>
      </c>
      <c r="K398" s="172" t="s">
        <v>24</v>
      </c>
      <c r="L398" s="173"/>
      <c r="M398" s="174">
        <f t="shared" ref="M398" si="732">IF(ISBLANK(K398),G398*I398,G398*I398*L398)</f>
        <v>0</v>
      </c>
      <c r="N398" s="175">
        <f t="shared" ref="N398" si="733">IF(ISBLANK(K398),J398*G398,G398*J398*L398)</f>
        <v>0</v>
      </c>
      <c r="O398" s="87"/>
      <c r="P398" s="176"/>
      <c r="Q398" s="176"/>
      <c r="R398" s="176"/>
      <c r="S398" s="176"/>
      <c r="T398" s="176"/>
      <c r="U398" s="86"/>
      <c r="V398" s="87"/>
      <c r="W398" s="176"/>
      <c r="X398" s="176">
        <f t="shared" ref="X398" si="734">W398/$L$4</f>
        <v>0</v>
      </c>
      <c r="Y398" s="176"/>
      <c r="Z398" s="176">
        <f t="shared" ref="Z398" si="735">Y398/$L$4</f>
        <v>0</v>
      </c>
      <c r="AA398" s="176"/>
      <c r="AB398" s="176">
        <f t="shared" ref="AB398" si="736">AA398/$L$4</f>
        <v>0</v>
      </c>
      <c r="AC398" s="176"/>
      <c r="AD398" s="176">
        <f t="shared" ref="AD398" si="737">AC398/$L$4</f>
        <v>0</v>
      </c>
      <c r="AE398" s="156"/>
      <c r="AF398" s="156"/>
      <c r="AG398" s="208"/>
      <c r="AH398" s="208"/>
      <c r="AI398" s="208"/>
      <c r="AJ398" s="208"/>
      <c r="AK398" s="208"/>
      <c r="AL398" s="208"/>
      <c r="AM398" s="208"/>
      <c r="AN398" s="208"/>
      <c r="AO398" s="208"/>
      <c r="AP398" s="208"/>
      <c r="AQ398" s="208"/>
      <c r="AR398" s="208"/>
      <c r="AS398" s="208"/>
      <c r="AT398" s="208"/>
      <c r="AU398" s="208"/>
      <c r="AV398" s="208"/>
      <c r="AW398" s="208"/>
      <c r="AX398" s="208"/>
      <c r="AY398" s="208"/>
      <c r="AZ398" s="208"/>
      <c r="BA398" s="208"/>
      <c r="BB398" s="208"/>
      <c r="BC398" s="208"/>
      <c r="BD398" s="208"/>
      <c r="BE398" s="208"/>
      <c r="BF398" s="208"/>
      <c r="BG398" s="208"/>
      <c r="BH398" s="208"/>
      <c r="BI398" s="208"/>
      <c r="BJ398" s="208"/>
      <c r="BK398" s="208"/>
      <c r="BL398" s="208"/>
      <c r="BM398" s="208"/>
      <c r="BN398" s="208"/>
      <c r="BO398" s="208"/>
      <c r="BP398" s="208"/>
      <c r="BQ398" s="208"/>
      <c r="BR398" s="208"/>
      <c r="BS398" s="208"/>
      <c r="BT398" s="208"/>
      <c r="BU398" s="208"/>
      <c r="BV398" s="208"/>
      <c r="BW398" s="208"/>
      <c r="BX398" s="208"/>
      <c r="BY398" s="208"/>
      <c r="BZ398" s="208"/>
      <c r="CA398" s="208"/>
      <c r="CB398" s="208"/>
      <c r="CC398" s="208"/>
      <c r="CD398" s="208"/>
      <c r="CE398" s="208"/>
      <c r="CF398" s="208"/>
      <c r="CG398" s="208"/>
      <c r="CH398" s="208"/>
      <c r="CI398" s="208"/>
      <c r="CJ398" s="208"/>
      <c r="CK398" s="208"/>
      <c r="CL398" s="208"/>
      <c r="CM398" s="208"/>
      <c r="CN398" s="208"/>
      <c r="CO398" s="208"/>
      <c r="CP398" s="208"/>
      <c r="CQ398" s="208"/>
      <c r="CR398" s="208"/>
      <c r="CS398" s="208"/>
      <c r="CT398" s="208"/>
      <c r="CU398" s="208"/>
      <c r="CV398" s="208"/>
      <c r="CW398" s="208"/>
      <c r="CX398" s="208"/>
      <c r="CY398" s="208"/>
      <c r="CZ398" s="208"/>
      <c r="DA398" s="208"/>
      <c r="DB398" s="208"/>
      <c r="DC398" s="208"/>
      <c r="DD398" s="208"/>
      <c r="DE398" s="208"/>
      <c r="DF398" s="208"/>
      <c r="DG398" s="208"/>
      <c r="DH398" s="208"/>
      <c r="DI398" s="208"/>
      <c r="DJ398" s="208"/>
      <c r="DK398" s="208"/>
      <c r="DL398" s="208"/>
      <c r="DM398" s="208"/>
      <c r="DN398" s="208"/>
      <c r="DO398" s="208"/>
      <c r="DP398" s="208"/>
      <c r="DQ398" s="208"/>
      <c r="DR398" s="208"/>
      <c r="DS398" s="208"/>
      <c r="DT398" s="208"/>
      <c r="DU398" s="208"/>
      <c r="DV398" s="208"/>
      <c r="DW398" s="208"/>
      <c r="DX398" s="208"/>
      <c r="DY398" s="208"/>
      <c r="DZ398" s="208"/>
      <c r="EA398" s="208"/>
      <c r="EB398" s="208"/>
      <c r="EC398" s="208"/>
      <c r="ED398" s="208"/>
      <c r="EE398" s="208"/>
      <c r="EF398" s="208"/>
      <c r="EG398" s="208"/>
      <c r="EH398" s="208"/>
      <c r="EI398" s="208"/>
      <c r="EJ398" s="208"/>
      <c r="EK398" s="208"/>
      <c r="EL398" s="208"/>
      <c r="EM398" s="208"/>
      <c r="EN398" s="208"/>
      <c r="EO398" s="208"/>
    </row>
    <row r="399" spans="1:145" s="208" customFormat="1" outlineLevel="1">
      <c r="A399" s="317" t="s">
        <v>1905</v>
      </c>
      <c r="B399" s="317" t="s">
        <v>698</v>
      </c>
      <c r="C399" s="311" t="s">
        <v>2006</v>
      </c>
      <c r="D399" s="310" t="s">
        <v>2123</v>
      </c>
      <c r="E399" s="166" t="s">
        <v>2126</v>
      </c>
      <c r="F399" s="167" t="s">
        <v>2125</v>
      </c>
      <c r="G399" s="312">
        <v>0</v>
      </c>
      <c r="H399" s="313" t="s">
        <v>654</v>
      </c>
      <c r="I399" s="314">
        <v>0</v>
      </c>
      <c r="J399" s="171">
        <f t="shared" si="509"/>
        <v>0</v>
      </c>
      <c r="K399" s="173" t="s">
        <v>24</v>
      </c>
      <c r="L399" s="173"/>
      <c r="M399" s="315">
        <f t="shared" si="529"/>
        <v>0</v>
      </c>
      <c r="N399" s="316">
        <f t="shared" si="530"/>
        <v>0</v>
      </c>
      <c r="O399" s="87"/>
      <c r="P399" s="176"/>
      <c r="Q399" s="176"/>
      <c r="R399" s="176"/>
      <c r="S399" s="176"/>
      <c r="T399" s="176"/>
      <c r="U399" s="86"/>
      <c r="V399" s="87"/>
      <c r="W399" s="176"/>
      <c r="X399" s="176">
        <f t="shared" si="724"/>
        <v>0</v>
      </c>
      <c r="Y399" s="176"/>
      <c r="Z399" s="176">
        <f t="shared" si="725"/>
        <v>0</v>
      </c>
      <c r="AA399" s="176"/>
      <c r="AB399" s="176">
        <f t="shared" si="726"/>
        <v>0</v>
      </c>
      <c r="AC399" s="176"/>
      <c r="AD399" s="176">
        <f t="shared" si="727"/>
        <v>0</v>
      </c>
      <c r="AE399" s="156"/>
      <c r="AF399" s="156"/>
    </row>
    <row r="400" spans="1:145" s="162" customFormat="1" ht="15.75">
      <c r="A400" s="254"/>
      <c r="B400" s="254"/>
      <c r="C400" s="340"/>
      <c r="D400" s="341"/>
      <c r="E400" s="342" t="s">
        <v>669</v>
      </c>
      <c r="F400" s="343" t="s">
        <v>382</v>
      </c>
      <c r="G400" s="344"/>
      <c r="H400" s="345"/>
      <c r="I400" s="346"/>
      <c r="J400" s="346"/>
      <c r="K400" s="346"/>
      <c r="L400" s="346"/>
      <c r="M400" s="347">
        <f>M401+M434+M487+M508</f>
        <v>0</v>
      </c>
      <c r="N400" s="348">
        <f>N401+N434+N487+N508</f>
        <v>0</v>
      </c>
      <c r="O400" s="87"/>
      <c r="P400" s="349">
        <f t="shared" ref="P400:T400" si="738">P401+P434+P487+P508</f>
        <v>0</v>
      </c>
      <c r="Q400" s="349">
        <f t="shared" si="738"/>
        <v>0</v>
      </c>
      <c r="R400" s="349">
        <f t="shared" si="738"/>
        <v>0</v>
      </c>
      <c r="S400" s="349">
        <f t="shared" si="738"/>
        <v>0</v>
      </c>
      <c r="T400" s="349">
        <f t="shared" si="738"/>
        <v>0</v>
      </c>
      <c r="U400" s="86"/>
      <c r="V400" s="87"/>
      <c r="W400" s="349">
        <f t="shared" ref="W400:AD400" si="739">W401+W434+W487+W508</f>
        <v>0</v>
      </c>
      <c r="X400" s="349">
        <f t="shared" si="739"/>
        <v>0</v>
      </c>
      <c r="Y400" s="349">
        <f t="shared" si="739"/>
        <v>0</v>
      </c>
      <c r="Z400" s="349">
        <f t="shared" si="739"/>
        <v>0</v>
      </c>
      <c r="AA400" s="349">
        <f t="shared" si="739"/>
        <v>0</v>
      </c>
      <c r="AB400" s="349">
        <f t="shared" si="739"/>
        <v>0</v>
      </c>
      <c r="AC400" s="349">
        <f t="shared" si="739"/>
        <v>0</v>
      </c>
      <c r="AD400" s="349">
        <f t="shared" si="739"/>
        <v>0</v>
      </c>
      <c r="AE400" s="156"/>
      <c r="AF400" s="156"/>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216"/>
      <c r="BU400" s="216"/>
      <c r="BV400" s="216"/>
      <c r="BW400" s="216"/>
      <c r="BX400" s="216"/>
      <c r="BY400" s="216"/>
      <c r="BZ400" s="216"/>
      <c r="CA400" s="216"/>
      <c r="CB400" s="216"/>
      <c r="CC400" s="216"/>
      <c r="CD400" s="216"/>
      <c r="CE400" s="216"/>
      <c r="CF400" s="216"/>
      <c r="CG400" s="216"/>
      <c r="CH400" s="216"/>
      <c r="CI400" s="216"/>
      <c r="CJ400" s="216"/>
      <c r="CK400" s="216"/>
      <c r="CL400" s="216"/>
      <c r="CM400" s="216"/>
      <c r="CN400" s="216"/>
      <c r="CO400" s="216"/>
      <c r="CP400" s="216"/>
      <c r="CQ400" s="216"/>
      <c r="CR400" s="216"/>
      <c r="CS400" s="216"/>
      <c r="CT400" s="216"/>
      <c r="CU400" s="216"/>
      <c r="CV400" s="216"/>
      <c r="CW400" s="216"/>
      <c r="CX400" s="216"/>
      <c r="CY400" s="216"/>
      <c r="CZ400" s="216"/>
      <c r="DA400" s="216"/>
      <c r="DB400" s="216"/>
      <c r="DC400" s="216"/>
      <c r="DD400" s="216"/>
      <c r="DE400" s="216"/>
      <c r="DF400" s="216"/>
      <c r="DG400" s="216"/>
      <c r="DH400" s="216"/>
      <c r="DI400" s="216"/>
      <c r="DJ400" s="216"/>
      <c r="DK400" s="216"/>
      <c r="DL400" s="216"/>
      <c r="DM400" s="216"/>
      <c r="DN400" s="216"/>
      <c r="DO400" s="216"/>
      <c r="DP400" s="216"/>
      <c r="DQ400" s="216"/>
      <c r="DR400" s="216"/>
      <c r="DS400" s="216"/>
      <c r="DT400" s="216"/>
      <c r="DU400" s="216"/>
      <c r="DV400" s="216"/>
      <c r="DW400" s="216"/>
      <c r="DX400" s="216"/>
      <c r="DY400" s="216"/>
      <c r="DZ400" s="216"/>
      <c r="EA400" s="216"/>
      <c r="EB400" s="216"/>
      <c r="EC400" s="216"/>
      <c r="ED400" s="216"/>
      <c r="EE400" s="216"/>
      <c r="EF400" s="216"/>
      <c r="EG400" s="216"/>
      <c r="EH400" s="216"/>
      <c r="EI400" s="216"/>
      <c r="EJ400" s="216"/>
      <c r="EK400" s="216"/>
      <c r="EL400" s="216"/>
      <c r="EM400" s="216"/>
      <c r="EN400" s="216"/>
      <c r="EO400" s="216"/>
    </row>
    <row r="401" spans="1:145" s="10" customFormat="1" ht="15.75">
      <c r="A401" s="260"/>
      <c r="B401" s="260"/>
      <c r="C401" s="350"/>
      <c r="D401" s="351"/>
      <c r="E401" s="352" t="s">
        <v>56</v>
      </c>
      <c r="F401" s="353" t="s">
        <v>383</v>
      </c>
      <c r="G401" s="354"/>
      <c r="H401" s="355"/>
      <c r="I401" s="356"/>
      <c r="J401" s="357"/>
      <c r="K401" s="358"/>
      <c r="L401" s="358"/>
      <c r="M401" s="359">
        <f>M402+M410+M418+M426</f>
        <v>0</v>
      </c>
      <c r="N401" s="360">
        <f>N402+N410+N418+N426</f>
        <v>0</v>
      </c>
      <c r="O401" s="87"/>
      <c r="P401" s="361">
        <f t="shared" ref="P401:T401" si="740">P402+P410+P418+P426</f>
        <v>0</v>
      </c>
      <c r="Q401" s="361">
        <f t="shared" si="740"/>
        <v>0</v>
      </c>
      <c r="R401" s="361">
        <f t="shared" si="740"/>
        <v>0</v>
      </c>
      <c r="S401" s="361">
        <f t="shared" si="740"/>
        <v>0</v>
      </c>
      <c r="T401" s="361">
        <f t="shared" si="740"/>
        <v>0</v>
      </c>
      <c r="U401" s="86"/>
      <c r="V401" s="87"/>
      <c r="W401" s="361">
        <f t="shared" ref="W401:AD401" si="741">W402+W410+W418+W426</f>
        <v>0</v>
      </c>
      <c r="X401" s="361">
        <f t="shared" si="741"/>
        <v>0</v>
      </c>
      <c r="Y401" s="361">
        <f t="shared" si="741"/>
        <v>0</v>
      </c>
      <c r="Z401" s="361">
        <f t="shared" si="741"/>
        <v>0</v>
      </c>
      <c r="AA401" s="361">
        <f t="shared" si="741"/>
        <v>0</v>
      </c>
      <c r="AB401" s="361">
        <f t="shared" si="741"/>
        <v>0</v>
      </c>
      <c r="AC401" s="361">
        <f t="shared" si="741"/>
        <v>0</v>
      </c>
      <c r="AD401" s="361">
        <f t="shared" si="741"/>
        <v>0</v>
      </c>
      <c r="AE401" s="156"/>
      <c r="AF401" s="156"/>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217"/>
      <c r="BU401" s="217"/>
      <c r="BV401" s="217"/>
      <c r="BW401" s="217"/>
      <c r="BX401" s="217"/>
      <c r="BY401" s="217"/>
      <c r="BZ401" s="217"/>
      <c r="CA401" s="217"/>
      <c r="CB401" s="217"/>
      <c r="CC401" s="217"/>
      <c r="CD401" s="217"/>
      <c r="CE401" s="217"/>
      <c r="CF401" s="217"/>
      <c r="CG401" s="217"/>
      <c r="CH401" s="217"/>
      <c r="CI401" s="217"/>
      <c r="CJ401" s="217"/>
      <c r="CK401" s="217"/>
      <c r="CL401" s="217"/>
      <c r="CM401" s="217"/>
      <c r="CN401" s="217"/>
      <c r="CO401" s="217"/>
      <c r="CP401" s="217"/>
      <c r="CQ401" s="217"/>
      <c r="CR401" s="217"/>
      <c r="CS401" s="217"/>
      <c r="CT401" s="217"/>
      <c r="CU401" s="217"/>
      <c r="CV401" s="217"/>
      <c r="CW401" s="217"/>
      <c r="CX401" s="217"/>
      <c r="CY401" s="217"/>
      <c r="CZ401" s="217"/>
      <c r="DA401" s="217"/>
      <c r="DB401" s="217"/>
      <c r="DC401" s="217"/>
      <c r="DD401" s="217"/>
      <c r="DE401" s="217"/>
      <c r="DF401" s="217"/>
      <c r="DG401" s="217"/>
      <c r="DH401" s="217"/>
      <c r="DI401" s="217"/>
      <c r="DJ401" s="217"/>
      <c r="DK401" s="217"/>
      <c r="DL401" s="217"/>
      <c r="DM401" s="217"/>
      <c r="DN401" s="217"/>
      <c r="DO401" s="217"/>
      <c r="DP401" s="217"/>
      <c r="DQ401" s="217"/>
      <c r="DR401" s="217"/>
      <c r="DS401" s="217"/>
      <c r="DT401" s="217"/>
      <c r="DU401" s="217"/>
      <c r="DV401" s="217"/>
      <c r="DW401" s="217"/>
      <c r="DX401" s="217"/>
      <c r="DY401" s="217"/>
      <c r="DZ401" s="217"/>
      <c r="EA401" s="217"/>
      <c r="EB401" s="217"/>
      <c r="EC401" s="217"/>
      <c r="ED401" s="217"/>
      <c r="EE401" s="217"/>
      <c r="EF401" s="217"/>
      <c r="EG401" s="217"/>
      <c r="EH401" s="217"/>
      <c r="EI401" s="217"/>
      <c r="EJ401" s="217"/>
      <c r="EK401" s="217"/>
      <c r="EL401" s="217"/>
      <c r="EM401" s="217"/>
      <c r="EN401" s="217"/>
      <c r="EO401" s="217"/>
    </row>
    <row r="402" spans="1:145" s="10" customFormat="1" ht="15.75">
      <c r="A402" s="260"/>
      <c r="B402" s="260"/>
      <c r="C402" s="362"/>
      <c r="D402" s="363"/>
      <c r="E402" s="364" t="s">
        <v>1672</v>
      </c>
      <c r="F402" s="365" t="s">
        <v>1671</v>
      </c>
      <c r="G402" s="366"/>
      <c r="H402" s="367"/>
      <c r="I402" s="368"/>
      <c r="J402" s="369"/>
      <c r="K402" s="370"/>
      <c r="L402" s="370"/>
      <c r="M402" s="371">
        <f>SUM(M403:M409)</f>
        <v>0</v>
      </c>
      <c r="N402" s="372">
        <f>SUM(N403:N409)</f>
        <v>0</v>
      </c>
      <c r="O402" s="87"/>
      <c r="P402" s="373">
        <f t="shared" ref="P402:T402" si="742">SUM(P403:P409)</f>
        <v>0</v>
      </c>
      <c r="Q402" s="373">
        <f t="shared" si="742"/>
        <v>0</v>
      </c>
      <c r="R402" s="373">
        <f t="shared" si="742"/>
        <v>0</v>
      </c>
      <c r="S402" s="373">
        <f t="shared" si="742"/>
        <v>0</v>
      </c>
      <c r="T402" s="373">
        <f t="shared" si="742"/>
        <v>0</v>
      </c>
      <c r="U402" s="86"/>
      <c r="V402" s="87"/>
      <c r="W402" s="373">
        <f t="shared" ref="W402:AD402" si="743">SUM(W403:W409)</f>
        <v>0</v>
      </c>
      <c r="X402" s="373">
        <f t="shared" si="743"/>
        <v>0</v>
      </c>
      <c r="Y402" s="373">
        <f t="shared" si="743"/>
        <v>0</v>
      </c>
      <c r="Z402" s="373">
        <f t="shared" si="743"/>
        <v>0</v>
      </c>
      <c r="AA402" s="373">
        <f t="shared" si="743"/>
        <v>0</v>
      </c>
      <c r="AB402" s="373">
        <f t="shared" si="743"/>
        <v>0</v>
      </c>
      <c r="AC402" s="373">
        <f t="shared" si="743"/>
        <v>0</v>
      </c>
      <c r="AD402" s="373">
        <f t="shared" si="743"/>
        <v>0</v>
      </c>
      <c r="AE402" s="156"/>
      <c r="AF402" s="156"/>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217"/>
      <c r="BU402" s="217"/>
      <c r="BV402" s="217"/>
      <c r="BW402" s="217"/>
      <c r="BX402" s="217"/>
      <c r="BY402" s="217"/>
      <c r="BZ402" s="217"/>
      <c r="CA402" s="217"/>
      <c r="CB402" s="217"/>
      <c r="CC402" s="217"/>
      <c r="CD402" s="217"/>
      <c r="CE402" s="217"/>
      <c r="CF402" s="217"/>
      <c r="CG402" s="217"/>
      <c r="CH402" s="217"/>
      <c r="CI402" s="217"/>
      <c r="CJ402" s="217"/>
      <c r="CK402" s="217"/>
      <c r="CL402" s="217"/>
      <c r="CM402" s="217"/>
      <c r="CN402" s="217"/>
      <c r="CO402" s="217"/>
      <c r="CP402" s="217"/>
      <c r="CQ402" s="217"/>
      <c r="CR402" s="217"/>
      <c r="CS402" s="217"/>
      <c r="CT402" s="217"/>
      <c r="CU402" s="217"/>
      <c r="CV402" s="217"/>
      <c r="CW402" s="217"/>
      <c r="CX402" s="217"/>
      <c r="CY402" s="217"/>
      <c r="CZ402" s="217"/>
      <c r="DA402" s="217"/>
      <c r="DB402" s="217"/>
      <c r="DC402" s="217"/>
      <c r="DD402" s="217"/>
      <c r="DE402" s="217"/>
      <c r="DF402" s="217"/>
      <c r="DG402" s="217"/>
      <c r="DH402" s="217"/>
      <c r="DI402" s="217"/>
      <c r="DJ402" s="217"/>
      <c r="DK402" s="217"/>
      <c r="DL402" s="217"/>
      <c r="DM402" s="217"/>
      <c r="DN402" s="217"/>
      <c r="DO402" s="217"/>
      <c r="DP402" s="217"/>
      <c r="DQ402" s="217"/>
      <c r="DR402" s="217"/>
      <c r="DS402" s="217"/>
      <c r="DT402" s="217"/>
      <c r="DU402" s="217"/>
      <c r="DV402" s="217"/>
      <c r="DW402" s="217"/>
      <c r="DX402" s="217"/>
      <c r="DY402" s="217"/>
      <c r="DZ402" s="217"/>
      <c r="EA402" s="217"/>
      <c r="EB402" s="217"/>
      <c r="EC402" s="217"/>
      <c r="ED402" s="217"/>
      <c r="EE402" s="217"/>
      <c r="EF402" s="217"/>
      <c r="EG402" s="217"/>
      <c r="EH402" s="217"/>
      <c r="EI402" s="217"/>
      <c r="EJ402" s="217"/>
      <c r="EK402" s="217"/>
      <c r="EL402" s="217"/>
      <c r="EM402" s="217"/>
      <c r="EN402" s="217"/>
      <c r="EO402" s="217"/>
    </row>
    <row r="403" spans="1:145" s="164" customFormat="1" outlineLevel="1">
      <c r="A403" s="254" t="s">
        <v>1905</v>
      </c>
      <c r="B403" s="254" t="s">
        <v>690</v>
      </c>
      <c r="C403" s="257" t="s">
        <v>2007</v>
      </c>
      <c r="D403" s="165" t="s">
        <v>1696</v>
      </c>
      <c r="E403" s="166" t="s">
        <v>334</v>
      </c>
      <c r="F403" s="167" t="s">
        <v>347</v>
      </c>
      <c r="G403" s="168">
        <v>0</v>
      </c>
      <c r="H403" s="169" t="s">
        <v>658</v>
      </c>
      <c r="I403" s="170">
        <v>0</v>
      </c>
      <c r="J403" s="171">
        <f t="shared" ref="J403:J409" si="744">I403/$L$4</f>
        <v>0</v>
      </c>
      <c r="K403" s="172" t="s">
        <v>24</v>
      </c>
      <c r="L403" s="173"/>
      <c r="M403" s="174">
        <f t="shared" ref="M403:M409" si="745">IF(ISBLANK(K403),G403*I403,G403*I403*L403)</f>
        <v>0</v>
      </c>
      <c r="N403" s="175">
        <f t="shared" ref="N403:N409" si="746">IF(ISBLANK(K403),J403*G403,G403*J403*L403)</f>
        <v>0</v>
      </c>
      <c r="O403" s="87"/>
      <c r="P403" s="176"/>
      <c r="Q403" s="176"/>
      <c r="R403" s="176"/>
      <c r="S403" s="176"/>
      <c r="T403" s="176"/>
      <c r="U403" s="86"/>
      <c r="V403" s="87"/>
      <c r="W403" s="176"/>
      <c r="X403" s="176">
        <f t="shared" ref="X403:X409" si="747">W403/$L$4</f>
        <v>0</v>
      </c>
      <c r="Y403" s="176"/>
      <c r="Z403" s="176">
        <f t="shared" ref="Z403:Z409" si="748">Y403/$L$4</f>
        <v>0</v>
      </c>
      <c r="AA403" s="176"/>
      <c r="AB403" s="176">
        <f t="shared" ref="AB403:AB409" si="749">AA403/$L$4</f>
        <v>0</v>
      </c>
      <c r="AC403" s="176"/>
      <c r="AD403" s="176">
        <f t="shared" ref="AD403:AD409" si="750">AC403/$L$4</f>
        <v>0</v>
      </c>
      <c r="AE403" s="156"/>
      <c r="AF403" s="156"/>
      <c r="AG403" s="208"/>
      <c r="AH403" s="208"/>
      <c r="AI403" s="208"/>
      <c r="AJ403" s="208"/>
      <c r="AK403" s="208"/>
      <c r="AL403" s="208"/>
      <c r="AM403" s="208"/>
      <c r="AN403" s="208"/>
      <c r="AO403" s="208"/>
      <c r="AP403" s="208"/>
      <c r="AQ403" s="208"/>
      <c r="AR403" s="208"/>
      <c r="AS403" s="208"/>
      <c r="AT403" s="208"/>
      <c r="AU403" s="208"/>
      <c r="AV403" s="208"/>
      <c r="AW403" s="208"/>
      <c r="AX403" s="208"/>
      <c r="AY403" s="208"/>
      <c r="AZ403" s="208"/>
      <c r="BA403" s="208"/>
      <c r="BB403" s="208"/>
      <c r="BC403" s="208"/>
      <c r="BD403" s="208"/>
      <c r="BE403" s="208"/>
      <c r="BF403" s="208"/>
      <c r="BG403" s="208"/>
      <c r="BH403" s="208"/>
      <c r="BI403" s="208"/>
      <c r="BJ403" s="208"/>
      <c r="BK403" s="208"/>
      <c r="BL403" s="208"/>
      <c r="BM403" s="208"/>
      <c r="BN403" s="208"/>
      <c r="BO403" s="208"/>
      <c r="BP403" s="208"/>
      <c r="BQ403" s="208"/>
      <c r="BR403" s="208"/>
      <c r="BS403" s="208"/>
      <c r="BT403" s="208"/>
      <c r="BU403" s="208"/>
      <c r="BV403" s="208"/>
      <c r="BW403" s="208"/>
      <c r="BX403" s="208"/>
      <c r="BY403" s="208"/>
      <c r="BZ403" s="208"/>
      <c r="CA403" s="208"/>
      <c r="CB403" s="208"/>
      <c r="CC403" s="208"/>
      <c r="CD403" s="208"/>
      <c r="CE403" s="208"/>
      <c r="CF403" s="208"/>
      <c r="CG403" s="208"/>
      <c r="CH403" s="208"/>
      <c r="CI403" s="208"/>
      <c r="CJ403" s="208"/>
      <c r="CK403" s="208"/>
      <c r="CL403" s="208"/>
      <c r="CM403" s="208"/>
      <c r="CN403" s="208"/>
      <c r="CO403" s="208"/>
      <c r="CP403" s="208"/>
      <c r="CQ403" s="208"/>
      <c r="CR403" s="208"/>
      <c r="CS403" s="208"/>
      <c r="CT403" s="208"/>
      <c r="CU403" s="208"/>
      <c r="CV403" s="208"/>
      <c r="CW403" s="208"/>
      <c r="CX403" s="208"/>
      <c r="CY403" s="208"/>
      <c r="CZ403" s="208"/>
      <c r="DA403" s="208"/>
      <c r="DB403" s="208"/>
      <c r="DC403" s="208"/>
      <c r="DD403" s="208"/>
      <c r="DE403" s="208"/>
      <c r="DF403" s="208"/>
      <c r="DG403" s="208"/>
      <c r="DH403" s="208"/>
      <c r="DI403" s="208"/>
      <c r="DJ403" s="208"/>
      <c r="DK403" s="208"/>
      <c r="DL403" s="208"/>
      <c r="DM403" s="208"/>
      <c r="DN403" s="208"/>
      <c r="DO403" s="208"/>
      <c r="DP403" s="208"/>
      <c r="DQ403" s="208"/>
      <c r="DR403" s="208"/>
      <c r="DS403" s="208"/>
      <c r="DT403" s="208"/>
      <c r="DU403" s="208"/>
      <c r="DV403" s="208"/>
      <c r="DW403" s="208"/>
      <c r="DX403" s="208"/>
      <c r="DY403" s="208"/>
      <c r="DZ403" s="208"/>
      <c r="EA403" s="208"/>
      <c r="EB403" s="208"/>
      <c r="EC403" s="208"/>
      <c r="ED403" s="208"/>
      <c r="EE403" s="208"/>
      <c r="EF403" s="208"/>
      <c r="EG403" s="208"/>
      <c r="EH403" s="208"/>
      <c r="EI403" s="208"/>
      <c r="EJ403" s="208"/>
      <c r="EK403" s="208"/>
      <c r="EL403" s="208"/>
      <c r="EM403" s="208"/>
      <c r="EN403" s="208"/>
      <c r="EO403" s="208"/>
    </row>
    <row r="404" spans="1:145" s="164" customFormat="1" outlineLevel="1">
      <c r="A404" s="254" t="s">
        <v>1905</v>
      </c>
      <c r="B404" s="254" t="s">
        <v>699</v>
      </c>
      <c r="C404" s="257" t="s">
        <v>2007</v>
      </c>
      <c r="D404" s="165" t="s">
        <v>1697</v>
      </c>
      <c r="E404" s="166" t="s">
        <v>335</v>
      </c>
      <c r="F404" s="167" t="s">
        <v>348</v>
      </c>
      <c r="G404" s="168">
        <v>0</v>
      </c>
      <c r="H404" s="169" t="s">
        <v>658</v>
      </c>
      <c r="I404" s="170">
        <v>0</v>
      </c>
      <c r="J404" s="171">
        <f t="shared" si="744"/>
        <v>0</v>
      </c>
      <c r="K404" s="172" t="s">
        <v>24</v>
      </c>
      <c r="L404" s="173"/>
      <c r="M404" s="174">
        <f t="shared" si="745"/>
        <v>0</v>
      </c>
      <c r="N404" s="175">
        <f t="shared" si="746"/>
        <v>0</v>
      </c>
      <c r="O404" s="87"/>
      <c r="P404" s="176"/>
      <c r="Q404" s="176"/>
      <c r="R404" s="176"/>
      <c r="S404" s="176"/>
      <c r="T404" s="176"/>
      <c r="U404" s="86"/>
      <c r="V404" s="87"/>
      <c r="W404" s="176"/>
      <c r="X404" s="176">
        <f t="shared" si="747"/>
        <v>0</v>
      </c>
      <c r="Y404" s="176"/>
      <c r="Z404" s="176">
        <f t="shared" si="748"/>
        <v>0</v>
      </c>
      <c r="AA404" s="176"/>
      <c r="AB404" s="176">
        <f t="shared" si="749"/>
        <v>0</v>
      </c>
      <c r="AC404" s="176"/>
      <c r="AD404" s="176">
        <f t="shared" si="750"/>
        <v>0</v>
      </c>
      <c r="AE404" s="156"/>
      <c r="AF404" s="156"/>
      <c r="AG404" s="208"/>
      <c r="AH404" s="208"/>
      <c r="AI404" s="208"/>
      <c r="AJ404" s="208"/>
      <c r="AK404" s="208"/>
      <c r="AL404" s="208"/>
      <c r="AM404" s="208"/>
      <c r="AN404" s="208"/>
      <c r="AO404" s="208"/>
      <c r="AP404" s="208"/>
      <c r="AQ404" s="208"/>
      <c r="AR404" s="208"/>
      <c r="AS404" s="208"/>
      <c r="AT404" s="208"/>
      <c r="AU404" s="208"/>
      <c r="AV404" s="208"/>
      <c r="AW404" s="208"/>
      <c r="AX404" s="208"/>
      <c r="AY404" s="208"/>
      <c r="AZ404" s="208"/>
      <c r="BA404" s="208"/>
      <c r="BB404" s="208"/>
      <c r="BC404" s="208"/>
      <c r="BD404" s="208"/>
      <c r="BE404" s="208"/>
      <c r="BF404" s="208"/>
      <c r="BG404" s="208"/>
      <c r="BH404" s="208"/>
      <c r="BI404" s="208"/>
      <c r="BJ404" s="208"/>
      <c r="BK404" s="208"/>
      <c r="BL404" s="208"/>
      <c r="BM404" s="208"/>
      <c r="BN404" s="208"/>
      <c r="BO404" s="208"/>
      <c r="BP404" s="208"/>
      <c r="BQ404" s="208"/>
      <c r="BR404" s="208"/>
      <c r="BS404" s="208"/>
      <c r="BT404" s="208"/>
      <c r="BU404" s="208"/>
      <c r="BV404" s="208"/>
      <c r="BW404" s="208"/>
      <c r="BX404" s="208"/>
      <c r="BY404" s="208"/>
      <c r="BZ404" s="208"/>
      <c r="CA404" s="208"/>
      <c r="CB404" s="208"/>
      <c r="CC404" s="208"/>
      <c r="CD404" s="208"/>
      <c r="CE404" s="208"/>
      <c r="CF404" s="208"/>
      <c r="CG404" s="208"/>
      <c r="CH404" s="208"/>
      <c r="CI404" s="208"/>
      <c r="CJ404" s="208"/>
      <c r="CK404" s="208"/>
      <c r="CL404" s="208"/>
      <c r="CM404" s="208"/>
      <c r="CN404" s="208"/>
      <c r="CO404" s="208"/>
      <c r="CP404" s="208"/>
      <c r="CQ404" s="208"/>
      <c r="CR404" s="208"/>
      <c r="CS404" s="208"/>
      <c r="CT404" s="208"/>
      <c r="CU404" s="208"/>
      <c r="CV404" s="208"/>
      <c r="CW404" s="208"/>
      <c r="CX404" s="208"/>
      <c r="CY404" s="208"/>
      <c r="CZ404" s="208"/>
      <c r="DA404" s="208"/>
      <c r="DB404" s="208"/>
      <c r="DC404" s="208"/>
      <c r="DD404" s="208"/>
      <c r="DE404" s="208"/>
      <c r="DF404" s="208"/>
      <c r="DG404" s="208"/>
      <c r="DH404" s="208"/>
      <c r="DI404" s="208"/>
      <c r="DJ404" s="208"/>
      <c r="DK404" s="208"/>
      <c r="DL404" s="208"/>
      <c r="DM404" s="208"/>
      <c r="DN404" s="208"/>
      <c r="DO404" s="208"/>
      <c r="DP404" s="208"/>
      <c r="DQ404" s="208"/>
      <c r="DR404" s="208"/>
      <c r="DS404" s="208"/>
      <c r="DT404" s="208"/>
      <c r="DU404" s="208"/>
      <c r="DV404" s="208"/>
      <c r="DW404" s="208"/>
      <c r="DX404" s="208"/>
      <c r="DY404" s="208"/>
      <c r="DZ404" s="208"/>
      <c r="EA404" s="208"/>
      <c r="EB404" s="208"/>
      <c r="EC404" s="208"/>
      <c r="ED404" s="208"/>
      <c r="EE404" s="208"/>
      <c r="EF404" s="208"/>
      <c r="EG404" s="208"/>
      <c r="EH404" s="208"/>
      <c r="EI404" s="208"/>
      <c r="EJ404" s="208"/>
      <c r="EK404" s="208"/>
      <c r="EL404" s="208"/>
      <c r="EM404" s="208"/>
      <c r="EN404" s="208"/>
      <c r="EO404" s="208"/>
    </row>
    <row r="405" spans="1:145" s="164" customFormat="1" outlineLevel="1">
      <c r="A405" s="254" t="s">
        <v>1905</v>
      </c>
      <c r="B405" s="254" t="s">
        <v>690</v>
      </c>
      <c r="C405" s="257" t="s">
        <v>2007</v>
      </c>
      <c r="D405" s="165" t="s">
        <v>936</v>
      </c>
      <c r="E405" s="166" t="s">
        <v>337</v>
      </c>
      <c r="F405" s="167" t="s">
        <v>349</v>
      </c>
      <c r="G405" s="168">
        <v>0</v>
      </c>
      <c r="H405" s="169" t="s">
        <v>656</v>
      </c>
      <c r="I405" s="170">
        <v>0</v>
      </c>
      <c r="J405" s="171">
        <f t="shared" si="744"/>
        <v>0</v>
      </c>
      <c r="K405" s="172" t="s">
        <v>24</v>
      </c>
      <c r="L405" s="173"/>
      <c r="M405" s="174">
        <f t="shared" si="745"/>
        <v>0</v>
      </c>
      <c r="N405" s="175">
        <f t="shared" si="746"/>
        <v>0</v>
      </c>
      <c r="O405" s="87"/>
      <c r="P405" s="176"/>
      <c r="Q405" s="176"/>
      <c r="R405" s="176"/>
      <c r="S405" s="176"/>
      <c r="T405" s="176"/>
      <c r="U405" s="86"/>
      <c r="V405" s="87"/>
      <c r="W405" s="176"/>
      <c r="X405" s="176">
        <f t="shared" si="747"/>
        <v>0</v>
      </c>
      <c r="Y405" s="176"/>
      <c r="Z405" s="176">
        <f t="shared" si="748"/>
        <v>0</v>
      </c>
      <c r="AA405" s="176"/>
      <c r="AB405" s="176">
        <f t="shared" si="749"/>
        <v>0</v>
      </c>
      <c r="AC405" s="176"/>
      <c r="AD405" s="176">
        <f t="shared" si="750"/>
        <v>0</v>
      </c>
      <c r="AE405" s="156"/>
      <c r="AF405" s="156"/>
      <c r="AG405" s="208"/>
      <c r="AH405" s="208"/>
      <c r="AI405" s="208"/>
      <c r="AJ405" s="208"/>
      <c r="AK405" s="208"/>
      <c r="AL405" s="208"/>
      <c r="AM405" s="208"/>
      <c r="AN405" s="208"/>
      <c r="AO405" s="208"/>
      <c r="AP405" s="208"/>
      <c r="AQ405" s="208"/>
      <c r="AR405" s="208"/>
      <c r="AS405" s="208"/>
      <c r="AT405" s="208"/>
      <c r="AU405" s="208"/>
      <c r="AV405" s="208"/>
      <c r="AW405" s="208"/>
      <c r="AX405" s="208"/>
      <c r="AY405" s="208"/>
      <c r="AZ405" s="208"/>
      <c r="BA405" s="208"/>
      <c r="BB405" s="208"/>
      <c r="BC405" s="208"/>
      <c r="BD405" s="208"/>
      <c r="BE405" s="208"/>
      <c r="BF405" s="208"/>
      <c r="BG405" s="208"/>
      <c r="BH405" s="208"/>
      <c r="BI405" s="208"/>
      <c r="BJ405" s="208"/>
      <c r="BK405" s="208"/>
      <c r="BL405" s="208"/>
      <c r="BM405" s="208"/>
      <c r="BN405" s="208"/>
      <c r="BO405" s="208"/>
      <c r="BP405" s="208"/>
      <c r="BQ405" s="208"/>
      <c r="BR405" s="208"/>
      <c r="BS405" s="208"/>
      <c r="BT405" s="208"/>
      <c r="BU405" s="208"/>
      <c r="BV405" s="208"/>
      <c r="BW405" s="208"/>
      <c r="BX405" s="208"/>
      <c r="BY405" s="208"/>
      <c r="BZ405" s="208"/>
      <c r="CA405" s="208"/>
      <c r="CB405" s="208"/>
      <c r="CC405" s="208"/>
      <c r="CD405" s="208"/>
      <c r="CE405" s="208"/>
      <c r="CF405" s="208"/>
      <c r="CG405" s="208"/>
      <c r="CH405" s="208"/>
      <c r="CI405" s="208"/>
      <c r="CJ405" s="208"/>
      <c r="CK405" s="208"/>
      <c r="CL405" s="208"/>
      <c r="CM405" s="208"/>
      <c r="CN405" s="208"/>
      <c r="CO405" s="208"/>
      <c r="CP405" s="208"/>
      <c r="CQ405" s="208"/>
      <c r="CR405" s="208"/>
      <c r="CS405" s="208"/>
      <c r="CT405" s="208"/>
      <c r="CU405" s="208"/>
      <c r="CV405" s="208"/>
      <c r="CW405" s="208"/>
      <c r="CX405" s="208"/>
      <c r="CY405" s="208"/>
      <c r="CZ405" s="208"/>
      <c r="DA405" s="208"/>
      <c r="DB405" s="208"/>
      <c r="DC405" s="208"/>
      <c r="DD405" s="208"/>
      <c r="DE405" s="208"/>
      <c r="DF405" s="208"/>
      <c r="DG405" s="208"/>
      <c r="DH405" s="208"/>
      <c r="DI405" s="208"/>
      <c r="DJ405" s="208"/>
      <c r="DK405" s="208"/>
      <c r="DL405" s="208"/>
      <c r="DM405" s="208"/>
      <c r="DN405" s="208"/>
      <c r="DO405" s="208"/>
      <c r="DP405" s="208"/>
      <c r="DQ405" s="208"/>
      <c r="DR405" s="208"/>
      <c r="DS405" s="208"/>
      <c r="DT405" s="208"/>
      <c r="DU405" s="208"/>
      <c r="DV405" s="208"/>
      <c r="DW405" s="208"/>
      <c r="DX405" s="208"/>
      <c r="DY405" s="208"/>
      <c r="DZ405" s="208"/>
      <c r="EA405" s="208"/>
      <c r="EB405" s="208"/>
      <c r="EC405" s="208"/>
      <c r="ED405" s="208"/>
      <c r="EE405" s="208"/>
      <c r="EF405" s="208"/>
      <c r="EG405" s="208"/>
      <c r="EH405" s="208"/>
      <c r="EI405" s="208"/>
      <c r="EJ405" s="208"/>
      <c r="EK405" s="208"/>
      <c r="EL405" s="208"/>
      <c r="EM405" s="208"/>
      <c r="EN405" s="208"/>
      <c r="EO405" s="208"/>
    </row>
    <row r="406" spans="1:145" s="164" customFormat="1" outlineLevel="1">
      <c r="A406" s="254" t="s">
        <v>1905</v>
      </c>
      <c r="B406" s="254" t="s">
        <v>701</v>
      </c>
      <c r="C406" s="257" t="s">
        <v>2006</v>
      </c>
      <c r="D406" s="165" t="s">
        <v>915</v>
      </c>
      <c r="E406" s="166" t="s">
        <v>642</v>
      </c>
      <c r="F406" s="167" t="s">
        <v>643</v>
      </c>
      <c r="G406" s="168">
        <v>0</v>
      </c>
      <c r="H406" s="169" t="s">
        <v>658</v>
      </c>
      <c r="I406" s="170">
        <v>0</v>
      </c>
      <c r="J406" s="171">
        <f t="shared" si="744"/>
        <v>0</v>
      </c>
      <c r="K406" s="172" t="s">
        <v>24</v>
      </c>
      <c r="L406" s="173"/>
      <c r="M406" s="174">
        <f t="shared" si="745"/>
        <v>0</v>
      </c>
      <c r="N406" s="175">
        <f t="shared" si="746"/>
        <v>0</v>
      </c>
      <c r="O406" s="87"/>
      <c r="P406" s="176"/>
      <c r="Q406" s="176"/>
      <c r="R406" s="176"/>
      <c r="S406" s="176"/>
      <c r="T406" s="176"/>
      <c r="U406" s="86"/>
      <c r="V406" s="87"/>
      <c r="W406" s="176"/>
      <c r="X406" s="176">
        <f t="shared" si="747"/>
        <v>0</v>
      </c>
      <c r="Y406" s="176"/>
      <c r="Z406" s="176">
        <f t="shared" si="748"/>
        <v>0</v>
      </c>
      <c r="AA406" s="176"/>
      <c r="AB406" s="176">
        <f t="shared" si="749"/>
        <v>0</v>
      </c>
      <c r="AC406" s="176"/>
      <c r="AD406" s="176">
        <f t="shared" si="750"/>
        <v>0</v>
      </c>
      <c r="AE406" s="156"/>
      <c r="AF406" s="156"/>
      <c r="AG406" s="208"/>
      <c r="AH406" s="208"/>
      <c r="AI406" s="208"/>
      <c r="AJ406" s="208"/>
      <c r="AK406" s="208"/>
      <c r="AL406" s="208"/>
      <c r="AM406" s="208"/>
      <c r="AN406" s="208"/>
      <c r="AO406" s="208"/>
      <c r="AP406" s="208"/>
      <c r="AQ406" s="208"/>
      <c r="AR406" s="208"/>
      <c r="AS406" s="208"/>
      <c r="AT406" s="208"/>
      <c r="AU406" s="208"/>
      <c r="AV406" s="208"/>
      <c r="AW406" s="208"/>
      <c r="AX406" s="208"/>
      <c r="AY406" s="208"/>
      <c r="AZ406" s="208"/>
      <c r="BA406" s="208"/>
      <c r="BB406" s="208"/>
      <c r="BC406" s="208"/>
      <c r="BD406" s="208"/>
      <c r="BE406" s="208"/>
      <c r="BF406" s="208"/>
      <c r="BG406" s="208"/>
      <c r="BH406" s="208"/>
      <c r="BI406" s="208"/>
      <c r="BJ406" s="208"/>
      <c r="BK406" s="208"/>
      <c r="BL406" s="208"/>
      <c r="BM406" s="208"/>
      <c r="BN406" s="208"/>
      <c r="BO406" s="208"/>
      <c r="BP406" s="208"/>
      <c r="BQ406" s="208"/>
      <c r="BR406" s="208"/>
      <c r="BS406" s="208"/>
      <c r="BT406" s="208"/>
      <c r="BU406" s="208"/>
      <c r="BV406" s="208"/>
      <c r="BW406" s="208"/>
      <c r="BX406" s="208"/>
      <c r="BY406" s="208"/>
      <c r="BZ406" s="208"/>
      <c r="CA406" s="208"/>
      <c r="CB406" s="208"/>
      <c r="CC406" s="208"/>
      <c r="CD406" s="208"/>
      <c r="CE406" s="208"/>
      <c r="CF406" s="208"/>
      <c r="CG406" s="208"/>
      <c r="CH406" s="208"/>
      <c r="CI406" s="208"/>
      <c r="CJ406" s="208"/>
      <c r="CK406" s="208"/>
      <c r="CL406" s="208"/>
      <c r="CM406" s="208"/>
      <c r="CN406" s="208"/>
      <c r="CO406" s="208"/>
      <c r="CP406" s="208"/>
      <c r="CQ406" s="208"/>
      <c r="CR406" s="208"/>
      <c r="CS406" s="208"/>
      <c r="CT406" s="208"/>
      <c r="CU406" s="208"/>
      <c r="CV406" s="208"/>
      <c r="CW406" s="208"/>
      <c r="CX406" s="208"/>
      <c r="CY406" s="208"/>
      <c r="CZ406" s="208"/>
      <c r="DA406" s="208"/>
      <c r="DB406" s="208"/>
      <c r="DC406" s="208"/>
      <c r="DD406" s="208"/>
      <c r="DE406" s="208"/>
      <c r="DF406" s="208"/>
      <c r="DG406" s="208"/>
      <c r="DH406" s="208"/>
      <c r="DI406" s="208"/>
      <c r="DJ406" s="208"/>
      <c r="DK406" s="208"/>
      <c r="DL406" s="208"/>
      <c r="DM406" s="208"/>
      <c r="DN406" s="208"/>
      <c r="DO406" s="208"/>
      <c r="DP406" s="208"/>
      <c r="DQ406" s="208"/>
      <c r="DR406" s="208"/>
      <c r="DS406" s="208"/>
      <c r="DT406" s="208"/>
      <c r="DU406" s="208"/>
      <c r="DV406" s="208"/>
      <c r="DW406" s="208"/>
      <c r="DX406" s="208"/>
      <c r="DY406" s="208"/>
      <c r="DZ406" s="208"/>
      <c r="EA406" s="208"/>
      <c r="EB406" s="208"/>
      <c r="EC406" s="208"/>
      <c r="ED406" s="208"/>
      <c r="EE406" s="208"/>
      <c r="EF406" s="208"/>
      <c r="EG406" s="208"/>
      <c r="EH406" s="208"/>
      <c r="EI406" s="208"/>
      <c r="EJ406" s="208"/>
      <c r="EK406" s="208"/>
      <c r="EL406" s="208"/>
      <c r="EM406" s="208"/>
      <c r="EN406" s="208"/>
      <c r="EO406" s="208"/>
    </row>
    <row r="407" spans="1:145" s="164" customFormat="1" outlineLevel="1">
      <c r="A407" s="254" t="s">
        <v>1905</v>
      </c>
      <c r="B407" s="254" t="s">
        <v>690</v>
      </c>
      <c r="C407" s="257" t="s">
        <v>2007</v>
      </c>
      <c r="D407" s="165" t="s">
        <v>937</v>
      </c>
      <c r="E407" s="166" t="s">
        <v>336</v>
      </c>
      <c r="F407" s="167" t="s">
        <v>352</v>
      </c>
      <c r="G407" s="168">
        <v>0</v>
      </c>
      <c r="H407" s="37" t="s">
        <v>659</v>
      </c>
      <c r="I407" s="170">
        <v>0</v>
      </c>
      <c r="J407" s="171">
        <f t="shared" ref="J407:J408" si="751">I407/$L$4</f>
        <v>0</v>
      </c>
      <c r="K407" s="172" t="s">
        <v>24</v>
      </c>
      <c r="L407" s="173"/>
      <c r="M407" s="174">
        <f t="shared" ref="M407:M408" si="752">IF(ISBLANK(K407),G407*I407,G407*I407*L407)</f>
        <v>0</v>
      </c>
      <c r="N407" s="175">
        <f t="shared" ref="N407:N408" si="753">IF(ISBLANK(K407),J407*G407,G407*J407*L407)</f>
        <v>0</v>
      </c>
      <c r="O407" s="87"/>
      <c r="P407" s="176"/>
      <c r="Q407" s="176"/>
      <c r="R407" s="176"/>
      <c r="S407" s="176"/>
      <c r="T407" s="176"/>
      <c r="U407" s="86"/>
      <c r="V407" s="87"/>
      <c r="W407" s="176"/>
      <c r="X407" s="176">
        <f t="shared" si="747"/>
        <v>0</v>
      </c>
      <c r="Y407" s="176"/>
      <c r="Z407" s="176">
        <f t="shared" si="748"/>
        <v>0</v>
      </c>
      <c r="AA407" s="176"/>
      <c r="AB407" s="176">
        <f t="shared" si="749"/>
        <v>0</v>
      </c>
      <c r="AC407" s="176"/>
      <c r="AD407" s="176">
        <f t="shared" si="750"/>
        <v>0</v>
      </c>
      <c r="AE407" s="156"/>
      <c r="AF407" s="156"/>
      <c r="AG407" s="208"/>
      <c r="AH407" s="208"/>
      <c r="AI407" s="208"/>
      <c r="AJ407" s="208"/>
      <c r="AK407" s="208"/>
      <c r="AL407" s="208"/>
      <c r="AM407" s="208"/>
      <c r="AN407" s="208"/>
      <c r="AO407" s="208"/>
      <c r="AP407" s="208"/>
      <c r="AQ407" s="208"/>
      <c r="AR407" s="208"/>
      <c r="AS407" s="208"/>
      <c r="AT407" s="208"/>
      <c r="AU407" s="208"/>
      <c r="AV407" s="208"/>
      <c r="AW407" s="208"/>
      <c r="AX407" s="208"/>
      <c r="AY407" s="208"/>
      <c r="AZ407" s="208"/>
      <c r="BA407" s="208"/>
      <c r="BB407" s="208"/>
      <c r="BC407" s="208"/>
      <c r="BD407" s="208"/>
      <c r="BE407" s="208"/>
      <c r="BF407" s="208"/>
      <c r="BG407" s="208"/>
      <c r="BH407" s="208"/>
      <c r="BI407" s="208"/>
      <c r="BJ407" s="208"/>
      <c r="BK407" s="208"/>
      <c r="BL407" s="208"/>
      <c r="BM407" s="208"/>
      <c r="BN407" s="208"/>
      <c r="BO407" s="208"/>
      <c r="BP407" s="208"/>
      <c r="BQ407" s="208"/>
      <c r="BR407" s="208"/>
      <c r="BS407" s="208"/>
      <c r="BT407" s="208"/>
      <c r="BU407" s="208"/>
      <c r="BV407" s="208"/>
      <c r="BW407" s="208"/>
      <c r="BX407" s="208"/>
      <c r="BY407" s="208"/>
      <c r="BZ407" s="208"/>
      <c r="CA407" s="208"/>
      <c r="CB407" s="208"/>
      <c r="CC407" s="208"/>
      <c r="CD407" s="208"/>
      <c r="CE407" s="208"/>
      <c r="CF407" s="208"/>
      <c r="CG407" s="208"/>
      <c r="CH407" s="208"/>
      <c r="CI407" s="208"/>
      <c r="CJ407" s="208"/>
      <c r="CK407" s="208"/>
      <c r="CL407" s="208"/>
      <c r="CM407" s="208"/>
      <c r="CN407" s="208"/>
      <c r="CO407" s="208"/>
      <c r="CP407" s="208"/>
      <c r="CQ407" s="208"/>
      <c r="CR407" s="208"/>
      <c r="CS407" s="208"/>
      <c r="CT407" s="208"/>
      <c r="CU407" s="208"/>
      <c r="CV407" s="208"/>
      <c r="CW407" s="208"/>
      <c r="CX407" s="208"/>
      <c r="CY407" s="208"/>
      <c r="CZ407" s="208"/>
      <c r="DA407" s="208"/>
      <c r="DB407" s="208"/>
      <c r="DC407" s="208"/>
      <c r="DD407" s="208"/>
      <c r="DE407" s="208"/>
      <c r="DF407" s="208"/>
      <c r="DG407" s="208"/>
      <c r="DH407" s="208"/>
      <c r="DI407" s="208"/>
      <c r="DJ407" s="208"/>
      <c r="DK407" s="208"/>
      <c r="DL407" s="208"/>
      <c r="DM407" s="208"/>
      <c r="DN407" s="208"/>
      <c r="DO407" s="208"/>
      <c r="DP407" s="208"/>
      <c r="DQ407" s="208"/>
      <c r="DR407" s="208"/>
      <c r="DS407" s="208"/>
      <c r="DT407" s="208"/>
      <c r="DU407" s="208"/>
      <c r="DV407" s="208"/>
      <c r="DW407" s="208"/>
      <c r="DX407" s="208"/>
      <c r="DY407" s="208"/>
      <c r="DZ407" s="208"/>
      <c r="EA407" s="208"/>
      <c r="EB407" s="208"/>
      <c r="EC407" s="208"/>
      <c r="ED407" s="208"/>
      <c r="EE407" s="208"/>
      <c r="EF407" s="208"/>
      <c r="EG407" s="208"/>
      <c r="EH407" s="208"/>
      <c r="EI407" s="208"/>
      <c r="EJ407" s="208"/>
      <c r="EK407" s="208"/>
      <c r="EL407" s="208"/>
      <c r="EM407" s="208"/>
      <c r="EN407" s="208"/>
      <c r="EO407" s="208"/>
    </row>
    <row r="408" spans="1:145" s="164" customFormat="1" outlineLevel="1">
      <c r="A408" s="254" t="s">
        <v>1905</v>
      </c>
      <c r="B408" s="254" t="s">
        <v>699</v>
      </c>
      <c r="C408" s="257" t="s">
        <v>2007</v>
      </c>
      <c r="D408" s="165" t="s">
        <v>916</v>
      </c>
      <c r="E408" s="166" t="s">
        <v>57</v>
      </c>
      <c r="F408" s="167" t="s">
        <v>351</v>
      </c>
      <c r="G408" s="168">
        <v>0</v>
      </c>
      <c r="H408" s="37" t="s">
        <v>659</v>
      </c>
      <c r="I408" s="170">
        <v>0</v>
      </c>
      <c r="J408" s="171">
        <f t="shared" si="751"/>
        <v>0</v>
      </c>
      <c r="K408" s="172" t="s">
        <v>24</v>
      </c>
      <c r="L408" s="173"/>
      <c r="M408" s="174">
        <f t="shared" si="752"/>
        <v>0</v>
      </c>
      <c r="N408" s="175">
        <f t="shared" si="753"/>
        <v>0</v>
      </c>
      <c r="O408" s="87"/>
      <c r="P408" s="176"/>
      <c r="Q408" s="176"/>
      <c r="R408" s="176"/>
      <c r="S408" s="176"/>
      <c r="T408" s="176"/>
      <c r="U408" s="86"/>
      <c r="V408" s="87"/>
      <c r="W408" s="176"/>
      <c r="X408" s="176">
        <f t="shared" si="747"/>
        <v>0</v>
      </c>
      <c r="Y408" s="176"/>
      <c r="Z408" s="176">
        <f t="shared" si="748"/>
        <v>0</v>
      </c>
      <c r="AA408" s="176"/>
      <c r="AB408" s="176">
        <f t="shared" si="749"/>
        <v>0</v>
      </c>
      <c r="AC408" s="176"/>
      <c r="AD408" s="176">
        <f t="shared" si="750"/>
        <v>0</v>
      </c>
      <c r="AE408" s="156"/>
      <c r="AF408" s="156"/>
      <c r="AG408" s="208"/>
      <c r="AH408" s="208"/>
      <c r="AI408" s="208"/>
      <c r="AJ408" s="208"/>
      <c r="AK408" s="208"/>
      <c r="AL408" s="208"/>
      <c r="AM408" s="208"/>
      <c r="AN408" s="208"/>
      <c r="AO408" s="208"/>
      <c r="AP408" s="208"/>
      <c r="AQ408" s="208"/>
      <c r="AR408" s="208"/>
      <c r="AS408" s="208"/>
      <c r="AT408" s="208"/>
      <c r="AU408" s="208"/>
      <c r="AV408" s="208"/>
      <c r="AW408" s="208"/>
      <c r="AX408" s="208"/>
      <c r="AY408" s="208"/>
      <c r="AZ408" s="208"/>
      <c r="BA408" s="208"/>
      <c r="BB408" s="208"/>
      <c r="BC408" s="208"/>
      <c r="BD408" s="208"/>
      <c r="BE408" s="208"/>
      <c r="BF408" s="208"/>
      <c r="BG408" s="208"/>
      <c r="BH408" s="208"/>
      <c r="BI408" s="208"/>
      <c r="BJ408" s="208"/>
      <c r="BK408" s="208"/>
      <c r="BL408" s="208"/>
      <c r="BM408" s="208"/>
      <c r="BN408" s="208"/>
      <c r="BO408" s="208"/>
      <c r="BP408" s="208"/>
      <c r="BQ408" s="208"/>
      <c r="BR408" s="208"/>
      <c r="BS408" s="208"/>
      <c r="BT408" s="208"/>
      <c r="BU408" s="208"/>
      <c r="BV408" s="208"/>
      <c r="BW408" s="208"/>
      <c r="BX408" s="208"/>
      <c r="BY408" s="208"/>
      <c r="BZ408" s="208"/>
      <c r="CA408" s="208"/>
      <c r="CB408" s="208"/>
      <c r="CC408" s="208"/>
      <c r="CD408" s="208"/>
      <c r="CE408" s="208"/>
      <c r="CF408" s="208"/>
      <c r="CG408" s="208"/>
      <c r="CH408" s="208"/>
      <c r="CI408" s="208"/>
      <c r="CJ408" s="208"/>
      <c r="CK408" s="208"/>
      <c r="CL408" s="208"/>
      <c r="CM408" s="208"/>
      <c r="CN408" s="208"/>
      <c r="CO408" s="208"/>
      <c r="CP408" s="208"/>
      <c r="CQ408" s="208"/>
      <c r="CR408" s="208"/>
      <c r="CS408" s="208"/>
      <c r="CT408" s="208"/>
      <c r="CU408" s="208"/>
      <c r="CV408" s="208"/>
      <c r="CW408" s="208"/>
      <c r="CX408" s="208"/>
      <c r="CY408" s="208"/>
      <c r="CZ408" s="208"/>
      <c r="DA408" s="208"/>
      <c r="DB408" s="208"/>
      <c r="DC408" s="208"/>
      <c r="DD408" s="208"/>
      <c r="DE408" s="208"/>
      <c r="DF408" s="208"/>
      <c r="DG408" s="208"/>
      <c r="DH408" s="208"/>
      <c r="DI408" s="208"/>
      <c r="DJ408" s="208"/>
      <c r="DK408" s="208"/>
      <c r="DL408" s="208"/>
      <c r="DM408" s="208"/>
      <c r="DN408" s="208"/>
      <c r="DO408" s="208"/>
      <c r="DP408" s="208"/>
      <c r="DQ408" s="208"/>
      <c r="DR408" s="208"/>
      <c r="DS408" s="208"/>
      <c r="DT408" s="208"/>
      <c r="DU408" s="208"/>
      <c r="DV408" s="208"/>
      <c r="DW408" s="208"/>
      <c r="DX408" s="208"/>
      <c r="DY408" s="208"/>
      <c r="DZ408" s="208"/>
      <c r="EA408" s="208"/>
      <c r="EB408" s="208"/>
      <c r="EC408" s="208"/>
      <c r="ED408" s="208"/>
      <c r="EE408" s="208"/>
      <c r="EF408" s="208"/>
      <c r="EG408" s="208"/>
      <c r="EH408" s="208"/>
      <c r="EI408" s="208"/>
      <c r="EJ408" s="208"/>
      <c r="EK408" s="208"/>
      <c r="EL408" s="208"/>
      <c r="EM408" s="208"/>
      <c r="EN408" s="208"/>
      <c r="EO408" s="208"/>
    </row>
    <row r="409" spans="1:145" s="164" customFormat="1" outlineLevel="1">
      <c r="A409" s="254" t="s">
        <v>1905</v>
      </c>
      <c r="B409" s="254" t="s">
        <v>700</v>
      </c>
      <c r="C409" s="257" t="s">
        <v>2006</v>
      </c>
      <c r="D409" s="165" t="s">
        <v>929</v>
      </c>
      <c r="E409" s="166" t="s">
        <v>338</v>
      </c>
      <c r="F409" s="167" t="s">
        <v>350</v>
      </c>
      <c r="G409" s="168">
        <v>0</v>
      </c>
      <c r="H409" s="169" t="s">
        <v>658</v>
      </c>
      <c r="I409" s="170">
        <v>0</v>
      </c>
      <c r="J409" s="171">
        <f t="shared" si="744"/>
        <v>0</v>
      </c>
      <c r="K409" s="172" t="s">
        <v>24</v>
      </c>
      <c r="L409" s="173"/>
      <c r="M409" s="174">
        <f t="shared" si="745"/>
        <v>0</v>
      </c>
      <c r="N409" s="175">
        <f t="shared" si="746"/>
        <v>0</v>
      </c>
      <c r="O409" s="87"/>
      <c r="P409" s="176"/>
      <c r="Q409" s="176"/>
      <c r="R409" s="176"/>
      <c r="S409" s="176"/>
      <c r="T409" s="176"/>
      <c r="U409" s="86"/>
      <c r="V409" s="87"/>
      <c r="W409" s="176"/>
      <c r="X409" s="176">
        <f t="shared" si="747"/>
        <v>0</v>
      </c>
      <c r="Y409" s="176"/>
      <c r="Z409" s="176">
        <f t="shared" si="748"/>
        <v>0</v>
      </c>
      <c r="AA409" s="176"/>
      <c r="AB409" s="176">
        <f t="shared" si="749"/>
        <v>0</v>
      </c>
      <c r="AC409" s="176"/>
      <c r="AD409" s="176">
        <f t="shared" si="750"/>
        <v>0</v>
      </c>
      <c r="AE409" s="156"/>
      <c r="AF409" s="156"/>
      <c r="AG409" s="208"/>
      <c r="AH409" s="208"/>
      <c r="AI409" s="208"/>
      <c r="AJ409" s="208"/>
      <c r="AK409" s="208"/>
      <c r="AL409" s="208"/>
      <c r="AM409" s="208"/>
      <c r="AN409" s="208"/>
      <c r="AO409" s="208"/>
      <c r="AP409" s="208"/>
      <c r="AQ409" s="208"/>
      <c r="AR409" s="208"/>
      <c r="AS409" s="208"/>
      <c r="AT409" s="208"/>
      <c r="AU409" s="208"/>
      <c r="AV409" s="208"/>
      <c r="AW409" s="208"/>
      <c r="AX409" s="208"/>
      <c r="AY409" s="208"/>
      <c r="AZ409" s="208"/>
      <c r="BA409" s="208"/>
      <c r="BB409" s="208"/>
      <c r="BC409" s="208"/>
      <c r="BD409" s="208"/>
      <c r="BE409" s="208"/>
      <c r="BF409" s="208"/>
      <c r="BG409" s="208"/>
      <c r="BH409" s="208"/>
      <c r="BI409" s="208"/>
      <c r="BJ409" s="208"/>
      <c r="BK409" s="208"/>
      <c r="BL409" s="208"/>
      <c r="BM409" s="208"/>
      <c r="BN409" s="208"/>
      <c r="BO409" s="208"/>
      <c r="BP409" s="208"/>
      <c r="BQ409" s="208"/>
      <c r="BR409" s="208"/>
      <c r="BS409" s="208"/>
      <c r="BT409" s="208"/>
      <c r="BU409" s="208"/>
      <c r="BV409" s="208"/>
      <c r="BW409" s="208"/>
      <c r="BX409" s="208"/>
      <c r="BY409" s="208"/>
      <c r="BZ409" s="208"/>
      <c r="CA409" s="208"/>
      <c r="CB409" s="208"/>
      <c r="CC409" s="208"/>
      <c r="CD409" s="208"/>
      <c r="CE409" s="208"/>
      <c r="CF409" s="208"/>
      <c r="CG409" s="208"/>
      <c r="CH409" s="208"/>
      <c r="CI409" s="208"/>
      <c r="CJ409" s="208"/>
      <c r="CK409" s="208"/>
      <c r="CL409" s="208"/>
      <c r="CM409" s="208"/>
      <c r="CN409" s="208"/>
      <c r="CO409" s="208"/>
      <c r="CP409" s="208"/>
      <c r="CQ409" s="208"/>
      <c r="CR409" s="208"/>
      <c r="CS409" s="208"/>
      <c r="CT409" s="208"/>
      <c r="CU409" s="208"/>
      <c r="CV409" s="208"/>
      <c r="CW409" s="208"/>
      <c r="CX409" s="208"/>
      <c r="CY409" s="208"/>
      <c r="CZ409" s="208"/>
      <c r="DA409" s="208"/>
      <c r="DB409" s="208"/>
      <c r="DC409" s="208"/>
      <c r="DD409" s="208"/>
      <c r="DE409" s="208"/>
      <c r="DF409" s="208"/>
      <c r="DG409" s="208"/>
      <c r="DH409" s="208"/>
      <c r="DI409" s="208"/>
      <c r="DJ409" s="208"/>
      <c r="DK409" s="208"/>
      <c r="DL409" s="208"/>
      <c r="DM409" s="208"/>
      <c r="DN409" s="208"/>
      <c r="DO409" s="208"/>
      <c r="DP409" s="208"/>
      <c r="DQ409" s="208"/>
      <c r="DR409" s="208"/>
      <c r="DS409" s="208"/>
      <c r="DT409" s="208"/>
      <c r="DU409" s="208"/>
      <c r="DV409" s="208"/>
      <c r="DW409" s="208"/>
      <c r="DX409" s="208"/>
      <c r="DY409" s="208"/>
      <c r="DZ409" s="208"/>
      <c r="EA409" s="208"/>
      <c r="EB409" s="208"/>
      <c r="EC409" s="208"/>
      <c r="ED409" s="208"/>
      <c r="EE409" s="208"/>
      <c r="EF409" s="208"/>
      <c r="EG409" s="208"/>
      <c r="EH409" s="208"/>
      <c r="EI409" s="208"/>
      <c r="EJ409" s="208"/>
      <c r="EK409" s="208"/>
      <c r="EL409" s="208"/>
      <c r="EM409" s="208"/>
      <c r="EN409" s="208"/>
      <c r="EO409" s="208"/>
    </row>
    <row r="410" spans="1:145" s="10" customFormat="1" ht="15.75">
      <c r="A410" s="260"/>
      <c r="B410" s="260"/>
      <c r="C410" s="362"/>
      <c r="D410" s="363"/>
      <c r="E410" s="364" t="s">
        <v>1673</v>
      </c>
      <c r="F410" s="365" t="s">
        <v>1674</v>
      </c>
      <c r="G410" s="366"/>
      <c r="H410" s="367"/>
      <c r="I410" s="368"/>
      <c r="J410" s="369"/>
      <c r="K410" s="370"/>
      <c r="L410" s="370"/>
      <c r="M410" s="371">
        <f>SUM(M411:M417)</f>
        <v>0</v>
      </c>
      <c r="N410" s="372">
        <f>SUM(N411:N417)</f>
        <v>0</v>
      </c>
      <c r="O410" s="87"/>
      <c r="P410" s="373">
        <f t="shared" ref="P410:T410" si="754">SUM(P411:P417)</f>
        <v>0</v>
      </c>
      <c r="Q410" s="373">
        <f t="shared" si="754"/>
        <v>0</v>
      </c>
      <c r="R410" s="373">
        <f t="shared" si="754"/>
        <v>0</v>
      </c>
      <c r="S410" s="373">
        <f t="shared" si="754"/>
        <v>0</v>
      </c>
      <c r="T410" s="373">
        <f t="shared" si="754"/>
        <v>0</v>
      </c>
      <c r="U410" s="86"/>
      <c r="V410" s="87"/>
      <c r="W410" s="373">
        <f t="shared" ref="W410:AD410" si="755">SUM(W411:W417)</f>
        <v>0</v>
      </c>
      <c r="X410" s="373">
        <f t="shared" si="755"/>
        <v>0</v>
      </c>
      <c r="Y410" s="373">
        <f t="shared" si="755"/>
        <v>0</v>
      </c>
      <c r="Z410" s="373">
        <f t="shared" si="755"/>
        <v>0</v>
      </c>
      <c r="AA410" s="373">
        <f t="shared" si="755"/>
        <v>0</v>
      </c>
      <c r="AB410" s="373">
        <f t="shared" si="755"/>
        <v>0</v>
      </c>
      <c r="AC410" s="373">
        <f t="shared" si="755"/>
        <v>0</v>
      </c>
      <c r="AD410" s="373">
        <f t="shared" si="755"/>
        <v>0</v>
      </c>
      <c r="AE410" s="156"/>
      <c r="AF410" s="156"/>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217"/>
      <c r="BU410" s="217"/>
      <c r="BV410" s="217"/>
      <c r="BW410" s="217"/>
      <c r="BX410" s="217"/>
      <c r="BY410" s="217"/>
      <c r="BZ410" s="217"/>
      <c r="CA410" s="217"/>
      <c r="CB410" s="217"/>
      <c r="CC410" s="217"/>
      <c r="CD410" s="217"/>
      <c r="CE410" s="217"/>
      <c r="CF410" s="217"/>
      <c r="CG410" s="217"/>
      <c r="CH410" s="217"/>
      <c r="CI410" s="217"/>
      <c r="CJ410" s="217"/>
      <c r="CK410" s="217"/>
      <c r="CL410" s="217"/>
      <c r="CM410" s="217"/>
      <c r="CN410" s="217"/>
      <c r="CO410" s="217"/>
      <c r="CP410" s="217"/>
      <c r="CQ410" s="217"/>
      <c r="CR410" s="217"/>
      <c r="CS410" s="217"/>
      <c r="CT410" s="217"/>
      <c r="CU410" s="217"/>
      <c r="CV410" s="217"/>
      <c r="CW410" s="217"/>
      <c r="CX410" s="217"/>
      <c r="CY410" s="217"/>
      <c r="CZ410" s="217"/>
      <c r="DA410" s="217"/>
      <c r="DB410" s="217"/>
      <c r="DC410" s="217"/>
      <c r="DD410" s="217"/>
      <c r="DE410" s="217"/>
      <c r="DF410" s="217"/>
      <c r="DG410" s="217"/>
      <c r="DH410" s="217"/>
      <c r="DI410" s="217"/>
      <c r="DJ410" s="217"/>
      <c r="DK410" s="217"/>
      <c r="DL410" s="217"/>
      <c r="DM410" s="217"/>
      <c r="DN410" s="217"/>
      <c r="DO410" s="217"/>
      <c r="DP410" s="217"/>
      <c r="DQ410" s="217"/>
      <c r="DR410" s="217"/>
      <c r="DS410" s="217"/>
      <c r="DT410" s="217"/>
      <c r="DU410" s="217"/>
      <c r="DV410" s="217"/>
      <c r="DW410" s="217"/>
      <c r="DX410" s="217"/>
      <c r="DY410" s="217"/>
      <c r="DZ410" s="217"/>
      <c r="EA410" s="217"/>
      <c r="EB410" s="217"/>
      <c r="EC410" s="217"/>
      <c r="ED410" s="217"/>
      <c r="EE410" s="217"/>
      <c r="EF410" s="217"/>
      <c r="EG410" s="217"/>
      <c r="EH410" s="217"/>
      <c r="EI410" s="217"/>
      <c r="EJ410" s="217"/>
      <c r="EK410" s="217"/>
      <c r="EL410" s="217"/>
      <c r="EM410" s="217"/>
      <c r="EN410" s="217"/>
      <c r="EO410" s="217"/>
    </row>
    <row r="411" spans="1:145" s="164" customFormat="1" outlineLevel="1">
      <c r="A411" s="254" t="s">
        <v>1905</v>
      </c>
      <c r="B411" s="254" t="s">
        <v>690</v>
      </c>
      <c r="C411" s="257" t="s">
        <v>2008</v>
      </c>
      <c r="D411" s="165" t="s">
        <v>1679</v>
      </c>
      <c r="E411" s="166" t="s">
        <v>1684</v>
      </c>
      <c r="F411" s="167" t="s">
        <v>1686</v>
      </c>
      <c r="G411" s="168">
        <v>0</v>
      </c>
      <c r="H411" s="169" t="s">
        <v>658</v>
      </c>
      <c r="I411" s="170">
        <v>0</v>
      </c>
      <c r="J411" s="171">
        <f t="shared" ref="J411:J417" si="756">I411/$L$4</f>
        <v>0</v>
      </c>
      <c r="K411" s="172" t="s">
        <v>24</v>
      </c>
      <c r="L411" s="173"/>
      <c r="M411" s="174">
        <f t="shared" ref="M411:M417" si="757">IF(ISBLANK(K411),G411*I411,G411*I411*L411)</f>
        <v>0</v>
      </c>
      <c r="N411" s="175">
        <f t="shared" ref="N411:N417" si="758">IF(ISBLANK(K411),J411*G411,G411*J411*L411)</f>
        <v>0</v>
      </c>
      <c r="O411" s="87"/>
      <c r="P411" s="176"/>
      <c r="Q411" s="176"/>
      <c r="R411" s="176"/>
      <c r="S411" s="176"/>
      <c r="T411" s="176"/>
      <c r="U411" s="86"/>
      <c r="V411" s="87"/>
      <c r="W411" s="176"/>
      <c r="X411" s="176">
        <f t="shared" ref="X411" si="759">W411/$L$4</f>
        <v>0</v>
      </c>
      <c r="Y411" s="176"/>
      <c r="Z411" s="176">
        <f t="shared" ref="Z411" si="760">Y411/$L$4</f>
        <v>0</v>
      </c>
      <c r="AA411" s="176"/>
      <c r="AB411" s="176">
        <f t="shared" ref="AB411" si="761">AA411/$L$4</f>
        <v>0</v>
      </c>
      <c r="AC411" s="176"/>
      <c r="AD411" s="176">
        <f t="shared" ref="AD411" si="762">AC411/$L$4</f>
        <v>0</v>
      </c>
      <c r="AE411" s="156"/>
      <c r="AF411" s="156"/>
      <c r="AG411" s="208"/>
      <c r="AH411" s="208"/>
      <c r="AI411" s="208"/>
      <c r="AJ411" s="208"/>
      <c r="AK411" s="208"/>
      <c r="AL411" s="208"/>
      <c r="AM411" s="208"/>
      <c r="AN411" s="208"/>
      <c r="AO411" s="208"/>
      <c r="AP411" s="208"/>
      <c r="AQ411" s="208"/>
      <c r="AR411" s="208"/>
      <c r="AS411" s="208"/>
      <c r="AT411" s="208"/>
      <c r="AU411" s="208"/>
      <c r="AV411" s="208"/>
      <c r="AW411" s="208"/>
      <c r="AX411" s="208"/>
      <c r="AY411" s="208"/>
      <c r="AZ411" s="208"/>
      <c r="BA411" s="208"/>
      <c r="BB411" s="208"/>
      <c r="BC411" s="208"/>
      <c r="BD411" s="208"/>
      <c r="BE411" s="208"/>
      <c r="BF411" s="208"/>
      <c r="BG411" s="208"/>
      <c r="BH411" s="208"/>
      <c r="BI411" s="208"/>
      <c r="BJ411" s="208"/>
      <c r="BK411" s="208"/>
      <c r="BL411" s="208"/>
      <c r="BM411" s="208"/>
      <c r="BN411" s="208"/>
      <c r="BO411" s="208"/>
      <c r="BP411" s="208"/>
      <c r="BQ411" s="208"/>
      <c r="BR411" s="208"/>
      <c r="BS411" s="208"/>
      <c r="BT411" s="208"/>
      <c r="BU411" s="208"/>
      <c r="BV411" s="208"/>
      <c r="BW411" s="208"/>
      <c r="BX411" s="208"/>
      <c r="BY411" s="208"/>
      <c r="BZ411" s="208"/>
      <c r="CA411" s="208"/>
      <c r="CB411" s="208"/>
      <c r="CC411" s="208"/>
      <c r="CD411" s="208"/>
      <c r="CE411" s="208"/>
      <c r="CF411" s="208"/>
      <c r="CG411" s="208"/>
      <c r="CH411" s="208"/>
      <c r="CI411" s="208"/>
      <c r="CJ411" s="208"/>
      <c r="CK411" s="208"/>
      <c r="CL411" s="208"/>
      <c r="CM411" s="208"/>
      <c r="CN411" s="208"/>
      <c r="CO411" s="208"/>
      <c r="CP411" s="208"/>
      <c r="CQ411" s="208"/>
      <c r="CR411" s="208"/>
      <c r="CS411" s="208"/>
      <c r="CT411" s="208"/>
      <c r="CU411" s="208"/>
      <c r="CV411" s="208"/>
      <c r="CW411" s="208"/>
      <c r="CX411" s="208"/>
      <c r="CY411" s="208"/>
      <c r="CZ411" s="208"/>
      <c r="DA411" s="208"/>
      <c r="DB411" s="208"/>
      <c r="DC411" s="208"/>
      <c r="DD411" s="208"/>
      <c r="DE411" s="208"/>
      <c r="DF411" s="208"/>
      <c r="DG411" s="208"/>
      <c r="DH411" s="208"/>
      <c r="DI411" s="208"/>
      <c r="DJ411" s="208"/>
      <c r="DK411" s="208"/>
      <c r="DL411" s="208"/>
      <c r="DM411" s="208"/>
      <c r="DN411" s="208"/>
      <c r="DO411" s="208"/>
      <c r="DP411" s="208"/>
      <c r="DQ411" s="208"/>
      <c r="DR411" s="208"/>
      <c r="DS411" s="208"/>
      <c r="DT411" s="208"/>
      <c r="DU411" s="208"/>
      <c r="DV411" s="208"/>
      <c r="DW411" s="208"/>
      <c r="DX411" s="208"/>
      <c r="DY411" s="208"/>
      <c r="DZ411" s="208"/>
      <c r="EA411" s="208"/>
      <c r="EB411" s="208"/>
      <c r="EC411" s="208"/>
      <c r="ED411" s="208"/>
      <c r="EE411" s="208"/>
      <c r="EF411" s="208"/>
      <c r="EG411" s="208"/>
      <c r="EH411" s="208"/>
      <c r="EI411" s="208"/>
      <c r="EJ411" s="208"/>
      <c r="EK411" s="208"/>
      <c r="EL411" s="208"/>
      <c r="EM411" s="208"/>
      <c r="EN411" s="208"/>
      <c r="EO411" s="208"/>
    </row>
    <row r="412" spans="1:145" s="164" customFormat="1" outlineLevel="1">
      <c r="A412" s="254" t="s">
        <v>1905</v>
      </c>
      <c r="B412" s="254" t="s">
        <v>699</v>
      </c>
      <c r="C412" s="257" t="s">
        <v>2008</v>
      </c>
      <c r="D412" s="165" t="s">
        <v>1680</v>
      </c>
      <c r="E412" s="166" t="s">
        <v>1685</v>
      </c>
      <c r="F412" s="167" t="s">
        <v>1687</v>
      </c>
      <c r="G412" s="168">
        <v>0</v>
      </c>
      <c r="H412" s="169" t="s">
        <v>658</v>
      </c>
      <c r="I412" s="170">
        <v>0</v>
      </c>
      <c r="J412" s="171">
        <f t="shared" si="756"/>
        <v>0</v>
      </c>
      <c r="K412" s="172" t="s">
        <v>24</v>
      </c>
      <c r="L412" s="173"/>
      <c r="M412" s="174">
        <f t="shared" si="757"/>
        <v>0</v>
      </c>
      <c r="N412" s="175">
        <f t="shared" si="758"/>
        <v>0</v>
      </c>
      <c r="O412" s="87"/>
      <c r="P412" s="176"/>
      <c r="Q412" s="176"/>
      <c r="R412" s="176"/>
      <c r="S412" s="176"/>
      <c r="T412" s="176"/>
      <c r="U412" s="86"/>
      <c r="V412" s="87"/>
      <c r="W412" s="176"/>
      <c r="X412" s="176">
        <f t="shared" ref="X412:X417" si="763">W412/$L$4</f>
        <v>0</v>
      </c>
      <c r="Y412" s="176"/>
      <c r="Z412" s="176">
        <f t="shared" ref="Z412:Z417" si="764">Y412/$L$4</f>
        <v>0</v>
      </c>
      <c r="AA412" s="176"/>
      <c r="AB412" s="176">
        <f t="shared" ref="AB412:AB417" si="765">AA412/$L$4</f>
        <v>0</v>
      </c>
      <c r="AC412" s="176"/>
      <c r="AD412" s="176">
        <f t="shared" ref="AD412:AD417" si="766">AC412/$L$4</f>
        <v>0</v>
      </c>
      <c r="AE412" s="156"/>
      <c r="AF412" s="156"/>
      <c r="AG412" s="208"/>
      <c r="AH412" s="208"/>
      <c r="AI412" s="208"/>
      <c r="AJ412" s="208"/>
      <c r="AK412" s="208"/>
      <c r="AL412" s="208"/>
      <c r="AM412" s="208"/>
      <c r="AN412" s="208"/>
      <c r="AO412" s="208"/>
      <c r="AP412" s="208"/>
      <c r="AQ412" s="208"/>
      <c r="AR412" s="208"/>
      <c r="AS412" s="208"/>
      <c r="AT412" s="208"/>
      <c r="AU412" s="208"/>
      <c r="AV412" s="208"/>
      <c r="AW412" s="208"/>
      <c r="AX412" s="208"/>
      <c r="AY412" s="208"/>
      <c r="AZ412" s="208"/>
      <c r="BA412" s="208"/>
      <c r="BB412" s="208"/>
      <c r="BC412" s="208"/>
      <c r="BD412" s="208"/>
      <c r="BE412" s="208"/>
      <c r="BF412" s="208"/>
      <c r="BG412" s="208"/>
      <c r="BH412" s="208"/>
      <c r="BI412" s="208"/>
      <c r="BJ412" s="208"/>
      <c r="BK412" s="208"/>
      <c r="BL412" s="208"/>
      <c r="BM412" s="208"/>
      <c r="BN412" s="208"/>
      <c r="BO412" s="208"/>
      <c r="BP412" s="208"/>
      <c r="BQ412" s="208"/>
      <c r="BR412" s="208"/>
      <c r="BS412" s="208"/>
      <c r="BT412" s="208"/>
      <c r="BU412" s="208"/>
      <c r="BV412" s="208"/>
      <c r="BW412" s="208"/>
      <c r="BX412" s="208"/>
      <c r="BY412" s="208"/>
      <c r="BZ412" s="208"/>
      <c r="CA412" s="208"/>
      <c r="CB412" s="208"/>
      <c r="CC412" s="208"/>
      <c r="CD412" s="208"/>
      <c r="CE412" s="208"/>
      <c r="CF412" s="208"/>
      <c r="CG412" s="208"/>
      <c r="CH412" s="208"/>
      <c r="CI412" s="208"/>
      <c r="CJ412" s="208"/>
      <c r="CK412" s="208"/>
      <c r="CL412" s="208"/>
      <c r="CM412" s="208"/>
      <c r="CN412" s="208"/>
      <c r="CO412" s="208"/>
      <c r="CP412" s="208"/>
      <c r="CQ412" s="208"/>
      <c r="CR412" s="208"/>
      <c r="CS412" s="208"/>
      <c r="CT412" s="208"/>
      <c r="CU412" s="208"/>
      <c r="CV412" s="208"/>
      <c r="CW412" s="208"/>
      <c r="CX412" s="208"/>
      <c r="CY412" s="208"/>
      <c r="CZ412" s="208"/>
      <c r="DA412" s="208"/>
      <c r="DB412" s="208"/>
      <c r="DC412" s="208"/>
      <c r="DD412" s="208"/>
      <c r="DE412" s="208"/>
      <c r="DF412" s="208"/>
      <c r="DG412" s="208"/>
      <c r="DH412" s="208"/>
      <c r="DI412" s="208"/>
      <c r="DJ412" s="208"/>
      <c r="DK412" s="208"/>
      <c r="DL412" s="208"/>
      <c r="DM412" s="208"/>
      <c r="DN412" s="208"/>
      <c r="DO412" s="208"/>
      <c r="DP412" s="208"/>
      <c r="DQ412" s="208"/>
      <c r="DR412" s="208"/>
      <c r="DS412" s="208"/>
      <c r="DT412" s="208"/>
      <c r="DU412" s="208"/>
      <c r="DV412" s="208"/>
      <c r="DW412" s="208"/>
      <c r="DX412" s="208"/>
      <c r="DY412" s="208"/>
      <c r="DZ412" s="208"/>
      <c r="EA412" s="208"/>
      <c r="EB412" s="208"/>
      <c r="EC412" s="208"/>
      <c r="ED412" s="208"/>
      <c r="EE412" s="208"/>
      <c r="EF412" s="208"/>
      <c r="EG412" s="208"/>
      <c r="EH412" s="208"/>
      <c r="EI412" s="208"/>
      <c r="EJ412" s="208"/>
      <c r="EK412" s="208"/>
      <c r="EL412" s="208"/>
      <c r="EM412" s="208"/>
      <c r="EN412" s="208"/>
      <c r="EO412" s="208"/>
    </row>
    <row r="413" spans="1:145" s="164" customFormat="1" outlineLevel="1">
      <c r="A413" s="254" t="s">
        <v>1905</v>
      </c>
      <c r="B413" s="254" t="s">
        <v>690</v>
      </c>
      <c r="C413" s="257" t="s">
        <v>2008</v>
      </c>
      <c r="D413" s="165" t="s">
        <v>909</v>
      </c>
      <c r="E413" s="166" t="s">
        <v>337</v>
      </c>
      <c r="F413" s="167" t="s">
        <v>349</v>
      </c>
      <c r="G413" s="168">
        <v>0</v>
      </c>
      <c r="H413" s="169" t="s">
        <v>656</v>
      </c>
      <c r="I413" s="170">
        <v>0</v>
      </c>
      <c r="J413" s="171">
        <f t="shared" si="756"/>
        <v>0</v>
      </c>
      <c r="K413" s="172" t="s">
        <v>24</v>
      </c>
      <c r="L413" s="173"/>
      <c r="M413" s="174">
        <f t="shared" si="757"/>
        <v>0</v>
      </c>
      <c r="N413" s="175">
        <f t="shared" si="758"/>
        <v>0</v>
      </c>
      <c r="O413" s="87"/>
      <c r="P413" s="176"/>
      <c r="Q413" s="176"/>
      <c r="R413" s="176"/>
      <c r="S413" s="176"/>
      <c r="T413" s="176"/>
      <c r="U413" s="86"/>
      <c r="V413" s="87"/>
      <c r="W413" s="176"/>
      <c r="X413" s="176">
        <f t="shared" si="763"/>
        <v>0</v>
      </c>
      <c r="Y413" s="176"/>
      <c r="Z413" s="176">
        <f t="shared" si="764"/>
        <v>0</v>
      </c>
      <c r="AA413" s="176"/>
      <c r="AB413" s="176">
        <f t="shared" si="765"/>
        <v>0</v>
      </c>
      <c r="AC413" s="176"/>
      <c r="AD413" s="176">
        <f t="shared" si="766"/>
        <v>0</v>
      </c>
      <c r="AE413" s="156"/>
      <c r="AF413" s="156"/>
      <c r="AG413" s="208"/>
      <c r="AH413" s="208"/>
      <c r="AI413" s="208"/>
      <c r="AJ413" s="208"/>
      <c r="AK413" s="208"/>
      <c r="AL413" s="208"/>
      <c r="AM413" s="208"/>
      <c r="AN413" s="208"/>
      <c r="AO413" s="208"/>
      <c r="AP413" s="208"/>
      <c r="AQ413" s="208"/>
      <c r="AR413" s="208"/>
      <c r="AS413" s="208"/>
      <c r="AT413" s="208"/>
      <c r="AU413" s="208"/>
      <c r="AV413" s="208"/>
      <c r="AW413" s="208"/>
      <c r="AX413" s="208"/>
      <c r="AY413" s="208"/>
      <c r="AZ413" s="208"/>
      <c r="BA413" s="208"/>
      <c r="BB413" s="208"/>
      <c r="BC413" s="208"/>
      <c r="BD413" s="208"/>
      <c r="BE413" s="208"/>
      <c r="BF413" s="208"/>
      <c r="BG413" s="208"/>
      <c r="BH413" s="208"/>
      <c r="BI413" s="208"/>
      <c r="BJ413" s="208"/>
      <c r="BK413" s="208"/>
      <c r="BL413" s="208"/>
      <c r="BM413" s="208"/>
      <c r="BN413" s="208"/>
      <c r="BO413" s="208"/>
      <c r="BP413" s="208"/>
      <c r="BQ413" s="208"/>
      <c r="BR413" s="208"/>
      <c r="BS413" s="208"/>
      <c r="BT413" s="208"/>
      <c r="BU413" s="208"/>
      <c r="BV413" s="208"/>
      <c r="BW413" s="208"/>
      <c r="BX413" s="208"/>
      <c r="BY413" s="208"/>
      <c r="BZ413" s="208"/>
      <c r="CA413" s="208"/>
      <c r="CB413" s="208"/>
      <c r="CC413" s="208"/>
      <c r="CD413" s="208"/>
      <c r="CE413" s="208"/>
      <c r="CF413" s="208"/>
      <c r="CG413" s="208"/>
      <c r="CH413" s="208"/>
      <c r="CI413" s="208"/>
      <c r="CJ413" s="208"/>
      <c r="CK413" s="208"/>
      <c r="CL413" s="208"/>
      <c r="CM413" s="208"/>
      <c r="CN413" s="208"/>
      <c r="CO413" s="208"/>
      <c r="CP413" s="208"/>
      <c r="CQ413" s="208"/>
      <c r="CR413" s="208"/>
      <c r="CS413" s="208"/>
      <c r="CT413" s="208"/>
      <c r="CU413" s="208"/>
      <c r="CV413" s="208"/>
      <c r="CW413" s="208"/>
      <c r="CX413" s="208"/>
      <c r="CY413" s="208"/>
      <c r="CZ413" s="208"/>
      <c r="DA413" s="208"/>
      <c r="DB413" s="208"/>
      <c r="DC413" s="208"/>
      <c r="DD413" s="208"/>
      <c r="DE413" s="208"/>
      <c r="DF413" s="208"/>
      <c r="DG413" s="208"/>
      <c r="DH413" s="208"/>
      <c r="DI413" s="208"/>
      <c r="DJ413" s="208"/>
      <c r="DK413" s="208"/>
      <c r="DL413" s="208"/>
      <c r="DM413" s="208"/>
      <c r="DN413" s="208"/>
      <c r="DO413" s="208"/>
      <c r="DP413" s="208"/>
      <c r="DQ413" s="208"/>
      <c r="DR413" s="208"/>
      <c r="DS413" s="208"/>
      <c r="DT413" s="208"/>
      <c r="DU413" s="208"/>
      <c r="DV413" s="208"/>
      <c r="DW413" s="208"/>
      <c r="DX413" s="208"/>
      <c r="DY413" s="208"/>
      <c r="DZ413" s="208"/>
      <c r="EA413" s="208"/>
      <c r="EB413" s="208"/>
      <c r="EC413" s="208"/>
      <c r="ED413" s="208"/>
      <c r="EE413" s="208"/>
      <c r="EF413" s="208"/>
      <c r="EG413" s="208"/>
      <c r="EH413" s="208"/>
      <c r="EI413" s="208"/>
      <c r="EJ413" s="208"/>
      <c r="EK413" s="208"/>
      <c r="EL413" s="208"/>
      <c r="EM413" s="208"/>
      <c r="EN413" s="208"/>
      <c r="EO413" s="208"/>
    </row>
    <row r="414" spans="1:145" s="164" customFormat="1" outlineLevel="1">
      <c r="A414" s="254" t="s">
        <v>1905</v>
      </c>
      <c r="B414" s="254" t="s">
        <v>701</v>
      </c>
      <c r="C414" s="257" t="s">
        <v>2011</v>
      </c>
      <c r="D414" s="165" t="s">
        <v>913</v>
      </c>
      <c r="E414" s="166" t="s">
        <v>642</v>
      </c>
      <c r="F414" s="167" t="s">
        <v>643</v>
      </c>
      <c r="G414" s="168">
        <v>0</v>
      </c>
      <c r="H414" s="169" t="s">
        <v>658</v>
      </c>
      <c r="I414" s="170">
        <v>0</v>
      </c>
      <c r="J414" s="171">
        <f t="shared" si="756"/>
        <v>0</v>
      </c>
      <c r="K414" s="172" t="s">
        <v>24</v>
      </c>
      <c r="L414" s="173"/>
      <c r="M414" s="174">
        <f t="shared" si="757"/>
        <v>0</v>
      </c>
      <c r="N414" s="175">
        <f t="shared" si="758"/>
        <v>0</v>
      </c>
      <c r="O414" s="87"/>
      <c r="P414" s="176"/>
      <c r="Q414" s="176"/>
      <c r="R414" s="176"/>
      <c r="S414" s="176"/>
      <c r="T414" s="176"/>
      <c r="U414" s="86"/>
      <c r="V414" s="87"/>
      <c r="W414" s="176"/>
      <c r="X414" s="176">
        <f t="shared" si="763"/>
        <v>0</v>
      </c>
      <c r="Y414" s="176"/>
      <c r="Z414" s="176">
        <f t="shared" si="764"/>
        <v>0</v>
      </c>
      <c r="AA414" s="176"/>
      <c r="AB414" s="176">
        <f t="shared" si="765"/>
        <v>0</v>
      </c>
      <c r="AC414" s="176"/>
      <c r="AD414" s="176">
        <f t="shared" si="766"/>
        <v>0</v>
      </c>
      <c r="AE414" s="156"/>
      <c r="AF414" s="156"/>
      <c r="AG414" s="208"/>
      <c r="AH414" s="208"/>
      <c r="AI414" s="208"/>
      <c r="AJ414" s="208"/>
      <c r="AK414" s="208"/>
      <c r="AL414" s="208"/>
      <c r="AM414" s="208"/>
      <c r="AN414" s="208"/>
      <c r="AO414" s="208"/>
      <c r="AP414" s="208"/>
      <c r="AQ414" s="208"/>
      <c r="AR414" s="208"/>
      <c r="AS414" s="208"/>
      <c r="AT414" s="208"/>
      <c r="AU414" s="208"/>
      <c r="AV414" s="208"/>
      <c r="AW414" s="208"/>
      <c r="AX414" s="208"/>
      <c r="AY414" s="208"/>
      <c r="AZ414" s="208"/>
      <c r="BA414" s="208"/>
      <c r="BB414" s="208"/>
      <c r="BC414" s="208"/>
      <c r="BD414" s="208"/>
      <c r="BE414" s="208"/>
      <c r="BF414" s="208"/>
      <c r="BG414" s="208"/>
      <c r="BH414" s="208"/>
      <c r="BI414" s="208"/>
      <c r="BJ414" s="208"/>
      <c r="BK414" s="208"/>
      <c r="BL414" s="208"/>
      <c r="BM414" s="208"/>
      <c r="BN414" s="208"/>
      <c r="BO414" s="208"/>
      <c r="BP414" s="208"/>
      <c r="BQ414" s="208"/>
      <c r="BR414" s="208"/>
      <c r="BS414" s="208"/>
      <c r="BT414" s="208"/>
      <c r="BU414" s="208"/>
      <c r="BV414" s="208"/>
      <c r="BW414" s="208"/>
      <c r="BX414" s="208"/>
      <c r="BY414" s="208"/>
      <c r="BZ414" s="208"/>
      <c r="CA414" s="208"/>
      <c r="CB414" s="208"/>
      <c r="CC414" s="208"/>
      <c r="CD414" s="208"/>
      <c r="CE414" s="208"/>
      <c r="CF414" s="208"/>
      <c r="CG414" s="208"/>
      <c r="CH414" s="208"/>
      <c r="CI414" s="208"/>
      <c r="CJ414" s="208"/>
      <c r="CK414" s="208"/>
      <c r="CL414" s="208"/>
      <c r="CM414" s="208"/>
      <c r="CN414" s="208"/>
      <c r="CO414" s="208"/>
      <c r="CP414" s="208"/>
      <c r="CQ414" s="208"/>
      <c r="CR414" s="208"/>
      <c r="CS414" s="208"/>
      <c r="CT414" s="208"/>
      <c r="CU414" s="208"/>
      <c r="CV414" s="208"/>
      <c r="CW414" s="208"/>
      <c r="CX414" s="208"/>
      <c r="CY414" s="208"/>
      <c r="CZ414" s="208"/>
      <c r="DA414" s="208"/>
      <c r="DB414" s="208"/>
      <c r="DC414" s="208"/>
      <c r="DD414" s="208"/>
      <c r="DE414" s="208"/>
      <c r="DF414" s="208"/>
      <c r="DG414" s="208"/>
      <c r="DH414" s="208"/>
      <c r="DI414" s="208"/>
      <c r="DJ414" s="208"/>
      <c r="DK414" s="208"/>
      <c r="DL414" s="208"/>
      <c r="DM414" s="208"/>
      <c r="DN414" s="208"/>
      <c r="DO414" s="208"/>
      <c r="DP414" s="208"/>
      <c r="DQ414" s="208"/>
      <c r="DR414" s="208"/>
      <c r="DS414" s="208"/>
      <c r="DT414" s="208"/>
      <c r="DU414" s="208"/>
      <c r="DV414" s="208"/>
      <c r="DW414" s="208"/>
      <c r="DX414" s="208"/>
      <c r="DY414" s="208"/>
      <c r="DZ414" s="208"/>
      <c r="EA414" s="208"/>
      <c r="EB414" s="208"/>
      <c r="EC414" s="208"/>
      <c r="ED414" s="208"/>
      <c r="EE414" s="208"/>
      <c r="EF414" s="208"/>
      <c r="EG414" s="208"/>
      <c r="EH414" s="208"/>
      <c r="EI414" s="208"/>
      <c r="EJ414" s="208"/>
      <c r="EK414" s="208"/>
      <c r="EL414" s="208"/>
      <c r="EM414" s="208"/>
      <c r="EN414" s="208"/>
      <c r="EO414" s="208"/>
    </row>
    <row r="415" spans="1:145" s="164" customFormat="1" outlineLevel="1">
      <c r="A415" s="254" t="s">
        <v>1905</v>
      </c>
      <c r="B415" s="254" t="s">
        <v>690</v>
      </c>
      <c r="C415" s="257" t="s">
        <v>2008</v>
      </c>
      <c r="D415" s="165" t="s">
        <v>1683</v>
      </c>
      <c r="E415" s="166" t="s">
        <v>336</v>
      </c>
      <c r="F415" s="167" t="s">
        <v>352</v>
      </c>
      <c r="G415" s="168">
        <v>0</v>
      </c>
      <c r="H415" s="37" t="s">
        <v>659</v>
      </c>
      <c r="I415" s="170">
        <v>0</v>
      </c>
      <c r="J415" s="171">
        <f t="shared" si="756"/>
        <v>0</v>
      </c>
      <c r="K415" s="172" t="s">
        <v>24</v>
      </c>
      <c r="L415" s="173"/>
      <c r="M415" s="174">
        <f t="shared" si="757"/>
        <v>0</v>
      </c>
      <c r="N415" s="175">
        <f t="shared" si="758"/>
        <v>0</v>
      </c>
      <c r="O415" s="87"/>
      <c r="P415" s="176"/>
      <c r="Q415" s="176"/>
      <c r="R415" s="176"/>
      <c r="S415" s="176"/>
      <c r="T415" s="176"/>
      <c r="U415" s="86"/>
      <c r="V415" s="87"/>
      <c r="W415" s="176"/>
      <c r="X415" s="176">
        <f t="shared" si="763"/>
        <v>0</v>
      </c>
      <c r="Y415" s="176"/>
      <c r="Z415" s="176">
        <f t="shared" si="764"/>
        <v>0</v>
      </c>
      <c r="AA415" s="176"/>
      <c r="AB415" s="176">
        <f t="shared" si="765"/>
        <v>0</v>
      </c>
      <c r="AC415" s="176"/>
      <c r="AD415" s="176">
        <f t="shared" si="766"/>
        <v>0</v>
      </c>
      <c r="AE415" s="156"/>
      <c r="AF415" s="156"/>
      <c r="AG415" s="208"/>
      <c r="AH415" s="208"/>
      <c r="AI415" s="208"/>
      <c r="AJ415" s="208"/>
      <c r="AK415" s="208"/>
      <c r="AL415" s="208"/>
      <c r="AM415" s="208"/>
      <c r="AN415" s="208"/>
      <c r="AO415" s="208"/>
      <c r="AP415" s="208"/>
      <c r="AQ415" s="208"/>
      <c r="AR415" s="208"/>
      <c r="AS415" s="208"/>
      <c r="AT415" s="208"/>
      <c r="AU415" s="208"/>
      <c r="AV415" s="208"/>
      <c r="AW415" s="208"/>
      <c r="AX415" s="208"/>
      <c r="AY415" s="208"/>
      <c r="AZ415" s="208"/>
      <c r="BA415" s="208"/>
      <c r="BB415" s="208"/>
      <c r="BC415" s="208"/>
      <c r="BD415" s="208"/>
      <c r="BE415" s="208"/>
      <c r="BF415" s="208"/>
      <c r="BG415" s="208"/>
      <c r="BH415" s="208"/>
      <c r="BI415" s="208"/>
      <c r="BJ415" s="208"/>
      <c r="BK415" s="208"/>
      <c r="BL415" s="208"/>
      <c r="BM415" s="208"/>
      <c r="BN415" s="208"/>
      <c r="BO415" s="208"/>
      <c r="BP415" s="208"/>
      <c r="BQ415" s="208"/>
      <c r="BR415" s="208"/>
      <c r="BS415" s="208"/>
      <c r="BT415" s="208"/>
      <c r="BU415" s="208"/>
      <c r="BV415" s="208"/>
      <c r="BW415" s="208"/>
      <c r="BX415" s="208"/>
      <c r="BY415" s="208"/>
      <c r="BZ415" s="208"/>
      <c r="CA415" s="208"/>
      <c r="CB415" s="208"/>
      <c r="CC415" s="208"/>
      <c r="CD415" s="208"/>
      <c r="CE415" s="208"/>
      <c r="CF415" s="208"/>
      <c r="CG415" s="208"/>
      <c r="CH415" s="208"/>
      <c r="CI415" s="208"/>
      <c r="CJ415" s="208"/>
      <c r="CK415" s="208"/>
      <c r="CL415" s="208"/>
      <c r="CM415" s="208"/>
      <c r="CN415" s="208"/>
      <c r="CO415" s="208"/>
      <c r="CP415" s="208"/>
      <c r="CQ415" s="208"/>
      <c r="CR415" s="208"/>
      <c r="CS415" s="208"/>
      <c r="CT415" s="208"/>
      <c r="CU415" s="208"/>
      <c r="CV415" s="208"/>
      <c r="CW415" s="208"/>
      <c r="CX415" s="208"/>
      <c r="CY415" s="208"/>
      <c r="CZ415" s="208"/>
      <c r="DA415" s="208"/>
      <c r="DB415" s="208"/>
      <c r="DC415" s="208"/>
      <c r="DD415" s="208"/>
      <c r="DE415" s="208"/>
      <c r="DF415" s="208"/>
      <c r="DG415" s="208"/>
      <c r="DH415" s="208"/>
      <c r="DI415" s="208"/>
      <c r="DJ415" s="208"/>
      <c r="DK415" s="208"/>
      <c r="DL415" s="208"/>
      <c r="DM415" s="208"/>
      <c r="DN415" s="208"/>
      <c r="DO415" s="208"/>
      <c r="DP415" s="208"/>
      <c r="DQ415" s="208"/>
      <c r="DR415" s="208"/>
      <c r="DS415" s="208"/>
      <c r="DT415" s="208"/>
      <c r="DU415" s="208"/>
      <c r="DV415" s="208"/>
      <c r="DW415" s="208"/>
      <c r="DX415" s="208"/>
      <c r="DY415" s="208"/>
      <c r="DZ415" s="208"/>
      <c r="EA415" s="208"/>
      <c r="EB415" s="208"/>
      <c r="EC415" s="208"/>
      <c r="ED415" s="208"/>
      <c r="EE415" s="208"/>
      <c r="EF415" s="208"/>
      <c r="EG415" s="208"/>
      <c r="EH415" s="208"/>
      <c r="EI415" s="208"/>
      <c r="EJ415" s="208"/>
      <c r="EK415" s="208"/>
      <c r="EL415" s="208"/>
      <c r="EM415" s="208"/>
      <c r="EN415" s="208"/>
      <c r="EO415" s="208"/>
    </row>
    <row r="416" spans="1:145" s="164" customFormat="1" outlineLevel="1">
      <c r="A416" s="254" t="s">
        <v>1905</v>
      </c>
      <c r="B416" s="254" t="s">
        <v>699</v>
      </c>
      <c r="C416" s="257" t="s">
        <v>2008</v>
      </c>
      <c r="D416" s="165" t="s">
        <v>1681</v>
      </c>
      <c r="E416" s="166" t="s">
        <v>57</v>
      </c>
      <c r="F416" s="167" t="s">
        <v>351</v>
      </c>
      <c r="G416" s="168">
        <v>0</v>
      </c>
      <c r="H416" s="37" t="s">
        <v>659</v>
      </c>
      <c r="I416" s="170">
        <v>0</v>
      </c>
      <c r="J416" s="171">
        <f t="shared" si="756"/>
        <v>0</v>
      </c>
      <c r="K416" s="172" t="s">
        <v>24</v>
      </c>
      <c r="L416" s="173"/>
      <c r="M416" s="174">
        <f t="shared" si="757"/>
        <v>0</v>
      </c>
      <c r="N416" s="175">
        <f t="shared" si="758"/>
        <v>0</v>
      </c>
      <c r="O416" s="87"/>
      <c r="P416" s="176"/>
      <c r="Q416" s="176"/>
      <c r="R416" s="176"/>
      <c r="S416" s="176"/>
      <c r="T416" s="176"/>
      <c r="U416" s="86"/>
      <c r="V416" s="87"/>
      <c r="W416" s="176"/>
      <c r="X416" s="176">
        <f t="shared" si="763"/>
        <v>0</v>
      </c>
      <c r="Y416" s="176"/>
      <c r="Z416" s="176">
        <f t="shared" si="764"/>
        <v>0</v>
      </c>
      <c r="AA416" s="176"/>
      <c r="AB416" s="176">
        <f t="shared" si="765"/>
        <v>0</v>
      </c>
      <c r="AC416" s="176"/>
      <c r="AD416" s="176">
        <f t="shared" si="766"/>
        <v>0</v>
      </c>
      <c r="AE416" s="156"/>
      <c r="AF416" s="156"/>
      <c r="AG416" s="208"/>
      <c r="AH416" s="208"/>
      <c r="AI416" s="208"/>
      <c r="AJ416" s="208"/>
      <c r="AK416" s="208"/>
      <c r="AL416" s="208"/>
      <c r="AM416" s="208"/>
      <c r="AN416" s="208"/>
      <c r="AO416" s="208"/>
      <c r="AP416" s="208"/>
      <c r="AQ416" s="208"/>
      <c r="AR416" s="208"/>
      <c r="AS416" s="208"/>
      <c r="AT416" s="208"/>
      <c r="AU416" s="208"/>
      <c r="AV416" s="208"/>
      <c r="AW416" s="208"/>
      <c r="AX416" s="208"/>
      <c r="AY416" s="208"/>
      <c r="AZ416" s="208"/>
      <c r="BA416" s="208"/>
      <c r="BB416" s="208"/>
      <c r="BC416" s="208"/>
      <c r="BD416" s="208"/>
      <c r="BE416" s="208"/>
      <c r="BF416" s="208"/>
      <c r="BG416" s="208"/>
      <c r="BH416" s="208"/>
      <c r="BI416" s="208"/>
      <c r="BJ416" s="208"/>
      <c r="BK416" s="208"/>
      <c r="BL416" s="208"/>
      <c r="BM416" s="208"/>
      <c r="BN416" s="208"/>
      <c r="BO416" s="208"/>
      <c r="BP416" s="208"/>
      <c r="BQ416" s="208"/>
      <c r="BR416" s="208"/>
      <c r="BS416" s="208"/>
      <c r="BT416" s="208"/>
      <c r="BU416" s="208"/>
      <c r="BV416" s="208"/>
      <c r="BW416" s="208"/>
      <c r="BX416" s="208"/>
      <c r="BY416" s="208"/>
      <c r="BZ416" s="208"/>
      <c r="CA416" s="208"/>
      <c r="CB416" s="208"/>
      <c r="CC416" s="208"/>
      <c r="CD416" s="208"/>
      <c r="CE416" s="208"/>
      <c r="CF416" s="208"/>
      <c r="CG416" s="208"/>
      <c r="CH416" s="208"/>
      <c r="CI416" s="208"/>
      <c r="CJ416" s="208"/>
      <c r="CK416" s="208"/>
      <c r="CL416" s="208"/>
      <c r="CM416" s="208"/>
      <c r="CN416" s="208"/>
      <c r="CO416" s="208"/>
      <c r="CP416" s="208"/>
      <c r="CQ416" s="208"/>
      <c r="CR416" s="208"/>
      <c r="CS416" s="208"/>
      <c r="CT416" s="208"/>
      <c r="CU416" s="208"/>
      <c r="CV416" s="208"/>
      <c r="CW416" s="208"/>
      <c r="CX416" s="208"/>
      <c r="CY416" s="208"/>
      <c r="CZ416" s="208"/>
      <c r="DA416" s="208"/>
      <c r="DB416" s="208"/>
      <c r="DC416" s="208"/>
      <c r="DD416" s="208"/>
      <c r="DE416" s="208"/>
      <c r="DF416" s="208"/>
      <c r="DG416" s="208"/>
      <c r="DH416" s="208"/>
      <c r="DI416" s="208"/>
      <c r="DJ416" s="208"/>
      <c r="DK416" s="208"/>
      <c r="DL416" s="208"/>
      <c r="DM416" s="208"/>
      <c r="DN416" s="208"/>
      <c r="DO416" s="208"/>
      <c r="DP416" s="208"/>
      <c r="DQ416" s="208"/>
      <c r="DR416" s="208"/>
      <c r="DS416" s="208"/>
      <c r="DT416" s="208"/>
      <c r="DU416" s="208"/>
      <c r="DV416" s="208"/>
      <c r="DW416" s="208"/>
      <c r="DX416" s="208"/>
      <c r="DY416" s="208"/>
      <c r="DZ416" s="208"/>
      <c r="EA416" s="208"/>
      <c r="EB416" s="208"/>
      <c r="EC416" s="208"/>
      <c r="ED416" s="208"/>
      <c r="EE416" s="208"/>
      <c r="EF416" s="208"/>
      <c r="EG416" s="208"/>
      <c r="EH416" s="208"/>
      <c r="EI416" s="208"/>
      <c r="EJ416" s="208"/>
      <c r="EK416" s="208"/>
      <c r="EL416" s="208"/>
      <c r="EM416" s="208"/>
      <c r="EN416" s="208"/>
      <c r="EO416" s="208"/>
    </row>
    <row r="417" spans="1:145" s="164" customFormat="1" outlineLevel="1">
      <c r="A417" s="254" t="s">
        <v>1905</v>
      </c>
      <c r="B417" s="254" t="s">
        <v>700</v>
      </c>
      <c r="C417" s="257" t="s">
        <v>2011</v>
      </c>
      <c r="D417" s="165" t="s">
        <v>1682</v>
      </c>
      <c r="E417" s="166" t="s">
        <v>338</v>
      </c>
      <c r="F417" s="167" t="s">
        <v>350</v>
      </c>
      <c r="G417" s="168">
        <v>0</v>
      </c>
      <c r="H417" s="169" t="s">
        <v>658</v>
      </c>
      <c r="I417" s="170">
        <v>0</v>
      </c>
      <c r="J417" s="171">
        <f t="shared" si="756"/>
        <v>0</v>
      </c>
      <c r="K417" s="172" t="s">
        <v>24</v>
      </c>
      <c r="L417" s="173"/>
      <c r="M417" s="174">
        <f t="shared" si="757"/>
        <v>0</v>
      </c>
      <c r="N417" s="175">
        <f t="shared" si="758"/>
        <v>0</v>
      </c>
      <c r="O417" s="87"/>
      <c r="P417" s="176"/>
      <c r="Q417" s="176"/>
      <c r="R417" s="176"/>
      <c r="S417" s="176"/>
      <c r="T417" s="176"/>
      <c r="U417" s="86"/>
      <c r="V417" s="87"/>
      <c r="W417" s="176"/>
      <c r="X417" s="176">
        <f t="shared" si="763"/>
        <v>0</v>
      </c>
      <c r="Y417" s="176"/>
      <c r="Z417" s="176">
        <f t="shared" si="764"/>
        <v>0</v>
      </c>
      <c r="AA417" s="176"/>
      <c r="AB417" s="176">
        <f t="shared" si="765"/>
        <v>0</v>
      </c>
      <c r="AC417" s="176"/>
      <c r="AD417" s="176">
        <f t="shared" si="766"/>
        <v>0</v>
      </c>
      <c r="AE417" s="156"/>
      <c r="AF417" s="156"/>
      <c r="AG417" s="208"/>
      <c r="AH417" s="208"/>
      <c r="AI417" s="208"/>
      <c r="AJ417" s="208"/>
      <c r="AK417" s="208"/>
      <c r="AL417" s="208"/>
      <c r="AM417" s="208"/>
      <c r="AN417" s="208"/>
      <c r="AO417" s="208"/>
      <c r="AP417" s="208"/>
      <c r="AQ417" s="208"/>
      <c r="AR417" s="208"/>
      <c r="AS417" s="208"/>
      <c r="AT417" s="208"/>
      <c r="AU417" s="208"/>
      <c r="AV417" s="208"/>
      <c r="AW417" s="208"/>
      <c r="AX417" s="208"/>
      <c r="AY417" s="208"/>
      <c r="AZ417" s="208"/>
      <c r="BA417" s="208"/>
      <c r="BB417" s="208"/>
      <c r="BC417" s="208"/>
      <c r="BD417" s="208"/>
      <c r="BE417" s="208"/>
      <c r="BF417" s="208"/>
      <c r="BG417" s="208"/>
      <c r="BH417" s="208"/>
      <c r="BI417" s="208"/>
      <c r="BJ417" s="208"/>
      <c r="BK417" s="208"/>
      <c r="BL417" s="208"/>
      <c r="BM417" s="208"/>
      <c r="BN417" s="208"/>
      <c r="BO417" s="208"/>
      <c r="BP417" s="208"/>
      <c r="BQ417" s="208"/>
      <c r="BR417" s="208"/>
      <c r="BS417" s="208"/>
      <c r="BT417" s="208"/>
      <c r="BU417" s="208"/>
      <c r="BV417" s="208"/>
      <c r="BW417" s="208"/>
      <c r="BX417" s="208"/>
      <c r="BY417" s="208"/>
      <c r="BZ417" s="208"/>
      <c r="CA417" s="208"/>
      <c r="CB417" s="208"/>
      <c r="CC417" s="208"/>
      <c r="CD417" s="208"/>
      <c r="CE417" s="208"/>
      <c r="CF417" s="208"/>
      <c r="CG417" s="208"/>
      <c r="CH417" s="208"/>
      <c r="CI417" s="208"/>
      <c r="CJ417" s="208"/>
      <c r="CK417" s="208"/>
      <c r="CL417" s="208"/>
      <c r="CM417" s="208"/>
      <c r="CN417" s="208"/>
      <c r="CO417" s="208"/>
      <c r="CP417" s="208"/>
      <c r="CQ417" s="208"/>
      <c r="CR417" s="208"/>
      <c r="CS417" s="208"/>
      <c r="CT417" s="208"/>
      <c r="CU417" s="208"/>
      <c r="CV417" s="208"/>
      <c r="CW417" s="208"/>
      <c r="CX417" s="208"/>
      <c r="CY417" s="208"/>
      <c r="CZ417" s="208"/>
      <c r="DA417" s="208"/>
      <c r="DB417" s="208"/>
      <c r="DC417" s="208"/>
      <c r="DD417" s="208"/>
      <c r="DE417" s="208"/>
      <c r="DF417" s="208"/>
      <c r="DG417" s="208"/>
      <c r="DH417" s="208"/>
      <c r="DI417" s="208"/>
      <c r="DJ417" s="208"/>
      <c r="DK417" s="208"/>
      <c r="DL417" s="208"/>
      <c r="DM417" s="208"/>
      <c r="DN417" s="208"/>
      <c r="DO417" s="208"/>
      <c r="DP417" s="208"/>
      <c r="DQ417" s="208"/>
      <c r="DR417" s="208"/>
      <c r="DS417" s="208"/>
      <c r="DT417" s="208"/>
      <c r="DU417" s="208"/>
      <c r="DV417" s="208"/>
      <c r="DW417" s="208"/>
      <c r="DX417" s="208"/>
      <c r="DY417" s="208"/>
      <c r="DZ417" s="208"/>
      <c r="EA417" s="208"/>
      <c r="EB417" s="208"/>
      <c r="EC417" s="208"/>
      <c r="ED417" s="208"/>
      <c r="EE417" s="208"/>
      <c r="EF417" s="208"/>
      <c r="EG417" s="208"/>
      <c r="EH417" s="208"/>
      <c r="EI417" s="208"/>
      <c r="EJ417" s="208"/>
      <c r="EK417" s="208"/>
      <c r="EL417" s="208"/>
      <c r="EM417" s="208"/>
      <c r="EN417" s="208"/>
      <c r="EO417" s="208"/>
    </row>
    <row r="418" spans="1:145" s="10" customFormat="1" ht="15.75">
      <c r="A418" s="260"/>
      <c r="B418" s="260"/>
      <c r="C418" s="362"/>
      <c r="D418" s="363"/>
      <c r="E418" s="364" t="s">
        <v>1675</v>
      </c>
      <c r="F418" s="365" t="s">
        <v>1676</v>
      </c>
      <c r="G418" s="366"/>
      <c r="H418" s="367"/>
      <c r="I418" s="368"/>
      <c r="J418" s="369"/>
      <c r="K418" s="370"/>
      <c r="L418" s="370"/>
      <c r="M418" s="371">
        <f>SUM(M419:M425)</f>
        <v>0</v>
      </c>
      <c r="N418" s="372">
        <f>SUM(N419:N425)</f>
        <v>0</v>
      </c>
      <c r="O418" s="87"/>
      <c r="P418" s="373">
        <f t="shared" ref="P418:T418" si="767">SUM(P419:P425)</f>
        <v>0</v>
      </c>
      <c r="Q418" s="373">
        <f t="shared" si="767"/>
        <v>0</v>
      </c>
      <c r="R418" s="373">
        <f t="shared" si="767"/>
        <v>0</v>
      </c>
      <c r="S418" s="373">
        <f t="shared" si="767"/>
        <v>0</v>
      </c>
      <c r="T418" s="373">
        <f t="shared" si="767"/>
        <v>0</v>
      </c>
      <c r="U418" s="86"/>
      <c r="V418" s="87"/>
      <c r="W418" s="373">
        <f t="shared" ref="W418:AD418" si="768">SUM(W419:W425)</f>
        <v>0</v>
      </c>
      <c r="X418" s="373">
        <f t="shared" si="768"/>
        <v>0</v>
      </c>
      <c r="Y418" s="373">
        <f t="shared" si="768"/>
        <v>0</v>
      </c>
      <c r="Z418" s="373">
        <f t="shared" si="768"/>
        <v>0</v>
      </c>
      <c r="AA418" s="373">
        <f t="shared" si="768"/>
        <v>0</v>
      </c>
      <c r="AB418" s="373">
        <f t="shared" si="768"/>
        <v>0</v>
      </c>
      <c r="AC418" s="373">
        <f t="shared" si="768"/>
        <v>0</v>
      </c>
      <c r="AD418" s="373">
        <f t="shared" si="768"/>
        <v>0</v>
      </c>
      <c r="AE418" s="156"/>
      <c r="AF418" s="156"/>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217"/>
      <c r="BU418" s="217"/>
      <c r="BV418" s="217"/>
      <c r="BW418" s="217"/>
      <c r="BX418" s="217"/>
      <c r="BY418" s="217"/>
      <c r="BZ418" s="217"/>
      <c r="CA418" s="217"/>
      <c r="CB418" s="217"/>
      <c r="CC418" s="217"/>
      <c r="CD418" s="217"/>
      <c r="CE418" s="217"/>
      <c r="CF418" s="217"/>
      <c r="CG418" s="217"/>
      <c r="CH418" s="217"/>
      <c r="CI418" s="217"/>
      <c r="CJ418" s="217"/>
      <c r="CK418" s="217"/>
      <c r="CL418" s="217"/>
      <c r="CM418" s="217"/>
      <c r="CN418" s="217"/>
      <c r="CO418" s="217"/>
      <c r="CP418" s="217"/>
      <c r="CQ418" s="217"/>
      <c r="CR418" s="217"/>
      <c r="CS418" s="217"/>
      <c r="CT418" s="217"/>
      <c r="CU418" s="217"/>
      <c r="CV418" s="217"/>
      <c r="CW418" s="217"/>
      <c r="CX418" s="217"/>
      <c r="CY418" s="217"/>
      <c r="CZ418" s="217"/>
      <c r="DA418" s="217"/>
      <c r="DB418" s="217"/>
      <c r="DC418" s="217"/>
      <c r="DD418" s="217"/>
      <c r="DE418" s="217"/>
      <c r="DF418" s="217"/>
      <c r="DG418" s="217"/>
      <c r="DH418" s="217"/>
      <c r="DI418" s="217"/>
      <c r="DJ418" s="217"/>
      <c r="DK418" s="217"/>
      <c r="DL418" s="217"/>
      <c r="DM418" s="217"/>
      <c r="DN418" s="217"/>
      <c r="DO418" s="217"/>
      <c r="DP418" s="217"/>
      <c r="DQ418" s="217"/>
      <c r="DR418" s="217"/>
      <c r="DS418" s="217"/>
      <c r="DT418" s="217"/>
      <c r="DU418" s="217"/>
      <c r="DV418" s="217"/>
      <c r="DW418" s="217"/>
      <c r="DX418" s="217"/>
      <c r="DY418" s="217"/>
      <c r="DZ418" s="217"/>
      <c r="EA418" s="217"/>
      <c r="EB418" s="217"/>
      <c r="EC418" s="217"/>
      <c r="ED418" s="217"/>
      <c r="EE418" s="217"/>
      <c r="EF418" s="217"/>
      <c r="EG418" s="217"/>
      <c r="EH418" s="217"/>
      <c r="EI418" s="217"/>
      <c r="EJ418" s="217"/>
      <c r="EK418" s="217"/>
      <c r="EL418" s="217"/>
      <c r="EM418" s="217"/>
      <c r="EN418" s="217"/>
      <c r="EO418" s="217"/>
    </row>
    <row r="419" spans="1:145" s="164" customFormat="1" outlineLevel="1">
      <c r="A419" s="254" t="s">
        <v>1905</v>
      </c>
      <c r="B419" s="254" t="s">
        <v>690</v>
      </c>
      <c r="C419" s="257" t="s">
        <v>2009</v>
      </c>
      <c r="D419" s="165" t="s">
        <v>1698</v>
      </c>
      <c r="E419" s="166" t="s">
        <v>1690</v>
      </c>
      <c r="F419" s="167" t="s">
        <v>1688</v>
      </c>
      <c r="G419" s="168">
        <v>0</v>
      </c>
      <c r="H419" s="169" t="s">
        <v>658</v>
      </c>
      <c r="I419" s="170">
        <v>0</v>
      </c>
      <c r="J419" s="171">
        <f t="shared" ref="J419:J425" si="769">I419/$L$4</f>
        <v>0</v>
      </c>
      <c r="K419" s="172" t="s">
        <v>24</v>
      </c>
      <c r="L419" s="173"/>
      <c r="M419" s="174">
        <f t="shared" ref="M419:M425" si="770">IF(ISBLANK(K419),G419*I419,G419*I419*L419)</f>
        <v>0</v>
      </c>
      <c r="N419" s="175">
        <f t="shared" ref="N419:N425" si="771">IF(ISBLANK(K419),J419*G419,G419*J419*L419)</f>
        <v>0</v>
      </c>
      <c r="O419" s="87"/>
      <c r="P419" s="176"/>
      <c r="Q419" s="176"/>
      <c r="R419" s="176"/>
      <c r="S419" s="176"/>
      <c r="T419" s="176"/>
      <c r="U419" s="86"/>
      <c r="V419" s="87"/>
      <c r="W419" s="176"/>
      <c r="X419" s="176">
        <f t="shared" ref="X419:X425" si="772">W419/$L$4</f>
        <v>0</v>
      </c>
      <c r="Y419" s="176"/>
      <c r="Z419" s="176">
        <f t="shared" ref="Z419:Z425" si="773">Y419/$L$4</f>
        <v>0</v>
      </c>
      <c r="AA419" s="176"/>
      <c r="AB419" s="176">
        <f t="shared" ref="AB419:AB425" si="774">AA419/$L$4</f>
        <v>0</v>
      </c>
      <c r="AC419" s="176"/>
      <c r="AD419" s="176">
        <f t="shared" ref="AD419:AD425" si="775">AC419/$L$4</f>
        <v>0</v>
      </c>
      <c r="AE419" s="156"/>
      <c r="AF419" s="156"/>
      <c r="AG419" s="208"/>
      <c r="AH419" s="208"/>
      <c r="AI419" s="208"/>
      <c r="AJ419" s="208"/>
      <c r="AK419" s="208"/>
      <c r="AL419" s="208"/>
      <c r="AM419" s="208"/>
      <c r="AN419" s="208"/>
      <c r="AO419" s="208"/>
      <c r="AP419" s="208"/>
      <c r="AQ419" s="208"/>
      <c r="AR419" s="208"/>
      <c r="AS419" s="208"/>
      <c r="AT419" s="208"/>
      <c r="AU419" s="208"/>
      <c r="AV419" s="208"/>
      <c r="AW419" s="208"/>
      <c r="AX419" s="208"/>
      <c r="AY419" s="208"/>
      <c r="AZ419" s="208"/>
      <c r="BA419" s="208"/>
      <c r="BB419" s="208"/>
      <c r="BC419" s="208"/>
      <c r="BD419" s="208"/>
      <c r="BE419" s="208"/>
      <c r="BF419" s="208"/>
      <c r="BG419" s="208"/>
      <c r="BH419" s="208"/>
      <c r="BI419" s="208"/>
      <c r="BJ419" s="208"/>
      <c r="BK419" s="208"/>
      <c r="BL419" s="208"/>
      <c r="BM419" s="208"/>
      <c r="BN419" s="208"/>
      <c r="BO419" s="208"/>
      <c r="BP419" s="208"/>
      <c r="BQ419" s="208"/>
      <c r="BR419" s="208"/>
      <c r="BS419" s="208"/>
      <c r="BT419" s="208"/>
      <c r="BU419" s="208"/>
      <c r="BV419" s="208"/>
      <c r="BW419" s="208"/>
      <c r="BX419" s="208"/>
      <c r="BY419" s="208"/>
      <c r="BZ419" s="208"/>
      <c r="CA419" s="208"/>
      <c r="CB419" s="208"/>
      <c r="CC419" s="208"/>
      <c r="CD419" s="208"/>
      <c r="CE419" s="208"/>
      <c r="CF419" s="208"/>
      <c r="CG419" s="208"/>
      <c r="CH419" s="208"/>
      <c r="CI419" s="208"/>
      <c r="CJ419" s="208"/>
      <c r="CK419" s="208"/>
      <c r="CL419" s="208"/>
      <c r="CM419" s="208"/>
      <c r="CN419" s="208"/>
      <c r="CO419" s="208"/>
      <c r="CP419" s="208"/>
      <c r="CQ419" s="208"/>
      <c r="CR419" s="208"/>
      <c r="CS419" s="208"/>
      <c r="CT419" s="208"/>
      <c r="CU419" s="208"/>
      <c r="CV419" s="208"/>
      <c r="CW419" s="208"/>
      <c r="CX419" s="208"/>
      <c r="CY419" s="208"/>
      <c r="CZ419" s="208"/>
      <c r="DA419" s="208"/>
      <c r="DB419" s="208"/>
      <c r="DC419" s="208"/>
      <c r="DD419" s="208"/>
      <c r="DE419" s="208"/>
      <c r="DF419" s="208"/>
      <c r="DG419" s="208"/>
      <c r="DH419" s="208"/>
      <c r="DI419" s="208"/>
      <c r="DJ419" s="208"/>
      <c r="DK419" s="208"/>
      <c r="DL419" s="208"/>
      <c r="DM419" s="208"/>
      <c r="DN419" s="208"/>
      <c r="DO419" s="208"/>
      <c r="DP419" s="208"/>
      <c r="DQ419" s="208"/>
      <c r="DR419" s="208"/>
      <c r="DS419" s="208"/>
      <c r="DT419" s="208"/>
      <c r="DU419" s="208"/>
      <c r="DV419" s="208"/>
      <c r="DW419" s="208"/>
      <c r="DX419" s="208"/>
      <c r="DY419" s="208"/>
      <c r="DZ419" s="208"/>
      <c r="EA419" s="208"/>
      <c r="EB419" s="208"/>
      <c r="EC419" s="208"/>
      <c r="ED419" s="208"/>
      <c r="EE419" s="208"/>
      <c r="EF419" s="208"/>
      <c r="EG419" s="208"/>
      <c r="EH419" s="208"/>
      <c r="EI419" s="208"/>
      <c r="EJ419" s="208"/>
      <c r="EK419" s="208"/>
      <c r="EL419" s="208"/>
      <c r="EM419" s="208"/>
      <c r="EN419" s="208"/>
      <c r="EO419" s="208"/>
    </row>
    <row r="420" spans="1:145" s="164" customFormat="1" outlineLevel="1">
      <c r="A420" s="254" t="s">
        <v>1905</v>
      </c>
      <c r="B420" s="254" t="s">
        <v>699</v>
      </c>
      <c r="C420" s="257" t="s">
        <v>2009</v>
      </c>
      <c r="D420" s="165" t="s">
        <v>1699</v>
      </c>
      <c r="E420" s="166" t="s">
        <v>1691</v>
      </c>
      <c r="F420" s="167" t="s">
        <v>1689</v>
      </c>
      <c r="G420" s="168">
        <v>0</v>
      </c>
      <c r="H420" s="169" t="s">
        <v>658</v>
      </c>
      <c r="I420" s="170">
        <v>0</v>
      </c>
      <c r="J420" s="171">
        <f t="shared" si="769"/>
        <v>0</v>
      </c>
      <c r="K420" s="172" t="s">
        <v>24</v>
      </c>
      <c r="L420" s="173"/>
      <c r="M420" s="174">
        <f t="shared" si="770"/>
        <v>0</v>
      </c>
      <c r="N420" s="175">
        <f t="shared" si="771"/>
        <v>0</v>
      </c>
      <c r="O420" s="87"/>
      <c r="P420" s="176"/>
      <c r="Q420" s="176"/>
      <c r="R420" s="176"/>
      <c r="S420" s="176"/>
      <c r="T420" s="176"/>
      <c r="U420" s="86"/>
      <c r="V420" s="87"/>
      <c r="W420" s="176"/>
      <c r="X420" s="176">
        <f t="shared" si="772"/>
        <v>0</v>
      </c>
      <c r="Y420" s="176"/>
      <c r="Z420" s="176">
        <f t="shared" si="773"/>
        <v>0</v>
      </c>
      <c r="AA420" s="176"/>
      <c r="AB420" s="176">
        <f t="shared" si="774"/>
        <v>0</v>
      </c>
      <c r="AC420" s="176"/>
      <c r="AD420" s="176">
        <f t="shared" si="775"/>
        <v>0</v>
      </c>
      <c r="AE420" s="156"/>
      <c r="AF420" s="156"/>
      <c r="AG420" s="208"/>
      <c r="AH420" s="208"/>
      <c r="AI420" s="208"/>
      <c r="AJ420" s="208"/>
      <c r="AK420" s="208"/>
      <c r="AL420" s="208"/>
      <c r="AM420" s="208"/>
      <c r="AN420" s="208"/>
      <c r="AO420" s="208"/>
      <c r="AP420" s="208"/>
      <c r="AQ420" s="208"/>
      <c r="AR420" s="208"/>
      <c r="AS420" s="208"/>
      <c r="AT420" s="208"/>
      <c r="AU420" s="208"/>
      <c r="AV420" s="208"/>
      <c r="AW420" s="208"/>
      <c r="AX420" s="208"/>
      <c r="AY420" s="208"/>
      <c r="AZ420" s="208"/>
      <c r="BA420" s="208"/>
      <c r="BB420" s="208"/>
      <c r="BC420" s="208"/>
      <c r="BD420" s="208"/>
      <c r="BE420" s="208"/>
      <c r="BF420" s="208"/>
      <c r="BG420" s="208"/>
      <c r="BH420" s="208"/>
      <c r="BI420" s="208"/>
      <c r="BJ420" s="208"/>
      <c r="BK420" s="208"/>
      <c r="BL420" s="208"/>
      <c r="BM420" s="208"/>
      <c r="BN420" s="208"/>
      <c r="BO420" s="208"/>
      <c r="BP420" s="208"/>
      <c r="BQ420" s="208"/>
      <c r="BR420" s="208"/>
      <c r="BS420" s="208"/>
      <c r="BT420" s="208"/>
      <c r="BU420" s="208"/>
      <c r="BV420" s="208"/>
      <c r="BW420" s="208"/>
      <c r="BX420" s="208"/>
      <c r="BY420" s="208"/>
      <c r="BZ420" s="208"/>
      <c r="CA420" s="208"/>
      <c r="CB420" s="208"/>
      <c r="CC420" s="208"/>
      <c r="CD420" s="208"/>
      <c r="CE420" s="208"/>
      <c r="CF420" s="208"/>
      <c r="CG420" s="208"/>
      <c r="CH420" s="208"/>
      <c r="CI420" s="208"/>
      <c r="CJ420" s="208"/>
      <c r="CK420" s="208"/>
      <c r="CL420" s="208"/>
      <c r="CM420" s="208"/>
      <c r="CN420" s="208"/>
      <c r="CO420" s="208"/>
      <c r="CP420" s="208"/>
      <c r="CQ420" s="208"/>
      <c r="CR420" s="208"/>
      <c r="CS420" s="208"/>
      <c r="CT420" s="208"/>
      <c r="CU420" s="208"/>
      <c r="CV420" s="208"/>
      <c r="CW420" s="208"/>
      <c r="CX420" s="208"/>
      <c r="CY420" s="208"/>
      <c r="CZ420" s="208"/>
      <c r="DA420" s="208"/>
      <c r="DB420" s="208"/>
      <c r="DC420" s="208"/>
      <c r="DD420" s="208"/>
      <c r="DE420" s="208"/>
      <c r="DF420" s="208"/>
      <c r="DG420" s="208"/>
      <c r="DH420" s="208"/>
      <c r="DI420" s="208"/>
      <c r="DJ420" s="208"/>
      <c r="DK420" s="208"/>
      <c r="DL420" s="208"/>
      <c r="DM420" s="208"/>
      <c r="DN420" s="208"/>
      <c r="DO420" s="208"/>
      <c r="DP420" s="208"/>
      <c r="DQ420" s="208"/>
      <c r="DR420" s="208"/>
      <c r="DS420" s="208"/>
      <c r="DT420" s="208"/>
      <c r="DU420" s="208"/>
      <c r="DV420" s="208"/>
      <c r="DW420" s="208"/>
      <c r="DX420" s="208"/>
      <c r="DY420" s="208"/>
      <c r="DZ420" s="208"/>
      <c r="EA420" s="208"/>
      <c r="EB420" s="208"/>
      <c r="EC420" s="208"/>
      <c r="ED420" s="208"/>
      <c r="EE420" s="208"/>
      <c r="EF420" s="208"/>
      <c r="EG420" s="208"/>
      <c r="EH420" s="208"/>
      <c r="EI420" s="208"/>
      <c r="EJ420" s="208"/>
      <c r="EK420" s="208"/>
      <c r="EL420" s="208"/>
      <c r="EM420" s="208"/>
      <c r="EN420" s="208"/>
      <c r="EO420" s="208"/>
    </row>
    <row r="421" spans="1:145" s="164" customFormat="1" outlineLevel="1">
      <c r="A421" s="254" t="s">
        <v>1905</v>
      </c>
      <c r="B421" s="254" t="s">
        <v>690</v>
      </c>
      <c r="C421" s="257" t="s">
        <v>2009</v>
      </c>
      <c r="D421" s="165" t="s">
        <v>910</v>
      </c>
      <c r="E421" s="166" t="s">
        <v>337</v>
      </c>
      <c r="F421" s="167" t="s">
        <v>349</v>
      </c>
      <c r="G421" s="168">
        <v>0</v>
      </c>
      <c r="H421" s="169" t="s">
        <v>656</v>
      </c>
      <c r="I421" s="170">
        <v>0</v>
      </c>
      <c r="J421" s="171">
        <f t="shared" si="769"/>
        <v>0</v>
      </c>
      <c r="K421" s="172" t="s">
        <v>24</v>
      </c>
      <c r="L421" s="173"/>
      <c r="M421" s="174">
        <f t="shared" si="770"/>
        <v>0</v>
      </c>
      <c r="N421" s="175">
        <f t="shared" si="771"/>
        <v>0</v>
      </c>
      <c r="O421" s="87"/>
      <c r="P421" s="176"/>
      <c r="Q421" s="176"/>
      <c r="R421" s="176"/>
      <c r="S421" s="176"/>
      <c r="T421" s="176"/>
      <c r="U421" s="86"/>
      <c r="V421" s="87"/>
      <c r="W421" s="176"/>
      <c r="X421" s="176">
        <f t="shared" si="772"/>
        <v>0</v>
      </c>
      <c r="Y421" s="176"/>
      <c r="Z421" s="176">
        <f t="shared" si="773"/>
        <v>0</v>
      </c>
      <c r="AA421" s="176"/>
      <c r="AB421" s="176">
        <f t="shared" si="774"/>
        <v>0</v>
      </c>
      <c r="AC421" s="176"/>
      <c r="AD421" s="176">
        <f t="shared" si="775"/>
        <v>0</v>
      </c>
      <c r="AE421" s="156"/>
      <c r="AF421" s="156"/>
      <c r="AG421" s="208"/>
      <c r="AH421" s="208"/>
      <c r="AI421" s="208"/>
      <c r="AJ421" s="208"/>
      <c r="AK421" s="208"/>
      <c r="AL421" s="208"/>
      <c r="AM421" s="208"/>
      <c r="AN421" s="208"/>
      <c r="AO421" s="208"/>
      <c r="AP421" s="208"/>
      <c r="AQ421" s="208"/>
      <c r="AR421" s="208"/>
      <c r="AS421" s="208"/>
      <c r="AT421" s="208"/>
      <c r="AU421" s="208"/>
      <c r="AV421" s="208"/>
      <c r="AW421" s="208"/>
      <c r="AX421" s="208"/>
      <c r="AY421" s="208"/>
      <c r="AZ421" s="208"/>
      <c r="BA421" s="208"/>
      <c r="BB421" s="208"/>
      <c r="BC421" s="208"/>
      <c r="BD421" s="208"/>
      <c r="BE421" s="208"/>
      <c r="BF421" s="208"/>
      <c r="BG421" s="208"/>
      <c r="BH421" s="208"/>
      <c r="BI421" s="208"/>
      <c r="BJ421" s="208"/>
      <c r="BK421" s="208"/>
      <c r="BL421" s="208"/>
      <c r="BM421" s="208"/>
      <c r="BN421" s="208"/>
      <c r="BO421" s="208"/>
      <c r="BP421" s="208"/>
      <c r="BQ421" s="208"/>
      <c r="BR421" s="208"/>
      <c r="BS421" s="208"/>
      <c r="BT421" s="208"/>
      <c r="BU421" s="208"/>
      <c r="BV421" s="208"/>
      <c r="BW421" s="208"/>
      <c r="BX421" s="208"/>
      <c r="BY421" s="208"/>
      <c r="BZ421" s="208"/>
      <c r="CA421" s="208"/>
      <c r="CB421" s="208"/>
      <c r="CC421" s="208"/>
      <c r="CD421" s="208"/>
      <c r="CE421" s="208"/>
      <c r="CF421" s="208"/>
      <c r="CG421" s="208"/>
      <c r="CH421" s="208"/>
      <c r="CI421" s="208"/>
      <c r="CJ421" s="208"/>
      <c r="CK421" s="208"/>
      <c r="CL421" s="208"/>
      <c r="CM421" s="208"/>
      <c r="CN421" s="208"/>
      <c r="CO421" s="208"/>
      <c r="CP421" s="208"/>
      <c r="CQ421" s="208"/>
      <c r="CR421" s="208"/>
      <c r="CS421" s="208"/>
      <c r="CT421" s="208"/>
      <c r="CU421" s="208"/>
      <c r="CV421" s="208"/>
      <c r="CW421" s="208"/>
      <c r="CX421" s="208"/>
      <c r="CY421" s="208"/>
      <c r="CZ421" s="208"/>
      <c r="DA421" s="208"/>
      <c r="DB421" s="208"/>
      <c r="DC421" s="208"/>
      <c r="DD421" s="208"/>
      <c r="DE421" s="208"/>
      <c r="DF421" s="208"/>
      <c r="DG421" s="208"/>
      <c r="DH421" s="208"/>
      <c r="DI421" s="208"/>
      <c r="DJ421" s="208"/>
      <c r="DK421" s="208"/>
      <c r="DL421" s="208"/>
      <c r="DM421" s="208"/>
      <c r="DN421" s="208"/>
      <c r="DO421" s="208"/>
      <c r="DP421" s="208"/>
      <c r="DQ421" s="208"/>
      <c r="DR421" s="208"/>
      <c r="DS421" s="208"/>
      <c r="DT421" s="208"/>
      <c r="DU421" s="208"/>
      <c r="DV421" s="208"/>
      <c r="DW421" s="208"/>
      <c r="DX421" s="208"/>
      <c r="DY421" s="208"/>
      <c r="DZ421" s="208"/>
      <c r="EA421" s="208"/>
      <c r="EB421" s="208"/>
      <c r="EC421" s="208"/>
      <c r="ED421" s="208"/>
      <c r="EE421" s="208"/>
      <c r="EF421" s="208"/>
      <c r="EG421" s="208"/>
      <c r="EH421" s="208"/>
      <c r="EI421" s="208"/>
      <c r="EJ421" s="208"/>
      <c r="EK421" s="208"/>
      <c r="EL421" s="208"/>
      <c r="EM421" s="208"/>
      <c r="EN421" s="208"/>
      <c r="EO421" s="208"/>
    </row>
    <row r="422" spans="1:145" s="164" customFormat="1" outlineLevel="1">
      <c r="A422" s="254" t="s">
        <v>1905</v>
      </c>
      <c r="B422" s="254" t="s">
        <v>701</v>
      </c>
      <c r="C422" s="257" t="s">
        <v>2012</v>
      </c>
      <c r="D422" s="165" t="s">
        <v>1700</v>
      </c>
      <c r="E422" s="166" t="s">
        <v>642</v>
      </c>
      <c r="F422" s="167" t="s">
        <v>643</v>
      </c>
      <c r="G422" s="168">
        <v>0</v>
      </c>
      <c r="H422" s="169" t="s">
        <v>658</v>
      </c>
      <c r="I422" s="170">
        <v>0</v>
      </c>
      <c r="J422" s="171">
        <f t="shared" si="769"/>
        <v>0</v>
      </c>
      <c r="K422" s="172" t="s">
        <v>24</v>
      </c>
      <c r="L422" s="173"/>
      <c r="M422" s="174">
        <f t="shared" si="770"/>
        <v>0</v>
      </c>
      <c r="N422" s="175">
        <f t="shared" si="771"/>
        <v>0</v>
      </c>
      <c r="O422" s="87"/>
      <c r="P422" s="176"/>
      <c r="Q422" s="176"/>
      <c r="R422" s="176"/>
      <c r="S422" s="176"/>
      <c r="T422" s="176"/>
      <c r="U422" s="86"/>
      <c r="V422" s="87"/>
      <c r="W422" s="176"/>
      <c r="X422" s="176">
        <f t="shared" si="772"/>
        <v>0</v>
      </c>
      <c r="Y422" s="176"/>
      <c r="Z422" s="176">
        <f t="shared" si="773"/>
        <v>0</v>
      </c>
      <c r="AA422" s="176"/>
      <c r="AB422" s="176">
        <f t="shared" si="774"/>
        <v>0</v>
      </c>
      <c r="AC422" s="176"/>
      <c r="AD422" s="176">
        <f t="shared" si="775"/>
        <v>0</v>
      </c>
      <c r="AE422" s="156"/>
      <c r="AF422" s="156"/>
      <c r="AG422" s="208"/>
      <c r="AH422" s="208"/>
      <c r="AI422" s="208"/>
      <c r="AJ422" s="208"/>
      <c r="AK422" s="208"/>
      <c r="AL422" s="208"/>
      <c r="AM422" s="208"/>
      <c r="AN422" s="208"/>
      <c r="AO422" s="208"/>
      <c r="AP422" s="208"/>
      <c r="AQ422" s="208"/>
      <c r="AR422" s="208"/>
      <c r="AS422" s="208"/>
      <c r="AT422" s="208"/>
      <c r="AU422" s="208"/>
      <c r="AV422" s="208"/>
      <c r="AW422" s="208"/>
      <c r="AX422" s="208"/>
      <c r="AY422" s="208"/>
      <c r="AZ422" s="208"/>
      <c r="BA422" s="208"/>
      <c r="BB422" s="208"/>
      <c r="BC422" s="208"/>
      <c r="BD422" s="208"/>
      <c r="BE422" s="208"/>
      <c r="BF422" s="208"/>
      <c r="BG422" s="208"/>
      <c r="BH422" s="208"/>
      <c r="BI422" s="208"/>
      <c r="BJ422" s="208"/>
      <c r="BK422" s="208"/>
      <c r="BL422" s="208"/>
      <c r="BM422" s="208"/>
      <c r="BN422" s="208"/>
      <c r="BO422" s="208"/>
      <c r="BP422" s="208"/>
      <c r="BQ422" s="208"/>
      <c r="BR422" s="208"/>
      <c r="BS422" s="208"/>
      <c r="BT422" s="208"/>
      <c r="BU422" s="208"/>
      <c r="BV422" s="208"/>
      <c r="BW422" s="208"/>
      <c r="BX422" s="208"/>
      <c r="BY422" s="208"/>
      <c r="BZ422" s="208"/>
      <c r="CA422" s="208"/>
      <c r="CB422" s="208"/>
      <c r="CC422" s="208"/>
      <c r="CD422" s="208"/>
      <c r="CE422" s="208"/>
      <c r="CF422" s="208"/>
      <c r="CG422" s="208"/>
      <c r="CH422" s="208"/>
      <c r="CI422" s="208"/>
      <c r="CJ422" s="208"/>
      <c r="CK422" s="208"/>
      <c r="CL422" s="208"/>
      <c r="CM422" s="208"/>
      <c r="CN422" s="208"/>
      <c r="CO422" s="208"/>
      <c r="CP422" s="208"/>
      <c r="CQ422" s="208"/>
      <c r="CR422" s="208"/>
      <c r="CS422" s="208"/>
      <c r="CT422" s="208"/>
      <c r="CU422" s="208"/>
      <c r="CV422" s="208"/>
      <c r="CW422" s="208"/>
      <c r="CX422" s="208"/>
      <c r="CY422" s="208"/>
      <c r="CZ422" s="208"/>
      <c r="DA422" s="208"/>
      <c r="DB422" s="208"/>
      <c r="DC422" s="208"/>
      <c r="DD422" s="208"/>
      <c r="DE422" s="208"/>
      <c r="DF422" s="208"/>
      <c r="DG422" s="208"/>
      <c r="DH422" s="208"/>
      <c r="DI422" s="208"/>
      <c r="DJ422" s="208"/>
      <c r="DK422" s="208"/>
      <c r="DL422" s="208"/>
      <c r="DM422" s="208"/>
      <c r="DN422" s="208"/>
      <c r="DO422" s="208"/>
      <c r="DP422" s="208"/>
      <c r="DQ422" s="208"/>
      <c r="DR422" s="208"/>
      <c r="DS422" s="208"/>
      <c r="DT422" s="208"/>
      <c r="DU422" s="208"/>
      <c r="DV422" s="208"/>
      <c r="DW422" s="208"/>
      <c r="DX422" s="208"/>
      <c r="DY422" s="208"/>
      <c r="DZ422" s="208"/>
      <c r="EA422" s="208"/>
      <c r="EB422" s="208"/>
      <c r="EC422" s="208"/>
      <c r="ED422" s="208"/>
      <c r="EE422" s="208"/>
      <c r="EF422" s="208"/>
      <c r="EG422" s="208"/>
      <c r="EH422" s="208"/>
      <c r="EI422" s="208"/>
      <c r="EJ422" s="208"/>
      <c r="EK422" s="208"/>
      <c r="EL422" s="208"/>
      <c r="EM422" s="208"/>
      <c r="EN422" s="208"/>
      <c r="EO422" s="208"/>
    </row>
    <row r="423" spans="1:145" s="164" customFormat="1" outlineLevel="1">
      <c r="A423" s="254" t="s">
        <v>1905</v>
      </c>
      <c r="B423" s="254" t="s">
        <v>690</v>
      </c>
      <c r="C423" s="257" t="s">
        <v>2009</v>
      </c>
      <c r="D423" s="165" t="s">
        <v>1701</v>
      </c>
      <c r="E423" s="166" t="s">
        <v>336</v>
      </c>
      <c r="F423" s="167" t="s">
        <v>352</v>
      </c>
      <c r="G423" s="168">
        <v>0</v>
      </c>
      <c r="H423" s="37" t="s">
        <v>659</v>
      </c>
      <c r="I423" s="170">
        <v>0</v>
      </c>
      <c r="J423" s="171">
        <f t="shared" si="769"/>
        <v>0</v>
      </c>
      <c r="K423" s="172" t="s">
        <v>24</v>
      </c>
      <c r="L423" s="173"/>
      <c r="M423" s="174">
        <f t="shared" si="770"/>
        <v>0</v>
      </c>
      <c r="N423" s="175">
        <f t="shared" si="771"/>
        <v>0</v>
      </c>
      <c r="O423" s="87"/>
      <c r="P423" s="176"/>
      <c r="Q423" s="176"/>
      <c r="R423" s="176"/>
      <c r="S423" s="176"/>
      <c r="T423" s="176"/>
      <c r="U423" s="86"/>
      <c r="V423" s="87"/>
      <c r="W423" s="176"/>
      <c r="X423" s="176">
        <f t="shared" si="772"/>
        <v>0</v>
      </c>
      <c r="Y423" s="176"/>
      <c r="Z423" s="176">
        <f t="shared" si="773"/>
        <v>0</v>
      </c>
      <c r="AA423" s="176"/>
      <c r="AB423" s="176">
        <f t="shared" si="774"/>
        <v>0</v>
      </c>
      <c r="AC423" s="176"/>
      <c r="AD423" s="176">
        <f t="shared" si="775"/>
        <v>0</v>
      </c>
      <c r="AE423" s="156"/>
      <c r="AF423" s="156"/>
      <c r="AG423" s="208"/>
      <c r="AH423" s="208"/>
      <c r="AI423" s="208"/>
      <c r="AJ423" s="208"/>
      <c r="AK423" s="208"/>
      <c r="AL423" s="208"/>
      <c r="AM423" s="208"/>
      <c r="AN423" s="208"/>
      <c r="AO423" s="208"/>
      <c r="AP423" s="208"/>
      <c r="AQ423" s="208"/>
      <c r="AR423" s="208"/>
      <c r="AS423" s="208"/>
      <c r="AT423" s="208"/>
      <c r="AU423" s="208"/>
      <c r="AV423" s="208"/>
      <c r="AW423" s="208"/>
      <c r="AX423" s="208"/>
      <c r="AY423" s="208"/>
      <c r="AZ423" s="208"/>
      <c r="BA423" s="208"/>
      <c r="BB423" s="208"/>
      <c r="BC423" s="208"/>
      <c r="BD423" s="208"/>
      <c r="BE423" s="208"/>
      <c r="BF423" s="208"/>
      <c r="BG423" s="208"/>
      <c r="BH423" s="208"/>
      <c r="BI423" s="208"/>
      <c r="BJ423" s="208"/>
      <c r="BK423" s="208"/>
      <c r="BL423" s="208"/>
      <c r="BM423" s="208"/>
      <c r="BN423" s="208"/>
      <c r="BO423" s="208"/>
      <c r="BP423" s="208"/>
      <c r="BQ423" s="208"/>
      <c r="BR423" s="208"/>
      <c r="BS423" s="208"/>
      <c r="BT423" s="208"/>
      <c r="BU423" s="208"/>
      <c r="BV423" s="208"/>
      <c r="BW423" s="208"/>
      <c r="BX423" s="208"/>
      <c r="BY423" s="208"/>
      <c r="BZ423" s="208"/>
      <c r="CA423" s="208"/>
      <c r="CB423" s="208"/>
      <c r="CC423" s="208"/>
      <c r="CD423" s="208"/>
      <c r="CE423" s="208"/>
      <c r="CF423" s="208"/>
      <c r="CG423" s="208"/>
      <c r="CH423" s="208"/>
      <c r="CI423" s="208"/>
      <c r="CJ423" s="208"/>
      <c r="CK423" s="208"/>
      <c r="CL423" s="208"/>
      <c r="CM423" s="208"/>
      <c r="CN423" s="208"/>
      <c r="CO423" s="208"/>
      <c r="CP423" s="208"/>
      <c r="CQ423" s="208"/>
      <c r="CR423" s="208"/>
      <c r="CS423" s="208"/>
      <c r="CT423" s="208"/>
      <c r="CU423" s="208"/>
      <c r="CV423" s="208"/>
      <c r="CW423" s="208"/>
      <c r="CX423" s="208"/>
      <c r="CY423" s="208"/>
      <c r="CZ423" s="208"/>
      <c r="DA423" s="208"/>
      <c r="DB423" s="208"/>
      <c r="DC423" s="208"/>
      <c r="DD423" s="208"/>
      <c r="DE423" s="208"/>
      <c r="DF423" s="208"/>
      <c r="DG423" s="208"/>
      <c r="DH423" s="208"/>
      <c r="DI423" s="208"/>
      <c r="DJ423" s="208"/>
      <c r="DK423" s="208"/>
      <c r="DL423" s="208"/>
      <c r="DM423" s="208"/>
      <c r="DN423" s="208"/>
      <c r="DO423" s="208"/>
      <c r="DP423" s="208"/>
      <c r="DQ423" s="208"/>
      <c r="DR423" s="208"/>
      <c r="DS423" s="208"/>
      <c r="DT423" s="208"/>
      <c r="DU423" s="208"/>
      <c r="DV423" s="208"/>
      <c r="DW423" s="208"/>
      <c r="DX423" s="208"/>
      <c r="DY423" s="208"/>
      <c r="DZ423" s="208"/>
      <c r="EA423" s="208"/>
      <c r="EB423" s="208"/>
      <c r="EC423" s="208"/>
      <c r="ED423" s="208"/>
      <c r="EE423" s="208"/>
      <c r="EF423" s="208"/>
      <c r="EG423" s="208"/>
      <c r="EH423" s="208"/>
      <c r="EI423" s="208"/>
      <c r="EJ423" s="208"/>
      <c r="EK423" s="208"/>
      <c r="EL423" s="208"/>
      <c r="EM423" s="208"/>
      <c r="EN423" s="208"/>
      <c r="EO423" s="208"/>
    </row>
    <row r="424" spans="1:145" s="164" customFormat="1" outlineLevel="1">
      <c r="A424" s="254" t="s">
        <v>1905</v>
      </c>
      <c r="B424" s="254" t="s">
        <v>699</v>
      </c>
      <c r="C424" s="257" t="s">
        <v>2009</v>
      </c>
      <c r="D424" s="165" t="s">
        <v>914</v>
      </c>
      <c r="E424" s="166" t="s">
        <v>57</v>
      </c>
      <c r="F424" s="167" t="s">
        <v>351</v>
      </c>
      <c r="G424" s="168">
        <v>0</v>
      </c>
      <c r="H424" s="37" t="s">
        <v>659</v>
      </c>
      <c r="I424" s="170">
        <v>0</v>
      </c>
      <c r="J424" s="171">
        <f t="shared" si="769"/>
        <v>0</v>
      </c>
      <c r="K424" s="172" t="s">
        <v>24</v>
      </c>
      <c r="L424" s="173"/>
      <c r="M424" s="174">
        <f t="shared" si="770"/>
        <v>0</v>
      </c>
      <c r="N424" s="175">
        <f t="shared" si="771"/>
        <v>0</v>
      </c>
      <c r="O424" s="87"/>
      <c r="P424" s="176"/>
      <c r="Q424" s="176"/>
      <c r="R424" s="176"/>
      <c r="S424" s="176"/>
      <c r="T424" s="176"/>
      <c r="U424" s="86"/>
      <c r="V424" s="87"/>
      <c r="W424" s="176"/>
      <c r="X424" s="176">
        <f t="shared" si="772"/>
        <v>0</v>
      </c>
      <c r="Y424" s="176"/>
      <c r="Z424" s="176">
        <f t="shared" si="773"/>
        <v>0</v>
      </c>
      <c r="AA424" s="176"/>
      <c r="AB424" s="176">
        <f t="shared" si="774"/>
        <v>0</v>
      </c>
      <c r="AC424" s="176"/>
      <c r="AD424" s="176">
        <f t="shared" si="775"/>
        <v>0</v>
      </c>
      <c r="AE424" s="156"/>
      <c r="AF424" s="156"/>
      <c r="AG424" s="208"/>
      <c r="AH424" s="208"/>
      <c r="AI424" s="208"/>
      <c r="AJ424" s="208"/>
      <c r="AK424" s="208"/>
      <c r="AL424" s="208"/>
      <c r="AM424" s="208"/>
      <c r="AN424" s="208"/>
      <c r="AO424" s="208"/>
      <c r="AP424" s="208"/>
      <c r="AQ424" s="208"/>
      <c r="AR424" s="208"/>
      <c r="AS424" s="208"/>
      <c r="AT424" s="208"/>
      <c r="AU424" s="208"/>
      <c r="AV424" s="208"/>
      <c r="AW424" s="208"/>
      <c r="AX424" s="208"/>
      <c r="AY424" s="208"/>
      <c r="AZ424" s="208"/>
      <c r="BA424" s="208"/>
      <c r="BB424" s="208"/>
      <c r="BC424" s="208"/>
      <c r="BD424" s="208"/>
      <c r="BE424" s="208"/>
      <c r="BF424" s="208"/>
      <c r="BG424" s="208"/>
      <c r="BH424" s="208"/>
      <c r="BI424" s="208"/>
      <c r="BJ424" s="208"/>
      <c r="BK424" s="208"/>
      <c r="BL424" s="208"/>
      <c r="BM424" s="208"/>
      <c r="BN424" s="208"/>
      <c r="BO424" s="208"/>
      <c r="BP424" s="208"/>
      <c r="BQ424" s="208"/>
      <c r="BR424" s="208"/>
      <c r="BS424" s="208"/>
      <c r="BT424" s="208"/>
      <c r="BU424" s="208"/>
      <c r="BV424" s="208"/>
      <c r="BW424" s="208"/>
      <c r="BX424" s="208"/>
      <c r="BY424" s="208"/>
      <c r="BZ424" s="208"/>
      <c r="CA424" s="208"/>
      <c r="CB424" s="208"/>
      <c r="CC424" s="208"/>
      <c r="CD424" s="208"/>
      <c r="CE424" s="208"/>
      <c r="CF424" s="208"/>
      <c r="CG424" s="208"/>
      <c r="CH424" s="208"/>
      <c r="CI424" s="208"/>
      <c r="CJ424" s="208"/>
      <c r="CK424" s="208"/>
      <c r="CL424" s="208"/>
      <c r="CM424" s="208"/>
      <c r="CN424" s="208"/>
      <c r="CO424" s="208"/>
      <c r="CP424" s="208"/>
      <c r="CQ424" s="208"/>
      <c r="CR424" s="208"/>
      <c r="CS424" s="208"/>
      <c r="CT424" s="208"/>
      <c r="CU424" s="208"/>
      <c r="CV424" s="208"/>
      <c r="CW424" s="208"/>
      <c r="CX424" s="208"/>
      <c r="CY424" s="208"/>
      <c r="CZ424" s="208"/>
      <c r="DA424" s="208"/>
      <c r="DB424" s="208"/>
      <c r="DC424" s="208"/>
      <c r="DD424" s="208"/>
      <c r="DE424" s="208"/>
      <c r="DF424" s="208"/>
      <c r="DG424" s="208"/>
      <c r="DH424" s="208"/>
      <c r="DI424" s="208"/>
      <c r="DJ424" s="208"/>
      <c r="DK424" s="208"/>
      <c r="DL424" s="208"/>
      <c r="DM424" s="208"/>
      <c r="DN424" s="208"/>
      <c r="DO424" s="208"/>
      <c r="DP424" s="208"/>
      <c r="DQ424" s="208"/>
      <c r="DR424" s="208"/>
      <c r="DS424" s="208"/>
      <c r="DT424" s="208"/>
      <c r="DU424" s="208"/>
      <c r="DV424" s="208"/>
      <c r="DW424" s="208"/>
      <c r="DX424" s="208"/>
      <c r="DY424" s="208"/>
      <c r="DZ424" s="208"/>
      <c r="EA424" s="208"/>
      <c r="EB424" s="208"/>
      <c r="EC424" s="208"/>
      <c r="ED424" s="208"/>
      <c r="EE424" s="208"/>
      <c r="EF424" s="208"/>
      <c r="EG424" s="208"/>
      <c r="EH424" s="208"/>
      <c r="EI424" s="208"/>
      <c r="EJ424" s="208"/>
      <c r="EK424" s="208"/>
      <c r="EL424" s="208"/>
      <c r="EM424" s="208"/>
      <c r="EN424" s="208"/>
      <c r="EO424" s="208"/>
    </row>
    <row r="425" spans="1:145" s="164" customFormat="1" outlineLevel="1">
      <c r="A425" s="254" t="s">
        <v>1905</v>
      </c>
      <c r="B425" s="254" t="s">
        <v>700</v>
      </c>
      <c r="C425" s="257" t="s">
        <v>2012</v>
      </c>
      <c r="D425" s="165" t="s">
        <v>1702</v>
      </c>
      <c r="E425" s="166" t="s">
        <v>338</v>
      </c>
      <c r="F425" s="167" t="s">
        <v>350</v>
      </c>
      <c r="G425" s="168">
        <v>0</v>
      </c>
      <c r="H425" s="169" t="s">
        <v>658</v>
      </c>
      <c r="I425" s="170">
        <v>0</v>
      </c>
      <c r="J425" s="171">
        <f t="shared" si="769"/>
        <v>0</v>
      </c>
      <c r="K425" s="172" t="s">
        <v>24</v>
      </c>
      <c r="L425" s="173"/>
      <c r="M425" s="174">
        <f t="shared" si="770"/>
        <v>0</v>
      </c>
      <c r="N425" s="175">
        <f t="shared" si="771"/>
        <v>0</v>
      </c>
      <c r="O425" s="87"/>
      <c r="P425" s="176"/>
      <c r="Q425" s="176"/>
      <c r="R425" s="176"/>
      <c r="S425" s="176"/>
      <c r="T425" s="176"/>
      <c r="U425" s="86"/>
      <c r="V425" s="87"/>
      <c r="W425" s="176"/>
      <c r="X425" s="176">
        <f t="shared" si="772"/>
        <v>0</v>
      </c>
      <c r="Y425" s="176"/>
      <c r="Z425" s="176">
        <f t="shared" si="773"/>
        <v>0</v>
      </c>
      <c r="AA425" s="176"/>
      <c r="AB425" s="176">
        <f t="shared" si="774"/>
        <v>0</v>
      </c>
      <c r="AC425" s="176"/>
      <c r="AD425" s="176">
        <f t="shared" si="775"/>
        <v>0</v>
      </c>
      <c r="AE425" s="156"/>
      <c r="AF425" s="156"/>
      <c r="AG425" s="208"/>
      <c r="AH425" s="208"/>
      <c r="AI425" s="208"/>
      <c r="AJ425" s="208"/>
      <c r="AK425" s="208"/>
      <c r="AL425" s="208"/>
      <c r="AM425" s="208"/>
      <c r="AN425" s="208"/>
      <c r="AO425" s="208"/>
      <c r="AP425" s="208"/>
      <c r="AQ425" s="208"/>
      <c r="AR425" s="208"/>
      <c r="AS425" s="208"/>
      <c r="AT425" s="208"/>
      <c r="AU425" s="208"/>
      <c r="AV425" s="208"/>
      <c r="AW425" s="208"/>
      <c r="AX425" s="208"/>
      <c r="AY425" s="208"/>
      <c r="AZ425" s="208"/>
      <c r="BA425" s="208"/>
      <c r="BB425" s="208"/>
      <c r="BC425" s="208"/>
      <c r="BD425" s="208"/>
      <c r="BE425" s="208"/>
      <c r="BF425" s="208"/>
      <c r="BG425" s="208"/>
      <c r="BH425" s="208"/>
      <c r="BI425" s="208"/>
      <c r="BJ425" s="208"/>
      <c r="BK425" s="208"/>
      <c r="BL425" s="208"/>
      <c r="BM425" s="208"/>
      <c r="BN425" s="208"/>
      <c r="BO425" s="208"/>
      <c r="BP425" s="208"/>
      <c r="BQ425" s="208"/>
      <c r="BR425" s="208"/>
      <c r="BS425" s="208"/>
      <c r="BT425" s="208"/>
      <c r="BU425" s="208"/>
      <c r="BV425" s="208"/>
      <c r="BW425" s="208"/>
      <c r="BX425" s="208"/>
      <c r="BY425" s="208"/>
      <c r="BZ425" s="208"/>
      <c r="CA425" s="208"/>
      <c r="CB425" s="208"/>
      <c r="CC425" s="208"/>
      <c r="CD425" s="208"/>
      <c r="CE425" s="208"/>
      <c r="CF425" s="208"/>
      <c r="CG425" s="208"/>
      <c r="CH425" s="208"/>
      <c r="CI425" s="208"/>
      <c r="CJ425" s="208"/>
      <c r="CK425" s="208"/>
      <c r="CL425" s="208"/>
      <c r="CM425" s="208"/>
      <c r="CN425" s="208"/>
      <c r="CO425" s="208"/>
      <c r="CP425" s="208"/>
      <c r="CQ425" s="208"/>
      <c r="CR425" s="208"/>
      <c r="CS425" s="208"/>
      <c r="CT425" s="208"/>
      <c r="CU425" s="208"/>
      <c r="CV425" s="208"/>
      <c r="CW425" s="208"/>
      <c r="CX425" s="208"/>
      <c r="CY425" s="208"/>
      <c r="CZ425" s="208"/>
      <c r="DA425" s="208"/>
      <c r="DB425" s="208"/>
      <c r="DC425" s="208"/>
      <c r="DD425" s="208"/>
      <c r="DE425" s="208"/>
      <c r="DF425" s="208"/>
      <c r="DG425" s="208"/>
      <c r="DH425" s="208"/>
      <c r="DI425" s="208"/>
      <c r="DJ425" s="208"/>
      <c r="DK425" s="208"/>
      <c r="DL425" s="208"/>
      <c r="DM425" s="208"/>
      <c r="DN425" s="208"/>
      <c r="DO425" s="208"/>
      <c r="DP425" s="208"/>
      <c r="DQ425" s="208"/>
      <c r="DR425" s="208"/>
      <c r="DS425" s="208"/>
      <c r="DT425" s="208"/>
      <c r="DU425" s="208"/>
      <c r="DV425" s="208"/>
      <c r="DW425" s="208"/>
      <c r="DX425" s="208"/>
      <c r="DY425" s="208"/>
      <c r="DZ425" s="208"/>
      <c r="EA425" s="208"/>
      <c r="EB425" s="208"/>
      <c r="EC425" s="208"/>
      <c r="ED425" s="208"/>
      <c r="EE425" s="208"/>
      <c r="EF425" s="208"/>
      <c r="EG425" s="208"/>
      <c r="EH425" s="208"/>
      <c r="EI425" s="208"/>
      <c r="EJ425" s="208"/>
      <c r="EK425" s="208"/>
      <c r="EL425" s="208"/>
      <c r="EM425" s="208"/>
      <c r="EN425" s="208"/>
      <c r="EO425" s="208"/>
    </row>
    <row r="426" spans="1:145" s="10" customFormat="1" ht="15.75">
      <c r="A426" s="260"/>
      <c r="B426" s="260"/>
      <c r="C426" s="362"/>
      <c r="D426" s="363"/>
      <c r="E426" s="364" t="s">
        <v>1677</v>
      </c>
      <c r="F426" s="365" t="s">
        <v>1678</v>
      </c>
      <c r="G426" s="366"/>
      <c r="H426" s="367"/>
      <c r="I426" s="368"/>
      <c r="J426" s="369"/>
      <c r="K426" s="370"/>
      <c r="L426" s="370"/>
      <c r="M426" s="371">
        <f>SUM(M427:M433)</f>
        <v>0</v>
      </c>
      <c r="N426" s="372">
        <f>SUM(N427:N433)</f>
        <v>0</v>
      </c>
      <c r="O426" s="87"/>
      <c r="P426" s="373">
        <f t="shared" ref="P426:T426" si="776">SUM(P427:P433)</f>
        <v>0</v>
      </c>
      <c r="Q426" s="373">
        <f t="shared" si="776"/>
        <v>0</v>
      </c>
      <c r="R426" s="373">
        <f t="shared" si="776"/>
        <v>0</v>
      </c>
      <c r="S426" s="373">
        <f t="shared" si="776"/>
        <v>0</v>
      </c>
      <c r="T426" s="373">
        <f t="shared" si="776"/>
        <v>0</v>
      </c>
      <c r="U426" s="86"/>
      <c r="V426" s="87"/>
      <c r="W426" s="373">
        <f t="shared" ref="W426:AD426" si="777">SUM(W427:W433)</f>
        <v>0</v>
      </c>
      <c r="X426" s="373">
        <f t="shared" si="777"/>
        <v>0</v>
      </c>
      <c r="Y426" s="373">
        <f t="shared" si="777"/>
        <v>0</v>
      </c>
      <c r="Z426" s="373">
        <f t="shared" si="777"/>
        <v>0</v>
      </c>
      <c r="AA426" s="373">
        <f t="shared" si="777"/>
        <v>0</v>
      </c>
      <c r="AB426" s="373">
        <f t="shared" si="777"/>
        <v>0</v>
      </c>
      <c r="AC426" s="373">
        <f t="shared" si="777"/>
        <v>0</v>
      </c>
      <c r="AD426" s="373">
        <f t="shared" si="777"/>
        <v>0</v>
      </c>
      <c r="AE426" s="156"/>
      <c r="AF426" s="156"/>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217"/>
      <c r="BU426" s="217"/>
      <c r="BV426" s="217"/>
      <c r="BW426" s="217"/>
      <c r="BX426" s="217"/>
      <c r="BY426" s="217"/>
      <c r="BZ426" s="217"/>
      <c r="CA426" s="217"/>
      <c r="CB426" s="217"/>
      <c r="CC426" s="217"/>
      <c r="CD426" s="217"/>
      <c r="CE426" s="217"/>
      <c r="CF426" s="217"/>
      <c r="CG426" s="217"/>
      <c r="CH426" s="217"/>
      <c r="CI426" s="217"/>
      <c r="CJ426" s="217"/>
      <c r="CK426" s="217"/>
      <c r="CL426" s="217"/>
      <c r="CM426" s="217"/>
      <c r="CN426" s="217"/>
      <c r="CO426" s="217"/>
      <c r="CP426" s="217"/>
      <c r="CQ426" s="217"/>
      <c r="CR426" s="217"/>
      <c r="CS426" s="217"/>
      <c r="CT426" s="217"/>
      <c r="CU426" s="217"/>
      <c r="CV426" s="217"/>
      <c r="CW426" s="217"/>
      <c r="CX426" s="217"/>
      <c r="CY426" s="217"/>
      <c r="CZ426" s="217"/>
      <c r="DA426" s="217"/>
      <c r="DB426" s="217"/>
      <c r="DC426" s="217"/>
      <c r="DD426" s="217"/>
      <c r="DE426" s="217"/>
      <c r="DF426" s="217"/>
      <c r="DG426" s="217"/>
      <c r="DH426" s="217"/>
      <c r="DI426" s="217"/>
      <c r="DJ426" s="217"/>
      <c r="DK426" s="217"/>
      <c r="DL426" s="217"/>
      <c r="DM426" s="217"/>
      <c r="DN426" s="217"/>
      <c r="DO426" s="217"/>
      <c r="DP426" s="217"/>
      <c r="DQ426" s="217"/>
      <c r="DR426" s="217"/>
      <c r="DS426" s="217"/>
      <c r="DT426" s="217"/>
      <c r="DU426" s="217"/>
      <c r="DV426" s="217"/>
      <c r="DW426" s="217"/>
      <c r="DX426" s="217"/>
      <c r="DY426" s="217"/>
      <c r="DZ426" s="217"/>
      <c r="EA426" s="217"/>
      <c r="EB426" s="217"/>
      <c r="EC426" s="217"/>
      <c r="ED426" s="217"/>
      <c r="EE426" s="217"/>
      <c r="EF426" s="217"/>
      <c r="EG426" s="217"/>
      <c r="EH426" s="217"/>
      <c r="EI426" s="217"/>
      <c r="EJ426" s="217"/>
      <c r="EK426" s="217"/>
      <c r="EL426" s="217"/>
      <c r="EM426" s="217"/>
      <c r="EN426" s="217"/>
      <c r="EO426" s="217"/>
    </row>
    <row r="427" spans="1:145" s="164" customFormat="1" outlineLevel="1">
      <c r="A427" s="254" t="s">
        <v>1905</v>
      </c>
      <c r="B427" s="254" t="s">
        <v>690</v>
      </c>
      <c r="C427" s="257" t="s">
        <v>2010</v>
      </c>
      <c r="D427" s="165" t="s">
        <v>1703</v>
      </c>
      <c r="E427" s="166" t="s">
        <v>1692</v>
      </c>
      <c r="F427" s="167" t="s">
        <v>1694</v>
      </c>
      <c r="G427" s="168">
        <v>0</v>
      </c>
      <c r="H427" s="169" t="s">
        <v>658</v>
      </c>
      <c r="I427" s="170">
        <v>0</v>
      </c>
      <c r="J427" s="171">
        <f t="shared" ref="J427:J433" si="778">I427/$L$4</f>
        <v>0</v>
      </c>
      <c r="K427" s="172" t="s">
        <v>24</v>
      </c>
      <c r="L427" s="173"/>
      <c r="M427" s="174">
        <f t="shared" ref="M427:M433" si="779">IF(ISBLANK(K427),G427*I427,G427*I427*L427)</f>
        <v>0</v>
      </c>
      <c r="N427" s="175">
        <f t="shared" ref="N427:N433" si="780">IF(ISBLANK(K427),J427*G427,G427*J427*L427)</f>
        <v>0</v>
      </c>
      <c r="O427" s="87"/>
      <c r="P427" s="176"/>
      <c r="Q427" s="176"/>
      <c r="R427" s="176"/>
      <c r="S427" s="176"/>
      <c r="T427" s="176"/>
      <c r="U427" s="86"/>
      <c r="V427" s="87"/>
      <c r="W427" s="176"/>
      <c r="X427" s="176">
        <f t="shared" ref="X427:X433" si="781">W427/$L$4</f>
        <v>0</v>
      </c>
      <c r="Y427" s="176"/>
      <c r="Z427" s="176">
        <f t="shared" ref="Z427:Z433" si="782">Y427/$L$4</f>
        <v>0</v>
      </c>
      <c r="AA427" s="176"/>
      <c r="AB427" s="176">
        <f t="shared" ref="AB427:AB433" si="783">AA427/$L$4</f>
        <v>0</v>
      </c>
      <c r="AC427" s="176"/>
      <c r="AD427" s="176">
        <f t="shared" ref="AD427:AD433" si="784">AC427/$L$4</f>
        <v>0</v>
      </c>
      <c r="AE427" s="156"/>
      <c r="AF427" s="156"/>
      <c r="AG427" s="208"/>
      <c r="AH427" s="208"/>
      <c r="AI427" s="208"/>
      <c r="AJ427" s="208"/>
      <c r="AK427" s="208"/>
      <c r="AL427" s="208"/>
      <c r="AM427" s="208"/>
      <c r="AN427" s="208"/>
      <c r="AO427" s="208"/>
      <c r="AP427" s="208"/>
      <c r="AQ427" s="208"/>
      <c r="AR427" s="208"/>
      <c r="AS427" s="208"/>
      <c r="AT427" s="208"/>
      <c r="AU427" s="208"/>
      <c r="AV427" s="208"/>
      <c r="AW427" s="208"/>
      <c r="AX427" s="208"/>
      <c r="AY427" s="208"/>
      <c r="AZ427" s="208"/>
      <c r="BA427" s="208"/>
      <c r="BB427" s="208"/>
      <c r="BC427" s="208"/>
      <c r="BD427" s="208"/>
      <c r="BE427" s="208"/>
      <c r="BF427" s="208"/>
      <c r="BG427" s="208"/>
      <c r="BH427" s="208"/>
      <c r="BI427" s="208"/>
      <c r="BJ427" s="208"/>
      <c r="BK427" s="208"/>
      <c r="BL427" s="208"/>
      <c r="BM427" s="208"/>
      <c r="BN427" s="208"/>
      <c r="BO427" s="208"/>
      <c r="BP427" s="208"/>
      <c r="BQ427" s="208"/>
      <c r="BR427" s="208"/>
      <c r="BS427" s="208"/>
      <c r="BT427" s="208"/>
      <c r="BU427" s="208"/>
      <c r="BV427" s="208"/>
      <c r="BW427" s="208"/>
      <c r="BX427" s="208"/>
      <c r="BY427" s="208"/>
      <c r="BZ427" s="208"/>
      <c r="CA427" s="208"/>
      <c r="CB427" s="208"/>
      <c r="CC427" s="208"/>
      <c r="CD427" s="208"/>
      <c r="CE427" s="208"/>
      <c r="CF427" s="208"/>
      <c r="CG427" s="208"/>
      <c r="CH427" s="208"/>
      <c r="CI427" s="208"/>
      <c r="CJ427" s="208"/>
      <c r="CK427" s="208"/>
      <c r="CL427" s="208"/>
      <c r="CM427" s="208"/>
      <c r="CN427" s="208"/>
      <c r="CO427" s="208"/>
      <c r="CP427" s="208"/>
      <c r="CQ427" s="208"/>
      <c r="CR427" s="208"/>
      <c r="CS427" s="208"/>
      <c r="CT427" s="208"/>
      <c r="CU427" s="208"/>
      <c r="CV427" s="208"/>
      <c r="CW427" s="208"/>
      <c r="CX427" s="208"/>
      <c r="CY427" s="208"/>
      <c r="CZ427" s="208"/>
      <c r="DA427" s="208"/>
      <c r="DB427" s="208"/>
      <c r="DC427" s="208"/>
      <c r="DD427" s="208"/>
      <c r="DE427" s="208"/>
      <c r="DF427" s="208"/>
      <c r="DG427" s="208"/>
      <c r="DH427" s="208"/>
      <c r="DI427" s="208"/>
      <c r="DJ427" s="208"/>
      <c r="DK427" s="208"/>
      <c r="DL427" s="208"/>
      <c r="DM427" s="208"/>
      <c r="DN427" s="208"/>
      <c r="DO427" s="208"/>
      <c r="DP427" s="208"/>
      <c r="DQ427" s="208"/>
      <c r="DR427" s="208"/>
      <c r="DS427" s="208"/>
      <c r="DT427" s="208"/>
      <c r="DU427" s="208"/>
      <c r="DV427" s="208"/>
      <c r="DW427" s="208"/>
      <c r="DX427" s="208"/>
      <c r="DY427" s="208"/>
      <c r="DZ427" s="208"/>
      <c r="EA427" s="208"/>
      <c r="EB427" s="208"/>
      <c r="EC427" s="208"/>
      <c r="ED427" s="208"/>
      <c r="EE427" s="208"/>
      <c r="EF427" s="208"/>
      <c r="EG427" s="208"/>
      <c r="EH427" s="208"/>
      <c r="EI427" s="208"/>
      <c r="EJ427" s="208"/>
      <c r="EK427" s="208"/>
      <c r="EL427" s="208"/>
      <c r="EM427" s="208"/>
      <c r="EN427" s="208"/>
      <c r="EO427" s="208"/>
    </row>
    <row r="428" spans="1:145" s="164" customFormat="1" outlineLevel="1">
      <c r="A428" s="254" t="s">
        <v>1905</v>
      </c>
      <c r="B428" s="254" t="s">
        <v>699</v>
      </c>
      <c r="C428" s="257" t="s">
        <v>2010</v>
      </c>
      <c r="D428" s="165" t="s">
        <v>1704</v>
      </c>
      <c r="E428" s="166" t="s">
        <v>1693</v>
      </c>
      <c r="F428" s="167" t="s">
        <v>1695</v>
      </c>
      <c r="G428" s="168">
        <v>0</v>
      </c>
      <c r="H428" s="169" t="s">
        <v>658</v>
      </c>
      <c r="I428" s="170">
        <v>0</v>
      </c>
      <c r="J428" s="171">
        <f t="shared" si="778"/>
        <v>0</v>
      </c>
      <c r="K428" s="172" t="s">
        <v>24</v>
      </c>
      <c r="L428" s="173"/>
      <c r="M428" s="174">
        <f t="shared" si="779"/>
        <v>0</v>
      </c>
      <c r="N428" s="175">
        <f t="shared" si="780"/>
        <v>0</v>
      </c>
      <c r="O428" s="87"/>
      <c r="P428" s="176"/>
      <c r="Q428" s="176"/>
      <c r="R428" s="176"/>
      <c r="S428" s="176"/>
      <c r="T428" s="176"/>
      <c r="U428" s="86"/>
      <c r="V428" s="87"/>
      <c r="W428" s="176"/>
      <c r="X428" s="176">
        <f t="shared" si="781"/>
        <v>0</v>
      </c>
      <c r="Y428" s="176"/>
      <c r="Z428" s="176">
        <f t="shared" si="782"/>
        <v>0</v>
      </c>
      <c r="AA428" s="176"/>
      <c r="AB428" s="176">
        <f t="shared" si="783"/>
        <v>0</v>
      </c>
      <c r="AC428" s="176"/>
      <c r="AD428" s="176">
        <f t="shared" si="784"/>
        <v>0</v>
      </c>
      <c r="AE428" s="156"/>
      <c r="AF428" s="156"/>
      <c r="AG428" s="208"/>
      <c r="AH428" s="208"/>
      <c r="AI428" s="208"/>
      <c r="AJ428" s="208"/>
      <c r="AK428" s="208"/>
      <c r="AL428" s="208"/>
      <c r="AM428" s="208"/>
      <c r="AN428" s="208"/>
      <c r="AO428" s="208"/>
      <c r="AP428" s="208"/>
      <c r="AQ428" s="208"/>
      <c r="AR428" s="208"/>
      <c r="AS428" s="208"/>
      <c r="AT428" s="208"/>
      <c r="AU428" s="208"/>
      <c r="AV428" s="208"/>
      <c r="AW428" s="208"/>
      <c r="AX428" s="208"/>
      <c r="AY428" s="208"/>
      <c r="AZ428" s="208"/>
      <c r="BA428" s="208"/>
      <c r="BB428" s="208"/>
      <c r="BC428" s="208"/>
      <c r="BD428" s="208"/>
      <c r="BE428" s="208"/>
      <c r="BF428" s="208"/>
      <c r="BG428" s="208"/>
      <c r="BH428" s="208"/>
      <c r="BI428" s="208"/>
      <c r="BJ428" s="208"/>
      <c r="BK428" s="208"/>
      <c r="BL428" s="208"/>
      <c r="BM428" s="208"/>
      <c r="BN428" s="208"/>
      <c r="BO428" s="208"/>
      <c r="BP428" s="208"/>
      <c r="BQ428" s="208"/>
      <c r="BR428" s="208"/>
      <c r="BS428" s="208"/>
      <c r="BT428" s="208"/>
      <c r="BU428" s="208"/>
      <c r="BV428" s="208"/>
      <c r="BW428" s="208"/>
      <c r="BX428" s="208"/>
      <c r="BY428" s="208"/>
      <c r="BZ428" s="208"/>
      <c r="CA428" s="208"/>
      <c r="CB428" s="208"/>
      <c r="CC428" s="208"/>
      <c r="CD428" s="208"/>
      <c r="CE428" s="208"/>
      <c r="CF428" s="208"/>
      <c r="CG428" s="208"/>
      <c r="CH428" s="208"/>
      <c r="CI428" s="208"/>
      <c r="CJ428" s="208"/>
      <c r="CK428" s="208"/>
      <c r="CL428" s="208"/>
      <c r="CM428" s="208"/>
      <c r="CN428" s="208"/>
      <c r="CO428" s="208"/>
      <c r="CP428" s="208"/>
      <c r="CQ428" s="208"/>
      <c r="CR428" s="208"/>
      <c r="CS428" s="208"/>
      <c r="CT428" s="208"/>
      <c r="CU428" s="208"/>
      <c r="CV428" s="208"/>
      <c r="CW428" s="208"/>
      <c r="CX428" s="208"/>
      <c r="CY428" s="208"/>
      <c r="CZ428" s="208"/>
      <c r="DA428" s="208"/>
      <c r="DB428" s="208"/>
      <c r="DC428" s="208"/>
      <c r="DD428" s="208"/>
      <c r="DE428" s="208"/>
      <c r="DF428" s="208"/>
      <c r="DG428" s="208"/>
      <c r="DH428" s="208"/>
      <c r="DI428" s="208"/>
      <c r="DJ428" s="208"/>
      <c r="DK428" s="208"/>
      <c r="DL428" s="208"/>
      <c r="DM428" s="208"/>
      <c r="DN428" s="208"/>
      <c r="DO428" s="208"/>
      <c r="DP428" s="208"/>
      <c r="DQ428" s="208"/>
      <c r="DR428" s="208"/>
      <c r="DS428" s="208"/>
      <c r="DT428" s="208"/>
      <c r="DU428" s="208"/>
      <c r="DV428" s="208"/>
      <c r="DW428" s="208"/>
      <c r="DX428" s="208"/>
      <c r="DY428" s="208"/>
      <c r="DZ428" s="208"/>
      <c r="EA428" s="208"/>
      <c r="EB428" s="208"/>
      <c r="EC428" s="208"/>
      <c r="ED428" s="208"/>
      <c r="EE428" s="208"/>
      <c r="EF428" s="208"/>
      <c r="EG428" s="208"/>
      <c r="EH428" s="208"/>
      <c r="EI428" s="208"/>
      <c r="EJ428" s="208"/>
      <c r="EK428" s="208"/>
      <c r="EL428" s="208"/>
      <c r="EM428" s="208"/>
      <c r="EN428" s="208"/>
      <c r="EO428" s="208"/>
    </row>
    <row r="429" spans="1:145" s="164" customFormat="1" outlineLevel="1">
      <c r="A429" s="254" t="s">
        <v>1905</v>
      </c>
      <c r="B429" s="254" t="s">
        <v>690</v>
      </c>
      <c r="C429" s="257" t="s">
        <v>2010</v>
      </c>
      <c r="D429" s="165" t="s">
        <v>911</v>
      </c>
      <c r="E429" s="166" t="s">
        <v>337</v>
      </c>
      <c r="F429" s="167" t="s">
        <v>349</v>
      </c>
      <c r="G429" s="168">
        <v>0</v>
      </c>
      <c r="H429" s="169" t="s">
        <v>656</v>
      </c>
      <c r="I429" s="170">
        <v>0</v>
      </c>
      <c r="J429" s="171">
        <f t="shared" si="778"/>
        <v>0</v>
      </c>
      <c r="K429" s="172" t="s">
        <v>24</v>
      </c>
      <c r="L429" s="173"/>
      <c r="M429" s="174">
        <f t="shared" si="779"/>
        <v>0</v>
      </c>
      <c r="N429" s="175">
        <f t="shared" si="780"/>
        <v>0</v>
      </c>
      <c r="O429" s="87"/>
      <c r="P429" s="176"/>
      <c r="Q429" s="176"/>
      <c r="R429" s="176"/>
      <c r="S429" s="176"/>
      <c r="T429" s="176"/>
      <c r="U429" s="86"/>
      <c r="V429" s="87"/>
      <c r="W429" s="176"/>
      <c r="X429" s="176">
        <f t="shared" si="781"/>
        <v>0</v>
      </c>
      <c r="Y429" s="176"/>
      <c r="Z429" s="176">
        <f t="shared" si="782"/>
        <v>0</v>
      </c>
      <c r="AA429" s="176"/>
      <c r="AB429" s="176">
        <f t="shared" si="783"/>
        <v>0</v>
      </c>
      <c r="AC429" s="176"/>
      <c r="AD429" s="176">
        <f t="shared" si="784"/>
        <v>0</v>
      </c>
      <c r="AE429" s="156"/>
      <c r="AF429" s="156"/>
      <c r="AG429" s="208"/>
      <c r="AH429" s="208"/>
      <c r="AI429" s="208"/>
      <c r="AJ429" s="208"/>
      <c r="AK429" s="208"/>
      <c r="AL429" s="208"/>
      <c r="AM429" s="208"/>
      <c r="AN429" s="208"/>
      <c r="AO429" s="208"/>
      <c r="AP429" s="208"/>
      <c r="AQ429" s="208"/>
      <c r="AR429" s="208"/>
      <c r="AS429" s="208"/>
      <c r="AT429" s="208"/>
      <c r="AU429" s="208"/>
      <c r="AV429" s="208"/>
      <c r="AW429" s="208"/>
      <c r="AX429" s="208"/>
      <c r="AY429" s="208"/>
      <c r="AZ429" s="208"/>
      <c r="BA429" s="208"/>
      <c r="BB429" s="208"/>
      <c r="BC429" s="208"/>
      <c r="BD429" s="208"/>
      <c r="BE429" s="208"/>
      <c r="BF429" s="208"/>
      <c r="BG429" s="208"/>
      <c r="BH429" s="208"/>
      <c r="BI429" s="208"/>
      <c r="BJ429" s="208"/>
      <c r="BK429" s="208"/>
      <c r="BL429" s="208"/>
      <c r="BM429" s="208"/>
      <c r="BN429" s="208"/>
      <c r="BO429" s="208"/>
      <c r="BP429" s="208"/>
      <c r="BQ429" s="208"/>
      <c r="BR429" s="208"/>
      <c r="BS429" s="208"/>
      <c r="BT429" s="208"/>
      <c r="BU429" s="208"/>
      <c r="BV429" s="208"/>
      <c r="BW429" s="208"/>
      <c r="BX429" s="208"/>
      <c r="BY429" s="208"/>
      <c r="BZ429" s="208"/>
      <c r="CA429" s="208"/>
      <c r="CB429" s="208"/>
      <c r="CC429" s="208"/>
      <c r="CD429" s="208"/>
      <c r="CE429" s="208"/>
      <c r="CF429" s="208"/>
      <c r="CG429" s="208"/>
      <c r="CH429" s="208"/>
      <c r="CI429" s="208"/>
      <c r="CJ429" s="208"/>
      <c r="CK429" s="208"/>
      <c r="CL429" s="208"/>
      <c r="CM429" s="208"/>
      <c r="CN429" s="208"/>
      <c r="CO429" s="208"/>
      <c r="CP429" s="208"/>
      <c r="CQ429" s="208"/>
      <c r="CR429" s="208"/>
      <c r="CS429" s="208"/>
      <c r="CT429" s="208"/>
      <c r="CU429" s="208"/>
      <c r="CV429" s="208"/>
      <c r="CW429" s="208"/>
      <c r="CX429" s="208"/>
      <c r="CY429" s="208"/>
      <c r="CZ429" s="208"/>
      <c r="DA429" s="208"/>
      <c r="DB429" s="208"/>
      <c r="DC429" s="208"/>
      <c r="DD429" s="208"/>
      <c r="DE429" s="208"/>
      <c r="DF429" s="208"/>
      <c r="DG429" s="208"/>
      <c r="DH429" s="208"/>
      <c r="DI429" s="208"/>
      <c r="DJ429" s="208"/>
      <c r="DK429" s="208"/>
      <c r="DL429" s="208"/>
      <c r="DM429" s="208"/>
      <c r="DN429" s="208"/>
      <c r="DO429" s="208"/>
      <c r="DP429" s="208"/>
      <c r="DQ429" s="208"/>
      <c r="DR429" s="208"/>
      <c r="DS429" s="208"/>
      <c r="DT429" s="208"/>
      <c r="DU429" s="208"/>
      <c r="DV429" s="208"/>
      <c r="DW429" s="208"/>
      <c r="DX429" s="208"/>
      <c r="DY429" s="208"/>
      <c r="DZ429" s="208"/>
      <c r="EA429" s="208"/>
      <c r="EB429" s="208"/>
      <c r="EC429" s="208"/>
      <c r="ED429" s="208"/>
      <c r="EE429" s="208"/>
      <c r="EF429" s="208"/>
      <c r="EG429" s="208"/>
      <c r="EH429" s="208"/>
      <c r="EI429" s="208"/>
      <c r="EJ429" s="208"/>
      <c r="EK429" s="208"/>
      <c r="EL429" s="208"/>
      <c r="EM429" s="208"/>
      <c r="EN429" s="208"/>
      <c r="EO429" s="208"/>
    </row>
    <row r="430" spans="1:145" s="164" customFormat="1" outlineLevel="1">
      <c r="A430" s="254" t="s">
        <v>1905</v>
      </c>
      <c r="B430" s="254" t="s">
        <v>701</v>
      </c>
      <c r="C430" s="257" t="s">
        <v>2013</v>
      </c>
      <c r="D430" s="165" t="s">
        <v>1705</v>
      </c>
      <c r="E430" s="166" t="s">
        <v>642</v>
      </c>
      <c r="F430" s="167" t="s">
        <v>643</v>
      </c>
      <c r="G430" s="168">
        <v>0</v>
      </c>
      <c r="H430" s="169" t="s">
        <v>658</v>
      </c>
      <c r="I430" s="170">
        <v>0</v>
      </c>
      <c r="J430" s="171">
        <f t="shared" si="778"/>
        <v>0</v>
      </c>
      <c r="K430" s="172" t="s">
        <v>24</v>
      </c>
      <c r="L430" s="173"/>
      <c r="M430" s="174">
        <f t="shared" si="779"/>
        <v>0</v>
      </c>
      <c r="N430" s="175">
        <f t="shared" si="780"/>
        <v>0</v>
      </c>
      <c r="O430" s="87"/>
      <c r="P430" s="176"/>
      <c r="Q430" s="176"/>
      <c r="R430" s="176"/>
      <c r="S430" s="176"/>
      <c r="T430" s="176"/>
      <c r="U430" s="86"/>
      <c r="V430" s="87"/>
      <c r="W430" s="176"/>
      <c r="X430" s="176">
        <f t="shared" si="781"/>
        <v>0</v>
      </c>
      <c r="Y430" s="176"/>
      <c r="Z430" s="176">
        <f t="shared" si="782"/>
        <v>0</v>
      </c>
      <c r="AA430" s="176"/>
      <c r="AB430" s="176">
        <f t="shared" si="783"/>
        <v>0</v>
      </c>
      <c r="AC430" s="176"/>
      <c r="AD430" s="176">
        <f t="shared" si="784"/>
        <v>0</v>
      </c>
      <c r="AE430" s="156"/>
      <c r="AF430" s="156"/>
      <c r="AG430" s="208"/>
      <c r="AH430" s="208"/>
      <c r="AI430" s="208"/>
      <c r="AJ430" s="208"/>
      <c r="AK430" s="208"/>
      <c r="AL430" s="208"/>
      <c r="AM430" s="208"/>
      <c r="AN430" s="208"/>
      <c r="AO430" s="208"/>
      <c r="AP430" s="208"/>
      <c r="AQ430" s="208"/>
      <c r="AR430" s="208"/>
      <c r="AS430" s="208"/>
      <c r="AT430" s="208"/>
      <c r="AU430" s="208"/>
      <c r="AV430" s="208"/>
      <c r="AW430" s="208"/>
      <c r="AX430" s="208"/>
      <c r="AY430" s="208"/>
      <c r="AZ430" s="208"/>
      <c r="BA430" s="208"/>
      <c r="BB430" s="208"/>
      <c r="BC430" s="208"/>
      <c r="BD430" s="208"/>
      <c r="BE430" s="208"/>
      <c r="BF430" s="208"/>
      <c r="BG430" s="208"/>
      <c r="BH430" s="208"/>
      <c r="BI430" s="208"/>
      <c r="BJ430" s="208"/>
      <c r="BK430" s="208"/>
      <c r="BL430" s="208"/>
      <c r="BM430" s="208"/>
      <c r="BN430" s="208"/>
      <c r="BO430" s="208"/>
      <c r="BP430" s="208"/>
      <c r="BQ430" s="208"/>
      <c r="BR430" s="208"/>
      <c r="BS430" s="208"/>
      <c r="BT430" s="208"/>
      <c r="BU430" s="208"/>
      <c r="BV430" s="208"/>
      <c r="BW430" s="208"/>
      <c r="BX430" s="208"/>
      <c r="BY430" s="208"/>
      <c r="BZ430" s="208"/>
      <c r="CA430" s="208"/>
      <c r="CB430" s="208"/>
      <c r="CC430" s="208"/>
      <c r="CD430" s="208"/>
      <c r="CE430" s="208"/>
      <c r="CF430" s="208"/>
      <c r="CG430" s="208"/>
      <c r="CH430" s="208"/>
      <c r="CI430" s="208"/>
      <c r="CJ430" s="208"/>
      <c r="CK430" s="208"/>
      <c r="CL430" s="208"/>
      <c r="CM430" s="208"/>
      <c r="CN430" s="208"/>
      <c r="CO430" s="208"/>
      <c r="CP430" s="208"/>
      <c r="CQ430" s="208"/>
      <c r="CR430" s="208"/>
      <c r="CS430" s="208"/>
      <c r="CT430" s="208"/>
      <c r="CU430" s="208"/>
      <c r="CV430" s="208"/>
      <c r="CW430" s="208"/>
      <c r="CX430" s="208"/>
      <c r="CY430" s="208"/>
      <c r="CZ430" s="208"/>
      <c r="DA430" s="208"/>
      <c r="DB430" s="208"/>
      <c r="DC430" s="208"/>
      <c r="DD430" s="208"/>
      <c r="DE430" s="208"/>
      <c r="DF430" s="208"/>
      <c r="DG430" s="208"/>
      <c r="DH430" s="208"/>
      <c r="DI430" s="208"/>
      <c r="DJ430" s="208"/>
      <c r="DK430" s="208"/>
      <c r="DL430" s="208"/>
      <c r="DM430" s="208"/>
      <c r="DN430" s="208"/>
      <c r="DO430" s="208"/>
      <c r="DP430" s="208"/>
      <c r="DQ430" s="208"/>
      <c r="DR430" s="208"/>
      <c r="DS430" s="208"/>
      <c r="DT430" s="208"/>
      <c r="DU430" s="208"/>
      <c r="DV430" s="208"/>
      <c r="DW430" s="208"/>
      <c r="DX430" s="208"/>
      <c r="DY430" s="208"/>
      <c r="DZ430" s="208"/>
      <c r="EA430" s="208"/>
      <c r="EB430" s="208"/>
      <c r="EC430" s="208"/>
      <c r="ED430" s="208"/>
      <c r="EE430" s="208"/>
      <c r="EF430" s="208"/>
      <c r="EG430" s="208"/>
      <c r="EH430" s="208"/>
      <c r="EI430" s="208"/>
      <c r="EJ430" s="208"/>
      <c r="EK430" s="208"/>
      <c r="EL430" s="208"/>
      <c r="EM430" s="208"/>
      <c r="EN430" s="208"/>
      <c r="EO430" s="208"/>
    </row>
    <row r="431" spans="1:145" s="164" customFormat="1" outlineLevel="1">
      <c r="A431" s="254" t="s">
        <v>1905</v>
      </c>
      <c r="B431" s="254" t="s">
        <v>690</v>
      </c>
      <c r="C431" s="257" t="s">
        <v>2010</v>
      </c>
      <c r="D431" s="165" t="s">
        <v>912</v>
      </c>
      <c r="E431" s="166" t="s">
        <v>336</v>
      </c>
      <c r="F431" s="167" t="s">
        <v>352</v>
      </c>
      <c r="G431" s="168">
        <v>0</v>
      </c>
      <c r="H431" s="37" t="s">
        <v>659</v>
      </c>
      <c r="I431" s="170">
        <v>0</v>
      </c>
      <c r="J431" s="171">
        <f t="shared" si="778"/>
        <v>0</v>
      </c>
      <c r="K431" s="172" t="s">
        <v>24</v>
      </c>
      <c r="L431" s="173"/>
      <c r="M431" s="174">
        <f t="shared" si="779"/>
        <v>0</v>
      </c>
      <c r="N431" s="175">
        <f t="shared" si="780"/>
        <v>0</v>
      </c>
      <c r="O431" s="87"/>
      <c r="P431" s="176"/>
      <c r="Q431" s="176"/>
      <c r="R431" s="176"/>
      <c r="S431" s="176"/>
      <c r="T431" s="176"/>
      <c r="U431" s="86"/>
      <c r="V431" s="87"/>
      <c r="W431" s="176"/>
      <c r="X431" s="176">
        <f t="shared" si="781"/>
        <v>0</v>
      </c>
      <c r="Y431" s="176"/>
      <c r="Z431" s="176">
        <f t="shared" si="782"/>
        <v>0</v>
      </c>
      <c r="AA431" s="176"/>
      <c r="AB431" s="176">
        <f t="shared" si="783"/>
        <v>0</v>
      </c>
      <c r="AC431" s="176"/>
      <c r="AD431" s="176">
        <f t="shared" si="784"/>
        <v>0</v>
      </c>
      <c r="AE431" s="156"/>
      <c r="AF431" s="156"/>
      <c r="AG431" s="208"/>
      <c r="AH431" s="208"/>
      <c r="AI431" s="208"/>
      <c r="AJ431" s="208"/>
      <c r="AK431" s="208"/>
      <c r="AL431" s="208"/>
      <c r="AM431" s="208"/>
      <c r="AN431" s="208"/>
      <c r="AO431" s="208"/>
      <c r="AP431" s="208"/>
      <c r="AQ431" s="208"/>
      <c r="AR431" s="208"/>
      <c r="AS431" s="208"/>
      <c r="AT431" s="208"/>
      <c r="AU431" s="208"/>
      <c r="AV431" s="208"/>
      <c r="AW431" s="208"/>
      <c r="AX431" s="208"/>
      <c r="AY431" s="208"/>
      <c r="AZ431" s="208"/>
      <c r="BA431" s="208"/>
      <c r="BB431" s="208"/>
      <c r="BC431" s="208"/>
      <c r="BD431" s="208"/>
      <c r="BE431" s="208"/>
      <c r="BF431" s="208"/>
      <c r="BG431" s="208"/>
      <c r="BH431" s="208"/>
      <c r="BI431" s="208"/>
      <c r="BJ431" s="208"/>
      <c r="BK431" s="208"/>
      <c r="BL431" s="208"/>
      <c r="BM431" s="208"/>
      <c r="BN431" s="208"/>
      <c r="BO431" s="208"/>
      <c r="BP431" s="208"/>
      <c r="BQ431" s="208"/>
      <c r="BR431" s="208"/>
      <c r="BS431" s="208"/>
      <c r="BT431" s="208"/>
      <c r="BU431" s="208"/>
      <c r="BV431" s="208"/>
      <c r="BW431" s="208"/>
      <c r="BX431" s="208"/>
      <c r="BY431" s="208"/>
      <c r="BZ431" s="208"/>
      <c r="CA431" s="208"/>
      <c r="CB431" s="208"/>
      <c r="CC431" s="208"/>
      <c r="CD431" s="208"/>
      <c r="CE431" s="208"/>
      <c r="CF431" s="208"/>
      <c r="CG431" s="208"/>
      <c r="CH431" s="208"/>
      <c r="CI431" s="208"/>
      <c r="CJ431" s="208"/>
      <c r="CK431" s="208"/>
      <c r="CL431" s="208"/>
      <c r="CM431" s="208"/>
      <c r="CN431" s="208"/>
      <c r="CO431" s="208"/>
      <c r="CP431" s="208"/>
      <c r="CQ431" s="208"/>
      <c r="CR431" s="208"/>
      <c r="CS431" s="208"/>
      <c r="CT431" s="208"/>
      <c r="CU431" s="208"/>
      <c r="CV431" s="208"/>
      <c r="CW431" s="208"/>
      <c r="CX431" s="208"/>
      <c r="CY431" s="208"/>
      <c r="CZ431" s="208"/>
      <c r="DA431" s="208"/>
      <c r="DB431" s="208"/>
      <c r="DC431" s="208"/>
      <c r="DD431" s="208"/>
      <c r="DE431" s="208"/>
      <c r="DF431" s="208"/>
      <c r="DG431" s="208"/>
      <c r="DH431" s="208"/>
      <c r="DI431" s="208"/>
      <c r="DJ431" s="208"/>
      <c r="DK431" s="208"/>
      <c r="DL431" s="208"/>
      <c r="DM431" s="208"/>
      <c r="DN431" s="208"/>
      <c r="DO431" s="208"/>
      <c r="DP431" s="208"/>
      <c r="DQ431" s="208"/>
      <c r="DR431" s="208"/>
      <c r="DS431" s="208"/>
      <c r="DT431" s="208"/>
      <c r="DU431" s="208"/>
      <c r="DV431" s="208"/>
      <c r="DW431" s="208"/>
      <c r="DX431" s="208"/>
      <c r="DY431" s="208"/>
      <c r="DZ431" s="208"/>
      <c r="EA431" s="208"/>
      <c r="EB431" s="208"/>
      <c r="EC431" s="208"/>
      <c r="ED431" s="208"/>
      <c r="EE431" s="208"/>
      <c r="EF431" s="208"/>
      <c r="EG431" s="208"/>
      <c r="EH431" s="208"/>
      <c r="EI431" s="208"/>
      <c r="EJ431" s="208"/>
      <c r="EK431" s="208"/>
      <c r="EL431" s="208"/>
      <c r="EM431" s="208"/>
      <c r="EN431" s="208"/>
      <c r="EO431" s="208"/>
    </row>
    <row r="432" spans="1:145" s="164" customFormat="1" outlineLevel="1">
      <c r="A432" s="254" t="s">
        <v>1905</v>
      </c>
      <c r="B432" s="254" t="s">
        <v>699</v>
      </c>
      <c r="C432" s="257" t="s">
        <v>2010</v>
      </c>
      <c r="D432" s="165" t="s">
        <v>1706</v>
      </c>
      <c r="E432" s="166" t="s">
        <v>57</v>
      </c>
      <c r="F432" s="167" t="s">
        <v>351</v>
      </c>
      <c r="G432" s="168">
        <v>0</v>
      </c>
      <c r="H432" s="37" t="s">
        <v>659</v>
      </c>
      <c r="I432" s="170">
        <v>0</v>
      </c>
      <c r="J432" s="171">
        <f t="shared" si="778"/>
        <v>0</v>
      </c>
      <c r="K432" s="172" t="s">
        <v>24</v>
      </c>
      <c r="L432" s="173"/>
      <c r="M432" s="174">
        <f t="shared" si="779"/>
        <v>0</v>
      </c>
      <c r="N432" s="175">
        <f t="shared" si="780"/>
        <v>0</v>
      </c>
      <c r="O432" s="87"/>
      <c r="P432" s="176"/>
      <c r="Q432" s="176"/>
      <c r="R432" s="176"/>
      <c r="S432" s="176"/>
      <c r="T432" s="176"/>
      <c r="U432" s="86"/>
      <c r="V432" s="87"/>
      <c r="W432" s="176"/>
      <c r="X432" s="176">
        <f t="shared" si="781"/>
        <v>0</v>
      </c>
      <c r="Y432" s="176"/>
      <c r="Z432" s="176">
        <f t="shared" si="782"/>
        <v>0</v>
      </c>
      <c r="AA432" s="176"/>
      <c r="AB432" s="176">
        <f t="shared" si="783"/>
        <v>0</v>
      </c>
      <c r="AC432" s="176"/>
      <c r="AD432" s="176">
        <f t="shared" si="784"/>
        <v>0</v>
      </c>
      <c r="AE432" s="156"/>
      <c r="AF432" s="156"/>
      <c r="AG432" s="208"/>
      <c r="AH432" s="208"/>
      <c r="AI432" s="208"/>
      <c r="AJ432" s="208"/>
      <c r="AK432" s="208"/>
      <c r="AL432" s="208"/>
      <c r="AM432" s="208"/>
      <c r="AN432" s="208"/>
      <c r="AO432" s="208"/>
      <c r="AP432" s="208"/>
      <c r="AQ432" s="208"/>
      <c r="AR432" s="208"/>
      <c r="AS432" s="208"/>
      <c r="AT432" s="208"/>
      <c r="AU432" s="208"/>
      <c r="AV432" s="208"/>
      <c r="AW432" s="208"/>
      <c r="AX432" s="208"/>
      <c r="AY432" s="208"/>
      <c r="AZ432" s="208"/>
      <c r="BA432" s="208"/>
      <c r="BB432" s="208"/>
      <c r="BC432" s="208"/>
      <c r="BD432" s="208"/>
      <c r="BE432" s="208"/>
      <c r="BF432" s="208"/>
      <c r="BG432" s="208"/>
      <c r="BH432" s="208"/>
      <c r="BI432" s="208"/>
      <c r="BJ432" s="208"/>
      <c r="BK432" s="208"/>
      <c r="BL432" s="208"/>
      <c r="BM432" s="208"/>
      <c r="BN432" s="208"/>
      <c r="BO432" s="208"/>
      <c r="BP432" s="208"/>
      <c r="BQ432" s="208"/>
      <c r="BR432" s="208"/>
      <c r="BS432" s="208"/>
      <c r="BT432" s="208"/>
      <c r="BU432" s="208"/>
      <c r="BV432" s="208"/>
      <c r="BW432" s="208"/>
      <c r="BX432" s="208"/>
      <c r="BY432" s="208"/>
      <c r="BZ432" s="208"/>
      <c r="CA432" s="208"/>
      <c r="CB432" s="208"/>
      <c r="CC432" s="208"/>
      <c r="CD432" s="208"/>
      <c r="CE432" s="208"/>
      <c r="CF432" s="208"/>
      <c r="CG432" s="208"/>
      <c r="CH432" s="208"/>
      <c r="CI432" s="208"/>
      <c r="CJ432" s="208"/>
      <c r="CK432" s="208"/>
      <c r="CL432" s="208"/>
      <c r="CM432" s="208"/>
      <c r="CN432" s="208"/>
      <c r="CO432" s="208"/>
      <c r="CP432" s="208"/>
      <c r="CQ432" s="208"/>
      <c r="CR432" s="208"/>
      <c r="CS432" s="208"/>
      <c r="CT432" s="208"/>
      <c r="CU432" s="208"/>
      <c r="CV432" s="208"/>
      <c r="CW432" s="208"/>
      <c r="CX432" s="208"/>
      <c r="CY432" s="208"/>
      <c r="CZ432" s="208"/>
      <c r="DA432" s="208"/>
      <c r="DB432" s="208"/>
      <c r="DC432" s="208"/>
      <c r="DD432" s="208"/>
      <c r="DE432" s="208"/>
      <c r="DF432" s="208"/>
      <c r="DG432" s="208"/>
      <c r="DH432" s="208"/>
      <c r="DI432" s="208"/>
      <c r="DJ432" s="208"/>
      <c r="DK432" s="208"/>
      <c r="DL432" s="208"/>
      <c r="DM432" s="208"/>
      <c r="DN432" s="208"/>
      <c r="DO432" s="208"/>
      <c r="DP432" s="208"/>
      <c r="DQ432" s="208"/>
      <c r="DR432" s="208"/>
      <c r="DS432" s="208"/>
      <c r="DT432" s="208"/>
      <c r="DU432" s="208"/>
      <c r="DV432" s="208"/>
      <c r="DW432" s="208"/>
      <c r="DX432" s="208"/>
      <c r="DY432" s="208"/>
      <c r="DZ432" s="208"/>
      <c r="EA432" s="208"/>
      <c r="EB432" s="208"/>
      <c r="EC432" s="208"/>
      <c r="ED432" s="208"/>
      <c r="EE432" s="208"/>
      <c r="EF432" s="208"/>
      <c r="EG432" s="208"/>
      <c r="EH432" s="208"/>
      <c r="EI432" s="208"/>
      <c r="EJ432" s="208"/>
      <c r="EK432" s="208"/>
      <c r="EL432" s="208"/>
      <c r="EM432" s="208"/>
      <c r="EN432" s="208"/>
      <c r="EO432" s="208"/>
    </row>
    <row r="433" spans="1:145" s="164" customFormat="1" outlineLevel="1">
      <c r="A433" s="254" t="s">
        <v>1905</v>
      </c>
      <c r="B433" s="254" t="s">
        <v>700</v>
      </c>
      <c r="C433" s="257" t="s">
        <v>2013</v>
      </c>
      <c r="D433" s="165" t="s">
        <v>1707</v>
      </c>
      <c r="E433" s="166" t="s">
        <v>338</v>
      </c>
      <c r="F433" s="167" t="s">
        <v>350</v>
      </c>
      <c r="G433" s="168">
        <v>0</v>
      </c>
      <c r="H433" s="169" t="s">
        <v>658</v>
      </c>
      <c r="I433" s="170">
        <v>0</v>
      </c>
      <c r="J433" s="171">
        <f t="shared" si="778"/>
        <v>0</v>
      </c>
      <c r="K433" s="172" t="s">
        <v>24</v>
      </c>
      <c r="L433" s="173"/>
      <c r="M433" s="174">
        <f t="shared" si="779"/>
        <v>0</v>
      </c>
      <c r="N433" s="175">
        <f t="shared" si="780"/>
        <v>0</v>
      </c>
      <c r="O433" s="87"/>
      <c r="P433" s="176"/>
      <c r="Q433" s="176"/>
      <c r="R433" s="176"/>
      <c r="S433" s="176"/>
      <c r="T433" s="176"/>
      <c r="U433" s="86"/>
      <c r="V433" s="87"/>
      <c r="W433" s="176"/>
      <c r="X433" s="176">
        <f t="shared" si="781"/>
        <v>0</v>
      </c>
      <c r="Y433" s="176"/>
      <c r="Z433" s="176">
        <f t="shared" si="782"/>
        <v>0</v>
      </c>
      <c r="AA433" s="176"/>
      <c r="AB433" s="176">
        <f t="shared" si="783"/>
        <v>0</v>
      </c>
      <c r="AC433" s="176"/>
      <c r="AD433" s="176">
        <f t="shared" si="784"/>
        <v>0</v>
      </c>
      <c r="AE433" s="156"/>
      <c r="AF433" s="156"/>
      <c r="AG433" s="208"/>
      <c r="AH433" s="208"/>
      <c r="AI433" s="208"/>
      <c r="AJ433" s="208"/>
      <c r="AK433" s="208"/>
      <c r="AL433" s="208"/>
      <c r="AM433" s="208"/>
      <c r="AN433" s="208"/>
      <c r="AO433" s="208"/>
      <c r="AP433" s="208"/>
      <c r="AQ433" s="208"/>
      <c r="AR433" s="208"/>
      <c r="AS433" s="208"/>
      <c r="AT433" s="208"/>
      <c r="AU433" s="208"/>
      <c r="AV433" s="208"/>
      <c r="AW433" s="208"/>
      <c r="AX433" s="208"/>
      <c r="AY433" s="208"/>
      <c r="AZ433" s="208"/>
      <c r="BA433" s="208"/>
      <c r="BB433" s="208"/>
      <c r="BC433" s="208"/>
      <c r="BD433" s="208"/>
      <c r="BE433" s="208"/>
      <c r="BF433" s="208"/>
      <c r="BG433" s="208"/>
      <c r="BH433" s="208"/>
      <c r="BI433" s="208"/>
      <c r="BJ433" s="208"/>
      <c r="BK433" s="208"/>
      <c r="BL433" s="208"/>
      <c r="BM433" s="208"/>
      <c r="BN433" s="208"/>
      <c r="BO433" s="208"/>
      <c r="BP433" s="208"/>
      <c r="BQ433" s="208"/>
      <c r="BR433" s="208"/>
      <c r="BS433" s="208"/>
      <c r="BT433" s="208"/>
      <c r="BU433" s="208"/>
      <c r="BV433" s="208"/>
      <c r="BW433" s="208"/>
      <c r="BX433" s="208"/>
      <c r="BY433" s="208"/>
      <c r="BZ433" s="208"/>
      <c r="CA433" s="208"/>
      <c r="CB433" s="208"/>
      <c r="CC433" s="208"/>
      <c r="CD433" s="208"/>
      <c r="CE433" s="208"/>
      <c r="CF433" s="208"/>
      <c r="CG433" s="208"/>
      <c r="CH433" s="208"/>
      <c r="CI433" s="208"/>
      <c r="CJ433" s="208"/>
      <c r="CK433" s="208"/>
      <c r="CL433" s="208"/>
      <c r="CM433" s="208"/>
      <c r="CN433" s="208"/>
      <c r="CO433" s="208"/>
      <c r="CP433" s="208"/>
      <c r="CQ433" s="208"/>
      <c r="CR433" s="208"/>
      <c r="CS433" s="208"/>
      <c r="CT433" s="208"/>
      <c r="CU433" s="208"/>
      <c r="CV433" s="208"/>
      <c r="CW433" s="208"/>
      <c r="CX433" s="208"/>
      <c r="CY433" s="208"/>
      <c r="CZ433" s="208"/>
      <c r="DA433" s="208"/>
      <c r="DB433" s="208"/>
      <c r="DC433" s="208"/>
      <c r="DD433" s="208"/>
      <c r="DE433" s="208"/>
      <c r="DF433" s="208"/>
      <c r="DG433" s="208"/>
      <c r="DH433" s="208"/>
      <c r="DI433" s="208"/>
      <c r="DJ433" s="208"/>
      <c r="DK433" s="208"/>
      <c r="DL433" s="208"/>
      <c r="DM433" s="208"/>
      <c r="DN433" s="208"/>
      <c r="DO433" s="208"/>
      <c r="DP433" s="208"/>
      <c r="DQ433" s="208"/>
      <c r="DR433" s="208"/>
      <c r="DS433" s="208"/>
      <c r="DT433" s="208"/>
      <c r="DU433" s="208"/>
      <c r="DV433" s="208"/>
      <c r="DW433" s="208"/>
      <c r="DX433" s="208"/>
      <c r="DY433" s="208"/>
      <c r="DZ433" s="208"/>
      <c r="EA433" s="208"/>
      <c r="EB433" s="208"/>
      <c r="EC433" s="208"/>
      <c r="ED433" s="208"/>
      <c r="EE433" s="208"/>
      <c r="EF433" s="208"/>
      <c r="EG433" s="208"/>
      <c r="EH433" s="208"/>
      <c r="EI433" s="208"/>
      <c r="EJ433" s="208"/>
      <c r="EK433" s="208"/>
      <c r="EL433" s="208"/>
      <c r="EM433" s="208"/>
      <c r="EN433" s="208"/>
      <c r="EO433" s="208"/>
    </row>
    <row r="434" spans="1:145" s="10" customFormat="1" ht="15.75">
      <c r="A434" s="260"/>
      <c r="B434" s="260"/>
      <c r="C434" s="350"/>
      <c r="D434" s="351"/>
      <c r="E434" s="352" t="s">
        <v>58</v>
      </c>
      <c r="F434" s="353" t="s">
        <v>58</v>
      </c>
      <c r="G434" s="354"/>
      <c r="H434" s="355"/>
      <c r="I434" s="356"/>
      <c r="J434" s="357"/>
      <c r="K434" s="358"/>
      <c r="L434" s="358"/>
      <c r="M434" s="359">
        <f>M435+M484</f>
        <v>0</v>
      </c>
      <c r="N434" s="360">
        <f>N435+N484</f>
        <v>0</v>
      </c>
      <c r="O434" s="87"/>
      <c r="P434" s="361">
        <f t="shared" ref="P434:T434" si="785">P435+P484</f>
        <v>0</v>
      </c>
      <c r="Q434" s="361">
        <f t="shared" si="785"/>
        <v>0</v>
      </c>
      <c r="R434" s="361">
        <f t="shared" si="785"/>
        <v>0</v>
      </c>
      <c r="S434" s="361">
        <f t="shared" si="785"/>
        <v>0</v>
      </c>
      <c r="T434" s="361">
        <f t="shared" si="785"/>
        <v>0</v>
      </c>
      <c r="U434" s="86"/>
      <c r="V434" s="87"/>
      <c r="W434" s="361">
        <f t="shared" ref="W434:AD434" si="786">W435+W484</f>
        <v>0</v>
      </c>
      <c r="X434" s="361">
        <f t="shared" si="786"/>
        <v>0</v>
      </c>
      <c r="Y434" s="361">
        <f t="shared" si="786"/>
        <v>0</v>
      </c>
      <c r="Z434" s="361">
        <f t="shared" si="786"/>
        <v>0</v>
      </c>
      <c r="AA434" s="361">
        <f t="shared" si="786"/>
        <v>0</v>
      </c>
      <c r="AB434" s="361">
        <f t="shared" si="786"/>
        <v>0</v>
      </c>
      <c r="AC434" s="361">
        <f t="shared" si="786"/>
        <v>0</v>
      </c>
      <c r="AD434" s="361">
        <f t="shared" si="786"/>
        <v>0</v>
      </c>
      <c r="AE434" s="156"/>
      <c r="AF434" s="156"/>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217"/>
      <c r="BU434" s="217"/>
      <c r="BV434" s="217"/>
      <c r="BW434" s="217"/>
      <c r="BX434" s="217"/>
      <c r="BY434" s="217"/>
      <c r="BZ434" s="217"/>
      <c r="CA434" s="217"/>
      <c r="CB434" s="217"/>
      <c r="CC434" s="217"/>
      <c r="CD434" s="217"/>
      <c r="CE434" s="217"/>
      <c r="CF434" s="217"/>
      <c r="CG434" s="217"/>
      <c r="CH434" s="217"/>
      <c r="CI434" s="217"/>
      <c r="CJ434" s="217"/>
      <c r="CK434" s="217"/>
      <c r="CL434" s="217"/>
      <c r="CM434" s="217"/>
      <c r="CN434" s="217"/>
      <c r="CO434" s="217"/>
      <c r="CP434" s="217"/>
      <c r="CQ434" s="217"/>
      <c r="CR434" s="217"/>
      <c r="CS434" s="217"/>
      <c r="CT434" s="217"/>
      <c r="CU434" s="217"/>
      <c r="CV434" s="217"/>
      <c r="CW434" s="217"/>
      <c r="CX434" s="217"/>
      <c r="CY434" s="217"/>
      <c r="CZ434" s="217"/>
      <c r="DA434" s="217"/>
      <c r="DB434" s="217"/>
      <c r="DC434" s="217"/>
      <c r="DD434" s="217"/>
      <c r="DE434" s="217"/>
      <c r="DF434" s="217"/>
      <c r="DG434" s="217"/>
      <c r="DH434" s="217"/>
      <c r="DI434" s="217"/>
      <c r="DJ434" s="217"/>
      <c r="DK434" s="217"/>
      <c r="DL434" s="217"/>
      <c r="DM434" s="217"/>
      <c r="DN434" s="217"/>
      <c r="DO434" s="217"/>
      <c r="DP434" s="217"/>
      <c r="DQ434" s="217"/>
      <c r="DR434" s="217"/>
      <c r="DS434" s="217"/>
      <c r="DT434" s="217"/>
      <c r="DU434" s="217"/>
      <c r="DV434" s="217"/>
      <c r="DW434" s="217"/>
      <c r="DX434" s="217"/>
      <c r="DY434" s="217"/>
      <c r="DZ434" s="217"/>
      <c r="EA434" s="217"/>
      <c r="EB434" s="217"/>
      <c r="EC434" s="217"/>
      <c r="ED434" s="217"/>
      <c r="EE434" s="217"/>
      <c r="EF434" s="217"/>
      <c r="EG434" s="217"/>
      <c r="EH434" s="217"/>
      <c r="EI434" s="217"/>
      <c r="EJ434" s="217"/>
      <c r="EK434" s="217"/>
      <c r="EL434" s="217"/>
      <c r="EM434" s="217"/>
      <c r="EN434" s="217"/>
      <c r="EO434" s="217"/>
    </row>
    <row r="435" spans="1:145" s="10" customFormat="1" ht="15.75">
      <c r="A435" s="260"/>
      <c r="B435" s="260"/>
      <c r="C435" s="362"/>
      <c r="D435" s="363"/>
      <c r="E435" s="364" t="s">
        <v>59</v>
      </c>
      <c r="F435" s="365" t="s">
        <v>381</v>
      </c>
      <c r="G435" s="366"/>
      <c r="H435" s="367"/>
      <c r="I435" s="368"/>
      <c r="J435" s="369"/>
      <c r="K435" s="370"/>
      <c r="L435" s="370"/>
      <c r="M435" s="371">
        <f>M436+M448+M460+M472</f>
        <v>0</v>
      </c>
      <c r="N435" s="372">
        <f>N436+N448+N460+N472</f>
        <v>0</v>
      </c>
      <c r="O435" s="87"/>
      <c r="P435" s="373">
        <f t="shared" ref="P435:T435" si="787">P436+P448+P460+P472</f>
        <v>0</v>
      </c>
      <c r="Q435" s="373">
        <f t="shared" si="787"/>
        <v>0</v>
      </c>
      <c r="R435" s="373">
        <f t="shared" si="787"/>
        <v>0</v>
      </c>
      <c r="S435" s="373">
        <f t="shared" si="787"/>
        <v>0</v>
      </c>
      <c r="T435" s="373">
        <f t="shared" si="787"/>
        <v>0</v>
      </c>
      <c r="U435" s="86"/>
      <c r="V435" s="87"/>
      <c r="W435" s="373">
        <f t="shared" ref="W435:AD435" si="788">W436+W448+W460+W472</f>
        <v>0</v>
      </c>
      <c r="X435" s="373">
        <f t="shared" si="788"/>
        <v>0</v>
      </c>
      <c r="Y435" s="373">
        <f t="shared" si="788"/>
        <v>0</v>
      </c>
      <c r="Z435" s="373">
        <f t="shared" si="788"/>
        <v>0</v>
      </c>
      <c r="AA435" s="373">
        <f t="shared" si="788"/>
        <v>0</v>
      </c>
      <c r="AB435" s="373">
        <f t="shared" si="788"/>
        <v>0</v>
      </c>
      <c r="AC435" s="373">
        <f t="shared" si="788"/>
        <v>0</v>
      </c>
      <c r="AD435" s="373">
        <f t="shared" si="788"/>
        <v>0</v>
      </c>
      <c r="AE435" s="156"/>
      <c r="AF435" s="156"/>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217"/>
      <c r="BU435" s="217"/>
      <c r="BV435" s="217"/>
      <c r="BW435" s="217"/>
      <c r="BX435" s="217"/>
      <c r="BY435" s="217"/>
      <c r="BZ435" s="217"/>
      <c r="CA435" s="217"/>
      <c r="CB435" s="217"/>
      <c r="CC435" s="217"/>
      <c r="CD435" s="217"/>
      <c r="CE435" s="217"/>
      <c r="CF435" s="217"/>
      <c r="CG435" s="217"/>
      <c r="CH435" s="217"/>
      <c r="CI435" s="217"/>
      <c r="CJ435" s="217"/>
      <c r="CK435" s="217"/>
      <c r="CL435" s="217"/>
      <c r="CM435" s="217"/>
      <c r="CN435" s="217"/>
      <c r="CO435" s="217"/>
      <c r="CP435" s="217"/>
      <c r="CQ435" s="217"/>
      <c r="CR435" s="217"/>
      <c r="CS435" s="217"/>
      <c r="CT435" s="217"/>
      <c r="CU435" s="217"/>
      <c r="CV435" s="217"/>
      <c r="CW435" s="217"/>
      <c r="CX435" s="217"/>
      <c r="CY435" s="217"/>
      <c r="CZ435" s="217"/>
      <c r="DA435" s="217"/>
      <c r="DB435" s="217"/>
      <c r="DC435" s="217"/>
      <c r="DD435" s="217"/>
      <c r="DE435" s="217"/>
      <c r="DF435" s="217"/>
      <c r="DG435" s="217"/>
      <c r="DH435" s="217"/>
      <c r="DI435" s="217"/>
      <c r="DJ435" s="217"/>
      <c r="DK435" s="217"/>
      <c r="DL435" s="217"/>
      <c r="DM435" s="217"/>
      <c r="DN435" s="217"/>
      <c r="DO435" s="217"/>
      <c r="DP435" s="217"/>
      <c r="DQ435" s="217"/>
      <c r="DR435" s="217"/>
      <c r="DS435" s="217"/>
      <c r="DT435" s="217"/>
      <c r="DU435" s="217"/>
      <c r="DV435" s="217"/>
      <c r="DW435" s="217"/>
      <c r="DX435" s="217"/>
      <c r="DY435" s="217"/>
      <c r="DZ435" s="217"/>
      <c r="EA435" s="217"/>
      <c r="EB435" s="217"/>
      <c r="EC435" s="217"/>
      <c r="ED435" s="217"/>
      <c r="EE435" s="217"/>
      <c r="EF435" s="217"/>
      <c r="EG435" s="217"/>
      <c r="EH435" s="217"/>
      <c r="EI435" s="217"/>
      <c r="EJ435" s="217"/>
      <c r="EK435" s="217"/>
      <c r="EL435" s="217"/>
      <c r="EM435" s="217"/>
      <c r="EN435" s="217"/>
      <c r="EO435" s="217"/>
    </row>
    <row r="436" spans="1:145" s="198" customFormat="1" ht="15.75">
      <c r="A436" s="261"/>
      <c r="B436" s="261"/>
      <c r="C436" s="374"/>
      <c r="D436" s="375"/>
      <c r="E436" s="376" t="s">
        <v>1708</v>
      </c>
      <c r="F436" s="377" t="s">
        <v>1709</v>
      </c>
      <c r="G436" s="378"/>
      <c r="H436" s="379"/>
      <c r="I436" s="380"/>
      <c r="J436" s="381"/>
      <c r="K436" s="382"/>
      <c r="L436" s="382"/>
      <c r="M436" s="383">
        <f>SUM(M437:M447)</f>
        <v>0</v>
      </c>
      <c r="N436" s="384">
        <f>SUM(N437:N447)</f>
        <v>0</v>
      </c>
      <c r="O436" s="199"/>
      <c r="P436" s="385">
        <f t="shared" ref="P436:T436" si="789">SUM(P437:P447)</f>
        <v>0</v>
      </c>
      <c r="Q436" s="385">
        <f t="shared" si="789"/>
        <v>0</v>
      </c>
      <c r="R436" s="385">
        <f t="shared" si="789"/>
        <v>0</v>
      </c>
      <c r="S436" s="385">
        <f t="shared" si="789"/>
        <v>0</v>
      </c>
      <c r="T436" s="385">
        <f t="shared" si="789"/>
        <v>0</v>
      </c>
      <c r="U436" s="86"/>
      <c r="V436" s="87"/>
      <c r="W436" s="385">
        <f t="shared" ref="W436:AD436" si="790">SUM(W437:W447)</f>
        <v>0</v>
      </c>
      <c r="X436" s="385">
        <f t="shared" si="790"/>
        <v>0</v>
      </c>
      <c r="Y436" s="385">
        <f t="shared" si="790"/>
        <v>0</v>
      </c>
      <c r="Z436" s="385">
        <f t="shared" si="790"/>
        <v>0</v>
      </c>
      <c r="AA436" s="385">
        <f t="shared" si="790"/>
        <v>0</v>
      </c>
      <c r="AB436" s="385">
        <f t="shared" si="790"/>
        <v>0</v>
      </c>
      <c r="AC436" s="385">
        <f t="shared" si="790"/>
        <v>0</v>
      </c>
      <c r="AD436" s="385">
        <f t="shared" si="790"/>
        <v>0</v>
      </c>
      <c r="AE436" s="91"/>
      <c r="AF436" s="91"/>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218"/>
      <c r="BU436" s="218"/>
      <c r="BV436" s="218"/>
      <c r="BW436" s="218"/>
      <c r="BX436" s="218"/>
      <c r="BY436" s="218"/>
      <c r="BZ436" s="218"/>
      <c r="CA436" s="218"/>
      <c r="CB436" s="218"/>
      <c r="CC436" s="218"/>
      <c r="CD436" s="218"/>
      <c r="CE436" s="218"/>
      <c r="CF436" s="218"/>
      <c r="CG436" s="218"/>
      <c r="CH436" s="218"/>
      <c r="CI436" s="218"/>
      <c r="CJ436" s="218"/>
      <c r="CK436" s="218"/>
      <c r="CL436" s="218"/>
      <c r="CM436" s="218"/>
      <c r="CN436" s="218"/>
      <c r="CO436" s="218"/>
      <c r="CP436" s="218"/>
      <c r="CQ436" s="218"/>
      <c r="CR436" s="218"/>
      <c r="CS436" s="218"/>
      <c r="CT436" s="218"/>
      <c r="CU436" s="218"/>
      <c r="CV436" s="218"/>
      <c r="CW436" s="218"/>
      <c r="CX436" s="218"/>
      <c r="CY436" s="218"/>
      <c r="CZ436" s="218"/>
      <c r="DA436" s="218"/>
      <c r="DB436" s="218"/>
      <c r="DC436" s="218"/>
      <c r="DD436" s="218"/>
      <c r="DE436" s="218"/>
      <c r="DF436" s="218"/>
      <c r="DG436" s="218"/>
      <c r="DH436" s="218"/>
      <c r="DI436" s="218"/>
      <c r="DJ436" s="218"/>
      <c r="DK436" s="218"/>
      <c r="DL436" s="218"/>
      <c r="DM436" s="218"/>
      <c r="DN436" s="218"/>
      <c r="DO436" s="218"/>
      <c r="DP436" s="218"/>
      <c r="DQ436" s="218"/>
      <c r="DR436" s="218"/>
      <c r="DS436" s="218"/>
      <c r="DT436" s="218"/>
      <c r="DU436" s="218"/>
      <c r="DV436" s="218"/>
      <c r="DW436" s="218"/>
      <c r="DX436" s="218"/>
      <c r="DY436" s="218"/>
      <c r="DZ436" s="218"/>
      <c r="EA436" s="218"/>
      <c r="EB436" s="218"/>
      <c r="EC436" s="218"/>
      <c r="ED436" s="218"/>
      <c r="EE436" s="218"/>
      <c r="EF436" s="218"/>
      <c r="EG436" s="218"/>
      <c r="EH436" s="218"/>
      <c r="EI436" s="218"/>
      <c r="EJ436" s="218"/>
      <c r="EK436" s="218"/>
      <c r="EL436" s="218"/>
      <c r="EM436" s="218"/>
      <c r="EN436" s="218"/>
      <c r="EO436" s="218"/>
    </row>
    <row r="437" spans="1:145" outlineLevel="1">
      <c r="A437" s="254" t="s">
        <v>1905</v>
      </c>
      <c r="B437" s="254" t="s">
        <v>702</v>
      </c>
      <c r="C437" s="257" t="s">
        <v>2007</v>
      </c>
      <c r="D437" s="165" t="s">
        <v>926</v>
      </c>
      <c r="E437" s="166" t="s">
        <v>60</v>
      </c>
      <c r="F437" s="167" t="s">
        <v>353</v>
      </c>
      <c r="G437" s="168">
        <v>0</v>
      </c>
      <c r="H437" s="169" t="s">
        <v>656</v>
      </c>
      <c r="I437" s="170">
        <v>0</v>
      </c>
      <c r="J437" s="171">
        <f t="shared" ref="J437:J446" si="791">I437/$L$4</f>
        <v>0</v>
      </c>
      <c r="K437" s="172" t="s">
        <v>24</v>
      </c>
      <c r="L437" s="173"/>
      <c r="M437" s="174">
        <f t="shared" ref="M437:M520" si="792">IF(ISBLANK(K437),G437*I437,G437*I437*L437)</f>
        <v>0</v>
      </c>
      <c r="N437" s="175">
        <f t="shared" ref="N437:N520" si="793">IF(ISBLANK(K437),J437*G437,G437*J437*L437)</f>
        <v>0</v>
      </c>
      <c r="O437" s="87"/>
      <c r="P437" s="176"/>
      <c r="Q437" s="176"/>
      <c r="R437" s="176"/>
      <c r="S437" s="176"/>
      <c r="T437" s="176"/>
      <c r="U437" s="86"/>
      <c r="V437" s="87"/>
      <c r="W437" s="176"/>
      <c r="X437" s="176">
        <f t="shared" ref="X437:X447" si="794">W437/$L$4</f>
        <v>0</v>
      </c>
      <c r="Y437" s="176"/>
      <c r="Z437" s="176">
        <f t="shared" ref="Z437:Z447" si="795">Y437/$L$4</f>
        <v>0</v>
      </c>
      <c r="AA437" s="176"/>
      <c r="AB437" s="176">
        <f t="shared" ref="AB437:AB447" si="796">AA437/$L$4</f>
        <v>0</v>
      </c>
      <c r="AC437" s="176"/>
      <c r="AD437" s="176">
        <f t="shared" ref="AD437:AD447" si="797">AC437/$L$4</f>
        <v>0</v>
      </c>
      <c r="AE437" s="11"/>
      <c r="AF437" s="11"/>
    </row>
    <row r="438" spans="1:145" outlineLevel="1">
      <c r="A438" s="254" t="s">
        <v>1905</v>
      </c>
      <c r="C438" s="257" t="s">
        <v>2007</v>
      </c>
      <c r="D438" s="165" t="s">
        <v>927</v>
      </c>
      <c r="E438" s="166" t="s">
        <v>990</v>
      </c>
      <c r="F438" s="167" t="s">
        <v>991</v>
      </c>
      <c r="G438" s="168">
        <v>0</v>
      </c>
      <c r="H438" s="169" t="s">
        <v>656</v>
      </c>
      <c r="I438" s="170">
        <v>0</v>
      </c>
      <c r="J438" s="171">
        <f t="shared" ref="J438" si="798">I438/$L$4</f>
        <v>0</v>
      </c>
      <c r="K438" s="172" t="s">
        <v>24</v>
      </c>
      <c r="L438" s="173"/>
      <c r="M438" s="174">
        <f t="shared" ref="M438" si="799">IF(ISBLANK(K438),G438*I438,G438*I438*L438)</f>
        <v>0</v>
      </c>
      <c r="N438" s="175">
        <f t="shared" ref="N438" si="800">IF(ISBLANK(K438),J438*G438,G438*J438*L438)</f>
        <v>0</v>
      </c>
      <c r="O438" s="87"/>
      <c r="P438" s="176"/>
      <c r="Q438" s="176"/>
      <c r="R438" s="176"/>
      <c r="S438" s="176"/>
      <c r="T438" s="176"/>
      <c r="U438" s="86"/>
      <c r="V438" s="87"/>
      <c r="W438" s="176"/>
      <c r="X438" s="176">
        <f t="shared" si="794"/>
        <v>0</v>
      </c>
      <c r="Y438" s="176"/>
      <c r="Z438" s="176">
        <f t="shared" si="795"/>
        <v>0</v>
      </c>
      <c r="AA438" s="176"/>
      <c r="AB438" s="176">
        <f t="shared" si="796"/>
        <v>0</v>
      </c>
      <c r="AC438" s="176"/>
      <c r="AD438" s="176">
        <f t="shared" si="797"/>
        <v>0</v>
      </c>
      <c r="AE438" s="11"/>
      <c r="AF438" s="11"/>
    </row>
    <row r="439" spans="1:145" outlineLevel="1">
      <c r="A439" s="254" t="s">
        <v>1905</v>
      </c>
      <c r="B439" s="254" t="s">
        <v>703</v>
      </c>
      <c r="C439" s="257" t="s">
        <v>2007</v>
      </c>
      <c r="D439" s="165" t="s">
        <v>928</v>
      </c>
      <c r="E439" s="166" t="s">
        <v>61</v>
      </c>
      <c r="F439" s="167" t="s">
        <v>354</v>
      </c>
      <c r="G439" s="168">
        <v>0</v>
      </c>
      <c r="H439" s="169" t="s">
        <v>660</v>
      </c>
      <c r="I439" s="170">
        <v>0</v>
      </c>
      <c r="J439" s="171">
        <f t="shared" si="791"/>
        <v>0</v>
      </c>
      <c r="K439" s="172" t="s">
        <v>24</v>
      </c>
      <c r="L439" s="173"/>
      <c r="M439" s="174">
        <f t="shared" si="792"/>
        <v>0</v>
      </c>
      <c r="N439" s="175">
        <f t="shared" si="793"/>
        <v>0</v>
      </c>
      <c r="O439" s="87"/>
      <c r="P439" s="176"/>
      <c r="Q439" s="176"/>
      <c r="R439" s="176"/>
      <c r="S439" s="176"/>
      <c r="T439" s="176"/>
      <c r="U439" s="86"/>
      <c r="V439" s="87"/>
      <c r="W439" s="176"/>
      <c r="X439" s="176">
        <f t="shared" si="794"/>
        <v>0</v>
      </c>
      <c r="Y439" s="176"/>
      <c r="Z439" s="176">
        <f t="shared" si="795"/>
        <v>0</v>
      </c>
      <c r="AA439" s="176"/>
      <c r="AB439" s="176">
        <f t="shared" si="796"/>
        <v>0</v>
      </c>
      <c r="AC439" s="176"/>
      <c r="AD439" s="176">
        <f t="shared" si="797"/>
        <v>0</v>
      </c>
      <c r="AE439" s="11"/>
      <c r="AF439" s="11"/>
    </row>
    <row r="440" spans="1:145" outlineLevel="1">
      <c r="A440" s="254" t="s">
        <v>1905</v>
      </c>
      <c r="B440" s="254" t="s">
        <v>705</v>
      </c>
      <c r="C440" s="257" t="s">
        <v>2007</v>
      </c>
      <c r="D440" s="165" t="s">
        <v>935</v>
      </c>
      <c r="E440" s="166" t="s">
        <v>178</v>
      </c>
      <c r="F440" s="167" t="s">
        <v>355</v>
      </c>
      <c r="G440" s="168">
        <v>0</v>
      </c>
      <c r="H440" s="169" t="s">
        <v>660</v>
      </c>
      <c r="I440" s="170">
        <v>0</v>
      </c>
      <c r="J440" s="171">
        <f t="shared" si="791"/>
        <v>0</v>
      </c>
      <c r="K440" s="172" t="s">
        <v>24</v>
      </c>
      <c r="L440" s="173"/>
      <c r="M440" s="174">
        <f t="shared" si="792"/>
        <v>0</v>
      </c>
      <c r="N440" s="175">
        <f t="shared" si="793"/>
        <v>0</v>
      </c>
      <c r="O440" s="87"/>
      <c r="P440" s="176"/>
      <c r="Q440" s="176"/>
      <c r="R440" s="176"/>
      <c r="S440" s="176"/>
      <c r="T440" s="176"/>
      <c r="U440" s="86"/>
      <c r="V440" s="87"/>
      <c r="W440" s="176"/>
      <c r="X440" s="176">
        <f t="shared" si="794"/>
        <v>0</v>
      </c>
      <c r="Y440" s="176"/>
      <c r="Z440" s="176">
        <f t="shared" si="795"/>
        <v>0</v>
      </c>
      <c r="AA440" s="176"/>
      <c r="AB440" s="176">
        <f t="shared" si="796"/>
        <v>0</v>
      </c>
      <c r="AC440" s="176"/>
      <c r="AD440" s="176">
        <f t="shared" si="797"/>
        <v>0</v>
      </c>
      <c r="AE440" s="11"/>
      <c r="AF440" s="11"/>
    </row>
    <row r="441" spans="1:145" outlineLevel="1">
      <c r="A441" s="254" t="s">
        <v>1905</v>
      </c>
      <c r="B441" s="254" t="s">
        <v>704</v>
      </c>
      <c r="C441" s="257" t="s">
        <v>2007</v>
      </c>
      <c r="D441" s="165" t="s">
        <v>1716</v>
      </c>
      <c r="E441" s="166" t="s">
        <v>173</v>
      </c>
      <c r="F441" s="167" t="s">
        <v>356</v>
      </c>
      <c r="G441" s="168">
        <v>0</v>
      </c>
      <c r="H441" s="169" t="s">
        <v>660</v>
      </c>
      <c r="I441" s="170">
        <v>0</v>
      </c>
      <c r="J441" s="171">
        <f t="shared" si="791"/>
        <v>0</v>
      </c>
      <c r="K441" s="172" t="s">
        <v>24</v>
      </c>
      <c r="L441" s="173"/>
      <c r="M441" s="174">
        <f t="shared" si="792"/>
        <v>0</v>
      </c>
      <c r="N441" s="175">
        <f t="shared" si="793"/>
        <v>0</v>
      </c>
      <c r="O441" s="87"/>
      <c r="P441" s="176"/>
      <c r="Q441" s="176"/>
      <c r="R441" s="176"/>
      <c r="S441" s="176"/>
      <c r="T441" s="176"/>
      <c r="U441" s="86"/>
      <c r="V441" s="87"/>
      <c r="W441" s="176"/>
      <c r="X441" s="176">
        <f t="shared" si="794"/>
        <v>0</v>
      </c>
      <c r="Y441" s="176"/>
      <c r="Z441" s="176">
        <f t="shared" si="795"/>
        <v>0</v>
      </c>
      <c r="AA441" s="176"/>
      <c r="AB441" s="176">
        <f t="shared" si="796"/>
        <v>0</v>
      </c>
      <c r="AC441" s="176"/>
      <c r="AD441" s="176">
        <f t="shared" si="797"/>
        <v>0</v>
      </c>
      <c r="AE441" s="11"/>
      <c r="AF441" s="11"/>
    </row>
    <row r="442" spans="1:145" outlineLevel="1">
      <c r="A442" s="254" t="s">
        <v>1905</v>
      </c>
      <c r="B442" s="254" t="s">
        <v>703</v>
      </c>
      <c r="C442" s="257" t="s">
        <v>2007</v>
      </c>
      <c r="D442" s="165" t="s">
        <v>1717</v>
      </c>
      <c r="E442" s="166" t="s">
        <v>174</v>
      </c>
      <c r="F442" s="167" t="s">
        <v>357</v>
      </c>
      <c r="G442" s="168">
        <v>0</v>
      </c>
      <c r="H442" s="169" t="s">
        <v>661</v>
      </c>
      <c r="I442" s="170">
        <v>0</v>
      </c>
      <c r="J442" s="171">
        <f t="shared" si="791"/>
        <v>0</v>
      </c>
      <c r="K442" s="172" t="s">
        <v>24</v>
      </c>
      <c r="L442" s="173"/>
      <c r="M442" s="174">
        <f t="shared" si="792"/>
        <v>0</v>
      </c>
      <c r="N442" s="175">
        <f t="shared" si="793"/>
        <v>0</v>
      </c>
      <c r="O442" s="87"/>
      <c r="P442" s="176"/>
      <c r="Q442" s="176"/>
      <c r="R442" s="176"/>
      <c r="S442" s="176"/>
      <c r="T442" s="176"/>
      <c r="U442" s="86"/>
      <c r="V442" s="87"/>
      <c r="W442" s="176"/>
      <c r="X442" s="176">
        <f t="shared" si="794"/>
        <v>0</v>
      </c>
      <c r="Y442" s="176"/>
      <c r="Z442" s="176">
        <f t="shared" si="795"/>
        <v>0</v>
      </c>
      <c r="AA442" s="176"/>
      <c r="AB442" s="176">
        <f t="shared" si="796"/>
        <v>0</v>
      </c>
      <c r="AC442" s="176"/>
      <c r="AD442" s="176">
        <f t="shared" si="797"/>
        <v>0</v>
      </c>
      <c r="AE442" s="11"/>
      <c r="AF442" s="11"/>
    </row>
    <row r="443" spans="1:145" outlineLevel="1">
      <c r="A443" s="254" t="s">
        <v>1905</v>
      </c>
      <c r="B443" s="254" t="s">
        <v>705</v>
      </c>
      <c r="C443" s="257" t="s">
        <v>2007</v>
      </c>
      <c r="D443" s="165" t="s">
        <v>1718</v>
      </c>
      <c r="E443" s="166" t="s">
        <v>179</v>
      </c>
      <c r="F443" s="167" t="s">
        <v>358</v>
      </c>
      <c r="G443" s="168">
        <v>0</v>
      </c>
      <c r="H443" s="169" t="s">
        <v>661</v>
      </c>
      <c r="I443" s="170">
        <v>0</v>
      </c>
      <c r="J443" s="171">
        <f t="shared" si="791"/>
        <v>0</v>
      </c>
      <c r="K443" s="172" t="s">
        <v>24</v>
      </c>
      <c r="L443" s="173"/>
      <c r="M443" s="174">
        <f t="shared" si="792"/>
        <v>0</v>
      </c>
      <c r="N443" s="175">
        <f t="shared" si="793"/>
        <v>0</v>
      </c>
      <c r="O443" s="87"/>
      <c r="P443" s="176"/>
      <c r="Q443" s="176"/>
      <c r="R443" s="176"/>
      <c r="S443" s="176"/>
      <c r="T443" s="176"/>
      <c r="U443" s="86"/>
      <c r="V443" s="87"/>
      <c r="W443" s="176"/>
      <c r="X443" s="176">
        <f t="shared" si="794"/>
        <v>0</v>
      </c>
      <c r="Y443" s="176"/>
      <c r="Z443" s="176">
        <f t="shared" si="795"/>
        <v>0</v>
      </c>
      <c r="AA443" s="176"/>
      <c r="AB443" s="176">
        <f t="shared" si="796"/>
        <v>0</v>
      </c>
      <c r="AC443" s="176"/>
      <c r="AD443" s="176">
        <f t="shared" si="797"/>
        <v>0</v>
      </c>
      <c r="AE443" s="11"/>
      <c r="AF443" s="11"/>
    </row>
    <row r="444" spans="1:145" outlineLevel="1">
      <c r="A444" s="254" t="s">
        <v>1905</v>
      </c>
      <c r="B444" s="254" t="s">
        <v>704</v>
      </c>
      <c r="C444" s="257" t="s">
        <v>2007</v>
      </c>
      <c r="D444" s="165" t="s">
        <v>1719</v>
      </c>
      <c r="E444" s="166" t="s">
        <v>175</v>
      </c>
      <c r="F444" s="167" t="s">
        <v>359</v>
      </c>
      <c r="G444" s="168">
        <v>0</v>
      </c>
      <c r="H444" s="169" t="s">
        <v>661</v>
      </c>
      <c r="I444" s="170">
        <v>0</v>
      </c>
      <c r="J444" s="171">
        <f t="shared" si="791"/>
        <v>0</v>
      </c>
      <c r="K444" s="172" t="s">
        <v>24</v>
      </c>
      <c r="L444" s="173"/>
      <c r="M444" s="174">
        <f t="shared" si="792"/>
        <v>0</v>
      </c>
      <c r="N444" s="175">
        <f t="shared" si="793"/>
        <v>0</v>
      </c>
      <c r="O444" s="87"/>
      <c r="P444" s="176"/>
      <c r="Q444" s="176"/>
      <c r="R444" s="176"/>
      <c r="S444" s="176"/>
      <c r="T444" s="176"/>
      <c r="U444" s="86"/>
      <c r="V444" s="87"/>
      <c r="W444" s="176"/>
      <c r="X444" s="176">
        <f t="shared" si="794"/>
        <v>0</v>
      </c>
      <c r="Y444" s="176"/>
      <c r="Z444" s="176">
        <f t="shared" si="795"/>
        <v>0</v>
      </c>
      <c r="AA444" s="176"/>
      <c r="AB444" s="176">
        <f t="shared" si="796"/>
        <v>0</v>
      </c>
      <c r="AC444" s="176"/>
      <c r="AD444" s="176">
        <f t="shared" si="797"/>
        <v>0</v>
      </c>
      <c r="AE444" s="11"/>
      <c r="AF444" s="11"/>
    </row>
    <row r="445" spans="1:145" outlineLevel="1">
      <c r="A445" s="254" t="s">
        <v>1905</v>
      </c>
      <c r="B445" s="254" t="s">
        <v>703</v>
      </c>
      <c r="C445" s="257" t="s">
        <v>2007</v>
      </c>
      <c r="D445" s="165" t="s">
        <v>1720</v>
      </c>
      <c r="E445" s="166" t="s">
        <v>177</v>
      </c>
      <c r="F445" s="167" t="s">
        <v>1164</v>
      </c>
      <c r="G445" s="168">
        <v>0</v>
      </c>
      <c r="H445" s="169" t="s">
        <v>662</v>
      </c>
      <c r="I445" s="170">
        <v>0</v>
      </c>
      <c r="J445" s="171">
        <f t="shared" si="791"/>
        <v>0</v>
      </c>
      <c r="K445" s="172" t="s">
        <v>24</v>
      </c>
      <c r="L445" s="173"/>
      <c r="M445" s="174">
        <f t="shared" si="792"/>
        <v>0</v>
      </c>
      <c r="N445" s="175">
        <f t="shared" si="793"/>
        <v>0</v>
      </c>
      <c r="O445" s="87"/>
      <c r="P445" s="176"/>
      <c r="Q445" s="176"/>
      <c r="R445" s="176"/>
      <c r="S445" s="176"/>
      <c r="T445" s="176"/>
      <c r="U445" s="86"/>
      <c r="V445" s="87"/>
      <c r="W445" s="176"/>
      <c r="X445" s="176">
        <f t="shared" si="794"/>
        <v>0</v>
      </c>
      <c r="Y445" s="176"/>
      <c r="Z445" s="176">
        <f t="shared" si="795"/>
        <v>0</v>
      </c>
      <c r="AA445" s="176"/>
      <c r="AB445" s="176">
        <f t="shared" si="796"/>
        <v>0</v>
      </c>
      <c r="AC445" s="176"/>
      <c r="AD445" s="176">
        <f t="shared" si="797"/>
        <v>0</v>
      </c>
      <c r="AE445" s="11"/>
      <c r="AF445" s="11"/>
    </row>
    <row r="446" spans="1:145" outlineLevel="1">
      <c r="A446" s="254" t="s">
        <v>1905</v>
      </c>
      <c r="B446" s="254" t="s">
        <v>705</v>
      </c>
      <c r="C446" s="257" t="s">
        <v>2007</v>
      </c>
      <c r="D446" s="165" t="s">
        <v>1721</v>
      </c>
      <c r="E446" s="166" t="s">
        <v>180</v>
      </c>
      <c r="F446" s="167" t="s">
        <v>1162</v>
      </c>
      <c r="G446" s="168">
        <v>0</v>
      </c>
      <c r="H446" s="169" t="s">
        <v>662</v>
      </c>
      <c r="I446" s="170">
        <v>0</v>
      </c>
      <c r="J446" s="171">
        <f t="shared" si="791"/>
        <v>0</v>
      </c>
      <c r="K446" s="172" t="s">
        <v>24</v>
      </c>
      <c r="L446" s="173"/>
      <c r="M446" s="174">
        <f t="shared" si="792"/>
        <v>0</v>
      </c>
      <c r="N446" s="175">
        <f t="shared" si="793"/>
        <v>0</v>
      </c>
      <c r="O446" s="87"/>
      <c r="P446" s="176"/>
      <c r="Q446" s="176"/>
      <c r="R446" s="176"/>
      <c r="S446" s="176"/>
      <c r="T446" s="176"/>
      <c r="U446" s="86"/>
      <c r="V446" s="87"/>
      <c r="W446" s="176"/>
      <c r="X446" s="176">
        <f t="shared" si="794"/>
        <v>0</v>
      </c>
      <c r="Y446" s="176"/>
      <c r="Z446" s="176">
        <f t="shared" si="795"/>
        <v>0</v>
      </c>
      <c r="AA446" s="176"/>
      <c r="AB446" s="176">
        <f t="shared" si="796"/>
        <v>0</v>
      </c>
      <c r="AC446" s="176"/>
      <c r="AD446" s="176">
        <f t="shared" si="797"/>
        <v>0</v>
      </c>
      <c r="AE446" s="11"/>
      <c r="AF446" s="11"/>
    </row>
    <row r="447" spans="1:145" s="164" customFormat="1" outlineLevel="1">
      <c r="A447" s="254" t="s">
        <v>1905</v>
      </c>
      <c r="B447" s="254" t="s">
        <v>704</v>
      </c>
      <c r="C447" s="257" t="s">
        <v>2007</v>
      </c>
      <c r="D447" s="165" t="s">
        <v>1722</v>
      </c>
      <c r="E447" s="166" t="s">
        <v>176</v>
      </c>
      <c r="F447" s="167" t="s">
        <v>1163</v>
      </c>
      <c r="G447" s="168">
        <v>0</v>
      </c>
      <c r="H447" s="169" t="s">
        <v>662</v>
      </c>
      <c r="I447" s="170">
        <v>0</v>
      </c>
      <c r="J447" s="171">
        <f t="shared" ref="J447" si="801">I447/$L$4</f>
        <v>0</v>
      </c>
      <c r="K447" s="172" t="s">
        <v>24</v>
      </c>
      <c r="L447" s="173"/>
      <c r="M447" s="174">
        <f t="shared" ref="M447" si="802">IF(ISBLANK(K447),G447*I447,G447*I447*L447)</f>
        <v>0</v>
      </c>
      <c r="N447" s="175">
        <f t="shared" ref="N447" si="803">IF(ISBLANK(K447),J447*G447,G447*J447*L447)</f>
        <v>0</v>
      </c>
      <c r="O447" s="87"/>
      <c r="P447" s="176"/>
      <c r="Q447" s="176"/>
      <c r="R447" s="176"/>
      <c r="S447" s="176"/>
      <c r="T447" s="176"/>
      <c r="U447" s="86"/>
      <c r="V447" s="87"/>
      <c r="W447" s="176"/>
      <c r="X447" s="176">
        <f t="shared" si="794"/>
        <v>0</v>
      </c>
      <c r="Y447" s="176"/>
      <c r="Z447" s="176">
        <f t="shared" si="795"/>
        <v>0</v>
      </c>
      <c r="AA447" s="176"/>
      <c r="AB447" s="176">
        <f t="shared" si="796"/>
        <v>0</v>
      </c>
      <c r="AC447" s="176"/>
      <c r="AD447" s="176">
        <f t="shared" si="797"/>
        <v>0</v>
      </c>
      <c r="AE447" s="156"/>
      <c r="AF447" s="156"/>
      <c r="AG447" s="208"/>
      <c r="AH447" s="208"/>
      <c r="AI447" s="208"/>
      <c r="AJ447" s="208"/>
      <c r="AK447" s="208"/>
      <c r="AL447" s="208"/>
      <c r="AM447" s="208"/>
      <c r="AN447" s="208"/>
      <c r="AO447" s="208"/>
      <c r="AP447" s="208"/>
      <c r="AQ447" s="208"/>
      <c r="AR447" s="208"/>
      <c r="AS447" s="208"/>
      <c r="AT447" s="208"/>
      <c r="AU447" s="208"/>
      <c r="AV447" s="208"/>
      <c r="AW447" s="208"/>
      <c r="AX447" s="208"/>
      <c r="AY447" s="208"/>
      <c r="AZ447" s="208"/>
      <c r="BA447" s="208"/>
      <c r="BB447" s="208"/>
      <c r="BC447" s="208"/>
      <c r="BD447" s="208"/>
      <c r="BE447" s="208"/>
      <c r="BF447" s="208"/>
      <c r="BG447" s="208"/>
      <c r="BH447" s="208"/>
      <c r="BI447" s="208"/>
      <c r="BJ447" s="208"/>
      <c r="BK447" s="208"/>
      <c r="BL447" s="208"/>
      <c r="BM447" s="208"/>
      <c r="BN447" s="208"/>
      <c r="BO447" s="208"/>
      <c r="BP447" s="208"/>
      <c r="BQ447" s="208"/>
      <c r="BR447" s="208"/>
      <c r="BS447" s="208"/>
      <c r="BT447" s="208"/>
      <c r="BU447" s="208"/>
      <c r="BV447" s="208"/>
      <c r="BW447" s="208"/>
      <c r="BX447" s="208"/>
      <c r="BY447" s="208"/>
      <c r="BZ447" s="208"/>
      <c r="CA447" s="208"/>
      <c r="CB447" s="208"/>
      <c r="CC447" s="208"/>
      <c r="CD447" s="208"/>
      <c r="CE447" s="208"/>
      <c r="CF447" s="208"/>
      <c r="CG447" s="208"/>
      <c r="CH447" s="208"/>
      <c r="CI447" s="208"/>
      <c r="CJ447" s="208"/>
      <c r="CK447" s="208"/>
      <c r="CL447" s="208"/>
      <c r="CM447" s="208"/>
      <c r="CN447" s="208"/>
      <c r="CO447" s="208"/>
      <c r="CP447" s="208"/>
      <c r="CQ447" s="208"/>
      <c r="CR447" s="208"/>
      <c r="CS447" s="208"/>
      <c r="CT447" s="208"/>
      <c r="CU447" s="208"/>
      <c r="CV447" s="208"/>
      <c r="CW447" s="208"/>
      <c r="CX447" s="208"/>
      <c r="CY447" s="208"/>
      <c r="CZ447" s="208"/>
      <c r="DA447" s="208"/>
      <c r="DB447" s="208"/>
      <c r="DC447" s="208"/>
      <c r="DD447" s="208"/>
      <c r="DE447" s="208"/>
      <c r="DF447" s="208"/>
      <c r="DG447" s="208"/>
      <c r="DH447" s="208"/>
      <c r="DI447" s="208"/>
      <c r="DJ447" s="208"/>
      <c r="DK447" s="208"/>
      <c r="DL447" s="208"/>
      <c r="DM447" s="208"/>
      <c r="DN447" s="208"/>
      <c r="DO447" s="208"/>
      <c r="DP447" s="208"/>
      <c r="DQ447" s="208"/>
      <c r="DR447" s="208"/>
      <c r="DS447" s="208"/>
      <c r="DT447" s="208"/>
      <c r="DU447" s="208"/>
      <c r="DV447" s="208"/>
      <c r="DW447" s="208"/>
      <c r="DX447" s="208"/>
      <c r="DY447" s="208"/>
      <c r="DZ447" s="208"/>
      <c r="EA447" s="208"/>
      <c r="EB447" s="208"/>
      <c r="EC447" s="208"/>
      <c r="ED447" s="208"/>
      <c r="EE447" s="208"/>
      <c r="EF447" s="208"/>
      <c r="EG447" s="208"/>
      <c r="EH447" s="208"/>
      <c r="EI447" s="208"/>
      <c r="EJ447" s="208"/>
      <c r="EK447" s="208"/>
      <c r="EL447" s="208"/>
      <c r="EM447" s="208"/>
      <c r="EN447" s="208"/>
      <c r="EO447" s="208"/>
    </row>
    <row r="448" spans="1:145" s="198" customFormat="1" ht="15.75">
      <c r="A448" s="261"/>
      <c r="B448" s="261"/>
      <c r="C448" s="374"/>
      <c r="D448" s="375"/>
      <c r="E448" s="376" t="s">
        <v>1710</v>
      </c>
      <c r="F448" s="377" t="s">
        <v>1713</v>
      </c>
      <c r="G448" s="378"/>
      <c r="H448" s="379"/>
      <c r="I448" s="380"/>
      <c r="J448" s="381"/>
      <c r="K448" s="382"/>
      <c r="L448" s="382"/>
      <c r="M448" s="383">
        <f>SUM(M449:M459)</f>
        <v>0</v>
      </c>
      <c r="N448" s="384">
        <f>SUM(N449:N459)</f>
        <v>0</v>
      </c>
      <c r="O448" s="199"/>
      <c r="P448" s="385">
        <f t="shared" ref="P448:T448" si="804">SUM(P449:P459)</f>
        <v>0</v>
      </c>
      <c r="Q448" s="385">
        <f t="shared" si="804"/>
        <v>0</v>
      </c>
      <c r="R448" s="385">
        <f t="shared" si="804"/>
        <v>0</v>
      </c>
      <c r="S448" s="385">
        <f t="shared" si="804"/>
        <v>0</v>
      </c>
      <c r="T448" s="385">
        <f t="shared" si="804"/>
        <v>0</v>
      </c>
      <c r="U448" s="86"/>
      <c r="V448" s="87"/>
      <c r="W448" s="385">
        <f t="shared" ref="W448:AD448" si="805">SUM(W449:W459)</f>
        <v>0</v>
      </c>
      <c r="X448" s="385">
        <f t="shared" si="805"/>
        <v>0</v>
      </c>
      <c r="Y448" s="385">
        <f t="shared" si="805"/>
        <v>0</v>
      </c>
      <c r="Z448" s="385">
        <f t="shared" si="805"/>
        <v>0</v>
      </c>
      <c r="AA448" s="385">
        <f t="shared" si="805"/>
        <v>0</v>
      </c>
      <c r="AB448" s="385">
        <f t="shared" si="805"/>
        <v>0</v>
      </c>
      <c r="AC448" s="385">
        <f t="shared" si="805"/>
        <v>0</v>
      </c>
      <c r="AD448" s="385">
        <f t="shared" si="805"/>
        <v>0</v>
      </c>
      <c r="AE448" s="91"/>
      <c r="AF448" s="91"/>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218"/>
      <c r="BU448" s="218"/>
      <c r="BV448" s="218"/>
      <c r="BW448" s="218"/>
      <c r="BX448" s="218"/>
      <c r="BY448" s="218"/>
      <c r="BZ448" s="218"/>
      <c r="CA448" s="218"/>
      <c r="CB448" s="218"/>
      <c r="CC448" s="218"/>
      <c r="CD448" s="218"/>
      <c r="CE448" s="218"/>
      <c r="CF448" s="218"/>
      <c r="CG448" s="218"/>
      <c r="CH448" s="218"/>
      <c r="CI448" s="218"/>
      <c r="CJ448" s="218"/>
      <c r="CK448" s="218"/>
      <c r="CL448" s="218"/>
      <c r="CM448" s="218"/>
      <c r="CN448" s="218"/>
      <c r="CO448" s="218"/>
      <c r="CP448" s="218"/>
      <c r="CQ448" s="218"/>
      <c r="CR448" s="218"/>
      <c r="CS448" s="218"/>
      <c r="CT448" s="218"/>
      <c r="CU448" s="218"/>
      <c r="CV448" s="218"/>
      <c r="CW448" s="218"/>
      <c r="CX448" s="218"/>
      <c r="CY448" s="218"/>
      <c r="CZ448" s="218"/>
      <c r="DA448" s="218"/>
      <c r="DB448" s="218"/>
      <c r="DC448" s="218"/>
      <c r="DD448" s="218"/>
      <c r="DE448" s="218"/>
      <c r="DF448" s="218"/>
      <c r="DG448" s="218"/>
      <c r="DH448" s="218"/>
      <c r="DI448" s="218"/>
      <c r="DJ448" s="218"/>
      <c r="DK448" s="218"/>
      <c r="DL448" s="218"/>
      <c r="DM448" s="218"/>
      <c r="DN448" s="218"/>
      <c r="DO448" s="218"/>
      <c r="DP448" s="218"/>
      <c r="DQ448" s="218"/>
      <c r="DR448" s="218"/>
      <c r="DS448" s="218"/>
      <c r="DT448" s="218"/>
      <c r="DU448" s="218"/>
      <c r="DV448" s="218"/>
      <c r="DW448" s="218"/>
      <c r="DX448" s="218"/>
      <c r="DY448" s="218"/>
      <c r="DZ448" s="218"/>
      <c r="EA448" s="218"/>
      <c r="EB448" s="218"/>
      <c r="EC448" s="218"/>
      <c r="ED448" s="218"/>
      <c r="EE448" s="218"/>
      <c r="EF448" s="218"/>
      <c r="EG448" s="218"/>
      <c r="EH448" s="218"/>
      <c r="EI448" s="218"/>
      <c r="EJ448" s="218"/>
      <c r="EK448" s="218"/>
      <c r="EL448" s="218"/>
      <c r="EM448" s="218"/>
      <c r="EN448" s="218"/>
      <c r="EO448" s="218"/>
    </row>
    <row r="449" spans="1:145" s="164" customFormat="1" outlineLevel="1">
      <c r="A449" s="254" t="s">
        <v>1905</v>
      </c>
      <c r="B449" s="254" t="s">
        <v>702</v>
      </c>
      <c r="C449" s="257" t="s">
        <v>2008</v>
      </c>
      <c r="D449" s="165" t="s">
        <v>917</v>
      </c>
      <c r="E449" s="166" t="s">
        <v>60</v>
      </c>
      <c r="F449" s="167" t="s">
        <v>353</v>
      </c>
      <c r="G449" s="168">
        <v>0</v>
      </c>
      <c r="H449" s="169" t="s">
        <v>656</v>
      </c>
      <c r="I449" s="170">
        <v>0</v>
      </c>
      <c r="J449" s="171">
        <f t="shared" ref="J449:J459" si="806">I449/$L$4</f>
        <v>0</v>
      </c>
      <c r="K449" s="172" t="s">
        <v>24</v>
      </c>
      <c r="L449" s="173"/>
      <c r="M449" s="174">
        <f t="shared" ref="M449:M459" si="807">IF(ISBLANK(K449),G449*I449,G449*I449*L449)</f>
        <v>0</v>
      </c>
      <c r="N449" s="175">
        <f t="shared" ref="N449:N459" si="808">IF(ISBLANK(K449),J449*G449,G449*J449*L449)</f>
        <v>0</v>
      </c>
      <c r="O449" s="87"/>
      <c r="P449" s="176"/>
      <c r="Q449" s="176"/>
      <c r="R449" s="176"/>
      <c r="S449" s="176"/>
      <c r="T449" s="176"/>
      <c r="U449" s="86"/>
      <c r="V449" s="87"/>
      <c r="W449" s="176"/>
      <c r="X449" s="176">
        <f t="shared" ref="X449:X471" si="809">W449/$L$4</f>
        <v>0</v>
      </c>
      <c r="Y449" s="176"/>
      <c r="Z449" s="176">
        <f t="shared" ref="Z449:Z471" si="810">Y449/$L$4</f>
        <v>0</v>
      </c>
      <c r="AA449" s="176"/>
      <c r="AB449" s="176">
        <f t="shared" ref="AB449:AB471" si="811">AA449/$L$4</f>
        <v>0</v>
      </c>
      <c r="AC449" s="176"/>
      <c r="AD449" s="176">
        <f t="shared" ref="AD449:AD471" si="812">AC449/$L$4</f>
        <v>0</v>
      </c>
      <c r="AE449" s="156"/>
      <c r="AF449" s="156"/>
      <c r="AG449" s="208"/>
      <c r="AH449" s="208"/>
      <c r="AI449" s="208"/>
      <c r="AJ449" s="208"/>
      <c r="AK449" s="208"/>
      <c r="AL449" s="208"/>
      <c r="AM449" s="208"/>
      <c r="AN449" s="208"/>
      <c r="AO449" s="208"/>
      <c r="AP449" s="208"/>
      <c r="AQ449" s="208"/>
      <c r="AR449" s="208"/>
      <c r="AS449" s="208"/>
      <c r="AT449" s="208"/>
      <c r="AU449" s="208"/>
      <c r="AV449" s="208"/>
      <c r="AW449" s="208"/>
      <c r="AX449" s="208"/>
      <c r="AY449" s="208"/>
      <c r="AZ449" s="208"/>
      <c r="BA449" s="208"/>
      <c r="BB449" s="208"/>
      <c r="BC449" s="208"/>
      <c r="BD449" s="208"/>
      <c r="BE449" s="208"/>
      <c r="BF449" s="208"/>
      <c r="BG449" s="208"/>
      <c r="BH449" s="208"/>
      <c r="BI449" s="208"/>
      <c r="BJ449" s="208"/>
      <c r="BK449" s="208"/>
      <c r="BL449" s="208"/>
      <c r="BM449" s="208"/>
      <c r="BN449" s="208"/>
      <c r="BO449" s="208"/>
      <c r="BP449" s="208"/>
      <c r="BQ449" s="208"/>
      <c r="BR449" s="208"/>
      <c r="BS449" s="208"/>
      <c r="BT449" s="208"/>
      <c r="BU449" s="208"/>
      <c r="BV449" s="208"/>
      <c r="BW449" s="208"/>
      <c r="BX449" s="208"/>
      <c r="BY449" s="208"/>
      <c r="BZ449" s="208"/>
      <c r="CA449" s="208"/>
      <c r="CB449" s="208"/>
      <c r="CC449" s="208"/>
      <c r="CD449" s="208"/>
      <c r="CE449" s="208"/>
      <c r="CF449" s="208"/>
      <c r="CG449" s="208"/>
      <c r="CH449" s="208"/>
      <c r="CI449" s="208"/>
      <c r="CJ449" s="208"/>
      <c r="CK449" s="208"/>
      <c r="CL449" s="208"/>
      <c r="CM449" s="208"/>
      <c r="CN449" s="208"/>
      <c r="CO449" s="208"/>
      <c r="CP449" s="208"/>
      <c r="CQ449" s="208"/>
      <c r="CR449" s="208"/>
      <c r="CS449" s="208"/>
      <c r="CT449" s="208"/>
      <c r="CU449" s="208"/>
      <c r="CV449" s="208"/>
      <c r="CW449" s="208"/>
      <c r="CX449" s="208"/>
      <c r="CY449" s="208"/>
      <c r="CZ449" s="208"/>
      <c r="DA449" s="208"/>
      <c r="DB449" s="208"/>
      <c r="DC449" s="208"/>
      <c r="DD449" s="208"/>
      <c r="DE449" s="208"/>
      <c r="DF449" s="208"/>
      <c r="DG449" s="208"/>
      <c r="DH449" s="208"/>
      <c r="DI449" s="208"/>
      <c r="DJ449" s="208"/>
      <c r="DK449" s="208"/>
      <c r="DL449" s="208"/>
      <c r="DM449" s="208"/>
      <c r="DN449" s="208"/>
      <c r="DO449" s="208"/>
      <c r="DP449" s="208"/>
      <c r="DQ449" s="208"/>
      <c r="DR449" s="208"/>
      <c r="DS449" s="208"/>
      <c r="DT449" s="208"/>
      <c r="DU449" s="208"/>
      <c r="DV449" s="208"/>
      <c r="DW449" s="208"/>
      <c r="DX449" s="208"/>
      <c r="DY449" s="208"/>
      <c r="DZ449" s="208"/>
      <c r="EA449" s="208"/>
      <c r="EB449" s="208"/>
      <c r="EC449" s="208"/>
      <c r="ED449" s="208"/>
      <c r="EE449" s="208"/>
      <c r="EF449" s="208"/>
      <c r="EG449" s="208"/>
      <c r="EH449" s="208"/>
      <c r="EI449" s="208"/>
      <c r="EJ449" s="208"/>
      <c r="EK449" s="208"/>
      <c r="EL449" s="208"/>
      <c r="EM449" s="208"/>
      <c r="EN449" s="208"/>
      <c r="EO449" s="208"/>
    </row>
    <row r="450" spans="1:145" s="164" customFormat="1" outlineLevel="1">
      <c r="A450" s="254" t="s">
        <v>1905</v>
      </c>
      <c r="B450" s="254"/>
      <c r="C450" s="257" t="s">
        <v>2008</v>
      </c>
      <c r="D450" s="165" t="s">
        <v>918</v>
      </c>
      <c r="E450" s="166" t="s">
        <v>990</v>
      </c>
      <c r="F450" s="167" t="s">
        <v>991</v>
      </c>
      <c r="G450" s="168">
        <v>0</v>
      </c>
      <c r="H450" s="169" t="s">
        <v>656</v>
      </c>
      <c r="I450" s="170">
        <v>0</v>
      </c>
      <c r="J450" s="171">
        <f t="shared" si="806"/>
        <v>0</v>
      </c>
      <c r="K450" s="172" t="s">
        <v>24</v>
      </c>
      <c r="L450" s="173"/>
      <c r="M450" s="174">
        <f t="shared" si="807"/>
        <v>0</v>
      </c>
      <c r="N450" s="175">
        <f t="shared" si="808"/>
        <v>0</v>
      </c>
      <c r="O450" s="87"/>
      <c r="P450" s="176"/>
      <c r="Q450" s="176"/>
      <c r="R450" s="176"/>
      <c r="S450" s="176"/>
      <c r="T450" s="176"/>
      <c r="U450" s="86"/>
      <c r="V450" s="87"/>
      <c r="W450" s="176"/>
      <c r="X450" s="176">
        <f t="shared" si="809"/>
        <v>0</v>
      </c>
      <c r="Y450" s="176"/>
      <c r="Z450" s="176">
        <f t="shared" si="810"/>
        <v>0</v>
      </c>
      <c r="AA450" s="176"/>
      <c r="AB450" s="176">
        <f t="shared" si="811"/>
        <v>0</v>
      </c>
      <c r="AC450" s="176"/>
      <c r="AD450" s="176">
        <f t="shared" si="812"/>
        <v>0</v>
      </c>
      <c r="AE450" s="156"/>
      <c r="AF450" s="156"/>
      <c r="AG450" s="208"/>
      <c r="AH450" s="208"/>
      <c r="AI450" s="208"/>
      <c r="AJ450" s="208"/>
      <c r="AK450" s="208"/>
      <c r="AL450" s="208"/>
      <c r="AM450" s="208"/>
      <c r="AN450" s="208"/>
      <c r="AO450" s="208"/>
      <c r="AP450" s="208"/>
      <c r="AQ450" s="208"/>
      <c r="AR450" s="208"/>
      <c r="AS450" s="208"/>
      <c r="AT450" s="208"/>
      <c r="AU450" s="208"/>
      <c r="AV450" s="208"/>
      <c r="AW450" s="208"/>
      <c r="AX450" s="208"/>
      <c r="AY450" s="208"/>
      <c r="AZ450" s="208"/>
      <c r="BA450" s="208"/>
      <c r="BB450" s="208"/>
      <c r="BC450" s="208"/>
      <c r="BD450" s="208"/>
      <c r="BE450" s="208"/>
      <c r="BF450" s="208"/>
      <c r="BG450" s="208"/>
      <c r="BH450" s="208"/>
      <c r="BI450" s="208"/>
      <c r="BJ450" s="208"/>
      <c r="BK450" s="208"/>
      <c r="BL450" s="208"/>
      <c r="BM450" s="208"/>
      <c r="BN450" s="208"/>
      <c r="BO450" s="208"/>
      <c r="BP450" s="208"/>
      <c r="BQ450" s="208"/>
      <c r="BR450" s="208"/>
      <c r="BS450" s="208"/>
      <c r="BT450" s="208"/>
      <c r="BU450" s="208"/>
      <c r="BV450" s="208"/>
      <c r="BW450" s="208"/>
      <c r="BX450" s="208"/>
      <c r="BY450" s="208"/>
      <c r="BZ450" s="208"/>
      <c r="CA450" s="208"/>
      <c r="CB450" s="208"/>
      <c r="CC450" s="208"/>
      <c r="CD450" s="208"/>
      <c r="CE450" s="208"/>
      <c r="CF450" s="208"/>
      <c r="CG450" s="208"/>
      <c r="CH450" s="208"/>
      <c r="CI450" s="208"/>
      <c r="CJ450" s="208"/>
      <c r="CK450" s="208"/>
      <c r="CL450" s="208"/>
      <c r="CM450" s="208"/>
      <c r="CN450" s="208"/>
      <c r="CO450" s="208"/>
      <c r="CP450" s="208"/>
      <c r="CQ450" s="208"/>
      <c r="CR450" s="208"/>
      <c r="CS450" s="208"/>
      <c r="CT450" s="208"/>
      <c r="CU450" s="208"/>
      <c r="CV450" s="208"/>
      <c r="CW450" s="208"/>
      <c r="CX450" s="208"/>
      <c r="CY450" s="208"/>
      <c r="CZ450" s="208"/>
      <c r="DA450" s="208"/>
      <c r="DB450" s="208"/>
      <c r="DC450" s="208"/>
      <c r="DD450" s="208"/>
      <c r="DE450" s="208"/>
      <c r="DF450" s="208"/>
      <c r="DG450" s="208"/>
      <c r="DH450" s="208"/>
      <c r="DI450" s="208"/>
      <c r="DJ450" s="208"/>
      <c r="DK450" s="208"/>
      <c r="DL450" s="208"/>
      <c r="DM450" s="208"/>
      <c r="DN450" s="208"/>
      <c r="DO450" s="208"/>
      <c r="DP450" s="208"/>
      <c r="DQ450" s="208"/>
      <c r="DR450" s="208"/>
      <c r="DS450" s="208"/>
      <c r="DT450" s="208"/>
      <c r="DU450" s="208"/>
      <c r="DV450" s="208"/>
      <c r="DW450" s="208"/>
      <c r="DX450" s="208"/>
      <c r="DY450" s="208"/>
      <c r="DZ450" s="208"/>
      <c r="EA450" s="208"/>
      <c r="EB450" s="208"/>
      <c r="EC450" s="208"/>
      <c r="ED450" s="208"/>
      <c r="EE450" s="208"/>
      <c r="EF450" s="208"/>
      <c r="EG450" s="208"/>
      <c r="EH450" s="208"/>
      <c r="EI450" s="208"/>
      <c r="EJ450" s="208"/>
      <c r="EK450" s="208"/>
      <c r="EL450" s="208"/>
      <c r="EM450" s="208"/>
      <c r="EN450" s="208"/>
      <c r="EO450" s="208"/>
    </row>
    <row r="451" spans="1:145" s="164" customFormat="1" outlineLevel="1">
      <c r="A451" s="254" t="s">
        <v>1905</v>
      </c>
      <c r="B451" s="254" t="s">
        <v>703</v>
      </c>
      <c r="C451" s="257" t="s">
        <v>2008</v>
      </c>
      <c r="D451" s="165" t="s">
        <v>919</v>
      </c>
      <c r="E451" s="166" t="s">
        <v>61</v>
      </c>
      <c r="F451" s="167" t="s">
        <v>354</v>
      </c>
      <c r="G451" s="168">
        <v>0</v>
      </c>
      <c r="H451" s="169" t="s">
        <v>660</v>
      </c>
      <c r="I451" s="170">
        <v>0</v>
      </c>
      <c r="J451" s="171">
        <f t="shared" si="806"/>
        <v>0</v>
      </c>
      <c r="K451" s="172" t="s">
        <v>24</v>
      </c>
      <c r="L451" s="173"/>
      <c r="M451" s="174">
        <f t="shared" si="807"/>
        <v>0</v>
      </c>
      <c r="N451" s="175">
        <f t="shared" si="808"/>
        <v>0</v>
      </c>
      <c r="O451" s="87"/>
      <c r="P451" s="176"/>
      <c r="Q451" s="176"/>
      <c r="R451" s="176"/>
      <c r="S451" s="176"/>
      <c r="T451" s="176"/>
      <c r="U451" s="86"/>
      <c r="V451" s="87"/>
      <c r="W451" s="176"/>
      <c r="X451" s="176">
        <f t="shared" si="809"/>
        <v>0</v>
      </c>
      <c r="Y451" s="176"/>
      <c r="Z451" s="176">
        <f t="shared" si="810"/>
        <v>0</v>
      </c>
      <c r="AA451" s="176"/>
      <c r="AB451" s="176">
        <f t="shared" si="811"/>
        <v>0</v>
      </c>
      <c r="AC451" s="176"/>
      <c r="AD451" s="176">
        <f t="shared" si="812"/>
        <v>0</v>
      </c>
      <c r="AE451" s="156"/>
      <c r="AF451" s="156"/>
      <c r="AG451" s="208"/>
      <c r="AH451" s="208"/>
      <c r="AI451" s="208"/>
      <c r="AJ451" s="208"/>
      <c r="AK451" s="208"/>
      <c r="AL451" s="208"/>
      <c r="AM451" s="208"/>
      <c r="AN451" s="208"/>
      <c r="AO451" s="208"/>
      <c r="AP451" s="208"/>
      <c r="AQ451" s="208"/>
      <c r="AR451" s="208"/>
      <c r="AS451" s="208"/>
      <c r="AT451" s="208"/>
      <c r="AU451" s="208"/>
      <c r="AV451" s="208"/>
      <c r="AW451" s="208"/>
      <c r="AX451" s="208"/>
      <c r="AY451" s="208"/>
      <c r="AZ451" s="208"/>
      <c r="BA451" s="208"/>
      <c r="BB451" s="208"/>
      <c r="BC451" s="208"/>
      <c r="BD451" s="208"/>
      <c r="BE451" s="208"/>
      <c r="BF451" s="208"/>
      <c r="BG451" s="208"/>
      <c r="BH451" s="208"/>
      <c r="BI451" s="208"/>
      <c r="BJ451" s="208"/>
      <c r="BK451" s="208"/>
      <c r="BL451" s="208"/>
      <c r="BM451" s="208"/>
      <c r="BN451" s="208"/>
      <c r="BO451" s="208"/>
      <c r="BP451" s="208"/>
      <c r="BQ451" s="208"/>
      <c r="BR451" s="208"/>
      <c r="BS451" s="208"/>
      <c r="BT451" s="208"/>
      <c r="BU451" s="208"/>
      <c r="BV451" s="208"/>
      <c r="BW451" s="208"/>
      <c r="BX451" s="208"/>
      <c r="BY451" s="208"/>
      <c r="BZ451" s="208"/>
      <c r="CA451" s="208"/>
      <c r="CB451" s="208"/>
      <c r="CC451" s="208"/>
      <c r="CD451" s="208"/>
      <c r="CE451" s="208"/>
      <c r="CF451" s="208"/>
      <c r="CG451" s="208"/>
      <c r="CH451" s="208"/>
      <c r="CI451" s="208"/>
      <c r="CJ451" s="208"/>
      <c r="CK451" s="208"/>
      <c r="CL451" s="208"/>
      <c r="CM451" s="208"/>
      <c r="CN451" s="208"/>
      <c r="CO451" s="208"/>
      <c r="CP451" s="208"/>
      <c r="CQ451" s="208"/>
      <c r="CR451" s="208"/>
      <c r="CS451" s="208"/>
      <c r="CT451" s="208"/>
      <c r="CU451" s="208"/>
      <c r="CV451" s="208"/>
      <c r="CW451" s="208"/>
      <c r="CX451" s="208"/>
      <c r="CY451" s="208"/>
      <c r="CZ451" s="208"/>
      <c r="DA451" s="208"/>
      <c r="DB451" s="208"/>
      <c r="DC451" s="208"/>
      <c r="DD451" s="208"/>
      <c r="DE451" s="208"/>
      <c r="DF451" s="208"/>
      <c r="DG451" s="208"/>
      <c r="DH451" s="208"/>
      <c r="DI451" s="208"/>
      <c r="DJ451" s="208"/>
      <c r="DK451" s="208"/>
      <c r="DL451" s="208"/>
      <c r="DM451" s="208"/>
      <c r="DN451" s="208"/>
      <c r="DO451" s="208"/>
      <c r="DP451" s="208"/>
      <c r="DQ451" s="208"/>
      <c r="DR451" s="208"/>
      <c r="DS451" s="208"/>
      <c r="DT451" s="208"/>
      <c r="DU451" s="208"/>
      <c r="DV451" s="208"/>
      <c r="DW451" s="208"/>
      <c r="DX451" s="208"/>
      <c r="DY451" s="208"/>
      <c r="DZ451" s="208"/>
      <c r="EA451" s="208"/>
      <c r="EB451" s="208"/>
      <c r="EC451" s="208"/>
      <c r="ED451" s="208"/>
      <c r="EE451" s="208"/>
      <c r="EF451" s="208"/>
      <c r="EG451" s="208"/>
      <c r="EH451" s="208"/>
      <c r="EI451" s="208"/>
      <c r="EJ451" s="208"/>
      <c r="EK451" s="208"/>
      <c r="EL451" s="208"/>
      <c r="EM451" s="208"/>
      <c r="EN451" s="208"/>
      <c r="EO451" s="208"/>
    </row>
    <row r="452" spans="1:145" s="164" customFormat="1" outlineLevel="1">
      <c r="A452" s="254" t="s">
        <v>1905</v>
      </c>
      <c r="B452" s="254" t="s">
        <v>705</v>
      </c>
      <c r="C452" s="257" t="s">
        <v>2008</v>
      </c>
      <c r="D452" s="165" t="s">
        <v>920</v>
      </c>
      <c r="E452" s="166" t="s">
        <v>178</v>
      </c>
      <c r="F452" s="167" t="s">
        <v>355</v>
      </c>
      <c r="G452" s="168">
        <v>0</v>
      </c>
      <c r="H452" s="169" t="s">
        <v>660</v>
      </c>
      <c r="I452" s="170">
        <v>0</v>
      </c>
      <c r="J452" s="171">
        <f t="shared" si="806"/>
        <v>0</v>
      </c>
      <c r="K452" s="172" t="s">
        <v>24</v>
      </c>
      <c r="L452" s="173"/>
      <c r="M452" s="174">
        <f t="shared" si="807"/>
        <v>0</v>
      </c>
      <c r="N452" s="175">
        <f t="shared" si="808"/>
        <v>0</v>
      </c>
      <c r="O452" s="87"/>
      <c r="P452" s="176"/>
      <c r="Q452" s="176"/>
      <c r="R452" s="176"/>
      <c r="S452" s="176"/>
      <c r="T452" s="176"/>
      <c r="U452" s="86"/>
      <c r="V452" s="87"/>
      <c r="W452" s="176"/>
      <c r="X452" s="176">
        <f t="shared" si="809"/>
        <v>0</v>
      </c>
      <c r="Y452" s="176"/>
      <c r="Z452" s="176">
        <f t="shared" si="810"/>
        <v>0</v>
      </c>
      <c r="AA452" s="176"/>
      <c r="AB452" s="176">
        <f t="shared" si="811"/>
        <v>0</v>
      </c>
      <c r="AC452" s="176"/>
      <c r="AD452" s="176">
        <f t="shared" si="812"/>
        <v>0</v>
      </c>
      <c r="AE452" s="156"/>
      <c r="AF452" s="156"/>
      <c r="AG452" s="208"/>
      <c r="AH452" s="208"/>
      <c r="AI452" s="208"/>
      <c r="AJ452" s="208"/>
      <c r="AK452" s="208"/>
      <c r="AL452" s="208"/>
      <c r="AM452" s="208"/>
      <c r="AN452" s="208"/>
      <c r="AO452" s="208"/>
      <c r="AP452" s="208"/>
      <c r="AQ452" s="208"/>
      <c r="AR452" s="208"/>
      <c r="AS452" s="208"/>
      <c r="AT452" s="208"/>
      <c r="AU452" s="208"/>
      <c r="AV452" s="208"/>
      <c r="AW452" s="208"/>
      <c r="AX452" s="208"/>
      <c r="AY452" s="208"/>
      <c r="AZ452" s="208"/>
      <c r="BA452" s="208"/>
      <c r="BB452" s="208"/>
      <c r="BC452" s="208"/>
      <c r="BD452" s="208"/>
      <c r="BE452" s="208"/>
      <c r="BF452" s="208"/>
      <c r="BG452" s="208"/>
      <c r="BH452" s="208"/>
      <c r="BI452" s="208"/>
      <c r="BJ452" s="208"/>
      <c r="BK452" s="208"/>
      <c r="BL452" s="208"/>
      <c r="BM452" s="208"/>
      <c r="BN452" s="208"/>
      <c r="BO452" s="208"/>
      <c r="BP452" s="208"/>
      <c r="BQ452" s="208"/>
      <c r="BR452" s="208"/>
      <c r="BS452" s="208"/>
      <c r="BT452" s="208"/>
      <c r="BU452" s="208"/>
      <c r="BV452" s="208"/>
      <c r="BW452" s="208"/>
      <c r="BX452" s="208"/>
      <c r="BY452" s="208"/>
      <c r="BZ452" s="208"/>
      <c r="CA452" s="208"/>
      <c r="CB452" s="208"/>
      <c r="CC452" s="208"/>
      <c r="CD452" s="208"/>
      <c r="CE452" s="208"/>
      <c r="CF452" s="208"/>
      <c r="CG452" s="208"/>
      <c r="CH452" s="208"/>
      <c r="CI452" s="208"/>
      <c r="CJ452" s="208"/>
      <c r="CK452" s="208"/>
      <c r="CL452" s="208"/>
      <c r="CM452" s="208"/>
      <c r="CN452" s="208"/>
      <c r="CO452" s="208"/>
      <c r="CP452" s="208"/>
      <c r="CQ452" s="208"/>
      <c r="CR452" s="208"/>
      <c r="CS452" s="208"/>
      <c r="CT452" s="208"/>
      <c r="CU452" s="208"/>
      <c r="CV452" s="208"/>
      <c r="CW452" s="208"/>
      <c r="CX452" s="208"/>
      <c r="CY452" s="208"/>
      <c r="CZ452" s="208"/>
      <c r="DA452" s="208"/>
      <c r="DB452" s="208"/>
      <c r="DC452" s="208"/>
      <c r="DD452" s="208"/>
      <c r="DE452" s="208"/>
      <c r="DF452" s="208"/>
      <c r="DG452" s="208"/>
      <c r="DH452" s="208"/>
      <c r="DI452" s="208"/>
      <c r="DJ452" s="208"/>
      <c r="DK452" s="208"/>
      <c r="DL452" s="208"/>
      <c r="DM452" s="208"/>
      <c r="DN452" s="208"/>
      <c r="DO452" s="208"/>
      <c r="DP452" s="208"/>
      <c r="DQ452" s="208"/>
      <c r="DR452" s="208"/>
      <c r="DS452" s="208"/>
      <c r="DT452" s="208"/>
      <c r="DU452" s="208"/>
      <c r="DV452" s="208"/>
      <c r="DW452" s="208"/>
      <c r="DX452" s="208"/>
      <c r="DY452" s="208"/>
      <c r="DZ452" s="208"/>
      <c r="EA452" s="208"/>
      <c r="EB452" s="208"/>
      <c r="EC452" s="208"/>
      <c r="ED452" s="208"/>
      <c r="EE452" s="208"/>
      <c r="EF452" s="208"/>
      <c r="EG452" s="208"/>
      <c r="EH452" s="208"/>
      <c r="EI452" s="208"/>
      <c r="EJ452" s="208"/>
      <c r="EK452" s="208"/>
      <c r="EL452" s="208"/>
      <c r="EM452" s="208"/>
      <c r="EN452" s="208"/>
      <c r="EO452" s="208"/>
    </row>
    <row r="453" spans="1:145" s="164" customFormat="1" outlineLevel="1">
      <c r="A453" s="254" t="s">
        <v>1905</v>
      </c>
      <c r="B453" s="254" t="s">
        <v>704</v>
      </c>
      <c r="C453" s="257" t="s">
        <v>2008</v>
      </c>
      <c r="D453" s="165" t="s">
        <v>921</v>
      </c>
      <c r="E453" s="166" t="s">
        <v>173</v>
      </c>
      <c r="F453" s="167" t="s">
        <v>356</v>
      </c>
      <c r="G453" s="168">
        <v>0</v>
      </c>
      <c r="H453" s="169" t="s">
        <v>660</v>
      </c>
      <c r="I453" s="170">
        <v>0</v>
      </c>
      <c r="J453" s="171">
        <f t="shared" si="806"/>
        <v>0</v>
      </c>
      <c r="K453" s="172" t="s">
        <v>24</v>
      </c>
      <c r="L453" s="173"/>
      <c r="M453" s="174">
        <f t="shared" si="807"/>
        <v>0</v>
      </c>
      <c r="N453" s="175">
        <f t="shared" si="808"/>
        <v>0</v>
      </c>
      <c r="O453" s="87"/>
      <c r="P453" s="176"/>
      <c r="Q453" s="176"/>
      <c r="R453" s="176"/>
      <c r="S453" s="176"/>
      <c r="T453" s="176"/>
      <c r="U453" s="86"/>
      <c r="V453" s="87"/>
      <c r="W453" s="176"/>
      <c r="X453" s="176">
        <f t="shared" si="809"/>
        <v>0</v>
      </c>
      <c r="Y453" s="176"/>
      <c r="Z453" s="176">
        <f t="shared" si="810"/>
        <v>0</v>
      </c>
      <c r="AA453" s="176"/>
      <c r="AB453" s="176">
        <f t="shared" si="811"/>
        <v>0</v>
      </c>
      <c r="AC453" s="176"/>
      <c r="AD453" s="176">
        <f t="shared" si="812"/>
        <v>0</v>
      </c>
      <c r="AE453" s="156"/>
      <c r="AF453" s="156"/>
      <c r="AG453" s="208"/>
      <c r="AH453" s="208"/>
      <c r="AI453" s="208"/>
      <c r="AJ453" s="208"/>
      <c r="AK453" s="208"/>
      <c r="AL453" s="208"/>
      <c r="AM453" s="208"/>
      <c r="AN453" s="208"/>
      <c r="AO453" s="208"/>
      <c r="AP453" s="208"/>
      <c r="AQ453" s="208"/>
      <c r="AR453" s="208"/>
      <c r="AS453" s="208"/>
      <c r="AT453" s="208"/>
      <c r="AU453" s="208"/>
      <c r="AV453" s="208"/>
      <c r="AW453" s="208"/>
      <c r="AX453" s="208"/>
      <c r="AY453" s="208"/>
      <c r="AZ453" s="208"/>
      <c r="BA453" s="208"/>
      <c r="BB453" s="208"/>
      <c r="BC453" s="208"/>
      <c r="BD453" s="208"/>
      <c r="BE453" s="208"/>
      <c r="BF453" s="208"/>
      <c r="BG453" s="208"/>
      <c r="BH453" s="208"/>
      <c r="BI453" s="208"/>
      <c r="BJ453" s="208"/>
      <c r="BK453" s="208"/>
      <c r="BL453" s="208"/>
      <c r="BM453" s="208"/>
      <c r="BN453" s="208"/>
      <c r="BO453" s="208"/>
      <c r="BP453" s="208"/>
      <c r="BQ453" s="208"/>
      <c r="BR453" s="208"/>
      <c r="BS453" s="208"/>
      <c r="BT453" s="208"/>
      <c r="BU453" s="208"/>
      <c r="BV453" s="208"/>
      <c r="BW453" s="208"/>
      <c r="BX453" s="208"/>
      <c r="BY453" s="208"/>
      <c r="BZ453" s="208"/>
      <c r="CA453" s="208"/>
      <c r="CB453" s="208"/>
      <c r="CC453" s="208"/>
      <c r="CD453" s="208"/>
      <c r="CE453" s="208"/>
      <c r="CF453" s="208"/>
      <c r="CG453" s="208"/>
      <c r="CH453" s="208"/>
      <c r="CI453" s="208"/>
      <c r="CJ453" s="208"/>
      <c r="CK453" s="208"/>
      <c r="CL453" s="208"/>
      <c r="CM453" s="208"/>
      <c r="CN453" s="208"/>
      <c r="CO453" s="208"/>
      <c r="CP453" s="208"/>
      <c r="CQ453" s="208"/>
      <c r="CR453" s="208"/>
      <c r="CS453" s="208"/>
      <c r="CT453" s="208"/>
      <c r="CU453" s="208"/>
      <c r="CV453" s="208"/>
      <c r="CW453" s="208"/>
      <c r="CX453" s="208"/>
      <c r="CY453" s="208"/>
      <c r="CZ453" s="208"/>
      <c r="DA453" s="208"/>
      <c r="DB453" s="208"/>
      <c r="DC453" s="208"/>
      <c r="DD453" s="208"/>
      <c r="DE453" s="208"/>
      <c r="DF453" s="208"/>
      <c r="DG453" s="208"/>
      <c r="DH453" s="208"/>
      <c r="DI453" s="208"/>
      <c r="DJ453" s="208"/>
      <c r="DK453" s="208"/>
      <c r="DL453" s="208"/>
      <c r="DM453" s="208"/>
      <c r="DN453" s="208"/>
      <c r="DO453" s="208"/>
      <c r="DP453" s="208"/>
      <c r="DQ453" s="208"/>
      <c r="DR453" s="208"/>
      <c r="DS453" s="208"/>
      <c r="DT453" s="208"/>
      <c r="DU453" s="208"/>
      <c r="DV453" s="208"/>
      <c r="DW453" s="208"/>
      <c r="DX453" s="208"/>
      <c r="DY453" s="208"/>
      <c r="DZ453" s="208"/>
      <c r="EA453" s="208"/>
      <c r="EB453" s="208"/>
      <c r="EC453" s="208"/>
      <c r="ED453" s="208"/>
      <c r="EE453" s="208"/>
      <c r="EF453" s="208"/>
      <c r="EG453" s="208"/>
      <c r="EH453" s="208"/>
      <c r="EI453" s="208"/>
      <c r="EJ453" s="208"/>
      <c r="EK453" s="208"/>
      <c r="EL453" s="208"/>
      <c r="EM453" s="208"/>
      <c r="EN453" s="208"/>
      <c r="EO453" s="208"/>
    </row>
    <row r="454" spans="1:145" s="164" customFormat="1" outlineLevel="1">
      <c r="A454" s="254" t="s">
        <v>1905</v>
      </c>
      <c r="B454" s="254" t="s">
        <v>703</v>
      </c>
      <c r="C454" s="257" t="s">
        <v>2008</v>
      </c>
      <c r="D454" s="165" t="s">
        <v>922</v>
      </c>
      <c r="E454" s="166" t="s">
        <v>174</v>
      </c>
      <c r="F454" s="167" t="s">
        <v>357</v>
      </c>
      <c r="G454" s="168">
        <v>0</v>
      </c>
      <c r="H454" s="169" t="s">
        <v>661</v>
      </c>
      <c r="I454" s="170">
        <v>0</v>
      </c>
      <c r="J454" s="171">
        <f t="shared" si="806"/>
        <v>0</v>
      </c>
      <c r="K454" s="172" t="s">
        <v>24</v>
      </c>
      <c r="L454" s="173"/>
      <c r="M454" s="174">
        <f t="shared" si="807"/>
        <v>0</v>
      </c>
      <c r="N454" s="175">
        <f t="shared" si="808"/>
        <v>0</v>
      </c>
      <c r="O454" s="87"/>
      <c r="P454" s="176"/>
      <c r="Q454" s="176"/>
      <c r="R454" s="176"/>
      <c r="S454" s="176"/>
      <c r="T454" s="176"/>
      <c r="U454" s="86"/>
      <c r="V454" s="87"/>
      <c r="W454" s="176"/>
      <c r="X454" s="176">
        <f t="shared" si="809"/>
        <v>0</v>
      </c>
      <c r="Y454" s="176"/>
      <c r="Z454" s="176">
        <f t="shared" si="810"/>
        <v>0</v>
      </c>
      <c r="AA454" s="176"/>
      <c r="AB454" s="176">
        <f t="shared" si="811"/>
        <v>0</v>
      </c>
      <c r="AC454" s="176"/>
      <c r="AD454" s="176">
        <f t="shared" si="812"/>
        <v>0</v>
      </c>
      <c r="AE454" s="156"/>
      <c r="AF454" s="156"/>
      <c r="AG454" s="208"/>
      <c r="AH454" s="208"/>
      <c r="AI454" s="208"/>
      <c r="AJ454" s="208"/>
      <c r="AK454" s="208"/>
      <c r="AL454" s="208"/>
      <c r="AM454" s="208"/>
      <c r="AN454" s="208"/>
      <c r="AO454" s="208"/>
      <c r="AP454" s="208"/>
      <c r="AQ454" s="208"/>
      <c r="AR454" s="208"/>
      <c r="AS454" s="208"/>
      <c r="AT454" s="208"/>
      <c r="AU454" s="208"/>
      <c r="AV454" s="208"/>
      <c r="AW454" s="208"/>
      <c r="AX454" s="208"/>
      <c r="AY454" s="208"/>
      <c r="AZ454" s="208"/>
      <c r="BA454" s="208"/>
      <c r="BB454" s="208"/>
      <c r="BC454" s="208"/>
      <c r="BD454" s="208"/>
      <c r="BE454" s="208"/>
      <c r="BF454" s="208"/>
      <c r="BG454" s="208"/>
      <c r="BH454" s="208"/>
      <c r="BI454" s="208"/>
      <c r="BJ454" s="208"/>
      <c r="BK454" s="208"/>
      <c r="BL454" s="208"/>
      <c r="BM454" s="208"/>
      <c r="BN454" s="208"/>
      <c r="BO454" s="208"/>
      <c r="BP454" s="208"/>
      <c r="BQ454" s="208"/>
      <c r="BR454" s="208"/>
      <c r="BS454" s="208"/>
      <c r="BT454" s="208"/>
      <c r="BU454" s="208"/>
      <c r="BV454" s="208"/>
      <c r="BW454" s="208"/>
      <c r="BX454" s="208"/>
      <c r="BY454" s="208"/>
      <c r="BZ454" s="208"/>
      <c r="CA454" s="208"/>
      <c r="CB454" s="208"/>
      <c r="CC454" s="208"/>
      <c r="CD454" s="208"/>
      <c r="CE454" s="208"/>
      <c r="CF454" s="208"/>
      <c r="CG454" s="208"/>
      <c r="CH454" s="208"/>
      <c r="CI454" s="208"/>
      <c r="CJ454" s="208"/>
      <c r="CK454" s="208"/>
      <c r="CL454" s="208"/>
      <c r="CM454" s="208"/>
      <c r="CN454" s="208"/>
      <c r="CO454" s="208"/>
      <c r="CP454" s="208"/>
      <c r="CQ454" s="208"/>
      <c r="CR454" s="208"/>
      <c r="CS454" s="208"/>
      <c r="CT454" s="208"/>
      <c r="CU454" s="208"/>
      <c r="CV454" s="208"/>
      <c r="CW454" s="208"/>
      <c r="CX454" s="208"/>
      <c r="CY454" s="208"/>
      <c r="CZ454" s="208"/>
      <c r="DA454" s="208"/>
      <c r="DB454" s="208"/>
      <c r="DC454" s="208"/>
      <c r="DD454" s="208"/>
      <c r="DE454" s="208"/>
      <c r="DF454" s="208"/>
      <c r="DG454" s="208"/>
      <c r="DH454" s="208"/>
      <c r="DI454" s="208"/>
      <c r="DJ454" s="208"/>
      <c r="DK454" s="208"/>
      <c r="DL454" s="208"/>
      <c r="DM454" s="208"/>
      <c r="DN454" s="208"/>
      <c r="DO454" s="208"/>
      <c r="DP454" s="208"/>
      <c r="DQ454" s="208"/>
      <c r="DR454" s="208"/>
      <c r="DS454" s="208"/>
      <c r="DT454" s="208"/>
      <c r="DU454" s="208"/>
      <c r="DV454" s="208"/>
      <c r="DW454" s="208"/>
      <c r="DX454" s="208"/>
      <c r="DY454" s="208"/>
      <c r="DZ454" s="208"/>
      <c r="EA454" s="208"/>
      <c r="EB454" s="208"/>
      <c r="EC454" s="208"/>
      <c r="ED454" s="208"/>
      <c r="EE454" s="208"/>
      <c r="EF454" s="208"/>
      <c r="EG454" s="208"/>
      <c r="EH454" s="208"/>
      <c r="EI454" s="208"/>
      <c r="EJ454" s="208"/>
      <c r="EK454" s="208"/>
      <c r="EL454" s="208"/>
      <c r="EM454" s="208"/>
      <c r="EN454" s="208"/>
      <c r="EO454" s="208"/>
    </row>
    <row r="455" spans="1:145" s="164" customFormat="1" outlineLevel="1">
      <c r="A455" s="254" t="s">
        <v>1905</v>
      </c>
      <c r="B455" s="254" t="s">
        <v>705</v>
      </c>
      <c r="C455" s="257" t="s">
        <v>2008</v>
      </c>
      <c r="D455" s="165" t="s">
        <v>923</v>
      </c>
      <c r="E455" s="166" t="s">
        <v>179</v>
      </c>
      <c r="F455" s="167" t="s">
        <v>358</v>
      </c>
      <c r="G455" s="168">
        <v>0</v>
      </c>
      <c r="H455" s="169" t="s">
        <v>661</v>
      </c>
      <c r="I455" s="170">
        <v>0</v>
      </c>
      <c r="J455" s="171">
        <f t="shared" si="806"/>
        <v>0</v>
      </c>
      <c r="K455" s="172" t="s">
        <v>24</v>
      </c>
      <c r="L455" s="173"/>
      <c r="M455" s="174">
        <f t="shared" si="807"/>
        <v>0</v>
      </c>
      <c r="N455" s="175">
        <f t="shared" si="808"/>
        <v>0</v>
      </c>
      <c r="O455" s="87"/>
      <c r="P455" s="176"/>
      <c r="Q455" s="176"/>
      <c r="R455" s="176"/>
      <c r="S455" s="176"/>
      <c r="T455" s="176"/>
      <c r="U455" s="86"/>
      <c r="V455" s="87"/>
      <c r="W455" s="176"/>
      <c r="X455" s="176">
        <f t="shared" si="809"/>
        <v>0</v>
      </c>
      <c r="Y455" s="176"/>
      <c r="Z455" s="176">
        <f t="shared" si="810"/>
        <v>0</v>
      </c>
      <c r="AA455" s="176"/>
      <c r="AB455" s="176">
        <f t="shared" si="811"/>
        <v>0</v>
      </c>
      <c r="AC455" s="176"/>
      <c r="AD455" s="176">
        <f t="shared" si="812"/>
        <v>0</v>
      </c>
      <c r="AE455" s="156"/>
      <c r="AF455" s="156"/>
      <c r="AG455" s="208"/>
      <c r="AH455" s="208"/>
      <c r="AI455" s="208"/>
      <c r="AJ455" s="208"/>
      <c r="AK455" s="208"/>
      <c r="AL455" s="208"/>
      <c r="AM455" s="208"/>
      <c r="AN455" s="208"/>
      <c r="AO455" s="208"/>
      <c r="AP455" s="208"/>
      <c r="AQ455" s="208"/>
      <c r="AR455" s="208"/>
      <c r="AS455" s="208"/>
      <c r="AT455" s="208"/>
      <c r="AU455" s="208"/>
      <c r="AV455" s="208"/>
      <c r="AW455" s="208"/>
      <c r="AX455" s="208"/>
      <c r="AY455" s="208"/>
      <c r="AZ455" s="208"/>
      <c r="BA455" s="208"/>
      <c r="BB455" s="208"/>
      <c r="BC455" s="208"/>
      <c r="BD455" s="208"/>
      <c r="BE455" s="208"/>
      <c r="BF455" s="208"/>
      <c r="BG455" s="208"/>
      <c r="BH455" s="208"/>
      <c r="BI455" s="208"/>
      <c r="BJ455" s="208"/>
      <c r="BK455" s="208"/>
      <c r="BL455" s="208"/>
      <c r="BM455" s="208"/>
      <c r="BN455" s="208"/>
      <c r="BO455" s="208"/>
      <c r="BP455" s="208"/>
      <c r="BQ455" s="208"/>
      <c r="BR455" s="208"/>
      <c r="BS455" s="208"/>
      <c r="BT455" s="208"/>
      <c r="BU455" s="208"/>
      <c r="BV455" s="208"/>
      <c r="BW455" s="208"/>
      <c r="BX455" s="208"/>
      <c r="BY455" s="208"/>
      <c r="BZ455" s="208"/>
      <c r="CA455" s="208"/>
      <c r="CB455" s="208"/>
      <c r="CC455" s="208"/>
      <c r="CD455" s="208"/>
      <c r="CE455" s="208"/>
      <c r="CF455" s="208"/>
      <c r="CG455" s="208"/>
      <c r="CH455" s="208"/>
      <c r="CI455" s="208"/>
      <c r="CJ455" s="208"/>
      <c r="CK455" s="208"/>
      <c r="CL455" s="208"/>
      <c r="CM455" s="208"/>
      <c r="CN455" s="208"/>
      <c r="CO455" s="208"/>
      <c r="CP455" s="208"/>
      <c r="CQ455" s="208"/>
      <c r="CR455" s="208"/>
      <c r="CS455" s="208"/>
      <c r="CT455" s="208"/>
      <c r="CU455" s="208"/>
      <c r="CV455" s="208"/>
      <c r="CW455" s="208"/>
      <c r="CX455" s="208"/>
      <c r="CY455" s="208"/>
      <c r="CZ455" s="208"/>
      <c r="DA455" s="208"/>
      <c r="DB455" s="208"/>
      <c r="DC455" s="208"/>
      <c r="DD455" s="208"/>
      <c r="DE455" s="208"/>
      <c r="DF455" s="208"/>
      <c r="DG455" s="208"/>
      <c r="DH455" s="208"/>
      <c r="DI455" s="208"/>
      <c r="DJ455" s="208"/>
      <c r="DK455" s="208"/>
      <c r="DL455" s="208"/>
      <c r="DM455" s="208"/>
      <c r="DN455" s="208"/>
      <c r="DO455" s="208"/>
      <c r="DP455" s="208"/>
      <c r="DQ455" s="208"/>
      <c r="DR455" s="208"/>
      <c r="DS455" s="208"/>
      <c r="DT455" s="208"/>
      <c r="DU455" s="208"/>
      <c r="DV455" s="208"/>
      <c r="DW455" s="208"/>
      <c r="DX455" s="208"/>
      <c r="DY455" s="208"/>
      <c r="DZ455" s="208"/>
      <c r="EA455" s="208"/>
      <c r="EB455" s="208"/>
      <c r="EC455" s="208"/>
      <c r="ED455" s="208"/>
      <c r="EE455" s="208"/>
      <c r="EF455" s="208"/>
      <c r="EG455" s="208"/>
      <c r="EH455" s="208"/>
      <c r="EI455" s="208"/>
      <c r="EJ455" s="208"/>
      <c r="EK455" s="208"/>
      <c r="EL455" s="208"/>
      <c r="EM455" s="208"/>
      <c r="EN455" s="208"/>
      <c r="EO455" s="208"/>
    </row>
    <row r="456" spans="1:145" s="164" customFormat="1" outlineLevel="1">
      <c r="A456" s="254" t="s">
        <v>1905</v>
      </c>
      <c r="B456" s="254" t="s">
        <v>704</v>
      </c>
      <c r="C456" s="257" t="s">
        <v>2008</v>
      </c>
      <c r="D456" s="165" t="s">
        <v>924</v>
      </c>
      <c r="E456" s="166" t="s">
        <v>175</v>
      </c>
      <c r="F456" s="167" t="s">
        <v>359</v>
      </c>
      <c r="G456" s="168">
        <v>0</v>
      </c>
      <c r="H456" s="169" t="s">
        <v>661</v>
      </c>
      <c r="I456" s="170">
        <v>0</v>
      </c>
      <c r="J456" s="171">
        <f t="shared" si="806"/>
        <v>0</v>
      </c>
      <c r="K456" s="172" t="s">
        <v>24</v>
      </c>
      <c r="L456" s="173"/>
      <c r="M456" s="174">
        <f t="shared" si="807"/>
        <v>0</v>
      </c>
      <c r="N456" s="175">
        <f t="shared" si="808"/>
        <v>0</v>
      </c>
      <c r="O456" s="87"/>
      <c r="P456" s="176"/>
      <c r="Q456" s="176"/>
      <c r="R456" s="176"/>
      <c r="S456" s="176"/>
      <c r="T456" s="176"/>
      <c r="U456" s="86"/>
      <c r="V456" s="87"/>
      <c r="W456" s="176"/>
      <c r="X456" s="176">
        <f t="shared" si="809"/>
        <v>0</v>
      </c>
      <c r="Y456" s="176"/>
      <c r="Z456" s="176">
        <f t="shared" si="810"/>
        <v>0</v>
      </c>
      <c r="AA456" s="176"/>
      <c r="AB456" s="176">
        <f t="shared" si="811"/>
        <v>0</v>
      </c>
      <c r="AC456" s="176"/>
      <c r="AD456" s="176">
        <f t="shared" si="812"/>
        <v>0</v>
      </c>
      <c r="AE456" s="156"/>
      <c r="AF456" s="156"/>
      <c r="AG456" s="208"/>
      <c r="AH456" s="208"/>
      <c r="AI456" s="208"/>
      <c r="AJ456" s="208"/>
      <c r="AK456" s="208"/>
      <c r="AL456" s="208"/>
      <c r="AM456" s="208"/>
      <c r="AN456" s="208"/>
      <c r="AO456" s="208"/>
      <c r="AP456" s="208"/>
      <c r="AQ456" s="208"/>
      <c r="AR456" s="208"/>
      <c r="AS456" s="208"/>
      <c r="AT456" s="208"/>
      <c r="AU456" s="208"/>
      <c r="AV456" s="208"/>
      <c r="AW456" s="208"/>
      <c r="AX456" s="208"/>
      <c r="AY456" s="208"/>
      <c r="AZ456" s="208"/>
      <c r="BA456" s="208"/>
      <c r="BB456" s="208"/>
      <c r="BC456" s="208"/>
      <c r="BD456" s="208"/>
      <c r="BE456" s="208"/>
      <c r="BF456" s="208"/>
      <c r="BG456" s="208"/>
      <c r="BH456" s="208"/>
      <c r="BI456" s="208"/>
      <c r="BJ456" s="208"/>
      <c r="BK456" s="208"/>
      <c r="BL456" s="208"/>
      <c r="BM456" s="208"/>
      <c r="BN456" s="208"/>
      <c r="BO456" s="208"/>
      <c r="BP456" s="208"/>
      <c r="BQ456" s="208"/>
      <c r="BR456" s="208"/>
      <c r="BS456" s="208"/>
      <c r="BT456" s="208"/>
      <c r="BU456" s="208"/>
      <c r="BV456" s="208"/>
      <c r="BW456" s="208"/>
      <c r="BX456" s="208"/>
      <c r="BY456" s="208"/>
      <c r="BZ456" s="208"/>
      <c r="CA456" s="208"/>
      <c r="CB456" s="208"/>
      <c r="CC456" s="208"/>
      <c r="CD456" s="208"/>
      <c r="CE456" s="208"/>
      <c r="CF456" s="208"/>
      <c r="CG456" s="208"/>
      <c r="CH456" s="208"/>
      <c r="CI456" s="208"/>
      <c r="CJ456" s="208"/>
      <c r="CK456" s="208"/>
      <c r="CL456" s="208"/>
      <c r="CM456" s="208"/>
      <c r="CN456" s="208"/>
      <c r="CO456" s="208"/>
      <c r="CP456" s="208"/>
      <c r="CQ456" s="208"/>
      <c r="CR456" s="208"/>
      <c r="CS456" s="208"/>
      <c r="CT456" s="208"/>
      <c r="CU456" s="208"/>
      <c r="CV456" s="208"/>
      <c r="CW456" s="208"/>
      <c r="CX456" s="208"/>
      <c r="CY456" s="208"/>
      <c r="CZ456" s="208"/>
      <c r="DA456" s="208"/>
      <c r="DB456" s="208"/>
      <c r="DC456" s="208"/>
      <c r="DD456" s="208"/>
      <c r="DE456" s="208"/>
      <c r="DF456" s="208"/>
      <c r="DG456" s="208"/>
      <c r="DH456" s="208"/>
      <c r="DI456" s="208"/>
      <c r="DJ456" s="208"/>
      <c r="DK456" s="208"/>
      <c r="DL456" s="208"/>
      <c r="DM456" s="208"/>
      <c r="DN456" s="208"/>
      <c r="DO456" s="208"/>
      <c r="DP456" s="208"/>
      <c r="DQ456" s="208"/>
      <c r="DR456" s="208"/>
      <c r="DS456" s="208"/>
      <c r="DT456" s="208"/>
      <c r="DU456" s="208"/>
      <c r="DV456" s="208"/>
      <c r="DW456" s="208"/>
      <c r="DX456" s="208"/>
      <c r="DY456" s="208"/>
      <c r="DZ456" s="208"/>
      <c r="EA456" s="208"/>
      <c r="EB456" s="208"/>
      <c r="EC456" s="208"/>
      <c r="ED456" s="208"/>
      <c r="EE456" s="208"/>
      <c r="EF456" s="208"/>
      <c r="EG456" s="208"/>
      <c r="EH456" s="208"/>
      <c r="EI456" s="208"/>
      <c r="EJ456" s="208"/>
      <c r="EK456" s="208"/>
      <c r="EL456" s="208"/>
      <c r="EM456" s="208"/>
      <c r="EN456" s="208"/>
      <c r="EO456" s="208"/>
    </row>
    <row r="457" spans="1:145" s="164" customFormat="1" outlineLevel="1">
      <c r="A457" s="254" t="s">
        <v>1905</v>
      </c>
      <c r="B457" s="254" t="s">
        <v>703</v>
      </c>
      <c r="C457" s="257" t="s">
        <v>2008</v>
      </c>
      <c r="D457" s="165" t="s">
        <v>925</v>
      </c>
      <c r="E457" s="166" t="s">
        <v>177</v>
      </c>
      <c r="F457" s="167" t="s">
        <v>1164</v>
      </c>
      <c r="G457" s="168">
        <v>0</v>
      </c>
      <c r="H457" s="169" t="s">
        <v>662</v>
      </c>
      <c r="I457" s="170">
        <v>0</v>
      </c>
      <c r="J457" s="171">
        <f t="shared" si="806"/>
        <v>0</v>
      </c>
      <c r="K457" s="172" t="s">
        <v>24</v>
      </c>
      <c r="L457" s="173"/>
      <c r="M457" s="174">
        <f t="shared" si="807"/>
        <v>0</v>
      </c>
      <c r="N457" s="175">
        <f t="shared" si="808"/>
        <v>0</v>
      </c>
      <c r="O457" s="87"/>
      <c r="P457" s="176"/>
      <c r="Q457" s="176"/>
      <c r="R457" s="176"/>
      <c r="S457" s="176"/>
      <c r="T457" s="176"/>
      <c r="U457" s="86"/>
      <c r="V457" s="87"/>
      <c r="W457" s="176"/>
      <c r="X457" s="176">
        <f t="shared" si="809"/>
        <v>0</v>
      </c>
      <c r="Y457" s="176"/>
      <c r="Z457" s="176">
        <f t="shared" si="810"/>
        <v>0</v>
      </c>
      <c r="AA457" s="176"/>
      <c r="AB457" s="176">
        <f t="shared" si="811"/>
        <v>0</v>
      </c>
      <c r="AC457" s="176"/>
      <c r="AD457" s="176">
        <f t="shared" si="812"/>
        <v>0</v>
      </c>
      <c r="AE457" s="156"/>
      <c r="AF457" s="156"/>
      <c r="AG457" s="208"/>
      <c r="AH457" s="208"/>
      <c r="AI457" s="208"/>
      <c r="AJ457" s="208"/>
      <c r="AK457" s="208"/>
      <c r="AL457" s="208"/>
      <c r="AM457" s="208"/>
      <c r="AN457" s="208"/>
      <c r="AO457" s="208"/>
      <c r="AP457" s="208"/>
      <c r="AQ457" s="208"/>
      <c r="AR457" s="208"/>
      <c r="AS457" s="208"/>
      <c r="AT457" s="208"/>
      <c r="AU457" s="208"/>
      <c r="AV457" s="208"/>
      <c r="AW457" s="208"/>
      <c r="AX457" s="208"/>
      <c r="AY457" s="208"/>
      <c r="AZ457" s="208"/>
      <c r="BA457" s="208"/>
      <c r="BB457" s="208"/>
      <c r="BC457" s="208"/>
      <c r="BD457" s="208"/>
      <c r="BE457" s="208"/>
      <c r="BF457" s="208"/>
      <c r="BG457" s="208"/>
      <c r="BH457" s="208"/>
      <c r="BI457" s="208"/>
      <c r="BJ457" s="208"/>
      <c r="BK457" s="208"/>
      <c r="BL457" s="208"/>
      <c r="BM457" s="208"/>
      <c r="BN457" s="208"/>
      <c r="BO457" s="208"/>
      <c r="BP457" s="208"/>
      <c r="BQ457" s="208"/>
      <c r="BR457" s="208"/>
      <c r="BS457" s="208"/>
      <c r="BT457" s="208"/>
      <c r="BU457" s="208"/>
      <c r="BV457" s="208"/>
      <c r="BW457" s="208"/>
      <c r="BX457" s="208"/>
      <c r="BY457" s="208"/>
      <c r="BZ457" s="208"/>
      <c r="CA457" s="208"/>
      <c r="CB457" s="208"/>
      <c r="CC457" s="208"/>
      <c r="CD457" s="208"/>
      <c r="CE457" s="208"/>
      <c r="CF457" s="208"/>
      <c r="CG457" s="208"/>
      <c r="CH457" s="208"/>
      <c r="CI457" s="208"/>
      <c r="CJ457" s="208"/>
      <c r="CK457" s="208"/>
      <c r="CL457" s="208"/>
      <c r="CM457" s="208"/>
      <c r="CN457" s="208"/>
      <c r="CO457" s="208"/>
      <c r="CP457" s="208"/>
      <c r="CQ457" s="208"/>
      <c r="CR457" s="208"/>
      <c r="CS457" s="208"/>
      <c r="CT457" s="208"/>
      <c r="CU457" s="208"/>
      <c r="CV457" s="208"/>
      <c r="CW457" s="208"/>
      <c r="CX457" s="208"/>
      <c r="CY457" s="208"/>
      <c r="CZ457" s="208"/>
      <c r="DA457" s="208"/>
      <c r="DB457" s="208"/>
      <c r="DC457" s="208"/>
      <c r="DD457" s="208"/>
      <c r="DE457" s="208"/>
      <c r="DF457" s="208"/>
      <c r="DG457" s="208"/>
      <c r="DH457" s="208"/>
      <c r="DI457" s="208"/>
      <c r="DJ457" s="208"/>
      <c r="DK457" s="208"/>
      <c r="DL457" s="208"/>
      <c r="DM457" s="208"/>
      <c r="DN457" s="208"/>
      <c r="DO457" s="208"/>
      <c r="DP457" s="208"/>
      <c r="DQ457" s="208"/>
      <c r="DR457" s="208"/>
      <c r="DS457" s="208"/>
      <c r="DT457" s="208"/>
      <c r="DU457" s="208"/>
      <c r="DV457" s="208"/>
      <c r="DW457" s="208"/>
      <c r="DX457" s="208"/>
      <c r="DY457" s="208"/>
      <c r="DZ457" s="208"/>
      <c r="EA457" s="208"/>
      <c r="EB457" s="208"/>
      <c r="EC457" s="208"/>
      <c r="ED457" s="208"/>
      <c r="EE457" s="208"/>
      <c r="EF457" s="208"/>
      <c r="EG457" s="208"/>
      <c r="EH457" s="208"/>
      <c r="EI457" s="208"/>
      <c r="EJ457" s="208"/>
      <c r="EK457" s="208"/>
      <c r="EL457" s="208"/>
      <c r="EM457" s="208"/>
      <c r="EN457" s="208"/>
      <c r="EO457" s="208"/>
    </row>
    <row r="458" spans="1:145" s="164" customFormat="1" outlineLevel="1">
      <c r="A458" s="254" t="s">
        <v>1905</v>
      </c>
      <c r="B458" s="254" t="s">
        <v>705</v>
      </c>
      <c r="C458" s="257" t="s">
        <v>2008</v>
      </c>
      <c r="D458" s="165" t="s">
        <v>1723</v>
      </c>
      <c r="E458" s="166" t="s">
        <v>180</v>
      </c>
      <c r="F458" s="167" t="s">
        <v>1162</v>
      </c>
      <c r="G458" s="168">
        <v>0</v>
      </c>
      <c r="H458" s="169" t="s">
        <v>662</v>
      </c>
      <c r="I458" s="170">
        <v>0</v>
      </c>
      <c r="J458" s="171">
        <f t="shared" si="806"/>
        <v>0</v>
      </c>
      <c r="K458" s="172" t="s">
        <v>24</v>
      </c>
      <c r="L458" s="173"/>
      <c r="M458" s="174">
        <f t="shared" si="807"/>
        <v>0</v>
      </c>
      <c r="N458" s="175">
        <f t="shared" si="808"/>
        <v>0</v>
      </c>
      <c r="O458" s="87"/>
      <c r="P458" s="176"/>
      <c r="Q458" s="176"/>
      <c r="R458" s="176"/>
      <c r="S458" s="176"/>
      <c r="T458" s="176"/>
      <c r="U458" s="86"/>
      <c r="V458" s="87"/>
      <c r="W458" s="176"/>
      <c r="X458" s="176">
        <f t="shared" si="809"/>
        <v>0</v>
      </c>
      <c r="Y458" s="176"/>
      <c r="Z458" s="176">
        <f t="shared" si="810"/>
        <v>0</v>
      </c>
      <c r="AA458" s="176"/>
      <c r="AB458" s="176">
        <f t="shared" si="811"/>
        <v>0</v>
      </c>
      <c r="AC458" s="176"/>
      <c r="AD458" s="176">
        <f t="shared" si="812"/>
        <v>0</v>
      </c>
      <c r="AE458" s="156"/>
      <c r="AF458" s="156"/>
      <c r="AG458" s="208"/>
      <c r="AH458" s="208"/>
      <c r="AI458" s="208"/>
      <c r="AJ458" s="208"/>
      <c r="AK458" s="208"/>
      <c r="AL458" s="208"/>
      <c r="AM458" s="208"/>
      <c r="AN458" s="208"/>
      <c r="AO458" s="208"/>
      <c r="AP458" s="208"/>
      <c r="AQ458" s="208"/>
      <c r="AR458" s="208"/>
      <c r="AS458" s="208"/>
      <c r="AT458" s="208"/>
      <c r="AU458" s="208"/>
      <c r="AV458" s="208"/>
      <c r="AW458" s="208"/>
      <c r="AX458" s="208"/>
      <c r="AY458" s="208"/>
      <c r="AZ458" s="208"/>
      <c r="BA458" s="208"/>
      <c r="BB458" s="208"/>
      <c r="BC458" s="208"/>
      <c r="BD458" s="208"/>
      <c r="BE458" s="208"/>
      <c r="BF458" s="208"/>
      <c r="BG458" s="208"/>
      <c r="BH458" s="208"/>
      <c r="BI458" s="208"/>
      <c r="BJ458" s="208"/>
      <c r="BK458" s="208"/>
      <c r="BL458" s="208"/>
      <c r="BM458" s="208"/>
      <c r="BN458" s="208"/>
      <c r="BO458" s="208"/>
      <c r="BP458" s="208"/>
      <c r="BQ458" s="208"/>
      <c r="BR458" s="208"/>
      <c r="BS458" s="208"/>
      <c r="BT458" s="208"/>
      <c r="BU458" s="208"/>
      <c r="BV458" s="208"/>
      <c r="BW458" s="208"/>
      <c r="BX458" s="208"/>
      <c r="BY458" s="208"/>
      <c r="BZ458" s="208"/>
      <c r="CA458" s="208"/>
      <c r="CB458" s="208"/>
      <c r="CC458" s="208"/>
      <c r="CD458" s="208"/>
      <c r="CE458" s="208"/>
      <c r="CF458" s="208"/>
      <c r="CG458" s="208"/>
      <c r="CH458" s="208"/>
      <c r="CI458" s="208"/>
      <c r="CJ458" s="208"/>
      <c r="CK458" s="208"/>
      <c r="CL458" s="208"/>
      <c r="CM458" s="208"/>
      <c r="CN458" s="208"/>
      <c r="CO458" s="208"/>
      <c r="CP458" s="208"/>
      <c r="CQ458" s="208"/>
      <c r="CR458" s="208"/>
      <c r="CS458" s="208"/>
      <c r="CT458" s="208"/>
      <c r="CU458" s="208"/>
      <c r="CV458" s="208"/>
      <c r="CW458" s="208"/>
      <c r="CX458" s="208"/>
      <c r="CY458" s="208"/>
      <c r="CZ458" s="208"/>
      <c r="DA458" s="208"/>
      <c r="DB458" s="208"/>
      <c r="DC458" s="208"/>
      <c r="DD458" s="208"/>
      <c r="DE458" s="208"/>
      <c r="DF458" s="208"/>
      <c r="DG458" s="208"/>
      <c r="DH458" s="208"/>
      <c r="DI458" s="208"/>
      <c r="DJ458" s="208"/>
      <c r="DK458" s="208"/>
      <c r="DL458" s="208"/>
      <c r="DM458" s="208"/>
      <c r="DN458" s="208"/>
      <c r="DO458" s="208"/>
      <c r="DP458" s="208"/>
      <c r="DQ458" s="208"/>
      <c r="DR458" s="208"/>
      <c r="DS458" s="208"/>
      <c r="DT458" s="208"/>
      <c r="DU458" s="208"/>
      <c r="DV458" s="208"/>
      <c r="DW458" s="208"/>
      <c r="DX458" s="208"/>
      <c r="DY458" s="208"/>
      <c r="DZ458" s="208"/>
      <c r="EA458" s="208"/>
      <c r="EB458" s="208"/>
      <c r="EC458" s="208"/>
      <c r="ED458" s="208"/>
      <c r="EE458" s="208"/>
      <c r="EF458" s="208"/>
      <c r="EG458" s="208"/>
      <c r="EH458" s="208"/>
      <c r="EI458" s="208"/>
      <c r="EJ458" s="208"/>
      <c r="EK458" s="208"/>
      <c r="EL458" s="208"/>
      <c r="EM458" s="208"/>
      <c r="EN458" s="208"/>
      <c r="EO458" s="208"/>
    </row>
    <row r="459" spans="1:145" s="164" customFormat="1" outlineLevel="1">
      <c r="A459" s="254" t="s">
        <v>1905</v>
      </c>
      <c r="B459" s="254" t="s">
        <v>704</v>
      </c>
      <c r="C459" s="257" t="s">
        <v>2008</v>
      </c>
      <c r="D459" s="165" t="s">
        <v>1724</v>
      </c>
      <c r="E459" s="166" t="s">
        <v>176</v>
      </c>
      <c r="F459" s="167" t="s">
        <v>1163</v>
      </c>
      <c r="G459" s="168">
        <v>0</v>
      </c>
      <c r="H459" s="169" t="s">
        <v>662</v>
      </c>
      <c r="I459" s="170">
        <v>0</v>
      </c>
      <c r="J459" s="171">
        <f t="shared" si="806"/>
        <v>0</v>
      </c>
      <c r="K459" s="172" t="s">
        <v>24</v>
      </c>
      <c r="L459" s="173"/>
      <c r="M459" s="174">
        <f t="shared" si="807"/>
        <v>0</v>
      </c>
      <c r="N459" s="175">
        <f t="shared" si="808"/>
        <v>0</v>
      </c>
      <c r="O459" s="87"/>
      <c r="P459" s="176"/>
      <c r="Q459" s="176"/>
      <c r="R459" s="176"/>
      <c r="S459" s="176"/>
      <c r="T459" s="176"/>
      <c r="U459" s="86"/>
      <c r="V459" s="87"/>
      <c r="W459" s="176"/>
      <c r="X459" s="176">
        <f t="shared" si="809"/>
        <v>0</v>
      </c>
      <c r="Y459" s="176"/>
      <c r="Z459" s="176">
        <f t="shared" si="810"/>
        <v>0</v>
      </c>
      <c r="AA459" s="176"/>
      <c r="AB459" s="176">
        <f t="shared" si="811"/>
        <v>0</v>
      </c>
      <c r="AC459" s="176"/>
      <c r="AD459" s="176">
        <f t="shared" si="812"/>
        <v>0</v>
      </c>
      <c r="AE459" s="156"/>
      <c r="AF459" s="156"/>
      <c r="AG459" s="208"/>
      <c r="AH459" s="208"/>
      <c r="AI459" s="208"/>
      <c r="AJ459" s="208"/>
      <c r="AK459" s="208"/>
      <c r="AL459" s="208"/>
      <c r="AM459" s="208"/>
      <c r="AN459" s="208"/>
      <c r="AO459" s="208"/>
      <c r="AP459" s="208"/>
      <c r="AQ459" s="208"/>
      <c r="AR459" s="208"/>
      <c r="AS459" s="208"/>
      <c r="AT459" s="208"/>
      <c r="AU459" s="208"/>
      <c r="AV459" s="208"/>
      <c r="AW459" s="208"/>
      <c r="AX459" s="208"/>
      <c r="AY459" s="208"/>
      <c r="AZ459" s="208"/>
      <c r="BA459" s="208"/>
      <c r="BB459" s="208"/>
      <c r="BC459" s="208"/>
      <c r="BD459" s="208"/>
      <c r="BE459" s="208"/>
      <c r="BF459" s="208"/>
      <c r="BG459" s="208"/>
      <c r="BH459" s="208"/>
      <c r="BI459" s="208"/>
      <c r="BJ459" s="208"/>
      <c r="BK459" s="208"/>
      <c r="BL459" s="208"/>
      <c r="BM459" s="208"/>
      <c r="BN459" s="208"/>
      <c r="BO459" s="208"/>
      <c r="BP459" s="208"/>
      <c r="BQ459" s="208"/>
      <c r="BR459" s="208"/>
      <c r="BS459" s="208"/>
      <c r="BT459" s="208"/>
      <c r="BU459" s="208"/>
      <c r="BV459" s="208"/>
      <c r="BW459" s="208"/>
      <c r="BX459" s="208"/>
      <c r="BY459" s="208"/>
      <c r="BZ459" s="208"/>
      <c r="CA459" s="208"/>
      <c r="CB459" s="208"/>
      <c r="CC459" s="208"/>
      <c r="CD459" s="208"/>
      <c r="CE459" s="208"/>
      <c r="CF459" s="208"/>
      <c r="CG459" s="208"/>
      <c r="CH459" s="208"/>
      <c r="CI459" s="208"/>
      <c r="CJ459" s="208"/>
      <c r="CK459" s="208"/>
      <c r="CL459" s="208"/>
      <c r="CM459" s="208"/>
      <c r="CN459" s="208"/>
      <c r="CO459" s="208"/>
      <c r="CP459" s="208"/>
      <c r="CQ459" s="208"/>
      <c r="CR459" s="208"/>
      <c r="CS459" s="208"/>
      <c r="CT459" s="208"/>
      <c r="CU459" s="208"/>
      <c r="CV459" s="208"/>
      <c r="CW459" s="208"/>
      <c r="CX459" s="208"/>
      <c r="CY459" s="208"/>
      <c r="CZ459" s="208"/>
      <c r="DA459" s="208"/>
      <c r="DB459" s="208"/>
      <c r="DC459" s="208"/>
      <c r="DD459" s="208"/>
      <c r="DE459" s="208"/>
      <c r="DF459" s="208"/>
      <c r="DG459" s="208"/>
      <c r="DH459" s="208"/>
      <c r="DI459" s="208"/>
      <c r="DJ459" s="208"/>
      <c r="DK459" s="208"/>
      <c r="DL459" s="208"/>
      <c r="DM459" s="208"/>
      <c r="DN459" s="208"/>
      <c r="DO459" s="208"/>
      <c r="DP459" s="208"/>
      <c r="DQ459" s="208"/>
      <c r="DR459" s="208"/>
      <c r="DS459" s="208"/>
      <c r="DT459" s="208"/>
      <c r="DU459" s="208"/>
      <c r="DV459" s="208"/>
      <c r="DW459" s="208"/>
      <c r="DX459" s="208"/>
      <c r="DY459" s="208"/>
      <c r="DZ459" s="208"/>
      <c r="EA459" s="208"/>
      <c r="EB459" s="208"/>
      <c r="EC459" s="208"/>
      <c r="ED459" s="208"/>
      <c r="EE459" s="208"/>
      <c r="EF459" s="208"/>
      <c r="EG459" s="208"/>
      <c r="EH459" s="208"/>
      <c r="EI459" s="208"/>
      <c r="EJ459" s="208"/>
      <c r="EK459" s="208"/>
      <c r="EL459" s="208"/>
      <c r="EM459" s="208"/>
      <c r="EN459" s="208"/>
      <c r="EO459" s="208"/>
    </row>
    <row r="460" spans="1:145" s="198" customFormat="1" ht="15.75">
      <c r="A460" s="261"/>
      <c r="B460" s="261"/>
      <c r="C460" s="374"/>
      <c r="D460" s="375"/>
      <c r="E460" s="376" t="s">
        <v>1711</v>
      </c>
      <c r="F460" s="377" t="s">
        <v>1714</v>
      </c>
      <c r="G460" s="378"/>
      <c r="H460" s="379"/>
      <c r="I460" s="380"/>
      <c r="J460" s="381"/>
      <c r="K460" s="382"/>
      <c r="L460" s="382"/>
      <c r="M460" s="383">
        <f>SUM(M461:M471)</f>
        <v>0</v>
      </c>
      <c r="N460" s="384">
        <f>SUM(N461:N471)</f>
        <v>0</v>
      </c>
      <c r="O460" s="199"/>
      <c r="P460" s="385">
        <f t="shared" ref="P460:T460" si="813">SUM(P461:P471)</f>
        <v>0</v>
      </c>
      <c r="Q460" s="385">
        <f t="shared" si="813"/>
        <v>0</v>
      </c>
      <c r="R460" s="385">
        <f t="shared" si="813"/>
        <v>0</v>
      </c>
      <c r="S460" s="385">
        <f t="shared" si="813"/>
        <v>0</v>
      </c>
      <c r="T460" s="385">
        <f t="shared" si="813"/>
        <v>0</v>
      </c>
      <c r="U460" s="86"/>
      <c r="V460" s="87"/>
      <c r="W460" s="385"/>
      <c r="X460" s="385">
        <f t="shared" si="809"/>
        <v>0</v>
      </c>
      <c r="Y460" s="385"/>
      <c r="Z460" s="385">
        <f t="shared" si="810"/>
        <v>0</v>
      </c>
      <c r="AA460" s="385"/>
      <c r="AB460" s="385">
        <f t="shared" si="811"/>
        <v>0</v>
      </c>
      <c r="AC460" s="385"/>
      <c r="AD460" s="385">
        <f t="shared" si="812"/>
        <v>0</v>
      </c>
      <c r="AE460" s="91"/>
      <c r="AF460" s="91"/>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218"/>
      <c r="BU460" s="218"/>
      <c r="BV460" s="218"/>
      <c r="BW460" s="218"/>
      <c r="BX460" s="218"/>
      <c r="BY460" s="218"/>
      <c r="BZ460" s="218"/>
      <c r="CA460" s="218"/>
      <c r="CB460" s="218"/>
      <c r="CC460" s="218"/>
      <c r="CD460" s="218"/>
      <c r="CE460" s="218"/>
      <c r="CF460" s="218"/>
      <c r="CG460" s="218"/>
      <c r="CH460" s="218"/>
      <c r="CI460" s="218"/>
      <c r="CJ460" s="218"/>
      <c r="CK460" s="218"/>
      <c r="CL460" s="218"/>
      <c r="CM460" s="218"/>
      <c r="CN460" s="218"/>
      <c r="CO460" s="218"/>
      <c r="CP460" s="218"/>
      <c r="CQ460" s="218"/>
      <c r="CR460" s="218"/>
      <c r="CS460" s="218"/>
      <c r="CT460" s="218"/>
      <c r="CU460" s="218"/>
      <c r="CV460" s="218"/>
      <c r="CW460" s="218"/>
      <c r="CX460" s="218"/>
      <c r="CY460" s="218"/>
      <c r="CZ460" s="218"/>
      <c r="DA460" s="218"/>
      <c r="DB460" s="218"/>
      <c r="DC460" s="218"/>
      <c r="DD460" s="218"/>
      <c r="DE460" s="218"/>
      <c r="DF460" s="218"/>
      <c r="DG460" s="218"/>
      <c r="DH460" s="218"/>
      <c r="DI460" s="218"/>
      <c r="DJ460" s="218"/>
      <c r="DK460" s="218"/>
      <c r="DL460" s="218"/>
      <c r="DM460" s="218"/>
      <c r="DN460" s="218"/>
      <c r="DO460" s="218"/>
      <c r="DP460" s="218"/>
      <c r="DQ460" s="218"/>
      <c r="DR460" s="218"/>
      <c r="DS460" s="218"/>
      <c r="DT460" s="218"/>
      <c r="DU460" s="218"/>
      <c r="DV460" s="218"/>
      <c r="DW460" s="218"/>
      <c r="DX460" s="218"/>
      <c r="DY460" s="218"/>
      <c r="DZ460" s="218"/>
      <c r="EA460" s="218"/>
      <c r="EB460" s="218"/>
      <c r="EC460" s="218"/>
      <c r="ED460" s="218"/>
      <c r="EE460" s="218"/>
      <c r="EF460" s="218"/>
      <c r="EG460" s="218"/>
      <c r="EH460" s="218"/>
      <c r="EI460" s="218"/>
      <c r="EJ460" s="218"/>
      <c r="EK460" s="218"/>
      <c r="EL460" s="218"/>
      <c r="EM460" s="218"/>
      <c r="EN460" s="218"/>
      <c r="EO460" s="218"/>
    </row>
    <row r="461" spans="1:145" s="164" customFormat="1" outlineLevel="1">
      <c r="A461" s="254" t="s">
        <v>1905</v>
      </c>
      <c r="B461" s="254" t="s">
        <v>702</v>
      </c>
      <c r="C461" s="257" t="s">
        <v>2009</v>
      </c>
      <c r="D461" s="165" t="s">
        <v>1725</v>
      </c>
      <c r="E461" s="166" t="s">
        <v>60</v>
      </c>
      <c r="F461" s="167" t="s">
        <v>353</v>
      </c>
      <c r="G461" s="168">
        <v>0</v>
      </c>
      <c r="H461" s="169" t="s">
        <v>656</v>
      </c>
      <c r="I461" s="170">
        <v>0</v>
      </c>
      <c r="J461" s="171">
        <f t="shared" ref="J461:J471" si="814">I461/$L$4</f>
        <v>0</v>
      </c>
      <c r="K461" s="172" t="s">
        <v>24</v>
      </c>
      <c r="L461" s="173"/>
      <c r="M461" s="174">
        <f t="shared" ref="M461:M471" si="815">IF(ISBLANK(K461),G461*I461,G461*I461*L461)</f>
        <v>0</v>
      </c>
      <c r="N461" s="175">
        <f t="shared" ref="N461:N471" si="816">IF(ISBLANK(K461),J461*G461,G461*J461*L461)</f>
        <v>0</v>
      </c>
      <c r="O461" s="87"/>
      <c r="P461" s="176"/>
      <c r="Q461" s="176"/>
      <c r="R461" s="176"/>
      <c r="S461" s="176"/>
      <c r="T461" s="176"/>
      <c r="U461" s="86"/>
      <c r="V461" s="87"/>
      <c r="W461" s="176"/>
      <c r="X461" s="176">
        <f t="shared" si="809"/>
        <v>0</v>
      </c>
      <c r="Y461" s="176"/>
      <c r="Z461" s="176">
        <f t="shared" si="810"/>
        <v>0</v>
      </c>
      <c r="AA461" s="176"/>
      <c r="AB461" s="176">
        <f t="shared" si="811"/>
        <v>0</v>
      </c>
      <c r="AC461" s="176"/>
      <c r="AD461" s="176">
        <f t="shared" si="812"/>
        <v>0</v>
      </c>
      <c r="AE461" s="156"/>
      <c r="AF461" s="156"/>
      <c r="AG461" s="208"/>
      <c r="AH461" s="208"/>
      <c r="AI461" s="208"/>
      <c r="AJ461" s="208"/>
      <c r="AK461" s="208"/>
      <c r="AL461" s="208"/>
      <c r="AM461" s="208"/>
      <c r="AN461" s="208"/>
      <c r="AO461" s="208"/>
      <c r="AP461" s="208"/>
      <c r="AQ461" s="208"/>
      <c r="AR461" s="208"/>
      <c r="AS461" s="208"/>
      <c r="AT461" s="208"/>
      <c r="AU461" s="208"/>
      <c r="AV461" s="208"/>
      <c r="AW461" s="208"/>
      <c r="AX461" s="208"/>
      <c r="AY461" s="208"/>
      <c r="AZ461" s="208"/>
      <c r="BA461" s="208"/>
      <c r="BB461" s="208"/>
      <c r="BC461" s="208"/>
      <c r="BD461" s="208"/>
      <c r="BE461" s="208"/>
      <c r="BF461" s="208"/>
      <c r="BG461" s="208"/>
      <c r="BH461" s="208"/>
      <c r="BI461" s="208"/>
      <c r="BJ461" s="208"/>
      <c r="BK461" s="208"/>
      <c r="BL461" s="208"/>
      <c r="BM461" s="208"/>
      <c r="BN461" s="208"/>
      <c r="BO461" s="208"/>
      <c r="BP461" s="208"/>
      <c r="BQ461" s="208"/>
      <c r="BR461" s="208"/>
      <c r="BS461" s="208"/>
      <c r="BT461" s="208"/>
      <c r="BU461" s="208"/>
      <c r="BV461" s="208"/>
      <c r="BW461" s="208"/>
      <c r="BX461" s="208"/>
      <c r="BY461" s="208"/>
      <c r="BZ461" s="208"/>
      <c r="CA461" s="208"/>
      <c r="CB461" s="208"/>
      <c r="CC461" s="208"/>
      <c r="CD461" s="208"/>
      <c r="CE461" s="208"/>
      <c r="CF461" s="208"/>
      <c r="CG461" s="208"/>
      <c r="CH461" s="208"/>
      <c r="CI461" s="208"/>
      <c r="CJ461" s="208"/>
      <c r="CK461" s="208"/>
      <c r="CL461" s="208"/>
      <c r="CM461" s="208"/>
      <c r="CN461" s="208"/>
      <c r="CO461" s="208"/>
      <c r="CP461" s="208"/>
      <c r="CQ461" s="208"/>
      <c r="CR461" s="208"/>
      <c r="CS461" s="208"/>
      <c r="CT461" s="208"/>
      <c r="CU461" s="208"/>
      <c r="CV461" s="208"/>
      <c r="CW461" s="208"/>
      <c r="CX461" s="208"/>
      <c r="CY461" s="208"/>
      <c r="CZ461" s="208"/>
      <c r="DA461" s="208"/>
      <c r="DB461" s="208"/>
      <c r="DC461" s="208"/>
      <c r="DD461" s="208"/>
      <c r="DE461" s="208"/>
      <c r="DF461" s="208"/>
      <c r="DG461" s="208"/>
      <c r="DH461" s="208"/>
      <c r="DI461" s="208"/>
      <c r="DJ461" s="208"/>
      <c r="DK461" s="208"/>
      <c r="DL461" s="208"/>
      <c r="DM461" s="208"/>
      <c r="DN461" s="208"/>
      <c r="DO461" s="208"/>
      <c r="DP461" s="208"/>
      <c r="DQ461" s="208"/>
      <c r="DR461" s="208"/>
      <c r="DS461" s="208"/>
      <c r="DT461" s="208"/>
      <c r="DU461" s="208"/>
      <c r="DV461" s="208"/>
      <c r="DW461" s="208"/>
      <c r="DX461" s="208"/>
      <c r="DY461" s="208"/>
      <c r="DZ461" s="208"/>
      <c r="EA461" s="208"/>
      <c r="EB461" s="208"/>
      <c r="EC461" s="208"/>
      <c r="ED461" s="208"/>
      <c r="EE461" s="208"/>
      <c r="EF461" s="208"/>
      <c r="EG461" s="208"/>
      <c r="EH461" s="208"/>
      <c r="EI461" s="208"/>
      <c r="EJ461" s="208"/>
      <c r="EK461" s="208"/>
      <c r="EL461" s="208"/>
      <c r="EM461" s="208"/>
      <c r="EN461" s="208"/>
      <c r="EO461" s="208"/>
    </row>
    <row r="462" spans="1:145" s="164" customFormat="1" outlineLevel="1">
      <c r="A462" s="254" t="s">
        <v>1905</v>
      </c>
      <c r="B462" s="254"/>
      <c r="C462" s="257" t="s">
        <v>2009</v>
      </c>
      <c r="D462" s="165" t="s">
        <v>1726</v>
      </c>
      <c r="E462" s="166" t="s">
        <v>990</v>
      </c>
      <c r="F462" s="167" t="s">
        <v>991</v>
      </c>
      <c r="G462" s="168">
        <v>0</v>
      </c>
      <c r="H462" s="169" t="s">
        <v>656</v>
      </c>
      <c r="I462" s="170">
        <v>0</v>
      </c>
      <c r="J462" s="171">
        <f t="shared" si="814"/>
        <v>0</v>
      </c>
      <c r="K462" s="172" t="s">
        <v>24</v>
      </c>
      <c r="L462" s="173"/>
      <c r="M462" s="174">
        <f t="shared" si="815"/>
        <v>0</v>
      </c>
      <c r="N462" s="175">
        <f t="shared" si="816"/>
        <v>0</v>
      </c>
      <c r="O462" s="87"/>
      <c r="P462" s="176"/>
      <c r="Q462" s="176"/>
      <c r="R462" s="176"/>
      <c r="S462" s="176"/>
      <c r="T462" s="176"/>
      <c r="U462" s="86"/>
      <c r="V462" s="87"/>
      <c r="W462" s="176"/>
      <c r="X462" s="176">
        <f t="shared" si="809"/>
        <v>0</v>
      </c>
      <c r="Y462" s="176"/>
      <c r="Z462" s="176">
        <f t="shared" si="810"/>
        <v>0</v>
      </c>
      <c r="AA462" s="176"/>
      <c r="AB462" s="176">
        <f t="shared" si="811"/>
        <v>0</v>
      </c>
      <c r="AC462" s="176"/>
      <c r="AD462" s="176">
        <f t="shared" si="812"/>
        <v>0</v>
      </c>
      <c r="AE462" s="156"/>
      <c r="AF462" s="156"/>
      <c r="AG462" s="208"/>
      <c r="AH462" s="208"/>
      <c r="AI462" s="208"/>
      <c r="AJ462" s="208"/>
      <c r="AK462" s="208"/>
      <c r="AL462" s="208"/>
      <c r="AM462" s="208"/>
      <c r="AN462" s="208"/>
      <c r="AO462" s="208"/>
      <c r="AP462" s="208"/>
      <c r="AQ462" s="208"/>
      <c r="AR462" s="208"/>
      <c r="AS462" s="208"/>
      <c r="AT462" s="208"/>
      <c r="AU462" s="208"/>
      <c r="AV462" s="208"/>
      <c r="AW462" s="208"/>
      <c r="AX462" s="208"/>
      <c r="AY462" s="208"/>
      <c r="AZ462" s="208"/>
      <c r="BA462" s="208"/>
      <c r="BB462" s="208"/>
      <c r="BC462" s="208"/>
      <c r="BD462" s="208"/>
      <c r="BE462" s="208"/>
      <c r="BF462" s="208"/>
      <c r="BG462" s="208"/>
      <c r="BH462" s="208"/>
      <c r="BI462" s="208"/>
      <c r="BJ462" s="208"/>
      <c r="BK462" s="208"/>
      <c r="BL462" s="208"/>
      <c r="BM462" s="208"/>
      <c r="BN462" s="208"/>
      <c r="BO462" s="208"/>
      <c r="BP462" s="208"/>
      <c r="BQ462" s="208"/>
      <c r="BR462" s="208"/>
      <c r="BS462" s="208"/>
      <c r="BT462" s="208"/>
      <c r="BU462" s="208"/>
      <c r="BV462" s="208"/>
      <c r="BW462" s="208"/>
      <c r="BX462" s="208"/>
      <c r="BY462" s="208"/>
      <c r="BZ462" s="208"/>
      <c r="CA462" s="208"/>
      <c r="CB462" s="208"/>
      <c r="CC462" s="208"/>
      <c r="CD462" s="208"/>
      <c r="CE462" s="208"/>
      <c r="CF462" s="208"/>
      <c r="CG462" s="208"/>
      <c r="CH462" s="208"/>
      <c r="CI462" s="208"/>
      <c r="CJ462" s="208"/>
      <c r="CK462" s="208"/>
      <c r="CL462" s="208"/>
      <c r="CM462" s="208"/>
      <c r="CN462" s="208"/>
      <c r="CO462" s="208"/>
      <c r="CP462" s="208"/>
      <c r="CQ462" s="208"/>
      <c r="CR462" s="208"/>
      <c r="CS462" s="208"/>
      <c r="CT462" s="208"/>
      <c r="CU462" s="208"/>
      <c r="CV462" s="208"/>
      <c r="CW462" s="208"/>
      <c r="CX462" s="208"/>
      <c r="CY462" s="208"/>
      <c r="CZ462" s="208"/>
      <c r="DA462" s="208"/>
      <c r="DB462" s="208"/>
      <c r="DC462" s="208"/>
      <c r="DD462" s="208"/>
      <c r="DE462" s="208"/>
      <c r="DF462" s="208"/>
      <c r="DG462" s="208"/>
      <c r="DH462" s="208"/>
      <c r="DI462" s="208"/>
      <c r="DJ462" s="208"/>
      <c r="DK462" s="208"/>
      <c r="DL462" s="208"/>
      <c r="DM462" s="208"/>
      <c r="DN462" s="208"/>
      <c r="DO462" s="208"/>
      <c r="DP462" s="208"/>
      <c r="DQ462" s="208"/>
      <c r="DR462" s="208"/>
      <c r="DS462" s="208"/>
      <c r="DT462" s="208"/>
      <c r="DU462" s="208"/>
      <c r="DV462" s="208"/>
      <c r="DW462" s="208"/>
      <c r="DX462" s="208"/>
      <c r="DY462" s="208"/>
      <c r="DZ462" s="208"/>
      <c r="EA462" s="208"/>
      <c r="EB462" s="208"/>
      <c r="EC462" s="208"/>
      <c r="ED462" s="208"/>
      <c r="EE462" s="208"/>
      <c r="EF462" s="208"/>
      <c r="EG462" s="208"/>
      <c r="EH462" s="208"/>
      <c r="EI462" s="208"/>
      <c r="EJ462" s="208"/>
      <c r="EK462" s="208"/>
      <c r="EL462" s="208"/>
      <c r="EM462" s="208"/>
      <c r="EN462" s="208"/>
      <c r="EO462" s="208"/>
    </row>
    <row r="463" spans="1:145" s="164" customFormat="1" outlineLevel="1">
      <c r="A463" s="254" t="s">
        <v>1905</v>
      </c>
      <c r="B463" s="254" t="s">
        <v>703</v>
      </c>
      <c r="C463" s="257" t="s">
        <v>2009</v>
      </c>
      <c r="D463" s="165" t="s">
        <v>1727</v>
      </c>
      <c r="E463" s="166" t="s">
        <v>61</v>
      </c>
      <c r="F463" s="167" t="s">
        <v>354</v>
      </c>
      <c r="G463" s="168">
        <v>0</v>
      </c>
      <c r="H463" s="169" t="s">
        <v>660</v>
      </c>
      <c r="I463" s="170">
        <v>0</v>
      </c>
      <c r="J463" s="171">
        <f t="shared" si="814"/>
        <v>0</v>
      </c>
      <c r="K463" s="172" t="s">
        <v>24</v>
      </c>
      <c r="L463" s="173"/>
      <c r="M463" s="174">
        <f t="shared" si="815"/>
        <v>0</v>
      </c>
      <c r="N463" s="175">
        <f t="shared" si="816"/>
        <v>0</v>
      </c>
      <c r="O463" s="87"/>
      <c r="P463" s="176"/>
      <c r="Q463" s="176"/>
      <c r="R463" s="176"/>
      <c r="S463" s="176"/>
      <c r="T463" s="176"/>
      <c r="U463" s="86"/>
      <c r="V463" s="87"/>
      <c r="W463" s="176"/>
      <c r="X463" s="176">
        <f t="shared" si="809"/>
        <v>0</v>
      </c>
      <c r="Y463" s="176"/>
      <c r="Z463" s="176">
        <f t="shared" si="810"/>
        <v>0</v>
      </c>
      <c r="AA463" s="176"/>
      <c r="AB463" s="176">
        <f t="shared" si="811"/>
        <v>0</v>
      </c>
      <c r="AC463" s="176"/>
      <c r="AD463" s="176">
        <f t="shared" si="812"/>
        <v>0</v>
      </c>
      <c r="AE463" s="156"/>
      <c r="AF463" s="156"/>
      <c r="AG463" s="208"/>
      <c r="AH463" s="208"/>
      <c r="AI463" s="208"/>
      <c r="AJ463" s="208"/>
      <c r="AK463" s="208"/>
      <c r="AL463" s="208"/>
      <c r="AM463" s="208"/>
      <c r="AN463" s="208"/>
      <c r="AO463" s="208"/>
      <c r="AP463" s="208"/>
      <c r="AQ463" s="208"/>
      <c r="AR463" s="208"/>
      <c r="AS463" s="208"/>
      <c r="AT463" s="208"/>
      <c r="AU463" s="208"/>
      <c r="AV463" s="208"/>
      <c r="AW463" s="208"/>
      <c r="AX463" s="208"/>
      <c r="AY463" s="208"/>
      <c r="AZ463" s="208"/>
      <c r="BA463" s="208"/>
      <c r="BB463" s="208"/>
      <c r="BC463" s="208"/>
      <c r="BD463" s="208"/>
      <c r="BE463" s="208"/>
      <c r="BF463" s="208"/>
      <c r="BG463" s="208"/>
      <c r="BH463" s="208"/>
      <c r="BI463" s="208"/>
      <c r="BJ463" s="208"/>
      <c r="BK463" s="208"/>
      <c r="BL463" s="208"/>
      <c r="BM463" s="208"/>
      <c r="BN463" s="208"/>
      <c r="BO463" s="208"/>
      <c r="BP463" s="208"/>
      <c r="BQ463" s="208"/>
      <c r="BR463" s="208"/>
      <c r="BS463" s="208"/>
      <c r="BT463" s="208"/>
      <c r="BU463" s="208"/>
      <c r="BV463" s="208"/>
      <c r="BW463" s="208"/>
      <c r="BX463" s="208"/>
      <c r="BY463" s="208"/>
      <c r="BZ463" s="208"/>
      <c r="CA463" s="208"/>
      <c r="CB463" s="208"/>
      <c r="CC463" s="208"/>
      <c r="CD463" s="208"/>
      <c r="CE463" s="208"/>
      <c r="CF463" s="208"/>
      <c r="CG463" s="208"/>
      <c r="CH463" s="208"/>
      <c r="CI463" s="208"/>
      <c r="CJ463" s="208"/>
      <c r="CK463" s="208"/>
      <c r="CL463" s="208"/>
      <c r="CM463" s="208"/>
      <c r="CN463" s="208"/>
      <c r="CO463" s="208"/>
      <c r="CP463" s="208"/>
      <c r="CQ463" s="208"/>
      <c r="CR463" s="208"/>
      <c r="CS463" s="208"/>
      <c r="CT463" s="208"/>
      <c r="CU463" s="208"/>
      <c r="CV463" s="208"/>
      <c r="CW463" s="208"/>
      <c r="CX463" s="208"/>
      <c r="CY463" s="208"/>
      <c r="CZ463" s="208"/>
      <c r="DA463" s="208"/>
      <c r="DB463" s="208"/>
      <c r="DC463" s="208"/>
      <c r="DD463" s="208"/>
      <c r="DE463" s="208"/>
      <c r="DF463" s="208"/>
      <c r="DG463" s="208"/>
      <c r="DH463" s="208"/>
      <c r="DI463" s="208"/>
      <c r="DJ463" s="208"/>
      <c r="DK463" s="208"/>
      <c r="DL463" s="208"/>
      <c r="DM463" s="208"/>
      <c r="DN463" s="208"/>
      <c r="DO463" s="208"/>
      <c r="DP463" s="208"/>
      <c r="DQ463" s="208"/>
      <c r="DR463" s="208"/>
      <c r="DS463" s="208"/>
      <c r="DT463" s="208"/>
      <c r="DU463" s="208"/>
      <c r="DV463" s="208"/>
      <c r="DW463" s="208"/>
      <c r="DX463" s="208"/>
      <c r="DY463" s="208"/>
      <c r="DZ463" s="208"/>
      <c r="EA463" s="208"/>
      <c r="EB463" s="208"/>
      <c r="EC463" s="208"/>
      <c r="ED463" s="208"/>
      <c r="EE463" s="208"/>
      <c r="EF463" s="208"/>
      <c r="EG463" s="208"/>
      <c r="EH463" s="208"/>
      <c r="EI463" s="208"/>
      <c r="EJ463" s="208"/>
      <c r="EK463" s="208"/>
      <c r="EL463" s="208"/>
      <c r="EM463" s="208"/>
      <c r="EN463" s="208"/>
      <c r="EO463" s="208"/>
    </row>
    <row r="464" spans="1:145" s="164" customFormat="1" outlineLevel="1">
      <c r="A464" s="254" t="s">
        <v>1905</v>
      </c>
      <c r="B464" s="254" t="s">
        <v>705</v>
      </c>
      <c r="C464" s="257" t="s">
        <v>2009</v>
      </c>
      <c r="D464" s="165" t="s">
        <v>1728</v>
      </c>
      <c r="E464" s="166" t="s">
        <v>178</v>
      </c>
      <c r="F464" s="167" t="s">
        <v>355</v>
      </c>
      <c r="G464" s="168">
        <v>0</v>
      </c>
      <c r="H464" s="169" t="s">
        <v>660</v>
      </c>
      <c r="I464" s="170">
        <v>0</v>
      </c>
      <c r="J464" s="171">
        <f t="shared" si="814"/>
        <v>0</v>
      </c>
      <c r="K464" s="172" t="s">
        <v>24</v>
      </c>
      <c r="L464" s="173"/>
      <c r="M464" s="174">
        <f t="shared" si="815"/>
        <v>0</v>
      </c>
      <c r="N464" s="175">
        <f t="shared" si="816"/>
        <v>0</v>
      </c>
      <c r="O464" s="87"/>
      <c r="P464" s="176"/>
      <c r="Q464" s="176"/>
      <c r="R464" s="176"/>
      <c r="S464" s="176"/>
      <c r="T464" s="176"/>
      <c r="U464" s="86"/>
      <c r="V464" s="87"/>
      <c r="W464" s="176"/>
      <c r="X464" s="176">
        <f t="shared" si="809"/>
        <v>0</v>
      </c>
      <c r="Y464" s="176"/>
      <c r="Z464" s="176">
        <f t="shared" si="810"/>
        <v>0</v>
      </c>
      <c r="AA464" s="176"/>
      <c r="AB464" s="176">
        <f t="shared" si="811"/>
        <v>0</v>
      </c>
      <c r="AC464" s="176"/>
      <c r="AD464" s="176">
        <f t="shared" si="812"/>
        <v>0</v>
      </c>
      <c r="AE464" s="156"/>
      <c r="AF464" s="156"/>
      <c r="AG464" s="208"/>
      <c r="AH464" s="208"/>
      <c r="AI464" s="208"/>
      <c r="AJ464" s="208"/>
      <c r="AK464" s="208"/>
      <c r="AL464" s="208"/>
      <c r="AM464" s="208"/>
      <c r="AN464" s="208"/>
      <c r="AO464" s="208"/>
      <c r="AP464" s="208"/>
      <c r="AQ464" s="208"/>
      <c r="AR464" s="208"/>
      <c r="AS464" s="208"/>
      <c r="AT464" s="208"/>
      <c r="AU464" s="208"/>
      <c r="AV464" s="208"/>
      <c r="AW464" s="208"/>
      <c r="AX464" s="208"/>
      <c r="AY464" s="208"/>
      <c r="AZ464" s="208"/>
      <c r="BA464" s="208"/>
      <c r="BB464" s="208"/>
      <c r="BC464" s="208"/>
      <c r="BD464" s="208"/>
      <c r="BE464" s="208"/>
      <c r="BF464" s="208"/>
      <c r="BG464" s="208"/>
      <c r="BH464" s="208"/>
      <c r="BI464" s="208"/>
      <c r="BJ464" s="208"/>
      <c r="BK464" s="208"/>
      <c r="BL464" s="208"/>
      <c r="BM464" s="208"/>
      <c r="BN464" s="208"/>
      <c r="BO464" s="208"/>
      <c r="BP464" s="208"/>
      <c r="BQ464" s="208"/>
      <c r="BR464" s="208"/>
      <c r="BS464" s="208"/>
      <c r="BT464" s="208"/>
      <c r="BU464" s="208"/>
      <c r="BV464" s="208"/>
      <c r="BW464" s="208"/>
      <c r="BX464" s="208"/>
      <c r="BY464" s="208"/>
      <c r="BZ464" s="208"/>
      <c r="CA464" s="208"/>
      <c r="CB464" s="208"/>
      <c r="CC464" s="208"/>
      <c r="CD464" s="208"/>
      <c r="CE464" s="208"/>
      <c r="CF464" s="208"/>
      <c r="CG464" s="208"/>
      <c r="CH464" s="208"/>
      <c r="CI464" s="208"/>
      <c r="CJ464" s="208"/>
      <c r="CK464" s="208"/>
      <c r="CL464" s="208"/>
      <c r="CM464" s="208"/>
      <c r="CN464" s="208"/>
      <c r="CO464" s="208"/>
      <c r="CP464" s="208"/>
      <c r="CQ464" s="208"/>
      <c r="CR464" s="208"/>
      <c r="CS464" s="208"/>
      <c r="CT464" s="208"/>
      <c r="CU464" s="208"/>
      <c r="CV464" s="208"/>
      <c r="CW464" s="208"/>
      <c r="CX464" s="208"/>
      <c r="CY464" s="208"/>
      <c r="CZ464" s="208"/>
      <c r="DA464" s="208"/>
      <c r="DB464" s="208"/>
      <c r="DC464" s="208"/>
      <c r="DD464" s="208"/>
      <c r="DE464" s="208"/>
      <c r="DF464" s="208"/>
      <c r="DG464" s="208"/>
      <c r="DH464" s="208"/>
      <c r="DI464" s="208"/>
      <c r="DJ464" s="208"/>
      <c r="DK464" s="208"/>
      <c r="DL464" s="208"/>
      <c r="DM464" s="208"/>
      <c r="DN464" s="208"/>
      <c r="DO464" s="208"/>
      <c r="DP464" s="208"/>
      <c r="DQ464" s="208"/>
      <c r="DR464" s="208"/>
      <c r="DS464" s="208"/>
      <c r="DT464" s="208"/>
      <c r="DU464" s="208"/>
      <c r="DV464" s="208"/>
      <c r="DW464" s="208"/>
      <c r="DX464" s="208"/>
      <c r="DY464" s="208"/>
      <c r="DZ464" s="208"/>
      <c r="EA464" s="208"/>
      <c r="EB464" s="208"/>
      <c r="EC464" s="208"/>
      <c r="ED464" s="208"/>
      <c r="EE464" s="208"/>
      <c r="EF464" s="208"/>
      <c r="EG464" s="208"/>
      <c r="EH464" s="208"/>
      <c r="EI464" s="208"/>
      <c r="EJ464" s="208"/>
      <c r="EK464" s="208"/>
      <c r="EL464" s="208"/>
      <c r="EM464" s="208"/>
      <c r="EN464" s="208"/>
      <c r="EO464" s="208"/>
    </row>
    <row r="465" spans="1:145" s="164" customFormat="1" outlineLevel="1">
      <c r="A465" s="254" t="s">
        <v>1905</v>
      </c>
      <c r="B465" s="254" t="s">
        <v>704</v>
      </c>
      <c r="C465" s="257" t="s">
        <v>2009</v>
      </c>
      <c r="D465" s="165" t="s">
        <v>1729</v>
      </c>
      <c r="E465" s="166" t="s">
        <v>173</v>
      </c>
      <c r="F465" s="167" t="s">
        <v>356</v>
      </c>
      <c r="G465" s="168">
        <v>0</v>
      </c>
      <c r="H465" s="169" t="s">
        <v>660</v>
      </c>
      <c r="I465" s="170">
        <v>0</v>
      </c>
      <c r="J465" s="171">
        <f t="shared" si="814"/>
        <v>0</v>
      </c>
      <c r="K465" s="172" t="s">
        <v>24</v>
      </c>
      <c r="L465" s="173"/>
      <c r="M465" s="174">
        <f t="shared" si="815"/>
        <v>0</v>
      </c>
      <c r="N465" s="175">
        <f t="shared" si="816"/>
        <v>0</v>
      </c>
      <c r="O465" s="87"/>
      <c r="P465" s="176"/>
      <c r="Q465" s="176"/>
      <c r="R465" s="176"/>
      <c r="S465" s="176"/>
      <c r="T465" s="176"/>
      <c r="U465" s="86"/>
      <c r="V465" s="87"/>
      <c r="W465" s="176"/>
      <c r="X465" s="176">
        <f t="shared" si="809"/>
        <v>0</v>
      </c>
      <c r="Y465" s="176"/>
      <c r="Z465" s="176">
        <f t="shared" si="810"/>
        <v>0</v>
      </c>
      <c r="AA465" s="176"/>
      <c r="AB465" s="176">
        <f t="shared" si="811"/>
        <v>0</v>
      </c>
      <c r="AC465" s="176"/>
      <c r="AD465" s="176">
        <f t="shared" si="812"/>
        <v>0</v>
      </c>
      <c r="AE465" s="156"/>
      <c r="AF465" s="156"/>
      <c r="AG465" s="208"/>
      <c r="AH465" s="208"/>
      <c r="AI465" s="208"/>
      <c r="AJ465" s="208"/>
      <c r="AK465" s="208"/>
      <c r="AL465" s="208"/>
      <c r="AM465" s="208"/>
      <c r="AN465" s="208"/>
      <c r="AO465" s="208"/>
      <c r="AP465" s="208"/>
      <c r="AQ465" s="208"/>
      <c r="AR465" s="208"/>
      <c r="AS465" s="208"/>
      <c r="AT465" s="208"/>
      <c r="AU465" s="208"/>
      <c r="AV465" s="208"/>
      <c r="AW465" s="208"/>
      <c r="AX465" s="208"/>
      <c r="AY465" s="208"/>
      <c r="AZ465" s="208"/>
      <c r="BA465" s="208"/>
      <c r="BB465" s="208"/>
      <c r="BC465" s="208"/>
      <c r="BD465" s="208"/>
      <c r="BE465" s="208"/>
      <c r="BF465" s="208"/>
      <c r="BG465" s="208"/>
      <c r="BH465" s="208"/>
      <c r="BI465" s="208"/>
      <c r="BJ465" s="208"/>
      <c r="BK465" s="208"/>
      <c r="BL465" s="208"/>
      <c r="BM465" s="208"/>
      <c r="BN465" s="208"/>
      <c r="BO465" s="208"/>
      <c r="BP465" s="208"/>
      <c r="BQ465" s="208"/>
      <c r="BR465" s="208"/>
      <c r="BS465" s="208"/>
      <c r="BT465" s="208"/>
      <c r="BU465" s="208"/>
      <c r="BV465" s="208"/>
      <c r="BW465" s="208"/>
      <c r="BX465" s="208"/>
      <c r="BY465" s="208"/>
      <c r="BZ465" s="208"/>
      <c r="CA465" s="208"/>
      <c r="CB465" s="208"/>
      <c r="CC465" s="208"/>
      <c r="CD465" s="208"/>
      <c r="CE465" s="208"/>
      <c r="CF465" s="208"/>
      <c r="CG465" s="208"/>
      <c r="CH465" s="208"/>
      <c r="CI465" s="208"/>
      <c r="CJ465" s="208"/>
      <c r="CK465" s="208"/>
      <c r="CL465" s="208"/>
      <c r="CM465" s="208"/>
      <c r="CN465" s="208"/>
      <c r="CO465" s="208"/>
      <c r="CP465" s="208"/>
      <c r="CQ465" s="208"/>
      <c r="CR465" s="208"/>
      <c r="CS465" s="208"/>
      <c r="CT465" s="208"/>
      <c r="CU465" s="208"/>
      <c r="CV465" s="208"/>
      <c r="CW465" s="208"/>
      <c r="CX465" s="208"/>
      <c r="CY465" s="208"/>
      <c r="CZ465" s="208"/>
      <c r="DA465" s="208"/>
      <c r="DB465" s="208"/>
      <c r="DC465" s="208"/>
      <c r="DD465" s="208"/>
      <c r="DE465" s="208"/>
      <c r="DF465" s="208"/>
      <c r="DG465" s="208"/>
      <c r="DH465" s="208"/>
      <c r="DI465" s="208"/>
      <c r="DJ465" s="208"/>
      <c r="DK465" s="208"/>
      <c r="DL465" s="208"/>
      <c r="DM465" s="208"/>
      <c r="DN465" s="208"/>
      <c r="DO465" s="208"/>
      <c r="DP465" s="208"/>
      <c r="DQ465" s="208"/>
      <c r="DR465" s="208"/>
      <c r="DS465" s="208"/>
      <c r="DT465" s="208"/>
      <c r="DU465" s="208"/>
      <c r="DV465" s="208"/>
      <c r="DW465" s="208"/>
      <c r="DX465" s="208"/>
      <c r="DY465" s="208"/>
      <c r="DZ465" s="208"/>
      <c r="EA465" s="208"/>
      <c r="EB465" s="208"/>
      <c r="EC465" s="208"/>
      <c r="ED465" s="208"/>
      <c r="EE465" s="208"/>
      <c r="EF465" s="208"/>
      <c r="EG465" s="208"/>
      <c r="EH465" s="208"/>
      <c r="EI465" s="208"/>
      <c r="EJ465" s="208"/>
      <c r="EK465" s="208"/>
      <c r="EL465" s="208"/>
      <c r="EM465" s="208"/>
      <c r="EN465" s="208"/>
      <c r="EO465" s="208"/>
    </row>
    <row r="466" spans="1:145" s="164" customFormat="1" outlineLevel="1">
      <c r="A466" s="254" t="s">
        <v>1905</v>
      </c>
      <c r="B466" s="254" t="s">
        <v>703</v>
      </c>
      <c r="C466" s="257" t="s">
        <v>2009</v>
      </c>
      <c r="D466" s="165" t="s">
        <v>1730</v>
      </c>
      <c r="E466" s="166" t="s">
        <v>174</v>
      </c>
      <c r="F466" s="167" t="s">
        <v>357</v>
      </c>
      <c r="G466" s="168">
        <v>0</v>
      </c>
      <c r="H466" s="169" t="s">
        <v>661</v>
      </c>
      <c r="I466" s="170">
        <v>0</v>
      </c>
      <c r="J466" s="171">
        <f t="shared" si="814"/>
        <v>0</v>
      </c>
      <c r="K466" s="172" t="s">
        <v>24</v>
      </c>
      <c r="L466" s="173"/>
      <c r="M466" s="174">
        <f t="shared" si="815"/>
        <v>0</v>
      </c>
      <c r="N466" s="175">
        <f t="shared" si="816"/>
        <v>0</v>
      </c>
      <c r="O466" s="87"/>
      <c r="P466" s="176"/>
      <c r="Q466" s="176"/>
      <c r="R466" s="176"/>
      <c r="S466" s="176"/>
      <c r="T466" s="176"/>
      <c r="U466" s="86"/>
      <c r="V466" s="87"/>
      <c r="W466" s="176"/>
      <c r="X466" s="176">
        <f t="shared" si="809"/>
        <v>0</v>
      </c>
      <c r="Y466" s="176"/>
      <c r="Z466" s="176">
        <f t="shared" si="810"/>
        <v>0</v>
      </c>
      <c r="AA466" s="176"/>
      <c r="AB466" s="176">
        <f t="shared" si="811"/>
        <v>0</v>
      </c>
      <c r="AC466" s="176"/>
      <c r="AD466" s="176">
        <f t="shared" si="812"/>
        <v>0</v>
      </c>
      <c r="AE466" s="156"/>
      <c r="AF466" s="156"/>
      <c r="AG466" s="208"/>
      <c r="AH466" s="208"/>
      <c r="AI466" s="208"/>
      <c r="AJ466" s="208"/>
      <c r="AK466" s="208"/>
      <c r="AL466" s="208"/>
      <c r="AM466" s="208"/>
      <c r="AN466" s="208"/>
      <c r="AO466" s="208"/>
      <c r="AP466" s="208"/>
      <c r="AQ466" s="208"/>
      <c r="AR466" s="208"/>
      <c r="AS466" s="208"/>
      <c r="AT466" s="208"/>
      <c r="AU466" s="208"/>
      <c r="AV466" s="208"/>
      <c r="AW466" s="208"/>
      <c r="AX466" s="208"/>
      <c r="AY466" s="208"/>
      <c r="AZ466" s="208"/>
      <c r="BA466" s="208"/>
      <c r="BB466" s="208"/>
      <c r="BC466" s="208"/>
      <c r="BD466" s="208"/>
      <c r="BE466" s="208"/>
      <c r="BF466" s="208"/>
      <c r="BG466" s="208"/>
      <c r="BH466" s="208"/>
      <c r="BI466" s="208"/>
      <c r="BJ466" s="208"/>
      <c r="BK466" s="208"/>
      <c r="BL466" s="208"/>
      <c r="BM466" s="208"/>
      <c r="BN466" s="208"/>
      <c r="BO466" s="208"/>
      <c r="BP466" s="208"/>
      <c r="BQ466" s="208"/>
      <c r="BR466" s="208"/>
      <c r="BS466" s="208"/>
      <c r="BT466" s="208"/>
      <c r="BU466" s="208"/>
      <c r="BV466" s="208"/>
      <c r="BW466" s="208"/>
      <c r="BX466" s="208"/>
      <c r="BY466" s="208"/>
      <c r="BZ466" s="208"/>
      <c r="CA466" s="208"/>
      <c r="CB466" s="208"/>
      <c r="CC466" s="208"/>
      <c r="CD466" s="208"/>
      <c r="CE466" s="208"/>
      <c r="CF466" s="208"/>
      <c r="CG466" s="208"/>
      <c r="CH466" s="208"/>
      <c r="CI466" s="208"/>
      <c r="CJ466" s="208"/>
      <c r="CK466" s="208"/>
      <c r="CL466" s="208"/>
      <c r="CM466" s="208"/>
      <c r="CN466" s="208"/>
      <c r="CO466" s="208"/>
      <c r="CP466" s="208"/>
      <c r="CQ466" s="208"/>
      <c r="CR466" s="208"/>
      <c r="CS466" s="208"/>
      <c r="CT466" s="208"/>
      <c r="CU466" s="208"/>
      <c r="CV466" s="208"/>
      <c r="CW466" s="208"/>
      <c r="CX466" s="208"/>
      <c r="CY466" s="208"/>
      <c r="CZ466" s="208"/>
      <c r="DA466" s="208"/>
      <c r="DB466" s="208"/>
      <c r="DC466" s="208"/>
      <c r="DD466" s="208"/>
      <c r="DE466" s="208"/>
      <c r="DF466" s="208"/>
      <c r="DG466" s="208"/>
      <c r="DH466" s="208"/>
      <c r="DI466" s="208"/>
      <c r="DJ466" s="208"/>
      <c r="DK466" s="208"/>
      <c r="DL466" s="208"/>
      <c r="DM466" s="208"/>
      <c r="DN466" s="208"/>
      <c r="DO466" s="208"/>
      <c r="DP466" s="208"/>
      <c r="DQ466" s="208"/>
      <c r="DR466" s="208"/>
      <c r="DS466" s="208"/>
      <c r="DT466" s="208"/>
      <c r="DU466" s="208"/>
      <c r="DV466" s="208"/>
      <c r="DW466" s="208"/>
      <c r="DX466" s="208"/>
      <c r="DY466" s="208"/>
      <c r="DZ466" s="208"/>
      <c r="EA466" s="208"/>
      <c r="EB466" s="208"/>
      <c r="EC466" s="208"/>
      <c r="ED466" s="208"/>
      <c r="EE466" s="208"/>
      <c r="EF466" s="208"/>
      <c r="EG466" s="208"/>
      <c r="EH466" s="208"/>
      <c r="EI466" s="208"/>
      <c r="EJ466" s="208"/>
      <c r="EK466" s="208"/>
      <c r="EL466" s="208"/>
      <c r="EM466" s="208"/>
      <c r="EN466" s="208"/>
      <c r="EO466" s="208"/>
    </row>
    <row r="467" spans="1:145" s="164" customFormat="1" outlineLevel="1">
      <c r="A467" s="254" t="s">
        <v>1905</v>
      </c>
      <c r="B467" s="254" t="s">
        <v>705</v>
      </c>
      <c r="C467" s="257" t="s">
        <v>2009</v>
      </c>
      <c r="D467" s="165" t="s">
        <v>1731</v>
      </c>
      <c r="E467" s="166" t="s">
        <v>179</v>
      </c>
      <c r="F467" s="167" t="s">
        <v>358</v>
      </c>
      <c r="G467" s="168">
        <v>0</v>
      </c>
      <c r="H467" s="169" t="s">
        <v>661</v>
      </c>
      <c r="I467" s="170">
        <v>0</v>
      </c>
      <c r="J467" s="171">
        <f t="shared" si="814"/>
        <v>0</v>
      </c>
      <c r="K467" s="172" t="s">
        <v>24</v>
      </c>
      <c r="L467" s="173"/>
      <c r="M467" s="174">
        <f t="shared" si="815"/>
        <v>0</v>
      </c>
      <c r="N467" s="175">
        <f t="shared" si="816"/>
        <v>0</v>
      </c>
      <c r="O467" s="87"/>
      <c r="P467" s="176"/>
      <c r="Q467" s="176"/>
      <c r="R467" s="176"/>
      <c r="S467" s="176"/>
      <c r="T467" s="176"/>
      <c r="U467" s="86"/>
      <c r="V467" s="87"/>
      <c r="W467" s="176"/>
      <c r="X467" s="176">
        <f t="shared" si="809"/>
        <v>0</v>
      </c>
      <c r="Y467" s="176"/>
      <c r="Z467" s="176">
        <f t="shared" si="810"/>
        <v>0</v>
      </c>
      <c r="AA467" s="176"/>
      <c r="AB467" s="176">
        <f t="shared" si="811"/>
        <v>0</v>
      </c>
      <c r="AC467" s="176"/>
      <c r="AD467" s="176">
        <f t="shared" si="812"/>
        <v>0</v>
      </c>
      <c r="AE467" s="156"/>
      <c r="AF467" s="156"/>
      <c r="AG467" s="208"/>
      <c r="AH467" s="208"/>
      <c r="AI467" s="208"/>
      <c r="AJ467" s="208"/>
      <c r="AK467" s="208"/>
      <c r="AL467" s="208"/>
      <c r="AM467" s="208"/>
      <c r="AN467" s="208"/>
      <c r="AO467" s="208"/>
      <c r="AP467" s="208"/>
      <c r="AQ467" s="208"/>
      <c r="AR467" s="208"/>
      <c r="AS467" s="208"/>
      <c r="AT467" s="208"/>
      <c r="AU467" s="208"/>
      <c r="AV467" s="208"/>
      <c r="AW467" s="208"/>
      <c r="AX467" s="208"/>
      <c r="AY467" s="208"/>
      <c r="AZ467" s="208"/>
      <c r="BA467" s="208"/>
      <c r="BB467" s="208"/>
      <c r="BC467" s="208"/>
      <c r="BD467" s="208"/>
      <c r="BE467" s="208"/>
      <c r="BF467" s="208"/>
      <c r="BG467" s="208"/>
      <c r="BH467" s="208"/>
      <c r="BI467" s="208"/>
      <c r="BJ467" s="208"/>
      <c r="BK467" s="208"/>
      <c r="BL467" s="208"/>
      <c r="BM467" s="208"/>
      <c r="BN467" s="208"/>
      <c r="BO467" s="208"/>
      <c r="BP467" s="208"/>
      <c r="BQ467" s="208"/>
      <c r="BR467" s="208"/>
      <c r="BS467" s="208"/>
      <c r="BT467" s="208"/>
      <c r="BU467" s="208"/>
      <c r="BV467" s="208"/>
      <c r="BW467" s="208"/>
      <c r="BX467" s="208"/>
      <c r="BY467" s="208"/>
      <c r="BZ467" s="208"/>
      <c r="CA467" s="208"/>
      <c r="CB467" s="208"/>
      <c r="CC467" s="208"/>
      <c r="CD467" s="208"/>
      <c r="CE467" s="208"/>
      <c r="CF467" s="208"/>
      <c r="CG467" s="208"/>
      <c r="CH467" s="208"/>
      <c r="CI467" s="208"/>
      <c r="CJ467" s="208"/>
      <c r="CK467" s="208"/>
      <c r="CL467" s="208"/>
      <c r="CM467" s="208"/>
      <c r="CN467" s="208"/>
      <c r="CO467" s="208"/>
      <c r="CP467" s="208"/>
      <c r="CQ467" s="208"/>
      <c r="CR467" s="208"/>
      <c r="CS467" s="208"/>
      <c r="CT467" s="208"/>
      <c r="CU467" s="208"/>
      <c r="CV467" s="208"/>
      <c r="CW467" s="208"/>
      <c r="CX467" s="208"/>
      <c r="CY467" s="208"/>
      <c r="CZ467" s="208"/>
      <c r="DA467" s="208"/>
      <c r="DB467" s="208"/>
      <c r="DC467" s="208"/>
      <c r="DD467" s="208"/>
      <c r="DE467" s="208"/>
      <c r="DF467" s="208"/>
      <c r="DG467" s="208"/>
      <c r="DH467" s="208"/>
      <c r="DI467" s="208"/>
      <c r="DJ467" s="208"/>
      <c r="DK467" s="208"/>
      <c r="DL467" s="208"/>
      <c r="DM467" s="208"/>
      <c r="DN467" s="208"/>
      <c r="DO467" s="208"/>
      <c r="DP467" s="208"/>
      <c r="DQ467" s="208"/>
      <c r="DR467" s="208"/>
      <c r="DS467" s="208"/>
      <c r="DT467" s="208"/>
      <c r="DU467" s="208"/>
      <c r="DV467" s="208"/>
      <c r="DW467" s="208"/>
      <c r="DX467" s="208"/>
      <c r="DY467" s="208"/>
      <c r="DZ467" s="208"/>
      <c r="EA467" s="208"/>
      <c r="EB467" s="208"/>
      <c r="EC467" s="208"/>
      <c r="ED467" s="208"/>
      <c r="EE467" s="208"/>
      <c r="EF467" s="208"/>
      <c r="EG467" s="208"/>
      <c r="EH467" s="208"/>
      <c r="EI467" s="208"/>
      <c r="EJ467" s="208"/>
      <c r="EK467" s="208"/>
      <c r="EL467" s="208"/>
      <c r="EM467" s="208"/>
      <c r="EN467" s="208"/>
      <c r="EO467" s="208"/>
    </row>
    <row r="468" spans="1:145" s="164" customFormat="1" outlineLevel="1">
      <c r="A468" s="254" t="s">
        <v>1905</v>
      </c>
      <c r="B468" s="254" t="s">
        <v>704</v>
      </c>
      <c r="C468" s="257" t="s">
        <v>2009</v>
      </c>
      <c r="D468" s="165" t="s">
        <v>1732</v>
      </c>
      <c r="E468" s="166" t="s">
        <v>175</v>
      </c>
      <c r="F468" s="167" t="s">
        <v>359</v>
      </c>
      <c r="G468" s="168">
        <v>0</v>
      </c>
      <c r="H468" s="169" t="s">
        <v>661</v>
      </c>
      <c r="I468" s="170">
        <v>0</v>
      </c>
      <c r="J468" s="171">
        <f t="shared" si="814"/>
        <v>0</v>
      </c>
      <c r="K468" s="172" t="s">
        <v>24</v>
      </c>
      <c r="L468" s="173"/>
      <c r="M468" s="174">
        <f t="shared" si="815"/>
        <v>0</v>
      </c>
      <c r="N468" s="175">
        <f t="shared" si="816"/>
        <v>0</v>
      </c>
      <c r="O468" s="87"/>
      <c r="P468" s="176"/>
      <c r="Q468" s="176"/>
      <c r="R468" s="176"/>
      <c r="S468" s="176"/>
      <c r="T468" s="176"/>
      <c r="U468" s="86"/>
      <c r="V468" s="87"/>
      <c r="W468" s="176"/>
      <c r="X468" s="176">
        <f t="shared" si="809"/>
        <v>0</v>
      </c>
      <c r="Y468" s="176"/>
      <c r="Z468" s="176">
        <f t="shared" si="810"/>
        <v>0</v>
      </c>
      <c r="AA468" s="176"/>
      <c r="AB468" s="176">
        <f t="shared" si="811"/>
        <v>0</v>
      </c>
      <c r="AC468" s="176"/>
      <c r="AD468" s="176">
        <f t="shared" si="812"/>
        <v>0</v>
      </c>
      <c r="AE468" s="156"/>
      <c r="AF468" s="156"/>
      <c r="AG468" s="208"/>
      <c r="AH468" s="208"/>
      <c r="AI468" s="208"/>
      <c r="AJ468" s="208"/>
      <c r="AK468" s="208"/>
      <c r="AL468" s="208"/>
      <c r="AM468" s="208"/>
      <c r="AN468" s="208"/>
      <c r="AO468" s="208"/>
      <c r="AP468" s="208"/>
      <c r="AQ468" s="208"/>
      <c r="AR468" s="208"/>
      <c r="AS468" s="208"/>
      <c r="AT468" s="208"/>
      <c r="AU468" s="208"/>
      <c r="AV468" s="208"/>
      <c r="AW468" s="208"/>
      <c r="AX468" s="208"/>
      <c r="AY468" s="208"/>
      <c r="AZ468" s="208"/>
      <c r="BA468" s="208"/>
      <c r="BB468" s="208"/>
      <c r="BC468" s="208"/>
      <c r="BD468" s="208"/>
      <c r="BE468" s="208"/>
      <c r="BF468" s="208"/>
      <c r="BG468" s="208"/>
      <c r="BH468" s="208"/>
      <c r="BI468" s="208"/>
      <c r="BJ468" s="208"/>
      <c r="BK468" s="208"/>
      <c r="BL468" s="208"/>
      <c r="BM468" s="208"/>
      <c r="BN468" s="208"/>
      <c r="BO468" s="208"/>
      <c r="BP468" s="208"/>
      <c r="BQ468" s="208"/>
      <c r="BR468" s="208"/>
      <c r="BS468" s="208"/>
      <c r="BT468" s="208"/>
      <c r="BU468" s="208"/>
      <c r="BV468" s="208"/>
      <c r="BW468" s="208"/>
      <c r="BX468" s="208"/>
      <c r="BY468" s="208"/>
      <c r="BZ468" s="208"/>
      <c r="CA468" s="208"/>
      <c r="CB468" s="208"/>
      <c r="CC468" s="208"/>
      <c r="CD468" s="208"/>
      <c r="CE468" s="208"/>
      <c r="CF468" s="208"/>
      <c r="CG468" s="208"/>
      <c r="CH468" s="208"/>
      <c r="CI468" s="208"/>
      <c r="CJ468" s="208"/>
      <c r="CK468" s="208"/>
      <c r="CL468" s="208"/>
      <c r="CM468" s="208"/>
      <c r="CN468" s="208"/>
      <c r="CO468" s="208"/>
      <c r="CP468" s="208"/>
      <c r="CQ468" s="208"/>
      <c r="CR468" s="208"/>
      <c r="CS468" s="208"/>
      <c r="CT468" s="208"/>
      <c r="CU468" s="208"/>
      <c r="CV468" s="208"/>
      <c r="CW468" s="208"/>
      <c r="CX468" s="208"/>
      <c r="CY468" s="208"/>
      <c r="CZ468" s="208"/>
      <c r="DA468" s="208"/>
      <c r="DB468" s="208"/>
      <c r="DC468" s="208"/>
      <c r="DD468" s="208"/>
      <c r="DE468" s="208"/>
      <c r="DF468" s="208"/>
      <c r="DG468" s="208"/>
      <c r="DH468" s="208"/>
      <c r="DI468" s="208"/>
      <c r="DJ468" s="208"/>
      <c r="DK468" s="208"/>
      <c r="DL468" s="208"/>
      <c r="DM468" s="208"/>
      <c r="DN468" s="208"/>
      <c r="DO468" s="208"/>
      <c r="DP468" s="208"/>
      <c r="DQ468" s="208"/>
      <c r="DR468" s="208"/>
      <c r="DS468" s="208"/>
      <c r="DT468" s="208"/>
      <c r="DU468" s="208"/>
      <c r="DV468" s="208"/>
      <c r="DW468" s="208"/>
      <c r="DX468" s="208"/>
      <c r="DY468" s="208"/>
      <c r="DZ468" s="208"/>
      <c r="EA468" s="208"/>
      <c r="EB468" s="208"/>
      <c r="EC468" s="208"/>
      <c r="ED468" s="208"/>
      <c r="EE468" s="208"/>
      <c r="EF468" s="208"/>
      <c r="EG468" s="208"/>
      <c r="EH468" s="208"/>
      <c r="EI468" s="208"/>
      <c r="EJ468" s="208"/>
      <c r="EK468" s="208"/>
      <c r="EL468" s="208"/>
      <c r="EM468" s="208"/>
      <c r="EN468" s="208"/>
      <c r="EO468" s="208"/>
    </row>
    <row r="469" spans="1:145" s="164" customFormat="1" outlineLevel="1">
      <c r="A469" s="254" t="s">
        <v>1905</v>
      </c>
      <c r="B469" s="254" t="s">
        <v>703</v>
      </c>
      <c r="C469" s="257" t="s">
        <v>2009</v>
      </c>
      <c r="D469" s="165" t="s">
        <v>1733</v>
      </c>
      <c r="E469" s="166" t="s">
        <v>177</v>
      </c>
      <c r="F469" s="167" t="s">
        <v>1164</v>
      </c>
      <c r="G469" s="168">
        <v>0</v>
      </c>
      <c r="H469" s="169" t="s">
        <v>662</v>
      </c>
      <c r="I469" s="170">
        <v>0</v>
      </c>
      <c r="J469" s="171">
        <f t="shared" si="814"/>
        <v>0</v>
      </c>
      <c r="K469" s="172" t="s">
        <v>24</v>
      </c>
      <c r="L469" s="173"/>
      <c r="M469" s="174">
        <f t="shared" si="815"/>
        <v>0</v>
      </c>
      <c r="N469" s="175">
        <f t="shared" si="816"/>
        <v>0</v>
      </c>
      <c r="O469" s="87"/>
      <c r="P469" s="176"/>
      <c r="Q469" s="176"/>
      <c r="R469" s="176"/>
      <c r="S469" s="176"/>
      <c r="T469" s="176"/>
      <c r="U469" s="86"/>
      <c r="V469" s="87"/>
      <c r="W469" s="176"/>
      <c r="X469" s="176">
        <f t="shared" si="809"/>
        <v>0</v>
      </c>
      <c r="Y469" s="176"/>
      <c r="Z469" s="176">
        <f t="shared" si="810"/>
        <v>0</v>
      </c>
      <c r="AA469" s="176"/>
      <c r="AB469" s="176">
        <f t="shared" si="811"/>
        <v>0</v>
      </c>
      <c r="AC469" s="176"/>
      <c r="AD469" s="176">
        <f t="shared" si="812"/>
        <v>0</v>
      </c>
      <c r="AE469" s="156"/>
      <c r="AF469" s="156"/>
      <c r="AG469" s="208"/>
      <c r="AH469" s="208"/>
      <c r="AI469" s="208"/>
      <c r="AJ469" s="208"/>
      <c r="AK469" s="208"/>
      <c r="AL469" s="208"/>
      <c r="AM469" s="208"/>
      <c r="AN469" s="208"/>
      <c r="AO469" s="208"/>
      <c r="AP469" s="208"/>
      <c r="AQ469" s="208"/>
      <c r="AR469" s="208"/>
      <c r="AS469" s="208"/>
      <c r="AT469" s="208"/>
      <c r="AU469" s="208"/>
      <c r="AV469" s="208"/>
      <c r="AW469" s="208"/>
      <c r="AX469" s="208"/>
      <c r="AY469" s="208"/>
      <c r="AZ469" s="208"/>
      <c r="BA469" s="208"/>
      <c r="BB469" s="208"/>
      <c r="BC469" s="208"/>
      <c r="BD469" s="208"/>
      <c r="BE469" s="208"/>
      <c r="BF469" s="208"/>
      <c r="BG469" s="208"/>
      <c r="BH469" s="208"/>
      <c r="BI469" s="208"/>
      <c r="BJ469" s="208"/>
      <c r="BK469" s="208"/>
      <c r="BL469" s="208"/>
      <c r="BM469" s="208"/>
      <c r="BN469" s="208"/>
      <c r="BO469" s="208"/>
      <c r="BP469" s="208"/>
      <c r="BQ469" s="208"/>
      <c r="BR469" s="208"/>
      <c r="BS469" s="208"/>
      <c r="BT469" s="208"/>
      <c r="BU469" s="208"/>
      <c r="BV469" s="208"/>
      <c r="BW469" s="208"/>
      <c r="BX469" s="208"/>
      <c r="BY469" s="208"/>
      <c r="BZ469" s="208"/>
      <c r="CA469" s="208"/>
      <c r="CB469" s="208"/>
      <c r="CC469" s="208"/>
      <c r="CD469" s="208"/>
      <c r="CE469" s="208"/>
      <c r="CF469" s="208"/>
      <c r="CG469" s="208"/>
      <c r="CH469" s="208"/>
      <c r="CI469" s="208"/>
      <c r="CJ469" s="208"/>
      <c r="CK469" s="208"/>
      <c r="CL469" s="208"/>
      <c r="CM469" s="208"/>
      <c r="CN469" s="208"/>
      <c r="CO469" s="208"/>
      <c r="CP469" s="208"/>
      <c r="CQ469" s="208"/>
      <c r="CR469" s="208"/>
      <c r="CS469" s="208"/>
      <c r="CT469" s="208"/>
      <c r="CU469" s="208"/>
      <c r="CV469" s="208"/>
      <c r="CW469" s="208"/>
      <c r="CX469" s="208"/>
      <c r="CY469" s="208"/>
      <c r="CZ469" s="208"/>
      <c r="DA469" s="208"/>
      <c r="DB469" s="208"/>
      <c r="DC469" s="208"/>
      <c r="DD469" s="208"/>
      <c r="DE469" s="208"/>
      <c r="DF469" s="208"/>
      <c r="DG469" s="208"/>
      <c r="DH469" s="208"/>
      <c r="DI469" s="208"/>
      <c r="DJ469" s="208"/>
      <c r="DK469" s="208"/>
      <c r="DL469" s="208"/>
      <c r="DM469" s="208"/>
      <c r="DN469" s="208"/>
      <c r="DO469" s="208"/>
      <c r="DP469" s="208"/>
      <c r="DQ469" s="208"/>
      <c r="DR469" s="208"/>
      <c r="DS469" s="208"/>
      <c r="DT469" s="208"/>
      <c r="DU469" s="208"/>
      <c r="DV469" s="208"/>
      <c r="DW469" s="208"/>
      <c r="DX469" s="208"/>
      <c r="DY469" s="208"/>
      <c r="DZ469" s="208"/>
      <c r="EA469" s="208"/>
      <c r="EB469" s="208"/>
      <c r="EC469" s="208"/>
      <c r="ED469" s="208"/>
      <c r="EE469" s="208"/>
      <c r="EF469" s="208"/>
      <c r="EG469" s="208"/>
      <c r="EH469" s="208"/>
      <c r="EI469" s="208"/>
      <c r="EJ469" s="208"/>
      <c r="EK469" s="208"/>
      <c r="EL469" s="208"/>
      <c r="EM469" s="208"/>
      <c r="EN469" s="208"/>
      <c r="EO469" s="208"/>
    </row>
    <row r="470" spans="1:145" s="164" customFormat="1" outlineLevel="1">
      <c r="A470" s="254" t="s">
        <v>1905</v>
      </c>
      <c r="B470" s="254" t="s">
        <v>705</v>
      </c>
      <c r="C470" s="257" t="s">
        <v>2009</v>
      </c>
      <c r="D470" s="165" t="s">
        <v>1734</v>
      </c>
      <c r="E470" s="166" t="s">
        <v>180</v>
      </c>
      <c r="F470" s="167" t="s">
        <v>1162</v>
      </c>
      <c r="G470" s="168">
        <v>0</v>
      </c>
      <c r="H470" s="169" t="s">
        <v>662</v>
      </c>
      <c r="I470" s="170">
        <v>0</v>
      </c>
      <c r="J470" s="171">
        <f t="shared" si="814"/>
        <v>0</v>
      </c>
      <c r="K470" s="172" t="s">
        <v>24</v>
      </c>
      <c r="L470" s="173"/>
      <c r="M470" s="174">
        <f t="shared" si="815"/>
        <v>0</v>
      </c>
      <c r="N470" s="175">
        <f t="shared" si="816"/>
        <v>0</v>
      </c>
      <c r="O470" s="87"/>
      <c r="P470" s="176"/>
      <c r="Q470" s="176"/>
      <c r="R470" s="176"/>
      <c r="S470" s="176"/>
      <c r="T470" s="176"/>
      <c r="U470" s="86"/>
      <c r="V470" s="87"/>
      <c r="W470" s="176"/>
      <c r="X470" s="176">
        <f t="shared" si="809"/>
        <v>0</v>
      </c>
      <c r="Y470" s="176"/>
      <c r="Z470" s="176">
        <f t="shared" si="810"/>
        <v>0</v>
      </c>
      <c r="AA470" s="176"/>
      <c r="AB470" s="176">
        <f t="shared" si="811"/>
        <v>0</v>
      </c>
      <c r="AC470" s="176"/>
      <c r="AD470" s="176">
        <f t="shared" si="812"/>
        <v>0</v>
      </c>
      <c r="AE470" s="156"/>
      <c r="AF470" s="156"/>
      <c r="AG470" s="208"/>
      <c r="AH470" s="208"/>
      <c r="AI470" s="208"/>
      <c r="AJ470" s="208"/>
      <c r="AK470" s="208"/>
      <c r="AL470" s="208"/>
      <c r="AM470" s="208"/>
      <c r="AN470" s="208"/>
      <c r="AO470" s="208"/>
      <c r="AP470" s="208"/>
      <c r="AQ470" s="208"/>
      <c r="AR470" s="208"/>
      <c r="AS470" s="208"/>
      <c r="AT470" s="208"/>
      <c r="AU470" s="208"/>
      <c r="AV470" s="208"/>
      <c r="AW470" s="208"/>
      <c r="AX470" s="208"/>
      <c r="AY470" s="208"/>
      <c r="AZ470" s="208"/>
      <c r="BA470" s="208"/>
      <c r="BB470" s="208"/>
      <c r="BC470" s="208"/>
      <c r="BD470" s="208"/>
      <c r="BE470" s="208"/>
      <c r="BF470" s="208"/>
      <c r="BG470" s="208"/>
      <c r="BH470" s="208"/>
      <c r="BI470" s="208"/>
      <c r="BJ470" s="208"/>
      <c r="BK470" s="208"/>
      <c r="BL470" s="208"/>
      <c r="BM470" s="208"/>
      <c r="BN470" s="208"/>
      <c r="BO470" s="208"/>
      <c r="BP470" s="208"/>
      <c r="BQ470" s="208"/>
      <c r="BR470" s="208"/>
      <c r="BS470" s="208"/>
      <c r="BT470" s="208"/>
      <c r="BU470" s="208"/>
      <c r="BV470" s="208"/>
      <c r="BW470" s="208"/>
      <c r="BX470" s="208"/>
      <c r="BY470" s="208"/>
      <c r="BZ470" s="208"/>
      <c r="CA470" s="208"/>
      <c r="CB470" s="208"/>
      <c r="CC470" s="208"/>
      <c r="CD470" s="208"/>
      <c r="CE470" s="208"/>
      <c r="CF470" s="208"/>
      <c r="CG470" s="208"/>
      <c r="CH470" s="208"/>
      <c r="CI470" s="208"/>
      <c r="CJ470" s="208"/>
      <c r="CK470" s="208"/>
      <c r="CL470" s="208"/>
      <c r="CM470" s="208"/>
      <c r="CN470" s="208"/>
      <c r="CO470" s="208"/>
      <c r="CP470" s="208"/>
      <c r="CQ470" s="208"/>
      <c r="CR470" s="208"/>
      <c r="CS470" s="208"/>
      <c r="CT470" s="208"/>
      <c r="CU470" s="208"/>
      <c r="CV470" s="208"/>
      <c r="CW470" s="208"/>
      <c r="CX470" s="208"/>
      <c r="CY470" s="208"/>
      <c r="CZ470" s="208"/>
      <c r="DA470" s="208"/>
      <c r="DB470" s="208"/>
      <c r="DC470" s="208"/>
      <c r="DD470" s="208"/>
      <c r="DE470" s="208"/>
      <c r="DF470" s="208"/>
      <c r="DG470" s="208"/>
      <c r="DH470" s="208"/>
      <c r="DI470" s="208"/>
      <c r="DJ470" s="208"/>
      <c r="DK470" s="208"/>
      <c r="DL470" s="208"/>
      <c r="DM470" s="208"/>
      <c r="DN470" s="208"/>
      <c r="DO470" s="208"/>
      <c r="DP470" s="208"/>
      <c r="DQ470" s="208"/>
      <c r="DR470" s="208"/>
      <c r="DS470" s="208"/>
      <c r="DT470" s="208"/>
      <c r="DU470" s="208"/>
      <c r="DV470" s="208"/>
      <c r="DW470" s="208"/>
      <c r="DX470" s="208"/>
      <c r="DY470" s="208"/>
      <c r="DZ470" s="208"/>
      <c r="EA470" s="208"/>
      <c r="EB470" s="208"/>
      <c r="EC470" s="208"/>
      <c r="ED470" s="208"/>
      <c r="EE470" s="208"/>
      <c r="EF470" s="208"/>
      <c r="EG470" s="208"/>
      <c r="EH470" s="208"/>
      <c r="EI470" s="208"/>
      <c r="EJ470" s="208"/>
      <c r="EK470" s="208"/>
      <c r="EL470" s="208"/>
      <c r="EM470" s="208"/>
      <c r="EN470" s="208"/>
      <c r="EO470" s="208"/>
    </row>
    <row r="471" spans="1:145" s="164" customFormat="1" outlineLevel="1">
      <c r="A471" s="254" t="s">
        <v>1905</v>
      </c>
      <c r="B471" s="254" t="s">
        <v>704</v>
      </c>
      <c r="C471" s="257" t="s">
        <v>2009</v>
      </c>
      <c r="D471" s="165" t="s">
        <v>1735</v>
      </c>
      <c r="E471" s="166" t="s">
        <v>176</v>
      </c>
      <c r="F471" s="167" t="s">
        <v>1163</v>
      </c>
      <c r="G471" s="168">
        <v>0</v>
      </c>
      <c r="H471" s="169" t="s">
        <v>662</v>
      </c>
      <c r="I471" s="170">
        <v>0</v>
      </c>
      <c r="J471" s="171">
        <f t="shared" si="814"/>
        <v>0</v>
      </c>
      <c r="K471" s="172" t="s">
        <v>24</v>
      </c>
      <c r="L471" s="173"/>
      <c r="M471" s="174">
        <f t="shared" si="815"/>
        <v>0</v>
      </c>
      <c r="N471" s="175">
        <f t="shared" si="816"/>
        <v>0</v>
      </c>
      <c r="O471" s="87"/>
      <c r="P471" s="176"/>
      <c r="Q471" s="176"/>
      <c r="R471" s="176"/>
      <c r="S471" s="176"/>
      <c r="T471" s="176"/>
      <c r="U471" s="86"/>
      <c r="V471" s="87"/>
      <c r="W471" s="176"/>
      <c r="X471" s="176">
        <f t="shared" si="809"/>
        <v>0</v>
      </c>
      <c r="Y471" s="176"/>
      <c r="Z471" s="176">
        <f t="shared" si="810"/>
        <v>0</v>
      </c>
      <c r="AA471" s="176"/>
      <c r="AB471" s="176">
        <f t="shared" si="811"/>
        <v>0</v>
      </c>
      <c r="AC471" s="176"/>
      <c r="AD471" s="176">
        <f t="shared" si="812"/>
        <v>0</v>
      </c>
      <c r="AE471" s="156"/>
      <c r="AF471" s="156"/>
      <c r="AG471" s="208"/>
      <c r="AH471" s="208"/>
      <c r="AI471" s="208"/>
      <c r="AJ471" s="208"/>
      <c r="AK471" s="208"/>
      <c r="AL471" s="208"/>
      <c r="AM471" s="208"/>
      <c r="AN471" s="208"/>
      <c r="AO471" s="208"/>
      <c r="AP471" s="208"/>
      <c r="AQ471" s="208"/>
      <c r="AR471" s="208"/>
      <c r="AS471" s="208"/>
      <c r="AT471" s="208"/>
      <c r="AU471" s="208"/>
      <c r="AV471" s="208"/>
      <c r="AW471" s="208"/>
      <c r="AX471" s="208"/>
      <c r="AY471" s="208"/>
      <c r="AZ471" s="208"/>
      <c r="BA471" s="208"/>
      <c r="BB471" s="208"/>
      <c r="BC471" s="208"/>
      <c r="BD471" s="208"/>
      <c r="BE471" s="208"/>
      <c r="BF471" s="208"/>
      <c r="BG471" s="208"/>
      <c r="BH471" s="208"/>
      <c r="BI471" s="208"/>
      <c r="BJ471" s="208"/>
      <c r="BK471" s="208"/>
      <c r="BL471" s="208"/>
      <c r="BM471" s="208"/>
      <c r="BN471" s="208"/>
      <c r="BO471" s="208"/>
      <c r="BP471" s="208"/>
      <c r="BQ471" s="208"/>
      <c r="BR471" s="208"/>
      <c r="BS471" s="208"/>
      <c r="BT471" s="208"/>
      <c r="BU471" s="208"/>
      <c r="BV471" s="208"/>
      <c r="BW471" s="208"/>
      <c r="BX471" s="208"/>
      <c r="BY471" s="208"/>
      <c r="BZ471" s="208"/>
      <c r="CA471" s="208"/>
      <c r="CB471" s="208"/>
      <c r="CC471" s="208"/>
      <c r="CD471" s="208"/>
      <c r="CE471" s="208"/>
      <c r="CF471" s="208"/>
      <c r="CG471" s="208"/>
      <c r="CH471" s="208"/>
      <c r="CI471" s="208"/>
      <c r="CJ471" s="208"/>
      <c r="CK471" s="208"/>
      <c r="CL471" s="208"/>
      <c r="CM471" s="208"/>
      <c r="CN471" s="208"/>
      <c r="CO471" s="208"/>
      <c r="CP471" s="208"/>
      <c r="CQ471" s="208"/>
      <c r="CR471" s="208"/>
      <c r="CS471" s="208"/>
      <c r="CT471" s="208"/>
      <c r="CU471" s="208"/>
      <c r="CV471" s="208"/>
      <c r="CW471" s="208"/>
      <c r="CX471" s="208"/>
      <c r="CY471" s="208"/>
      <c r="CZ471" s="208"/>
      <c r="DA471" s="208"/>
      <c r="DB471" s="208"/>
      <c r="DC471" s="208"/>
      <c r="DD471" s="208"/>
      <c r="DE471" s="208"/>
      <c r="DF471" s="208"/>
      <c r="DG471" s="208"/>
      <c r="DH471" s="208"/>
      <c r="DI471" s="208"/>
      <c r="DJ471" s="208"/>
      <c r="DK471" s="208"/>
      <c r="DL471" s="208"/>
      <c r="DM471" s="208"/>
      <c r="DN471" s="208"/>
      <c r="DO471" s="208"/>
      <c r="DP471" s="208"/>
      <c r="DQ471" s="208"/>
      <c r="DR471" s="208"/>
      <c r="DS471" s="208"/>
      <c r="DT471" s="208"/>
      <c r="DU471" s="208"/>
      <c r="DV471" s="208"/>
      <c r="DW471" s="208"/>
      <c r="DX471" s="208"/>
      <c r="DY471" s="208"/>
      <c r="DZ471" s="208"/>
      <c r="EA471" s="208"/>
      <c r="EB471" s="208"/>
      <c r="EC471" s="208"/>
      <c r="ED471" s="208"/>
      <c r="EE471" s="208"/>
      <c r="EF471" s="208"/>
      <c r="EG471" s="208"/>
      <c r="EH471" s="208"/>
      <c r="EI471" s="208"/>
      <c r="EJ471" s="208"/>
      <c r="EK471" s="208"/>
      <c r="EL471" s="208"/>
      <c r="EM471" s="208"/>
      <c r="EN471" s="208"/>
      <c r="EO471" s="208"/>
    </row>
    <row r="472" spans="1:145" s="198" customFormat="1" ht="15.75">
      <c r="A472" s="261"/>
      <c r="B472" s="261"/>
      <c r="C472" s="374"/>
      <c r="D472" s="375"/>
      <c r="E472" s="376" t="s">
        <v>1712</v>
      </c>
      <c r="F472" s="377" t="s">
        <v>1715</v>
      </c>
      <c r="G472" s="378"/>
      <c r="H472" s="379"/>
      <c r="I472" s="380"/>
      <c r="J472" s="381"/>
      <c r="K472" s="382"/>
      <c r="L472" s="382"/>
      <c r="M472" s="383">
        <f>SUM(M473:M483)</f>
        <v>0</v>
      </c>
      <c r="N472" s="384">
        <f>SUM(N473:N483)</f>
        <v>0</v>
      </c>
      <c r="O472" s="199"/>
      <c r="P472" s="385">
        <f t="shared" ref="P472:T472" si="817">SUM(P473:P483)</f>
        <v>0</v>
      </c>
      <c r="Q472" s="385">
        <f t="shared" si="817"/>
        <v>0</v>
      </c>
      <c r="R472" s="385">
        <f t="shared" si="817"/>
        <v>0</v>
      </c>
      <c r="S472" s="385">
        <f t="shared" si="817"/>
        <v>0</v>
      </c>
      <c r="T472" s="385">
        <f t="shared" si="817"/>
        <v>0</v>
      </c>
      <c r="U472" s="86"/>
      <c r="V472" s="87"/>
      <c r="W472" s="385">
        <f t="shared" ref="W472:AD472" si="818">SUM(W473:W483)</f>
        <v>0</v>
      </c>
      <c r="X472" s="385">
        <f t="shared" si="818"/>
        <v>0</v>
      </c>
      <c r="Y472" s="385">
        <f t="shared" si="818"/>
        <v>0</v>
      </c>
      <c r="Z472" s="385">
        <f t="shared" si="818"/>
        <v>0</v>
      </c>
      <c r="AA472" s="385">
        <f t="shared" si="818"/>
        <v>0</v>
      </c>
      <c r="AB472" s="385">
        <f t="shared" si="818"/>
        <v>0</v>
      </c>
      <c r="AC472" s="385">
        <f t="shared" si="818"/>
        <v>0</v>
      </c>
      <c r="AD472" s="385">
        <f t="shared" si="818"/>
        <v>0</v>
      </c>
      <c r="AE472" s="91"/>
      <c r="AF472" s="91"/>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218"/>
      <c r="BU472" s="218"/>
      <c r="BV472" s="218"/>
      <c r="BW472" s="218"/>
      <c r="BX472" s="218"/>
      <c r="BY472" s="218"/>
      <c r="BZ472" s="218"/>
      <c r="CA472" s="218"/>
      <c r="CB472" s="218"/>
      <c r="CC472" s="218"/>
      <c r="CD472" s="218"/>
      <c r="CE472" s="218"/>
      <c r="CF472" s="218"/>
      <c r="CG472" s="218"/>
      <c r="CH472" s="218"/>
      <c r="CI472" s="218"/>
      <c r="CJ472" s="218"/>
      <c r="CK472" s="218"/>
      <c r="CL472" s="218"/>
      <c r="CM472" s="218"/>
      <c r="CN472" s="218"/>
      <c r="CO472" s="218"/>
      <c r="CP472" s="218"/>
      <c r="CQ472" s="218"/>
      <c r="CR472" s="218"/>
      <c r="CS472" s="218"/>
      <c r="CT472" s="218"/>
      <c r="CU472" s="218"/>
      <c r="CV472" s="218"/>
      <c r="CW472" s="218"/>
      <c r="CX472" s="218"/>
      <c r="CY472" s="218"/>
      <c r="CZ472" s="218"/>
      <c r="DA472" s="218"/>
      <c r="DB472" s="218"/>
      <c r="DC472" s="218"/>
      <c r="DD472" s="218"/>
      <c r="DE472" s="218"/>
      <c r="DF472" s="218"/>
      <c r="DG472" s="218"/>
      <c r="DH472" s="218"/>
      <c r="DI472" s="218"/>
      <c r="DJ472" s="218"/>
      <c r="DK472" s="218"/>
      <c r="DL472" s="218"/>
      <c r="DM472" s="218"/>
      <c r="DN472" s="218"/>
      <c r="DO472" s="218"/>
      <c r="DP472" s="218"/>
      <c r="DQ472" s="218"/>
      <c r="DR472" s="218"/>
      <c r="DS472" s="218"/>
      <c r="DT472" s="218"/>
      <c r="DU472" s="218"/>
      <c r="DV472" s="218"/>
      <c r="DW472" s="218"/>
      <c r="DX472" s="218"/>
      <c r="DY472" s="218"/>
      <c r="DZ472" s="218"/>
      <c r="EA472" s="218"/>
      <c r="EB472" s="218"/>
      <c r="EC472" s="218"/>
      <c r="ED472" s="218"/>
      <c r="EE472" s="218"/>
      <c r="EF472" s="218"/>
      <c r="EG472" s="218"/>
      <c r="EH472" s="218"/>
      <c r="EI472" s="218"/>
      <c r="EJ472" s="218"/>
      <c r="EK472" s="218"/>
      <c r="EL472" s="218"/>
      <c r="EM472" s="218"/>
      <c r="EN472" s="218"/>
      <c r="EO472" s="218"/>
    </row>
    <row r="473" spans="1:145" s="164" customFormat="1" outlineLevel="1">
      <c r="A473" s="254" t="s">
        <v>1905</v>
      </c>
      <c r="B473" s="254" t="s">
        <v>702</v>
      </c>
      <c r="C473" s="257" t="s">
        <v>2010</v>
      </c>
      <c r="D473" s="165" t="s">
        <v>1736</v>
      </c>
      <c r="E473" s="166" t="s">
        <v>60</v>
      </c>
      <c r="F473" s="167" t="s">
        <v>353</v>
      </c>
      <c r="G473" s="168">
        <v>0</v>
      </c>
      <c r="H473" s="169" t="s">
        <v>656</v>
      </c>
      <c r="I473" s="170">
        <v>0</v>
      </c>
      <c r="J473" s="171">
        <f t="shared" ref="J473:J483" si="819">I473/$L$4</f>
        <v>0</v>
      </c>
      <c r="K473" s="172" t="s">
        <v>24</v>
      </c>
      <c r="L473" s="173"/>
      <c r="M473" s="174">
        <f t="shared" ref="M473:M483" si="820">IF(ISBLANK(K473),G473*I473,G473*I473*L473)</f>
        <v>0</v>
      </c>
      <c r="N473" s="175">
        <f t="shared" ref="N473:N483" si="821">IF(ISBLANK(K473),J473*G473,G473*J473*L473)</f>
        <v>0</v>
      </c>
      <c r="O473" s="87"/>
      <c r="P473" s="176"/>
      <c r="Q473" s="176"/>
      <c r="R473" s="176"/>
      <c r="S473" s="176"/>
      <c r="T473" s="176"/>
      <c r="U473" s="86"/>
      <c r="V473" s="87"/>
      <c r="W473" s="176"/>
      <c r="X473" s="176">
        <f t="shared" ref="X473:X483" si="822">W473/$L$4</f>
        <v>0</v>
      </c>
      <c r="Y473" s="176"/>
      <c r="Z473" s="176">
        <f t="shared" ref="Z473:Z483" si="823">Y473/$L$4</f>
        <v>0</v>
      </c>
      <c r="AA473" s="176"/>
      <c r="AB473" s="176">
        <f t="shared" ref="AB473:AB483" si="824">AA473/$L$4</f>
        <v>0</v>
      </c>
      <c r="AC473" s="176"/>
      <c r="AD473" s="176">
        <f t="shared" ref="AD473:AD483" si="825">AC473/$L$4</f>
        <v>0</v>
      </c>
      <c r="AE473" s="156"/>
      <c r="AF473" s="156"/>
      <c r="AG473" s="208"/>
      <c r="AH473" s="208"/>
      <c r="AI473" s="208"/>
      <c r="AJ473" s="208"/>
      <c r="AK473" s="208"/>
      <c r="AL473" s="208"/>
      <c r="AM473" s="208"/>
      <c r="AN473" s="208"/>
      <c r="AO473" s="208"/>
      <c r="AP473" s="208"/>
      <c r="AQ473" s="208"/>
      <c r="AR473" s="208"/>
      <c r="AS473" s="208"/>
      <c r="AT473" s="208"/>
      <c r="AU473" s="208"/>
      <c r="AV473" s="208"/>
      <c r="AW473" s="208"/>
      <c r="AX473" s="208"/>
      <c r="AY473" s="208"/>
      <c r="AZ473" s="208"/>
      <c r="BA473" s="208"/>
      <c r="BB473" s="208"/>
      <c r="BC473" s="208"/>
      <c r="BD473" s="208"/>
      <c r="BE473" s="208"/>
      <c r="BF473" s="208"/>
      <c r="BG473" s="208"/>
      <c r="BH473" s="208"/>
      <c r="BI473" s="208"/>
      <c r="BJ473" s="208"/>
      <c r="BK473" s="208"/>
      <c r="BL473" s="208"/>
      <c r="BM473" s="208"/>
      <c r="BN473" s="208"/>
      <c r="BO473" s="208"/>
      <c r="BP473" s="208"/>
      <c r="BQ473" s="208"/>
      <c r="BR473" s="208"/>
      <c r="BS473" s="208"/>
      <c r="BT473" s="208"/>
      <c r="BU473" s="208"/>
      <c r="BV473" s="208"/>
      <c r="BW473" s="208"/>
      <c r="BX473" s="208"/>
      <c r="BY473" s="208"/>
      <c r="BZ473" s="208"/>
      <c r="CA473" s="208"/>
      <c r="CB473" s="208"/>
      <c r="CC473" s="208"/>
      <c r="CD473" s="208"/>
      <c r="CE473" s="208"/>
      <c r="CF473" s="208"/>
      <c r="CG473" s="208"/>
      <c r="CH473" s="208"/>
      <c r="CI473" s="208"/>
      <c r="CJ473" s="208"/>
      <c r="CK473" s="208"/>
      <c r="CL473" s="208"/>
      <c r="CM473" s="208"/>
      <c r="CN473" s="208"/>
      <c r="CO473" s="208"/>
      <c r="CP473" s="208"/>
      <c r="CQ473" s="208"/>
      <c r="CR473" s="208"/>
      <c r="CS473" s="208"/>
      <c r="CT473" s="208"/>
      <c r="CU473" s="208"/>
      <c r="CV473" s="208"/>
      <c r="CW473" s="208"/>
      <c r="CX473" s="208"/>
      <c r="CY473" s="208"/>
      <c r="CZ473" s="208"/>
      <c r="DA473" s="208"/>
      <c r="DB473" s="208"/>
      <c r="DC473" s="208"/>
      <c r="DD473" s="208"/>
      <c r="DE473" s="208"/>
      <c r="DF473" s="208"/>
      <c r="DG473" s="208"/>
      <c r="DH473" s="208"/>
      <c r="DI473" s="208"/>
      <c r="DJ473" s="208"/>
      <c r="DK473" s="208"/>
      <c r="DL473" s="208"/>
      <c r="DM473" s="208"/>
      <c r="DN473" s="208"/>
      <c r="DO473" s="208"/>
      <c r="DP473" s="208"/>
      <c r="DQ473" s="208"/>
      <c r="DR473" s="208"/>
      <c r="DS473" s="208"/>
      <c r="DT473" s="208"/>
      <c r="DU473" s="208"/>
      <c r="DV473" s="208"/>
      <c r="DW473" s="208"/>
      <c r="DX473" s="208"/>
      <c r="DY473" s="208"/>
      <c r="DZ473" s="208"/>
      <c r="EA473" s="208"/>
      <c r="EB473" s="208"/>
      <c r="EC473" s="208"/>
      <c r="ED473" s="208"/>
      <c r="EE473" s="208"/>
      <c r="EF473" s="208"/>
      <c r="EG473" s="208"/>
      <c r="EH473" s="208"/>
      <c r="EI473" s="208"/>
      <c r="EJ473" s="208"/>
      <c r="EK473" s="208"/>
      <c r="EL473" s="208"/>
      <c r="EM473" s="208"/>
      <c r="EN473" s="208"/>
      <c r="EO473" s="208"/>
    </row>
    <row r="474" spans="1:145" s="164" customFormat="1" outlineLevel="1">
      <c r="A474" s="254" t="s">
        <v>1905</v>
      </c>
      <c r="B474" s="254"/>
      <c r="C474" s="257" t="s">
        <v>2010</v>
      </c>
      <c r="D474" s="165" t="s">
        <v>1737</v>
      </c>
      <c r="E474" s="166" t="s">
        <v>990</v>
      </c>
      <c r="F474" s="167" t="s">
        <v>991</v>
      </c>
      <c r="G474" s="168">
        <v>0</v>
      </c>
      <c r="H474" s="169" t="s">
        <v>656</v>
      </c>
      <c r="I474" s="170">
        <v>0</v>
      </c>
      <c r="J474" s="171">
        <f t="shared" si="819"/>
        <v>0</v>
      </c>
      <c r="K474" s="172" t="s">
        <v>24</v>
      </c>
      <c r="L474" s="173"/>
      <c r="M474" s="174">
        <f t="shared" si="820"/>
        <v>0</v>
      </c>
      <c r="N474" s="175">
        <f t="shared" si="821"/>
        <v>0</v>
      </c>
      <c r="O474" s="87"/>
      <c r="P474" s="176"/>
      <c r="Q474" s="176"/>
      <c r="R474" s="176"/>
      <c r="S474" s="176"/>
      <c r="T474" s="176"/>
      <c r="U474" s="86"/>
      <c r="V474" s="87"/>
      <c r="W474" s="176"/>
      <c r="X474" s="176">
        <f t="shared" si="822"/>
        <v>0</v>
      </c>
      <c r="Y474" s="176"/>
      <c r="Z474" s="176">
        <f t="shared" si="823"/>
        <v>0</v>
      </c>
      <c r="AA474" s="176"/>
      <c r="AB474" s="176">
        <f t="shared" si="824"/>
        <v>0</v>
      </c>
      <c r="AC474" s="176"/>
      <c r="AD474" s="176">
        <f t="shared" si="825"/>
        <v>0</v>
      </c>
      <c r="AE474" s="156"/>
      <c r="AF474" s="156"/>
      <c r="AG474" s="208"/>
      <c r="AH474" s="208"/>
      <c r="AI474" s="208"/>
      <c r="AJ474" s="208"/>
      <c r="AK474" s="208"/>
      <c r="AL474" s="208"/>
      <c r="AM474" s="208"/>
      <c r="AN474" s="208"/>
      <c r="AO474" s="208"/>
      <c r="AP474" s="208"/>
      <c r="AQ474" s="208"/>
      <c r="AR474" s="208"/>
      <c r="AS474" s="208"/>
      <c r="AT474" s="208"/>
      <c r="AU474" s="208"/>
      <c r="AV474" s="208"/>
      <c r="AW474" s="208"/>
      <c r="AX474" s="208"/>
      <c r="AY474" s="208"/>
      <c r="AZ474" s="208"/>
      <c r="BA474" s="208"/>
      <c r="BB474" s="208"/>
      <c r="BC474" s="208"/>
      <c r="BD474" s="208"/>
      <c r="BE474" s="208"/>
      <c r="BF474" s="208"/>
      <c r="BG474" s="208"/>
      <c r="BH474" s="208"/>
      <c r="BI474" s="208"/>
      <c r="BJ474" s="208"/>
      <c r="BK474" s="208"/>
      <c r="BL474" s="208"/>
      <c r="BM474" s="208"/>
      <c r="BN474" s="208"/>
      <c r="BO474" s="208"/>
      <c r="BP474" s="208"/>
      <c r="BQ474" s="208"/>
      <c r="BR474" s="208"/>
      <c r="BS474" s="208"/>
      <c r="BT474" s="208"/>
      <c r="BU474" s="208"/>
      <c r="BV474" s="208"/>
      <c r="BW474" s="208"/>
      <c r="BX474" s="208"/>
      <c r="BY474" s="208"/>
      <c r="BZ474" s="208"/>
      <c r="CA474" s="208"/>
      <c r="CB474" s="208"/>
      <c r="CC474" s="208"/>
      <c r="CD474" s="208"/>
      <c r="CE474" s="208"/>
      <c r="CF474" s="208"/>
      <c r="CG474" s="208"/>
      <c r="CH474" s="208"/>
      <c r="CI474" s="208"/>
      <c r="CJ474" s="208"/>
      <c r="CK474" s="208"/>
      <c r="CL474" s="208"/>
      <c r="CM474" s="208"/>
      <c r="CN474" s="208"/>
      <c r="CO474" s="208"/>
      <c r="CP474" s="208"/>
      <c r="CQ474" s="208"/>
      <c r="CR474" s="208"/>
      <c r="CS474" s="208"/>
      <c r="CT474" s="208"/>
      <c r="CU474" s="208"/>
      <c r="CV474" s="208"/>
      <c r="CW474" s="208"/>
      <c r="CX474" s="208"/>
      <c r="CY474" s="208"/>
      <c r="CZ474" s="208"/>
      <c r="DA474" s="208"/>
      <c r="DB474" s="208"/>
      <c r="DC474" s="208"/>
      <c r="DD474" s="208"/>
      <c r="DE474" s="208"/>
      <c r="DF474" s="208"/>
      <c r="DG474" s="208"/>
      <c r="DH474" s="208"/>
      <c r="DI474" s="208"/>
      <c r="DJ474" s="208"/>
      <c r="DK474" s="208"/>
      <c r="DL474" s="208"/>
      <c r="DM474" s="208"/>
      <c r="DN474" s="208"/>
      <c r="DO474" s="208"/>
      <c r="DP474" s="208"/>
      <c r="DQ474" s="208"/>
      <c r="DR474" s="208"/>
      <c r="DS474" s="208"/>
      <c r="DT474" s="208"/>
      <c r="DU474" s="208"/>
      <c r="DV474" s="208"/>
      <c r="DW474" s="208"/>
      <c r="DX474" s="208"/>
      <c r="DY474" s="208"/>
      <c r="DZ474" s="208"/>
      <c r="EA474" s="208"/>
      <c r="EB474" s="208"/>
      <c r="EC474" s="208"/>
      <c r="ED474" s="208"/>
      <c r="EE474" s="208"/>
      <c r="EF474" s="208"/>
      <c r="EG474" s="208"/>
      <c r="EH474" s="208"/>
      <c r="EI474" s="208"/>
      <c r="EJ474" s="208"/>
      <c r="EK474" s="208"/>
      <c r="EL474" s="208"/>
      <c r="EM474" s="208"/>
      <c r="EN474" s="208"/>
      <c r="EO474" s="208"/>
    </row>
    <row r="475" spans="1:145" s="164" customFormat="1" outlineLevel="1">
      <c r="A475" s="254" t="s">
        <v>1905</v>
      </c>
      <c r="B475" s="254" t="s">
        <v>703</v>
      </c>
      <c r="C475" s="257" t="s">
        <v>2010</v>
      </c>
      <c r="D475" s="165" t="s">
        <v>1738</v>
      </c>
      <c r="E475" s="166" t="s">
        <v>61</v>
      </c>
      <c r="F475" s="167" t="s">
        <v>354</v>
      </c>
      <c r="G475" s="168">
        <v>0</v>
      </c>
      <c r="H475" s="169" t="s">
        <v>660</v>
      </c>
      <c r="I475" s="170">
        <v>0</v>
      </c>
      <c r="J475" s="171">
        <f t="shared" si="819"/>
        <v>0</v>
      </c>
      <c r="K475" s="172" t="s">
        <v>24</v>
      </c>
      <c r="L475" s="173"/>
      <c r="M475" s="174">
        <f t="shared" si="820"/>
        <v>0</v>
      </c>
      <c r="N475" s="175">
        <f t="shared" si="821"/>
        <v>0</v>
      </c>
      <c r="O475" s="87"/>
      <c r="P475" s="176"/>
      <c r="Q475" s="176"/>
      <c r="R475" s="176"/>
      <c r="S475" s="176"/>
      <c r="T475" s="176"/>
      <c r="U475" s="86"/>
      <c r="V475" s="87"/>
      <c r="W475" s="176"/>
      <c r="X475" s="176">
        <f t="shared" si="822"/>
        <v>0</v>
      </c>
      <c r="Y475" s="176"/>
      <c r="Z475" s="176">
        <f t="shared" si="823"/>
        <v>0</v>
      </c>
      <c r="AA475" s="176"/>
      <c r="AB475" s="176">
        <f t="shared" si="824"/>
        <v>0</v>
      </c>
      <c r="AC475" s="176"/>
      <c r="AD475" s="176">
        <f t="shared" si="825"/>
        <v>0</v>
      </c>
      <c r="AE475" s="156"/>
      <c r="AF475" s="156"/>
      <c r="AG475" s="208"/>
      <c r="AH475" s="208"/>
      <c r="AI475" s="208"/>
      <c r="AJ475" s="208"/>
      <c r="AK475" s="208"/>
      <c r="AL475" s="208"/>
      <c r="AM475" s="208"/>
      <c r="AN475" s="208"/>
      <c r="AO475" s="208"/>
      <c r="AP475" s="208"/>
      <c r="AQ475" s="208"/>
      <c r="AR475" s="208"/>
      <c r="AS475" s="208"/>
      <c r="AT475" s="208"/>
      <c r="AU475" s="208"/>
      <c r="AV475" s="208"/>
      <c r="AW475" s="208"/>
      <c r="AX475" s="208"/>
      <c r="AY475" s="208"/>
      <c r="AZ475" s="208"/>
      <c r="BA475" s="208"/>
      <c r="BB475" s="208"/>
      <c r="BC475" s="208"/>
      <c r="BD475" s="208"/>
      <c r="BE475" s="208"/>
      <c r="BF475" s="208"/>
      <c r="BG475" s="208"/>
      <c r="BH475" s="208"/>
      <c r="BI475" s="208"/>
      <c r="BJ475" s="208"/>
      <c r="BK475" s="208"/>
      <c r="BL475" s="208"/>
      <c r="BM475" s="208"/>
      <c r="BN475" s="208"/>
      <c r="BO475" s="208"/>
      <c r="BP475" s="208"/>
      <c r="BQ475" s="208"/>
      <c r="BR475" s="208"/>
      <c r="BS475" s="208"/>
      <c r="BT475" s="208"/>
      <c r="BU475" s="208"/>
      <c r="BV475" s="208"/>
      <c r="BW475" s="208"/>
      <c r="BX475" s="208"/>
      <c r="BY475" s="208"/>
      <c r="BZ475" s="208"/>
      <c r="CA475" s="208"/>
      <c r="CB475" s="208"/>
      <c r="CC475" s="208"/>
      <c r="CD475" s="208"/>
      <c r="CE475" s="208"/>
      <c r="CF475" s="208"/>
      <c r="CG475" s="208"/>
      <c r="CH475" s="208"/>
      <c r="CI475" s="208"/>
      <c r="CJ475" s="208"/>
      <c r="CK475" s="208"/>
      <c r="CL475" s="208"/>
      <c r="CM475" s="208"/>
      <c r="CN475" s="208"/>
      <c r="CO475" s="208"/>
      <c r="CP475" s="208"/>
      <c r="CQ475" s="208"/>
      <c r="CR475" s="208"/>
      <c r="CS475" s="208"/>
      <c r="CT475" s="208"/>
      <c r="CU475" s="208"/>
      <c r="CV475" s="208"/>
      <c r="CW475" s="208"/>
      <c r="CX475" s="208"/>
      <c r="CY475" s="208"/>
      <c r="CZ475" s="208"/>
      <c r="DA475" s="208"/>
      <c r="DB475" s="208"/>
      <c r="DC475" s="208"/>
      <c r="DD475" s="208"/>
      <c r="DE475" s="208"/>
      <c r="DF475" s="208"/>
      <c r="DG475" s="208"/>
      <c r="DH475" s="208"/>
      <c r="DI475" s="208"/>
      <c r="DJ475" s="208"/>
      <c r="DK475" s="208"/>
      <c r="DL475" s="208"/>
      <c r="DM475" s="208"/>
      <c r="DN475" s="208"/>
      <c r="DO475" s="208"/>
      <c r="DP475" s="208"/>
      <c r="DQ475" s="208"/>
      <c r="DR475" s="208"/>
      <c r="DS475" s="208"/>
      <c r="DT475" s="208"/>
      <c r="DU475" s="208"/>
      <c r="DV475" s="208"/>
      <c r="DW475" s="208"/>
      <c r="DX475" s="208"/>
      <c r="DY475" s="208"/>
      <c r="DZ475" s="208"/>
      <c r="EA475" s="208"/>
      <c r="EB475" s="208"/>
      <c r="EC475" s="208"/>
      <c r="ED475" s="208"/>
      <c r="EE475" s="208"/>
      <c r="EF475" s="208"/>
      <c r="EG475" s="208"/>
      <c r="EH475" s="208"/>
      <c r="EI475" s="208"/>
      <c r="EJ475" s="208"/>
      <c r="EK475" s="208"/>
      <c r="EL475" s="208"/>
      <c r="EM475" s="208"/>
      <c r="EN475" s="208"/>
      <c r="EO475" s="208"/>
    </row>
    <row r="476" spans="1:145" s="164" customFormat="1" outlineLevel="1">
      <c r="A476" s="254" t="s">
        <v>1905</v>
      </c>
      <c r="B476" s="254" t="s">
        <v>705</v>
      </c>
      <c r="C476" s="257" t="s">
        <v>2010</v>
      </c>
      <c r="D476" s="165" t="s">
        <v>1739</v>
      </c>
      <c r="E476" s="166" t="s">
        <v>178</v>
      </c>
      <c r="F476" s="167" t="s">
        <v>355</v>
      </c>
      <c r="G476" s="168">
        <v>0</v>
      </c>
      <c r="H476" s="169" t="s">
        <v>660</v>
      </c>
      <c r="I476" s="170">
        <v>0</v>
      </c>
      <c r="J476" s="171">
        <f t="shared" si="819"/>
        <v>0</v>
      </c>
      <c r="K476" s="172" t="s">
        <v>24</v>
      </c>
      <c r="L476" s="173"/>
      <c r="M476" s="174">
        <f t="shared" si="820"/>
        <v>0</v>
      </c>
      <c r="N476" s="175">
        <f t="shared" si="821"/>
        <v>0</v>
      </c>
      <c r="O476" s="87"/>
      <c r="P476" s="176"/>
      <c r="Q476" s="176"/>
      <c r="R476" s="176"/>
      <c r="S476" s="176"/>
      <c r="T476" s="176"/>
      <c r="U476" s="86"/>
      <c r="V476" s="87"/>
      <c r="W476" s="176"/>
      <c r="X476" s="176">
        <f t="shared" si="822"/>
        <v>0</v>
      </c>
      <c r="Y476" s="176"/>
      <c r="Z476" s="176">
        <f t="shared" si="823"/>
        <v>0</v>
      </c>
      <c r="AA476" s="176"/>
      <c r="AB476" s="176">
        <f t="shared" si="824"/>
        <v>0</v>
      </c>
      <c r="AC476" s="176"/>
      <c r="AD476" s="176">
        <f t="shared" si="825"/>
        <v>0</v>
      </c>
      <c r="AE476" s="156"/>
      <c r="AF476" s="156"/>
      <c r="AG476" s="208"/>
      <c r="AH476" s="208"/>
      <c r="AI476" s="208"/>
      <c r="AJ476" s="208"/>
      <c r="AK476" s="208"/>
      <c r="AL476" s="208"/>
      <c r="AM476" s="208"/>
      <c r="AN476" s="208"/>
      <c r="AO476" s="208"/>
      <c r="AP476" s="208"/>
      <c r="AQ476" s="208"/>
      <c r="AR476" s="208"/>
      <c r="AS476" s="208"/>
      <c r="AT476" s="208"/>
      <c r="AU476" s="208"/>
      <c r="AV476" s="208"/>
      <c r="AW476" s="208"/>
      <c r="AX476" s="208"/>
      <c r="AY476" s="208"/>
      <c r="AZ476" s="208"/>
      <c r="BA476" s="208"/>
      <c r="BB476" s="208"/>
      <c r="BC476" s="208"/>
      <c r="BD476" s="208"/>
      <c r="BE476" s="208"/>
      <c r="BF476" s="208"/>
      <c r="BG476" s="208"/>
      <c r="BH476" s="208"/>
      <c r="BI476" s="208"/>
      <c r="BJ476" s="208"/>
      <c r="BK476" s="208"/>
      <c r="BL476" s="208"/>
      <c r="BM476" s="208"/>
      <c r="BN476" s="208"/>
      <c r="BO476" s="208"/>
      <c r="BP476" s="208"/>
      <c r="BQ476" s="208"/>
      <c r="BR476" s="208"/>
      <c r="BS476" s="208"/>
      <c r="BT476" s="208"/>
      <c r="BU476" s="208"/>
      <c r="BV476" s="208"/>
      <c r="BW476" s="208"/>
      <c r="BX476" s="208"/>
      <c r="BY476" s="208"/>
      <c r="BZ476" s="208"/>
      <c r="CA476" s="208"/>
      <c r="CB476" s="208"/>
      <c r="CC476" s="208"/>
      <c r="CD476" s="208"/>
      <c r="CE476" s="208"/>
      <c r="CF476" s="208"/>
      <c r="CG476" s="208"/>
      <c r="CH476" s="208"/>
      <c r="CI476" s="208"/>
      <c r="CJ476" s="208"/>
      <c r="CK476" s="208"/>
      <c r="CL476" s="208"/>
      <c r="CM476" s="208"/>
      <c r="CN476" s="208"/>
      <c r="CO476" s="208"/>
      <c r="CP476" s="208"/>
      <c r="CQ476" s="208"/>
      <c r="CR476" s="208"/>
      <c r="CS476" s="208"/>
      <c r="CT476" s="208"/>
      <c r="CU476" s="208"/>
      <c r="CV476" s="208"/>
      <c r="CW476" s="208"/>
      <c r="CX476" s="208"/>
      <c r="CY476" s="208"/>
      <c r="CZ476" s="208"/>
      <c r="DA476" s="208"/>
      <c r="DB476" s="208"/>
      <c r="DC476" s="208"/>
      <c r="DD476" s="208"/>
      <c r="DE476" s="208"/>
      <c r="DF476" s="208"/>
      <c r="DG476" s="208"/>
      <c r="DH476" s="208"/>
      <c r="DI476" s="208"/>
      <c r="DJ476" s="208"/>
      <c r="DK476" s="208"/>
      <c r="DL476" s="208"/>
      <c r="DM476" s="208"/>
      <c r="DN476" s="208"/>
      <c r="DO476" s="208"/>
      <c r="DP476" s="208"/>
      <c r="DQ476" s="208"/>
      <c r="DR476" s="208"/>
      <c r="DS476" s="208"/>
      <c r="DT476" s="208"/>
      <c r="DU476" s="208"/>
      <c r="DV476" s="208"/>
      <c r="DW476" s="208"/>
      <c r="DX476" s="208"/>
      <c r="DY476" s="208"/>
      <c r="DZ476" s="208"/>
      <c r="EA476" s="208"/>
      <c r="EB476" s="208"/>
      <c r="EC476" s="208"/>
      <c r="ED476" s="208"/>
      <c r="EE476" s="208"/>
      <c r="EF476" s="208"/>
      <c r="EG476" s="208"/>
      <c r="EH476" s="208"/>
      <c r="EI476" s="208"/>
      <c r="EJ476" s="208"/>
      <c r="EK476" s="208"/>
      <c r="EL476" s="208"/>
      <c r="EM476" s="208"/>
      <c r="EN476" s="208"/>
      <c r="EO476" s="208"/>
    </row>
    <row r="477" spans="1:145" s="164" customFormat="1" outlineLevel="1">
      <c r="A477" s="254" t="s">
        <v>1905</v>
      </c>
      <c r="B477" s="254" t="s">
        <v>704</v>
      </c>
      <c r="C477" s="257" t="s">
        <v>2010</v>
      </c>
      <c r="D477" s="165" t="s">
        <v>1740</v>
      </c>
      <c r="E477" s="166" t="s">
        <v>173</v>
      </c>
      <c r="F477" s="167" t="s">
        <v>356</v>
      </c>
      <c r="G477" s="168">
        <v>0</v>
      </c>
      <c r="H477" s="169" t="s">
        <v>660</v>
      </c>
      <c r="I477" s="170">
        <v>0</v>
      </c>
      <c r="J477" s="171">
        <f t="shared" si="819"/>
        <v>0</v>
      </c>
      <c r="K477" s="172" t="s">
        <v>24</v>
      </c>
      <c r="L477" s="173"/>
      <c r="M477" s="174">
        <f t="shared" si="820"/>
        <v>0</v>
      </c>
      <c r="N477" s="175">
        <f t="shared" si="821"/>
        <v>0</v>
      </c>
      <c r="O477" s="87"/>
      <c r="P477" s="176"/>
      <c r="Q477" s="176"/>
      <c r="R477" s="176"/>
      <c r="S477" s="176"/>
      <c r="T477" s="176"/>
      <c r="U477" s="86"/>
      <c r="V477" s="87"/>
      <c r="W477" s="176"/>
      <c r="X477" s="176">
        <f t="shared" si="822"/>
        <v>0</v>
      </c>
      <c r="Y477" s="176"/>
      <c r="Z477" s="176">
        <f t="shared" si="823"/>
        <v>0</v>
      </c>
      <c r="AA477" s="176"/>
      <c r="AB477" s="176">
        <f t="shared" si="824"/>
        <v>0</v>
      </c>
      <c r="AC477" s="176"/>
      <c r="AD477" s="176">
        <f t="shared" si="825"/>
        <v>0</v>
      </c>
      <c r="AE477" s="156"/>
      <c r="AF477" s="156"/>
      <c r="AG477" s="208"/>
      <c r="AH477" s="208"/>
      <c r="AI477" s="208"/>
      <c r="AJ477" s="208"/>
      <c r="AK477" s="208"/>
      <c r="AL477" s="208"/>
      <c r="AM477" s="208"/>
      <c r="AN477" s="208"/>
      <c r="AO477" s="208"/>
      <c r="AP477" s="208"/>
      <c r="AQ477" s="208"/>
      <c r="AR477" s="208"/>
      <c r="AS477" s="208"/>
      <c r="AT477" s="208"/>
      <c r="AU477" s="208"/>
      <c r="AV477" s="208"/>
      <c r="AW477" s="208"/>
      <c r="AX477" s="208"/>
      <c r="AY477" s="208"/>
      <c r="AZ477" s="208"/>
      <c r="BA477" s="208"/>
      <c r="BB477" s="208"/>
      <c r="BC477" s="208"/>
      <c r="BD477" s="208"/>
      <c r="BE477" s="208"/>
      <c r="BF477" s="208"/>
      <c r="BG477" s="208"/>
      <c r="BH477" s="208"/>
      <c r="BI477" s="208"/>
      <c r="BJ477" s="208"/>
      <c r="BK477" s="208"/>
      <c r="BL477" s="208"/>
      <c r="BM477" s="208"/>
      <c r="BN477" s="208"/>
      <c r="BO477" s="208"/>
      <c r="BP477" s="208"/>
      <c r="BQ477" s="208"/>
      <c r="BR477" s="208"/>
      <c r="BS477" s="208"/>
      <c r="BT477" s="208"/>
      <c r="BU477" s="208"/>
      <c r="BV477" s="208"/>
      <c r="BW477" s="208"/>
      <c r="BX477" s="208"/>
      <c r="BY477" s="208"/>
      <c r="BZ477" s="208"/>
      <c r="CA477" s="208"/>
      <c r="CB477" s="208"/>
      <c r="CC477" s="208"/>
      <c r="CD477" s="208"/>
      <c r="CE477" s="208"/>
      <c r="CF477" s="208"/>
      <c r="CG477" s="208"/>
      <c r="CH477" s="208"/>
      <c r="CI477" s="208"/>
      <c r="CJ477" s="208"/>
      <c r="CK477" s="208"/>
      <c r="CL477" s="208"/>
      <c r="CM477" s="208"/>
      <c r="CN477" s="208"/>
      <c r="CO477" s="208"/>
      <c r="CP477" s="208"/>
      <c r="CQ477" s="208"/>
      <c r="CR477" s="208"/>
      <c r="CS477" s="208"/>
      <c r="CT477" s="208"/>
      <c r="CU477" s="208"/>
      <c r="CV477" s="208"/>
      <c r="CW477" s="208"/>
      <c r="CX477" s="208"/>
      <c r="CY477" s="208"/>
      <c r="CZ477" s="208"/>
      <c r="DA477" s="208"/>
      <c r="DB477" s="208"/>
      <c r="DC477" s="208"/>
      <c r="DD477" s="208"/>
      <c r="DE477" s="208"/>
      <c r="DF477" s="208"/>
      <c r="DG477" s="208"/>
      <c r="DH477" s="208"/>
      <c r="DI477" s="208"/>
      <c r="DJ477" s="208"/>
      <c r="DK477" s="208"/>
      <c r="DL477" s="208"/>
      <c r="DM477" s="208"/>
      <c r="DN477" s="208"/>
      <c r="DO477" s="208"/>
      <c r="DP477" s="208"/>
      <c r="DQ477" s="208"/>
      <c r="DR477" s="208"/>
      <c r="DS477" s="208"/>
      <c r="DT477" s="208"/>
      <c r="DU477" s="208"/>
      <c r="DV477" s="208"/>
      <c r="DW477" s="208"/>
      <c r="DX477" s="208"/>
      <c r="DY477" s="208"/>
      <c r="DZ477" s="208"/>
      <c r="EA477" s="208"/>
      <c r="EB477" s="208"/>
      <c r="EC477" s="208"/>
      <c r="ED477" s="208"/>
      <c r="EE477" s="208"/>
      <c r="EF477" s="208"/>
      <c r="EG477" s="208"/>
      <c r="EH477" s="208"/>
      <c r="EI477" s="208"/>
      <c r="EJ477" s="208"/>
      <c r="EK477" s="208"/>
      <c r="EL477" s="208"/>
      <c r="EM477" s="208"/>
      <c r="EN477" s="208"/>
      <c r="EO477" s="208"/>
    </row>
    <row r="478" spans="1:145" s="164" customFormat="1" outlineLevel="1">
      <c r="A478" s="254" t="s">
        <v>1905</v>
      </c>
      <c r="B478" s="254" t="s">
        <v>703</v>
      </c>
      <c r="C478" s="257" t="s">
        <v>2010</v>
      </c>
      <c r="D478" s="165" t="s">
        <v>1741</v>
      </c>
      <c r="E478" s="166" t="s">
        <v>174</v>
      </c>
      <c r="F478" s="167" t="s">
        <v>357</v>
      </c>
      <c r="G478" s="168">
        <v>0</v>
      </c>
      <c r="H478" s="169" t="s">
        <v>661</v>
      </c>
      <c r="I478" s="170">
        <v>0</v>
      </c>
      <c r="J478" s="171">
        <f t="shared" si="819"/>
        <v>0</v>
      </c>
      <c r="K478" s="172" t="s">
        <v>24</v>
      </c>
      <c r="L478" s="173"/>
      <c r="M478" s="174">
        <f t="shared" si="820"/>
        <v>0</v>
      </c>
      <c r="N478" s="175">
        <f t="shared" si="821"/>
        <v>0</v>
      </c>
      <c r="O478" s="87"/>
      <c r="P478" s="176"/>
      <c r="Q478" s="176"/>
      <c r="R478" s="176"/>
      <c r="S478" s="176"/>
      <c r="T478" s="176"/>
      <c r="U478" s="86"/>
      <c r="V478" s="87"/>
      <c r="W478" s="176"/>
      <c r="X478" s="176">
        <f t="shared" si="822"/>
        <v>0</v>
      </c>
      <c r="Y478" s="176"/>
      <c r="Z478" s="176">
        <f t="shared" si="823"/>
        <v>0</v>
      </c>
      <c r="AA478" s="176"/>
      <c r="AB478" s="176">
        <f t="shared" si="824"/>
        <v>0</v>
      </c>
      <c r="AC478" s="176"/>
      <c r="AD478" s="176">
        <f t="shared" si="825"/>
        <v>0</v>
      </c>
      <c r="AE478" s="156"/>
      <c r="AF478" s="156"/>
      <c r="AG478" s="208"/>
      <c r="AH478" s="208"/>
      <c r="AI478" s="208"/>
      <c r="AJ478" s="208"/>
      <c r="AK478" s="208"/>
      <c r="AL478" s="208"/>
      <c r="AM478" s="208"/>
      <c r="AN478" s="208"/>
      <c r="AO478" s="208"/>
      <c r="AP478" s="208"/>
      <c r="AQ478" s="208"/>
      <c r="AR478" s="208"/>
      <c r="AS478" s="208"/>
      <c r="AT478" s="208"/>
      <c r="AU478" s="208"/>
      <c r="AV478" s="208"/>
      <c r="AW478" s="208"/>
      <c r="AX478" s="208"/>
      <c r="AY478" s="208"/>
      <c r="AZ478" s="208"/>
      <c r="BA478" s="208"/>
      <c r="BB478" s="208"/>
      <c r="BC478" s="208"/>
      <c r="BD478" s="208"/>
      <c r="BE478" s="208"/>
      <c r="BF478" s="208"/>
      <c r="BG478" s="208"/>
      <c r="BH478" s="208"/>
      <c r="BI478" s="208"/>
      <c r="BJ478" s="208"/>
      <c r="BK478" s="208"/>
      <c r="BL478" s="208"/>
      <c r="BM478" s="208"/>
      <c r="BN478" s="208"/>
      <c r="BO478" s="208"/>
      <c r="BP478" s="208"/>
      <c r="BQ478" s="208"/>
      <c r="BR478" s="208"/>
      <c r="BS478" s="208"/>
      <c r="BT478" s="208"/>
      <c r="BU478" s="208"/>
      <c r="BV478" s="208"/>
      <c r="BW478" s="208"/>
      <c r="BX478" s="208"/>
      <c r="BY478" s="208"/>
      <c r="BZ478" s="208"/>
      <c r="CA478" s="208"/>
      <c r="CB478" s="208"/>
      <c r="CC478" s="208"/>
      <c r="CD478" s="208"/>
      <c r="CE478" s="208"/>
      <c r="CF478" s="208"/>
      <c r="CG478" s="208"/>
      <c r="CH478" s="208"/>
      <c r="CI478" s="208"/>
      <c r="CJ478" s="208"/>
      <c r="CK478" s="208"/>
      <c r="CL478" s="208"/>
      <c r="CM478" s="208"/>
      <c r="CN478" s="208"/>
      <c r="CO478" s="208"/>
      <c r="CP478" s="208"/>
      <c r="CQ478" s="208"/>
      <c r="CR478" s="208"/>
      <c r="CS478" s="208"/>
      <c r="CT478" s="208"/>
      <c r="CU478" s="208"/>
      <c r="CV478" s="208"/>
      <c r="CW478" s="208"/>
      <c r="CX478" s="208"/>
      <c r="CY478" s="208"/>
      <c r="CZ478" s="208"/>
      <c r="DA478" s="208"/>
      <c r="DB478" s="208"/>
      <c r="DC478" s="208"/>
      <c r="DD478" s="208"/>
      <c r="DE478" s="208"/>
      <c r="DF478" s="208"/>
      <c r="DG478" s="208"/>
      <c r="DH478" s="208"/>
      <c r="DI478" s="208"/>
      <c r="DJ478" s="208"/>
      <c r="DK478" s="208"/>
      <c r="DL478" s="208"/>
      <c r="DM478" s="208"/>
      <c r="DN478" s="208"/>
      <c r="DO478" s="208"/>
      <c r="DP478" s="208"/>
      <c r="DQ478" s="208"/>
      <c r="DR478" s="208"/>
      <c r="DS478" s="208"/>
      <c r="DT478" s="208"/>
      <c r="DU478" s="208"/>
      <c r="DV478" s="208"/>
      <c r="DW478" s="208"/>
      <c r="DX478" s="208"/>
      <c r="DY478" s="208"/>
      <c r="DZ478" s="208"/>
      <c r="EA478" s="208"/>
      <c r="EB478" s="208"/>
      <c r="EC478" s="208"/>
      <c r="ED478" s="208"/>
      <c r="EE478" s="208"/>
      <c r="EF478" s="208"/>
      <c r="EG478" s="208"/>
      <c r="EH478" s="208"/>
      <c r="EI478" s="208"/>
      <c r="EJ478" s="208"/>
      <c r="EK478" s="208"/>
      <c r="EL478" s="208"/>
      <c r="EM478" s="208"/>
      <c r="EN478" s="208"/>
      <c r="EO478" s="208"/>
    </row>
    <row r="479" spans="1:145" s="164" customFormat="1" outlineLevel="1">
      <c r="A479" s="254" t="s">
        <v>1905</v>
      </c>
      <c r="B479" s="254" t="s">
        <v>705</v>
      </c>
      <c r="C479" s="257" t="s">
        <v>2010</v>
      </c>
      <c r="D479" s="165" t="s">
        <v>1742</v>
      </c>
      <c r="E479" s="166" t="s">
        <v>179</v>
      </c>
      <c r="F479" s="167" t="s">
        <v>358</v>
      </c>
      <c r="G479" s="168">
        <v>0</v>
      </c>
      <c r="H479" s="169" t="s">
        <v>661</v>
      </c>
      <c r="I479" s="170">
        <v>0</v>
      </c>
      <c r="J479" s="171">
        <f t="shared" si="819"/>
        <v>0</v>
      </c>
      <c r="K479" s="172" t="s">
        <v>24</v>
      </c>
      <c r="L479" s="173"/>
      <c r="M479" s="174">
        <f t="shared" si="820"/>
        <v>0</v>
      </c>
      <c r="N479" s="175">
        <f t="shared" si="821"/>
        <v>0</v>
      </c>
      <c r="O479" s="87"/>
      <c r="P479" s="176"/>
      <c r="Q479" s="176"/>
      <c r="R479" s="176"/>
      <c r="S479" s="176"/>
      <c r="T479" s="176"/>
      <c r="U479" s="86"/>
      <c r="V479" s="87"/>
      <c r="W479" s="176"/>
      <c r="X479" s="176">
        <f t="shared" si="822"/>
        <v>0</v>
      </c>
      <c r="Y479" s="176"/>
      <c r="Z479" s="176">
        <f t="shared" si="823"/>
        <v>0</v>
      </c>
      <c r="AA479" s="176"/>
      <c r="AB479" s="176">
        <f t="shared" si="824"/>
        <v>0</v>
      </c>
      <c r="AC479" s="176"/>
      <c r="AD479" s="176">
        <f t="shared" si="825"/>
        <v>0</v>
      </c>
      <c r="AE479" s="156"/>
      <c r="AF479" s="156"/>
      <c r="AG479" s="208"/>
      <c r="AH479" s="208"/>
      <c r="AI479" s="208"/>
      <c r="AJ479" s="208"/>
      <c r="AK479" s="208"/>
      <c r="AL479" s="208"/>
      <c r="AM479" s="208"/>
      <c r="AN479" s="208"/>
      <c r="AO479" s="208"/>
      <c r="AP479" s="208"/>
      <c r="AQ479" s="208"/>
      <c r="AR479" s="208"/>
      <c r="AS479" s="208"/>
      <c r="AT479" s="208"/>
      <c r="AU479" s="208"/>
      <c r="AV479" s="208"/>
      <c r="AW479" s="208"/>
      <c r="AX479" s="208"/>
      <c r="AY479" s="208"/>
      <c r="AZ479" s="208"/>
      <c r="BA479" s="208"/>
      <c r="BB479" s="208"/>
      <c r="BC479" s="208"/>
      <c r="BD479" s="208"/>
      <c r="BE479" s="208"/>
      <c r="BF479" s="208"/>
      <c r="BG479" s="208"/>
      <c r="BH479" s="208"/>
      <c r="BI479" s="208"/>
      <c r="BJ479" s="208"/>
      <c r="BK479" s="208"/>
      <c r="BL479" s="208"/>
      <c r="BM479" s="208"/>
      <c r="BN479" s="208"/>
      <c r="BO479" s="208"/>
      <c r="BP479" s="208"/>
      <c r="BQ479" s="208"/>
      <c r="BR479" s="208"/>
      <c r="BS479" s="208"/>
      <c r="BT479" s="208"/>
      <c r="BU479" s="208"/>
      <c r="BV479" s="208"/>
      <c r="BW479" s="208"/>
      <c r="BX479" s="208"/>
      <c r="BY479" s="208"/>
      <c r="BZ479" s="208"/>
      <c r="CA479" s="208"/>
      <c r="CB479" s="208"/>
      <c r="CC479" s="208"/>
      <c r="CD479" s="208"/>
      <c r="CE479" s="208"/>
      <c r="CF479" s="208"/>
      <c r="CG479" s="208"/>
      <c r="CH479" s="208"/>
      <c r="CI479" s="208"/>
      <c r="CJ479" s="208"/>
      <c r="CK479" s="208"/>
      <c r="CL479" s="208"/>
      <c r="CM479" s="208"/>
      <c r="CN479" s="208"/>
      <c r="CO479" s="208"/>
      <c r="CP479" s="208"/>
      <c r="CQ479" s="208"/>
      <c r="CR479" s="208"/>
      <c r="CS479" s="208"/>
      <c r="CT479" s="208"/>
      <c r="CU479" s="208"/>
      <c r="CV479" s="208"/>
      <c r="CW479" s="208"/>
      <c r="CX479" s="208"/>
      <c r="CY479" s="208"/>
      <c r="CZ479" s="208"/>
      <c r="DA479" s="208"/>
      <c r="DB479" s="208"/>
      <c r="DC479" s="208"/>
      <c r="DD479" s="208"/>
      <c r="DE479" s="208"/>
      <c r="DF479" s="208"/>
      <c r="DG479" s="208"/>
      <c r="DH479" s="208"/>
      <c r="DI479" s="208"/>
      <c r="DJ479" s="208"/>
      <c r="DK479" s="208"/>
      <c r="DL479" s="208"/>
      <c r="DM479" s="208"/>
      <c r="DN479" s="208"/>
      <c r="DO479" s="208"/>
      <c r="DP479" s="208"/>
      <c r="DQ479" s="208"/>
      <c r="DR479" s="208"/>
      <c r="DS479" s="208"/>
      <c r="DT479" s="208"/>
      <c r="DU479" s="208"/>
      <c r="DV479" s="208"/>
      <c r="DW479" s="208"/>
      <c r="DX479" s="208"/>
      <c r="DY479" s="208"/>
      <c r="DZ479" s="208"/>
      <c r="EA479" s="208"/>
      <c r="EB479" s="208"/>
      <c r="EC479" s="208"/>
      <c r="ED479" s="208"/>
      <c r="EE479" s="208"/>
      <c r="EF479" s="208"/>
      <c r="EG479" s="208"/>
      <c r="EH479" s="208"/>
      <c r="EI479" s="208"/>
      <c r="EJ479" s="208"/>
      <c r="EK479" s="208"/>
      <c r="EL479" s="208"/>
      <c r="EM479" s="208"/>
      <c r="EN479" s="208"/>
      <c r="EO479" s="208"/>
    </row>
    <row r="480" spans="1:145" s="164" customFormat="1" outlineLevel="1">
      <c r="A480" s="254" t="s">
        <v>1905</v>
      </c>
      <c r="B480" s="254" t="s">
        <v>704</v>
      </c>
      <c r="C480" s="257" t="s">
        <v>2010</v>
      </c>
      <c r="D480" s="165" t="s">
        <v>1743</v>
      </c>
      <c r="E480" s="166" t="s">
        <v>175</v>
      </c>
      <c r="F480" s="167" t="s">
        <v>359</v>
      </c>
      <c r="G480" s="168">
        <v>0</v>
      </c>
      <c r="H480" s="169" t="s">
        <v>661</v>
      </c>
      <c r="I480" s="170">
        <v>0</v>
      </c>
      <c r="J480" s="171">
        <f t="shared" si="819"/>
        <v>0</v>
      </c>
      <c r="K480" s="172" t="s">
        <v>24</v>
      </c>
      <c r="L480" s="173"/>
      <c r="M480" s="174">
        <f t="shared" si="820"/>
        <v>0</v>
      </c>
      <c r="N480" s="175">
        <f t="shared" si="821"/>
        <v>0</v>
      </c>
      <c r="O480" s="87"/>
      <c r="P480" s="176"/>
      <c r="Q480" s="176"/>
      <c r="R480" s="176"/>
      <c r="S480" s="176"/>
      <c r="T480" s="176"/>
      <c r="U480" s="86"/>
      <c r="V480" s="87"/>
      <c r="W480" s="176"/>
      <c r="X480" s="176">
        <f t="shared" si="822"/>
        <v>0</v>
      </c>
      <c r="Y480" s="176"/>
      <c r="Z480" s="176">
        <f t="shared" si="823"/>
        <v>0</v>
      </c>
      <c r="AA480" s="176"/>
      <c r="AB480" s="176">
        <f t="shared" si="824"/>
        <v>0</v>
      </c>
      <c r="AC480" s="176"/>
      <c r="AD480" s="176">
        <f t="shared" si="825"/>
        <v>0</v>
      </c>
      <c r="AE480" s="156"/>
      <c r="AF480" s="156"/>
      <c r="AG480" s="208"/>
      <c r="AH480" s="208"/>
      <c r="AI480" s="208"/>
      <c r="AJ480" s="208"/>
      <c r="AK480" s="208"/>
      <c r="AL480" s="208"/>
      <c r="AM480" s="208"/>
      <c r="AN480" s="208"/>
      <c r="AO480" s="208"/>
      <c r="AP480" s="208"/>
      <c r="AQ480" s="208"/>
      <c r="AR480" s="208"/>
      <c r="AS480" s="208"/>
      <c r="AT480" s="208"/>
      <c r="AU480" s="208"/>
      <c r="AV480" s="208"/>
      <c r="AW480" s="208"/>
      <c r="AX480" s="208"/>
      <c r="AY480" s="208"/>
      <c r="AZ480" s="208"/>
      <c r="BA480" s="208"/>
      <c r="BB480" s="208"/>
      <c r="BC480" s="208"/>
      <c r="BD480" s="208"/>
      <c r="BE480" s="208"/>
      <c r="BF480" s="208"/>
      <c r="BG480" s="208"/>
      <c r="BH480" s="208"/>
      <c r="BI480" s="208"/>
      <c r="BJ480" s="208"/>
      <c r="BK480" s="208"/>
      <c r="BL480" s="208"/>
      <c r="BM480" s="208"/>
      <c r="BN480" s="208"/>
      <c r="BO480" s="208"/>
      <c r="BP480" s="208"/>
      <c r="BQ480" s="208"/>
      <c r="BR480" s="208"/>
      <c r="BS480" s="208"/>
      <c r="BT480" s="208"/>
      <c r="BU480" s="208"/>
      <c r="BV480" s="208"/>
      <c r="BW480" s="208"/>
      <c r="BX480" s="208"/>
      <c r="BY480" s="208"/>
      <c r="BZ480" s="208"/>
      <c r="CA480" s="208"/>
      <c r="CB480" s="208"/>
      <c r="CC480" s="208"/>
      <c r="CD480" s="208"/>
      <c r="CE480" s="208"/>
      <c r="CF480" s="208"/>
      <c r="CG480" s="208"/>
      <c r="CH480" s="208"/>
      <c r="CI480" s="208"/>
      <c r="CJ480" s="208"/>
      <c r="CK480" s="208"/>
      <c r="CL480" s="208"/>
      <c r="CM480" s="208"/>
      <c r="CN480" s="208"/>
      <c r="CO480" s="208"/>
      <c r="CP480" s="208"/>
      <c r="CQ480" s="208"/>
      <c r="CR480" s="208"/>
      <c r="CS480" s="208"/>
      <c r="CT480" s="208"/>
      <c r="CU480" s="208"/>
      <c r="CV480" s="208"/>
      <c r="CW480" s="208"/>
      <c r="CX480" s="208"/>
      <c r="CY480" s="208"/>
      <c r="CZ480" s="208"/>
      <c r="DA480" s="208"/>
      <c r="DB480" s="208"/>
      <c r="DC480" s="208"/>
      <c r="DD480" s="208"/>
      <c r="DE480" s="208"/>
      <c r="DF480" s="208"/>
      <c r="DG480" s="208"/>
      <c r="DH480" s="208"/>
      <c r="DI480" s="208"/>
      <c r="DJ480" s="208"/>
      <c r="DK480" s="208"/>
      <c r="DL480" s="208"/>
      <c r="DM480" s="208"/>
      <c r="DN480" s="208"/>
      <c r="DO480" s="208"/>
      <c r="DP480" s="208"/>
      <c r="DQ480" s="208"/>
      <c r="DR480" s="208"/>
      <c r="DS480" s="208"/>
      <c r="DT480" s="208"/>
      <c r="DU480" s="208"/>
      <c r="DV480" s="208"/>
      <c r="DW480" s="208"/>
      <c r="DX480" s="208"/>
      <c r="DY480" s="208"/>
      <c r="DZ480" s="208"/>
      <c r="EA480" s="208"/>
      <c r="EB480" s="208"/>
      <c r="EC480" s="208"/>
      <c r="ED480" s="208"/>
      <c r="EE480" s="208"/>
      <c r="EF480" s="208"/>
      <c r="EG480" s="208"/>
      <c r="EH480" s="208"/>
      <c r="EI480" s="208"/>
      <c r="EJ480" s="208"/>
      <c r="EK480" s="208"/>
      <c r="EL480" s="208"/>
      <c r="EM480" s="208"/>
      <c r="EN480" s="208"/>
      <c r="EO480" s="208"/>
    </row>
    <row r="481" spans="1:145" s="164" customFormat="1" outlineLevel="1">
      <c r="A481" s="254" t="s">
        <v>1905</v>
      </c>
      <c r="B481" s="254" t="s">
        <v>703</v>
      </c>
      <c r="C481" s="257" t="s">
        <v>2010</v>
      </c>
      <c r="D481" s="165" t="s">
        <v>1744</v>
      </c>
      <c r="E481" s="166" t="s">
        <v>177</v>
      </c>
      <c r="F481" s="167" t="s">
        <v>1164</v>
      </c>
      <c r="G481" s="168">
        <v>0</v>
      </c>
      <c r="H481" s="169" t="s">
        <v>662</v>
      </c>
      <c r="I481" s="170">
        <v>0</v>
      </c>
      <c r="J481" s="171">
        <f t="shared" si="819"/>
        <v>0</v>
      </c>
      <c r="K481" s="172" t="s">
        <v>24</v>
      </c>
      <c r="L481" s="173"/>
      <c r="M481" s="174">
        <f t="shared" si="820"/>
        <v>0</v>
      </c>
      <c r="N481" s="175">
        <f t="shared" si="821"/>
        <v>0</v>
      </c>
      <c r="O481" s="87"/>
      <c r="P481" s="176"/>
      <c r="Q481" s="176"/>
      <c r="R481" s="176"/>
      <c r="S481" s="176"/>
      <c r="T481" s="176"/>
      <c r="U481" s="86"/>
      <c r="V481" s="87"/>
      <c r="W481" s="176"/>
      <c r="X481" s="176">
        <f t="shared" si="822"/>
        <v>0</v>
      </c>
      <c r="Y481" s="176"/>
      <c r="Z481" s="176">
        <f t="shared" si="823"/>
        <v>0</v>
      </c>
      <c r="AA481" s="176"/>
      <c r="AB481" s="176">
        <f t="shared" si="824"/>
        <v>0</v>
      </c>
      <c r="AC481" s="176"/>
      <c r="AD481" s="176">
        <f t="shared" si="825"/>
        <v>0</v>
      </c>
      <c r="AE481" s="156"/>
      <c r="AF481" s="156"/>
      <c r="AG481" s="208"/>
      <c r="AH481" s="208"/>
      <c r="AI481" s="208"/>
      <c r="AJ481" s="208"/>
      <c r="AK481" s="208"/>
      <c r="AL481" s="208"/>
      <c r="AM481" s="208"/>
      <c r="AN481" s="208"/>
      <c r="AO481" s="208"/>
      <c r="AP481" s="208"/>
      <c r="AQ481" s="208"/>
      <c r="AR481" s="208"/>
      <c r="AS481" s="208"/>
      <c r="AT481" s="208"/>
      <c r="AU481" s="208"/>
      <c r="AV481" s="208"/>
      <c r="AW481" s="208"/>
      <c r="AX481" s="208"/>
      <c r="AY481" s="208"/>
      <c r="AZ481" s="208"/>
      <c r="BA481" s="208"/>
      <c r="BB481" s="208"/>
      <c r="BC481" s="208"/>
      <c r="BD481" s="208"/>
      <c r="BE481" s="208"/>
      <c r="BF481" s="208"/>
      <c r="BG481" s="208"/>
      <c r="BH481" s="208"/>
      <c r="BI481" s="208"/>
      <c r="BJ481" s="208"/>
      <c r="BK481" s="208"/>
      <c r="BL481" s="208"/>
      <c r="BM481" s="208"/>
      <c r="BN481" s="208"/>
      <c r="BO481" s="208"/>
      <c r="BP481" s="208"/>
      <c r="BQ481" s="208"/>
      <c r="BR481" s="208"/>
      <c r="BS481" s="208"/>
      <c r="BT481" s="208"/>
      <c r="BU481" s="208"/>
      <c r="BV481" s="208"/>
      <c r="BW481" s="208"/>
      <c r="BX481" s="208"/>
      <c r="BY481" s="208"/>
      <c r="BZ481" s="208"/>
      <c r="CA481" s="208"/>
      <c r="CB481" s="208"/>
      <c r="CC481" s="208"/>
      <c r="CD481" s="208"/>
      <c r="CE481" s="208"/>
      <c r="CF481" s="208"/>
      <c r="CG481" s="208"/>
      <c r="CH481" s="208"/>
      <c r="CI481" s="208"/>
      <c r="CJ481" s="208"/>
      <c r="CK481" s="208"/>
      <c r="CL481" s="208"/>
      <c r="CM481" s="208"/>
      <c r="CN481" s="208"/>
      <c r="CO481" s="208"/>
      <c r="CP481" s="208"/>
      <c r="CQ481" s="208"/>
      <c r="CR481" s="208"/>
      <c r="CS481" s="208"/>
      <c r="CT481" s="208"/>
      <c r="CU481" s="208"/>
      <c r="CV481" s="208"/>
      <c r="CW481" s="208"/>
      <c r="CX481" s="208"/>
      <c r="CY481" s="208"/>
      <c r="CZ481" s="208"/>
      <c r="DA481" s="208"/>
      <c r="DB481" s="208"/>
      <c r="DC481" s="208"/>
      <c r="DD481" s="208"/>
      <c r="DE481" s="208"/>
      <c r="DF481" s="208"/>
      <c r="DG481" s="208"/>
      <c r="DH481" s="208"/>
      <c r="DI481" s="208"/>
      <c r="DJ481" s="208"/>
      <c r="DK481" s="208"/>
      <c r="DL481" s="208"/>
      <c r="DM481" s="208"/>
      <c r="DN481" s="208"/>
      <c r="DO481" s="208"/>
      <c r="DP481" s="208"/>
      <c r="DQ481" s="208"/>
      <c r="DR481" s="208"/>
      <c r="DS481" s="208"/>
      <c r="DT481" s="208"/>
      <c r="DU481" s="208"/>
      <c r="DV481" s="208"/>
      <c r="DW481" s="208"/>
      <c r="DX481" s="208"/>
      <c r="DY481" s="208"/>
      <c r="DZ481" s="208"/>
      <c r="EA481" s="208"/>
      <c r="EB481" s="208"/>
      <c r="EC481" s="208"/>
      <c r="ED481" s="208"/>
      <c r="EE481" s="208"/>
      <c r="EF481" s="208"/>
      <c r="EG481" s="208"/>
      <c r="EH481" s="208"/>
      <c r="EI481" s="208"/>
      <c r="EJ481" s="208"/>
      <c r="EK481" s="208"/>
      <c r="EL481" s="208"/>
      <c r="EM481" s="208"/>
      <c r="EN481" s="208"/>
      <c r="EO481" s="208"/>
    </row>
    <row r="482" spans="1:145" s="164" customFormat="1" outlineLevel="1">
      <c r="A482" s="254" t="s">
        <v>1905</v>
      </c>
      <c r="B482" s="254" t="s">
        <v>705</v>
      </c>
      <c r="C482" s="257" t="s">
        <v>2010</v>
      </c>
      <c r="D482" s="165" t="s">
        <v>1745</v>
      </c>
      <c r="E482" s="166" t="s">
        <v>180</v>
      </c>
      <c r="F482" s="167" t="s">
        <v>1162</v>
      </c>
      <c r="G482" s="168">
        <v>0</v>
      </c>
      <c r="H482" s="169" t="s">
        <v>662</v>
      </c>
      <c r="I482" s="170">
        <v>0</v>
      </c>
      <c r="J482" s="171">
        <f t="shared" si="819"/>
        <v>0</v>
      </c>
      <c r="K482" s="172" t="s">
        <v>24</v>
      </c>
      <c r="L482" s="173"/>
      <c r="M482" s="174">
        <f t="shared" si="820"/>
        <v>0</v>
      </c>
      <c r="N482" s="175">
        <f t="shared" si="821"/>
        <v>0</v>
      </c>
      <c r="O482" s="87"/>
      <c r="P482" s="176"/>
      <c r="Q482" s="176"/>
      <c r="R482" s="176"/>
      <c r="S482" s="176"/>
      <c r="T482" s="176"/>
      <c r="U482" s="86"/>
      <c r="V482" s="87"/>
      <c r="W482" s="176"/>
      <c r="X482" s="176">
        <f t="shared" si="822"/>
        <v>0</v>
      </c>
      <c r="Y482" s="176"/>
      <c r="Z482" s="176">
        <f t="shared" si="823"/>
        <v>0</v>
      </c>
      <c r="AA482" s="176"/>
      <c r="AB482" s="176">
        <f t="shared" si="824"/>
        <v>0</v>
      </c>
      <c r="AC482" s="176"/>
      <c r="AD482" s="176">
        <f t="shared" si="825"/>
        <v>0</v>
      </c>
      <c r="AE482" s="156"/>
      <c r="AF482" s="156"/>
      <c r="AG482" s="208"/>
      <c r="AH482" s="208"/>
      <c r="AI482" s="208"/>
      <c r="AJ482" s="208"/>
      <c r="AK482" s="208"/>
      <c r="AL482" s="208"/>
      <c r="AM482" s="208"/>
      <c r="AN482" s="208"/>
      <c r="AO482" s="208"/>
      <c r="AP482" s="208"/>
      <c r="AQ482" s="208"/>
      <c r="AR482" s="208"/>
      <c r="AS482" s="208"/>
      <c r="AT482" s="208"/>
      <c r="AU482" s="208"/>
      <c r="AV482" s="208"/>
      <c r="AW482" s="208"/>
      <c r="AX482" s="208"/>
      <c r="AY482" s="208"/>
      <c r="AZ482" s="208"/>
      <c r="BA482" s="208"/>
      <c r="BB482" s="208"/>
      <c r="BC482" s="208"/>
      <c r="BD482" s="208"/>
      <c r="BE482" s="208"/>
      <c r="BF482" s="208"/>
      <c r="BG482" s="208"/>
      <c r="BH482" s="208"/>
      <c r="BI482" s="208"/>
      <c r="BJ482" s="208"/>
      <c r="BK482" s="208"/>
      <c r="BL482" s="208"/>
      <c r="BM482" s="208"/>
      <c r="BN482" s="208"/>
      <c r="BO482" s="208"/>
      <c r="BP482" s="208"/>
      <c r="BQ482" s="208"/>
      <c r="BR482" s="208"/>
      <c r="BS482" s="208"/>
      <c r="BT482" s="208"/>
      <c r="BU482" s="208"/>
      <c r="BV482" s="208"/>
      <c r="BW482" s="208"/>
      <c r="BX482" s="208"/>
      <c r="BY482" s="208"/>
      <c r="BZ482" s="208"/>
      <c r="CA482" s="208"/>
      <c r="CB482" s="208"/>
      <c r="CC482" s="208"/>
      <c r="CD482" s="208"/>
      <c r="CE482" s="208"/>
      <c r="CF482" s="208"/>
      <c r="CG482" s="208"/>
      <c r="CH482" s="208"/>
      <c r="CI482" s="208"/>
      <c r="CJ482" s="208"/>
      <c r="CK482" s="208"/>
      <c r="CL482" s="208"/>
      <c r="CM482" s="208"/>
      <c r="CN482" s="208"/>
      <c r="CO482" s="208"/>
      <c r="CP482" s="208"/>
      <c r="CQ482" s="208"/>
      <c r="CR482" s="208"/>
      <c r="CS482" s="208"/>
      <c r="CT482" s="208"/>
      <c r="CU482" s="208"/>
      <c r="CV482" s="208"/>
      <c r="CW482" s="208"/>
      <c r="CX482" s="208"/>
      <c r="CY482" s="208"/>
      <c r="CZ482" s="208"/>
      <c r="DA482" s="208"/>
      <c r="DB482" s="208"/>
      <c r="DC482" s="208"/>
      <c r="DD482" s="208"/>
      <c r="DE482" s="208"/>
      <c r="DF482" s="208"/>
      <c r="DG482" s="208"/>
      <c r="DH482" s="208"/>
      <c r="DI482" s="208"/>
      <c r="DJ482" s="208"/>
      <c r="DK482" s="208"/>
      <c r="DL482" s="208"/>
      <c r="DM482" s="208"/>
      <c r="DN482" s="208"/>
      <c r="DO482" s="208"/>
      <c r="DP482" s="208"/>
      <c r="DQ482" s="208"/>
      <c r="DR482" s="208"/>
      <c r="DS482" s="208"/>
      <c r="DT482" s="208"/>
      <c r="DU482" s="208"/>
      <c r="DV482" s="208"/>
      <c r="DW482" s="208"/>
      <c r="DX482" s="208"/>
      <c r="DY482" s="208"/>
      <c r="DZ482" s="208"/>
      <c r="EA482" s="208"/>
      <c r="EB482" s="208"/>
      <c r="EC482" s="208"/>
      <c r="ED482" s="208"/>
      <c r="EE482" s="208"/>
      <c r="EF482" s="208"/>
      <c r="EG482" s="208"/>
      <c r="EH482" s="208"/>
      <c r="EI482" s="208"/>
      <c r="EJ482" s="208"/>
      <c r="EK482" s="208"/>
      <c r="EL482" s="208"/>
      <c r="EM482" s="208"/>
      <c r="EN482" s="208"/>
      <c r="EO482" s="208"/>
    </row>
    <row r="483" spans="1:145" s="164" customFormat="1" outlineLevel="1">
      <c r="A483" s="254" t="s">
        <v>1905</v>
      </c>
      <c r="B483" s="254" t="s">
        <v>704</v>
      </c>
      <c r="C483" s="257" t="s">
        <v>2010</v>
      </c>
      <c r="D483" s="165" t="s">
        <v>1746</v>
      </c>
      <c r="E483" s="166" t="s">
        <v>176</v>
      </c>
      <c r="F483" s="167" t="s">
        <v>1163</v>
      </c>
      <c r="G483" s="168">
        <v>0</v>
      </c>
      <c r="H483" s="169" t="s">
        <v>662</v>
      </c>
      <c r="I483" s="170">
        <v>0</v>
      </c>
      <c r="J483" s="171">
        <f t="shared" si="819"/>
        <v>0</v>
      </c>
      <c r="K483" s="172" t="s">
        <v>24</v>
      </c>
      <c r="L483" s="173"/>
      <c r="M483" s="174">
        <f t="shared" si="820"/>
        <v>0</v>
      </c>
      <c r="N483" s="175">
        <f t="shared" si="821"/>
        <v>0</v>
      </c>
      <c r="O483" s="87"/>
      <c r="P483" s="176"/>
      <c r="Q483" s="176"/>
      <c r="R483" s="176"/>
      <c r="S483" s="176"/>
      <c r="T483" s="176"/>
      <c r="U483" s="86"/>
      <c r="V483" s="87"/>
      <c r="W483" s="176"/>
      <c r="X483" s="176">
        <f t="shared" si="822"/>
        <v>0</v>
      </c>
      <c r="Y483" s="176"/>
      <c r="Z483" s="176">
        <f t="shared" si="823"/>
        <v>0</v>
      </c>
      <c r="AA483" s="176"/>
      <c r="AB483" s="176">
        <f t="shared" si="824"/>
        <v>0</v>
      </c>
      <c r="AC483" s="176"/>
      <c r="AD483" s="176">
        <f t="shared" si="825"/>
        <v>0</v>
      </c>
      <c r="AE483" s="156"/>
      <c r="AF483" s="156"/>
      <c r="AG483" s="208"/>
      <c r="AH483" s="208"/>
      <c r="AI483" s="208"/>
      <c r="AJ483" s="208"/>
      <c r="AK483" s="208"/>
      <c r="AL483" s="208"/>
      <c r="AM483" s="208"/>
      <c r="AN483" s="208"/>
      <c r="AO483" s="208"/>
      <c r="AP483" s="208"/>
      <c r="AQ483" s="208"/>
      <c r="AR483" s="208"/>
      <c r="AS483" s="208"/>
      <c r="AT483" s="208"/>
      <c r="AU483" s="208"/>
      <c r="AV483" s="208"/>
      <c r="AW483" s="208"/>
      <c r="AX483" s="208"/>
      <c r="AY483" s="208"/>
      <c r="AZ483" s="208"/>
      <c r="BA483" s="208"/>
      <c r="BB483" s="208"/>
      <c r="BC483" s="208"/>
      <c r="BD483" s="208"/>
      <c r="BE483" s="208"/>
      <c r="BF483" s="208"/>
      <c r="BG483" s="208"/>
      <c r="BH483" s="208"/>
      <c r="BI483" s="208"/>
      <c r="BJ483" s="208"/>
      <c r="BK483" s="208"/>
      <c r="BL483" s="208"/>
      <c r="BM483" s="208"/>
      <c r="BN483" s="208"/>
      <c r="BO483" s="208"/>
      <c r="BP483" s="208"/>
      <c r="BQ483" s="208"/>
      <c r="BR483" s="208"/>
      <c r="BS483" s="208"/>
      <c r="BT483" s="208"/>
      <c r="BU483" s="208"/>
      <c r="BV483" s="208"/>
      <c r="BW483" s="208"/>
      <c r="BX483" s="208"/>
      <c r="BY483" s="208"/>
      <c r="BZ483" s="208"/>
      <c r="CA483" s="208"/>
      <c r="CB483" s="208"/>
      <c r="CC483" s="208"/>
      <c r="CD483" s="208"/>
      <c r="CE483" s="208"/>
      <c r="CF483" s="208"/>
      <c r="CG483" s="208"/>
      <c r="CH483" s="208"/>
      <c r="CI483" s="208"/>
      <c r="CJ483" s="208"/>
      <c r="CK483" s="208"/>
      <c r="CL483" s="208"/>
      <c r="CM483" s="208"/>
      <c r="CN483" s="208"/>
      <c r="CO483" s="208"/>
      <c r="CP483" s="208"/>
      <c r="CQ483" s="208"/>
      <c r="CR483" s="208"/>
      <c r="CS483" s="208"/>
      <c r="CT483" s="208"/>
      <c r="CU483" s="208"/>
      <c r="CV483" s="208"/>
      <c r="CW483" s="208"/>
      <c r="CX483" s="208"/>
      <c r="CY483" s="208"/>
      <c r="CZ483" s="208"/>
      <c r="DA483" s="208"/>
      <c r="DB483" s="208"/>
      <c r="DC483" s="208"/>
      <c r="DD483" s="208"/>
      <c r="DE483" s="208"/>
      <c r="DF483" s="208"/>
      <c r="DG483" s="208"/>
      <c r="DH483" s="208"/>
      <c r="DI483" s="208"/>
      <c r="DJ483" s="208"/>
      <c r="DK483" s="208"/>
      <c r="DL483" s="208"/>
      <c r="DM483" s="208"/>
      <c r="DN483" s="208"/>
      <c r="DO483" s="208"/>
      <c r="DP483" s="208"/>
      <c r="DQ483" s="208"/>
      <c r="DR483" s="208"/>
      <c r="DS483" s="208"/>
      <c r="DT483" s="208"/>
      <c r="DU483" s="208"/>
      <c r="DV483" s="208"/>
      <c r="DW483" s="208"/>
      <c r="DX483" s="208"/>
      <c r="DY483" s="208"/>
      <c r="DZ483" s="208"/>
      <c r="EA483" s="208"/>
      <c r="EB483" s="208"/>
      <c r="EC483" s="208"/>
      <c r="ED483" s="208"/>
      <c r="EE483" s="208"/>
      <c r="EF483" s="208"/>
      <c r="EG483" s="208"/>
      <c r="EH483" s="208"/>
      <c r="EI483" s="208"/>
      <c r="EJ483" s="208"/>
      <c r="EK483" s="208"/>
      <c r="EL483" s="208"/>
      <c r="EM483" s="208"/>
      <c r="EN483" s="208"/>
      <c r="EO483" s="208"/>
    </row>
    <row r="484" spans="1:145" s="10" customFormat="1" ht="15.75">
      <c r="A484" s="260"/>
      <c r="B484" s="260"/>
      <c r="C484" s="362"/>
      <c r="D484" s="363"/>
      <c r="E484" s="364" t="s">
        <v>62</v>
      </c>
      <c r="F484" s="365" t="s">
        <v>380</v>
      </c>
      <c r="G484" s="366"/>
      <c r="H484" s="367"/>
      <c r="I484" s="368"/>
      <c r="J484" s="369"/>
      <c r="K484" s="370"/>
      <c r="L484" s="370"/>
      <c r="M484" s="371">
        <f>SUM(M485:M486)</f>
        <v>0</v>
      </c>
      <c r="N484" s="372">
        <f>SUM(N485:N486)</f>
        <v>0</v>
      </c>
      <c r="O484" s="87"/>
      <c r="P484" s="373">
        <f t="shared" ref="P484:T484" si="826">SUM(P485:P486)</f>
        <v>0</v>
      </c>
      <c r="Q484" s="373">
        <f t="shared" si="826"/>
        <v>0</v>
      </c>
      <c r="R484" s="373">
        <f t="shared" si="826"/>
        <v>0</v>
      </c>
      <c r="S484" s="373">
        <f t="shared" si="826"/>
        <v>0</v>
      </c>
      <c r="T484" s="373">
        <f t="shared" si="826"/>
        <v>0</v>
      </c>
      <c r="U484" s="86"/>
      <c r="V484" s="87"/>
      <c r="W484" s="373">
        <f t="shared" ref="W484:AD484" si="827">SUM(W485:W486)</f>
        <v>0</v>
      </c>
      <c r="X484" s="373">
        <f t="shared" si="827"/>
        <v>0</v>
      </c>
      <c r="Y484" s="373">
        <f t="shared" si="827"/>
        <v>0</v>
      </c>
      <c r="Z484" s="373">
        <f t="shared" si="827"/>
        <v>0</v>
      </c>
      <c r="AA484" s="373">
        <f t="shared" si="827"/>
        <v>0</v>
      </c>
      <c r="AB484" s="373">
        <f t="shared" si="827"/>
        <v>0</v>
      </c>
      <c r="AC484" s="373">
        <f t="shared" si="827"/>
        <v>0</v>
      </c>
      <c r="AD484" s="373">
        <f t="shared" si="827"/>
        <v>0</v>
      </c>
      <c r="AE484" s="156"/>
      <c r="AF484" s="156"/>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217"/>
      <c r="BU484" s="217"/>
      <c r="BV484" s="217"/>
      <c r="BW484" s="217"/>
      <c r="BX484" s="217"/>
      <c r="BY484" s="217"/>
      <c r="BZ484" s="217"/>
      <c r="CA484" s="217"/>
      <c r="CB484" s="217"/>
      <c r="CC484" s="217"/>
      <c r="CD484" s="217"/>
      <c r="CE484" s="217"/>
      <c r="CF484" s="217"/>
      <c r="CG484" s="217"/>
      <c r="CH484" s="217"/>
      <c r="CI484" s="217"/>
      <c r="CJ484" s="217"/>
      <c r="CK484" s="217"/>
      <c r="CL484" s="217"/>
      <c r="CM484" s="217"/>
      <c r="CN484" s="217"/>
      <c r="CO484" s="217"/>
      <c r="CP484" s="217"/>
      <c r="CQ484" s="217"/>
      <c r="CR484" s="217"/>
      <c r="CS484" s="217"/>
      <c r="CT484" s="217"/>
      <c r="CU484" s="217"/>
      <c r="CV484" s="217"/>
      <c r="CW484" s="217"/>
      <c r="CX484" s="217"/>
      <c r="CY484" s="217"/>
      <c r="CZ484" s="217"/>
      <c r="DA484" s="217"/>
      <c r="DB484" s="217"/>
      <c r="DC484" s="217"/>
      <c r="DD484" s="217"/>
      <c r="DE484" s="217"/>
      <c r="DF484" s="217"/>
      <c r="DG484" s="217"/>
      <c r="DH484" s="217"/>
      <c r="DI484" s="217"/>
      <c r="DJ484" s="217"/>
      <c r="DK484" s="217"/>
      <c r="DL484" s="217"/>
      <c r="DM484" s="217"/>
      <c r="DN484" s="217"/>
      <c r="DO484" s="217"/>
      <c r="DP484" s="217"/>
      <c r="DQ484" s="217"/>
      <c r="DR484" s="217"/>
      <c r="DS484" s="217"/>
      <c r="DT484" s="217"/>
      <c r="DU484" s="217"/>
      <c r="DV484" s="217"/>
      <c r="DW484" s="217"/>
      <c r="DX484" s="217"/>
      <c r="DY484" s="217"/>
      <c r="DZ484" s="217"/>
      <c r="EA484" s="217"/>
      <c r="EB484" s="217"/>
      <c r="EC484" s="217"/>
      <c r="ED484" s="217"/>
      <c r="EE484" s="217"/>
      <c r="EF484" s="217"/>
      <c r="EG484" s="217"/>
      <c r="EH484" s="217"/>
      <c r="EI484" s="217"/>
      <c r="EJ484" s="217"/>
      <c r="EK484" s="217"/>
      <c r="EL484" s="217"/>
      <c r="EM484" s="217"/>
      <c r="EN484" s="217"/>
      <c r="EO484" s="217"/>
    </row>
    <row r="485" spans="1:145" outlineLevel="1">
      <c r="A485" s="254" t="s">
        <v>1905</v>
      </c>
      <c r="B485" s="263">
        <v>348</v>
      </c>
      <c r="C485" s="257" t="s">
        <v>2007</v>
      </c>
      <c r="D485" s="165" t="s">
        <v>1747</v>
      </c>
      <c r="E485" s="166" t="s">
        <v>63</v>
      </c>
      <c r="F485" s="167" t="s">
        <v>360</v>
      </c>
      <c r="G485" s="168">
        <v>0</v>
      </c>
      <c r="H485" s="169" t="s">
        <v>656</v>
      </c>
      <c r="I485" s="170">
        <v>0</v>
      </c>
      <c r="J485" s="171">
        <f t="shared" ref="J485:J486" si="828">I485/$L$4</f>
        <v>0</v>
      </c>
      <c r="K485" s="172" t="s">
        <v>656</v>
      </c>
      <c r="L485" s="173"/>
      <c r="M485" s="174">
        <f t="shared" si="792"/>
        <v>0</v>
      </c>
      <c r="N485" s="175">
        <f t="shared" si="793"/>
        <v>0</v>
      </c>
      <c r="O485" s="87"/>
      <c r="P485" s="176"/>
      <c r="Q485" s="176"/>
      <c r="R485" s="176"/>
      <c r="S485" s="176"/>
      <c r="T485" s="176"/>
      <c r="U485" s="86"/>
      <c r="V485" s="87"/>
      <c r="W485" s="176"/>
      <c r="X485" s="176">
        <f t="shared" ref="X485:X486" si="829">W485/$L$4</f>
        <v>0</v>
      </c>
      <c r="Y485" s="176"/>
      <c r="Z485" s="176">
        <f t="shared" ref="Z485:Z486" si="830">Y485/$L$4</f>
        <v>0</v>
      </c>
      <c r="AA485" s="176"/>
      <c r="AB485" s="176">
        <f t="shared" ref="AB485:AB486" si="831">AA485/$L$4</f>
        <v>0</v>
      </c>
      <c r="AC485" s="176"/>
      <c r="AD485" s="176">
        <f t="shared" ref="AD485:AD486" si="832">AC485/$L$4</f>
        <v>0</v>
      </c>
      <c r="AE485" s="11"/>
      <c r="AF485" s="11"/>
    </row>
    <row r="486" spans="1:145" outlineLevel="1">
      <c r="A486" s="254" t="s">
        <v>1905</v>
      </c>
      <c r="B486" s="263">
        <v>349</v>
      </c>
      <c r="C486" s="257" t="s">
        <v>2007</v>
      </c>
      <c r="D486" s="165" t="s">
        <v>1748</v>
      </c>
      <c r="E486" s="166" t="s">
        <v>64</v>
      </c>
      <c r="F486" s="167" t="s">
        <v>361</v>
      </c>
      <c r="G486" s="168">
        <v>0</v>
      </c>
      <c r="H486" s="169" t="s">
        <v>656</v>
      </c>
      <c r="I486" s="170">
        <v>0</v>
      </c>
      <c r="J486" s="171">
        <f t="shared" si="828"/>
        <v>0</v>
      </c>
      <c r="K486" s="172" t="s">
        <v>656</v>
      </c>
      <c r="L486" s="173"/>
      <c r="M486" s="174">
        <f t="shared" si="792"/>
        <v>0</v>
      </c>
      <c r="N486" s="175">
        <f t="shared" si="793"/>
        <v>0</v>
      </c>
      <c r="O486" s="87"/>
      <c r="P486" s="176"/>
      <c r="Q486" s="176"/>
      <c r="R486" s="176"/>
      <c r="S486" s="176"/>
      <c r="T486" s="176"/>
      <c r="U486" s="86"/>
      <c r="V486" s="87"/>
      <c r="W486" s="176"/>
      <c r="X486" s="176">
        <f t="shared" si="829"/>
        <v>0</v>
      </c>
      <c r="Y486" s="176"/>
      <c r="Z486" s="176">
        <f t="shared" si="830"/>
        <v>0</v>
      </c>
      <c r="AA486" s="176"/>
      <c r="AB486" s="176">
        <f t="shared" si="831"/>
        <v>0</v>
      </c>
      <c r="AC486" s="176"/>
      <c r="AD486" s="176">
        <f t="shared" si="832"/>
        <v>0</v>
      </c>
      <c r="AE486" s="11"/>
      <c r="AF486" s="11"/>
    </row>
    <row r="487" spans="1:145" s="10" customFormat="1" ht="15.75">
      <c r="A487" s="260"/>
      <c r="B487" s="260"/>
      <c r="C487" s="350"/>
      <c r="D487" s="351"/>
      <c r="E487" s="352" t="s">
        <v>65</v>
      </c>
      <c r="F487" s="353" t="s">
        <v>379</v>
      </c>
      <c r="G487" s="354"/>
      <c r="H487" s="355"/>
      <c r="I487" s="356"/>
      <c r="J487" s="357"/>
      <c r="K487" s="358"/>
      <c r="L487" s="358"/>
      <c r="M487" s="359">
        <f>M488+M493+M498+M503</f>
        <v>0</v>
      </c>
      <c r="N487" s="360">
        <f>N488+N493+N498+N503</f>
        <v>0</v>
      </c>
      <c r="O487" s="87"/>
      <c r="P487" s="361">
        <f t="shared" ref="P487:T487" si="833">P488+P493+P498+P503</f>
        <v>0</v>
      </c>
      <c r="Q487" s="361">
        <f t="shared" si="833"/>
        <v>0</v>
      </c>
      <c r="R487" s="361">
        <f t="shared" si="833"/>
        <v>0</v>
      </c>
      <c r="S487" s="361">
        <f t="shared" si="833"/>
        <v>0</v>
      </c>
      <c r="T487" s="361">
        <f t="shared" si="833"/>
        <v>0</v>
      </c>
      <c r="U487" s="86"/>
      <c r="V487" s="87"/>
      <c r="W487" s="361">
        <f t="shared" ref="W487:AD487" si="834">W488+W493+W498+W503</f>
        <v>0</v>
      </c>
      <c r="X487" s="361">
        <f t="shared" si="834"/>
        <v>0</v>
      </c>
      <c r="Y487" s="361">
        <f t="shared" si="834"/>
        <v>0</v>
      </c>
      <c r="Z487" s="361">
        <f t="shared" si="834"/>
        <v>0</v>
      </c>
      <c r="AA487" s="361">
        <f t="shared" si="834"/>
        <v>0</v>
      </c>
      <c r="AB487" s="361">
        <f t="shared" si="834"/>
        <v>0</v>
      </c>
      <c r="AC487" s="361">
        <f t="shared" si="834"/>
        <v>0</v>
      </c>
      <c r="AD487" s="361">
        <f t="shared" si="834"/>
        <v>0</v>
      </c>
      <c r="AE487" s="156"/>
      <c r="AF487" s="156"/>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217"/>
      <c r="BU487" s="217"/>
      <c r="BV487" s="217"/>
      <c r="BW487" s="217"/>
      <c r="BX487" s="217"/>
      <c r="BY487" s="217"/>
      <c r="BZ487" s="217"/>
      <c r="CA487" s="217"/>
      <c r="CB487" s="217"/>
      <c r="CC487" s="217"/>
      <c r="CD487" s="217"/>
      <c r="CE487" s="217"/>
      <c r="CF487" s="217"/>
      <c r="CG487" s="217"/>
      <c r="CH487" s="217"/>
      <c r="CI487" s="217"/>
      <c r="CJ487" s="217"/>
      <c r="CK487" s="217"/>
      <c r="CL487" s="217"/>
      <c r="CM487" s="217"/>
      <c r="CN487" s="217"/>
      <c r="CO487" s="217"/>
      <c r="CP487" s="217"/>
      <c r="CQ487" s="217"/>
      <c r="CR487" s="217"/>
      <c r="CS487" s="217"/>
      <c r="CT487" s="217"/>
      <c r="CU487" s="217"/>
      <c r="CV487" s="217"/>
      <c r="CW487" s="217"/>
      <c r="CX487" s="217"/>
      <c r="CY487" s="217"/>
      <c r="CZ487" s="217"/>
      <c r="DA487" s="217"/>
      <c r="DB487" s="217"/>
      <c r="DC487" s="217"/>
      <c r="DD487" s="217"/>
      <c r="DE487" s="217"/>
      <c r="DF487" s="217"/>
      <c r="DG487" s="217"/>
      <c r="DH487" s="217"/>
      <c r="DI487" s="217"/>
      <c r="DJ487" s="217"/>
      <c r="DK487" s="217"/>
      <c r="DL487" s="217"/>
      <c r="DM487" s="217"/>
      <c r="DN487" s="217"/>
      <c r="DO487" s="217"/>
      <c r="DP487" s="217"/>
      <c r="DQ487" s="217"/>
      <c r="DR487" s="217"/>
      <c r="DS487" s="217"/>
      <c r="DT487" s="217"/>
      <c r="DU487" s="217"/>
      <c r="DV487" s="217"/>
      <c r="DW487" s="217"/>
      <c r="DX487" s="217"/>
      <c r="DY487" s="217"/>
      <c r="DZ487" s="217"/>
      <c r="EA487" s="217"/>
      <c r="EB487" s="217"/>
      <c r="EC487" s="217"/>
      <c r="ED487" s="217"/>
      <c r="EE487" s="217"/>
      <c r="EF487" s="217"/>
      <c r="EG487" s="217"/>
      <c r="EH487" s="217"/>
      <c r="EI487" s="217"/>
      <c r="EJ487" s="217"/>
      <c r="EK487" s="217"/>
      <c r="EL487" s="217"/>
      <c r="EM487" s="217"/>
      <c r="EN487" s="217"/>
      <c r="EO487" s="217"/>
    </row>
    <row r="488" spans="1:145" s="10" customFormat="1" ht="15.75">
      <c r="A488" s="260"/>
      <c r="B488" s="260"/>
      <c r="C488" s="362"/>
      <c r="D488" s="363"/>
      <c r="E488" s="364" t="s">
        <v>1749</v>
      </c>
      <c r="F488" s="365" t="s">
        <v>1753</v>
      </c>
      <c r="G488" s="366"/>
      <c r="H488" s="367"/>
      <c r="I488" s="368"/>
      <c r="J488" s="369"/>
      <c r="K488" s="370"/>
      <c r="L488" s="370"/>
      <c r="M488" s="371">
        <f>SUM(M489:M492)</f>
        <v>0</v>
      </c>
      <c r="N488" s="372">
        <f>SUM(N489:N492)</f>
        <v>0</v>
      </c>
      <c r="O488" s="87"/>
      <c r="P488" s="373">
        <f t="shared" ref="P488:T488" si="835">SUM(P489:P492)</f>
        <v>0</v>
      </c>
      <c r="Q488" s="373">
        <f t="shared" si="835"/>
        <v>0</v>
      </c>
      <c r="R488" s="373">
        <f t="shared" si="835"/>
        <v>0</v>
      </c>
      <c r="S488" s="373">
        <f t="shared" si="835"/>
        <v>0</v>
      </c>
      <c r="T488" s="373">
        <f t="shared" si="835"/>
        <v>0</v>
      </c>
      <c r="U488" s="86"/>
      <c r="V488" s="87"/>
      <c r="W488" s="373">
        <f t="shared" ref="W488:AD488" si="836">SUM(W489:W492)</f>
        <v>0</v>
      </c>
      <c r="X488" s="373">
        <f t="shared" si="836"/>
        <v>0</v>
      </c>
      <c r="Y488" s="373">
        <f t="shared" si="836"/>
        <v>0</v>
      </c>
      <c r="Z488" s="373">
        <f t="shared" si="836"/>
        <v>0</v>
      </c>
      <c r="AA488" s="373">
        <f t="shared" si="836"/>
        <v>0</v>
      </c>
      <c r="AB488" s="373">
        <f t="shared" si="836"/>
        <v>0</v>
      </c>
      <c r="AC488" s="373">
        <f t="shared" si="836"/>
        <v>0</v>
      </c>
      <c r="AD488" s="373">
        <f t="shared" si="836"/>
        <v>0</v>
      </c>
      <c r="AE488" s="156"/>
      <c r="AF488" s="156"/>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217"/>
      <c r="BU488" s="217"/>
      <c r="BV488" s="217"/>
      <c r="BW488" s="217"/>
      <c r="BX488" s="217"/>
      <c r="BY488" s="217"/>
      <c r="BZ488" s="217"/>
      <c r="CA488" s="217"/>
      <c r="CB488" s="217"/>
      <c r="CC488" s="217"/>
      <c r="CD488" s="217"/>
      <c r="CE488" s="217"/>
      <c r="CF488" s="217"/>
      <c r="CG488" s="217"/>
      <c r="CH488" s="217"/>
      <c r="CI488" s="217"/>
      <c r="CJ488" s="217"/>
      <c r="CK488" s="217"/>
      <c r="CL488" s="217"/>
      <c r="CM488" s="217"/>
      <c r="CN488" s="217"/>
      <c r="CO488" s="217"/>
      <c r="CP488" s="217"/>
      <c r="CQ488" s="217"/>
      <c r="CR488" s="217"/>
      <c r="CS488" s="217"/>
      <c r="CT488" s="217"/>
      <c r="CU488" s="217"/>
      <c r="CV488" s="217"/>
      <c r="CW488" s="217"/>
      <c r="CX488" s="217"/>
      <c r="CY488" s="217"/>
      <c r="CZ488" s="217"/>
      <c r="DA488" s="217"/>
      <c r="DB488" s="217"/>
      <c r="DC488" s="217"/>
      <c r="DD488" s="217"/>
      <c r="DE488" s="217"/>
      <c r="DF488" s="217"/>
      <c r="DG488" s="217"/>
      <c r="DH488" s="217"/>
      <c r="DI488" s="217"/>
      <c r="DJ488" s="217"/>
      <c r="DK488" s="217"/>
      <c r="DL488" s="217"/>
      <c r="DM488" s="217"/>
      <c r="DN488" s="217"/>
      <c r="DO488" s="217"/>
      <c r="DP488" s="217"/>
      <c r="DQ488" s="217"/>
      <c r="DR488" s="217"/>
      <c r="DS488" s="217"/>
      <c r="DT488" s="217"/>
      <c r="DU488" s="217"/>
      <c r="DV488" s="217"/>
      <c r="DW488" s="217"/>
      <c r="DX488" s="217"/>
      <c r="DY488" s="217"/>
      <c r="DZ488" s="217"/>
      <c r="EA488" s="217"/>
      <c r="EB488" s="217"/>
      <c r="EC488" s="217"/>
      <c r="ED488" s="217"/>
      <c r="EE488" s="217"/>
      <c r="EF488" s="217"/>
      <c r="EG488" s="217"/>
      <c r="EH488" s="217"/>
      <c r="EI488" s="217"/>
      <c r="EJ488" s="217"/>
      <c r="EK488" s="217"/>
      <c r="EL488" s="217"/>
      <c r="EM488" s="217"/>
      <c r="EN488" s="217"/>
      <c r="EO488" s="217"/>
    </row>
    <row r="489" spans="1:145" s="164" customFormat="1" outlineLevel="1">
      <c r="A489" s="254" t="s">
        <v>1905</v>
      </c>
      <c r="B489" s="254" t="s">
        <v>706</v>
      </c>
      <c r="C489" s="257" t="s">
        <v>2007</v>
      </c>
      <c r="D489" s="165" t="s">
        <v>930</v>
      </c>
      <c r="E489" s="166" t="s">
        <v>66</v>
      </c>
      <c r="F489" s="167" t="s">
        <v>362</v>
      </c>
      <c r="G489" s="168">
        <v>0</v>
      </c>
      <c r="H489" s="169" t="s">
        <v>656</v>
      </c>
      <c r="I489" s="170">
        <v>0</v>
      </c>
      <c r="J489" s="171">
        <f t="shared" ref="J489:J492" si="837">I489/$L$4</f>
        <v>0</v>
      </c>
      <c r="K489" s="172" t="s">
        <v>24</v>
      </c>
      <c r="L489" s="173"/>
      <c r="M489" s="174">
        <f t="shared" ref="M489:M492" si="838">IF(ISBLANK(K489),G489*I489,G489*I489*L489)</f>
        <v>0</v>
      </c>
      <c r="N489" s="175">
        <f t="shared" ref="N489:N492" si="839">IF(ISBLANK(K489),J489*G489,G489*J489*L489)</f>
        <v>0</v>
      </c>
      <c r="O489" s="87"/>
      <c r="P489" s="176"/>
      <c r="Q489" s="176"/>
      <c r="R489" s="176"/>
      <c r="S489" s="176"/>
      <c r="T489" s="176"/>
      <c r="U489" s="86"/>
      <c r="V489" s="87"/>
      <c r="W489" s="176"/>
      <c r="X489" s="176">
        <f t="shared" ref="X489:X492" si="840">W489/$L$4</f>
        <v>0</v>
      </c>
      <c r="Y489" s="176"/>
      <c r="Z489" s="176">
        <f t="shared" ref="Z489:Z492" si="841">Y489/$L$4</f>
        <v>0</v>
      </c>
      <c r="AA489" s="176"/>
      <c r="AB489" s="176">
        <f t="shared" ref="AB489:AB492" si="842">AA489/$L$4</f>
        <v>0</v>
      </c>
      <c r="AC489" s="176"/>
      <c r="AD489" s="176">
        <f t="shared" ref="AD489:AD492" si="843">AC489/$L$4</f>
        <v>0</v>
      </c>
      <c r="AE489" s="156"/>
      <c r="AF489" s="156"/>
      <c r="AG489" s="208"/>
      <c r="AH489" s="208"/>
      <c r="AI489" s="208"/>
      <c r="AJ489" s="208"/>
      <c r="AK489" s="208"/>
      <c r="AL489" s="208"/>
      <c r="AM489" s="208"/>
      <c r="AN489" s="208"/>
      <c r="AO489" s="208"/>
      <c r="AP489" s="208"/>
      <c r="AQ489" s="208"/>
      <c r="AR489" s="208"/>
      <c r="AS489" s="208"/>
      <c r="AT489" s="208"/>
      <c r="AU489" s="208"/>
      <c r="AV489" s="208"/>
      <c r="AW489" s="208"/>
      <c r="AX489" s="208"/>
      <c r="AY489" s="208"/>
      <c r="AZ489" s="208"/>
      <c r="BA489" s="208"/>
      <c r="BB489" s="208"/>
      <c r="BC489" s="208"/>
      <c r="BD489" s="208"/>
      <c r="BE489" s="208"/>
      <c r="BF489" s="208"/>
      <c r="BG489" s="208"/>
      <c r="BH489" s="208"/>
      <c r="BI489" s="208"/>
      <c r="BJ489" s="208"/>
      <c r="BK489" s="208"/>
      <c r="BL489" s="208"/>
      <c r="BM489" s="208"/>
      <c r="BN489" s="208"/>
      <c r="BO489" s="208"/>
      <c r="BP489" s="208"/>
      <c r="BQ489" s="208"/>
      <c r="BR489" s="208"/>
      <c r="BS489" s="208"/>
      <c r="BT489" s="208"/>
      <c r="BU489" s="208"/>
      <c r="BV489" s="208"/>
      <c r="BW489" s="208"/>
      <c r="BX489" s="208"/>
      <c r="BY489" s="208"/>
      <c r="BZ489" s="208"/>
      <c r="CA489" s="208"/>
      <c r="CB489" s="208"/>
      <c r="CC489" s="208"/>
      <c r="CD489" s="208"/>
      <c r="CE489" s="208"/>
      <c r="CF489" s="208"/>
      <c r="CG489" s="208"/>
      <c r="CH489" s="208"/>
      <c r="CI489" s="208"/>
      <c r="CJ489" s="208"/>
      <c r="CK489" s="208"/>
      <c r="CL489" s="208"/>
      <c r="CM489" s="208"/>
      <c r="CN489" s="208"/>
      <c r="CO489" s="208"/>
      <c r="CP489" s="208"/>
      <c r="CQ489" s="208"/>
      <c r="CR489" s="208"/>
      <c r="CS489" s="208"/>
      <c r="CT489" s="208"/>
      <c r="CU489" s="208"/>
      <c r="CV489" s="208"/>
      <c r="CW489" s="208"/>
      <c r="CX489" s="208"/>
      <c r="CY489" s="208"/>
      <c r="CZ489" s="208"/>
      <c r="DA489" s="208"/>
      <c r="DB489" s="208"/>
      <c r="DC489" s="208"/>
      <c r="DD489" s="208"/>
      <c r="DE489" s="208"/>
      <c r="DF489" s="208"/>
      <c r="DG489" s="208"/>
      <c r="DH489" s="208"/>
      <c r="DI489" s="208"/>
      <c r="DJ489" s="208"/>
      <c r="DK489" s="208"/>
      <c r="DL489" s="208"/>
      <c r="DM489" s="208"/>
      <c r="DN489" s="208"/>
      <c r="DO489" s="208"/>
      <c r="DP489" s="208"/>
      <c r="DQ489" s="208"/>
      <c r="DR489" s="208"/>
      <c r="DS489" s="208"/>
      <c r="DT489" s="208"/>
      <c r="DU489" s="208"/>
      <c r="DV489" s="208"/>
      <c r="DW489" s="208"/>
      <c r="DX489" s="208"/>
      <c r="DY489" s="208"/>
      <c r="DZ489" s="208"/>
      <c r="EA489" s="208"/>
      <c r="EB489" s="208"/>
      <c r="EC489" s="208"/>
      <c r="ED489" s="208"/>
      <c r="EE489" s="208"/>
      <c r="EF489" s="208"/>
      <c r="EG489" s="208"/>
      <c r="EH489" s="208"/>
      <c r="EI489" s="208"/>
      <c r="EJ489" s="208"/>
      <c r="EK489" s="208"/>
      <c r="EL489" s="208"/>
      <c r="EM489" s="208"/>
      <c r="EN489" s="208"/>
      <c r="EO489" s="208"/>
    </row>
    <row r="490" spans="1:145" s="164" customFormat="1" outlineLevel="1">
      <c r="A490" s="254" t="s">
        <v>1905</v>
      </c>
      <c r="B490" s="254" t="s">
        <v>706</v>
      </c>
      <c r="C490" s="257" t="s">
        <v>2007</v>
      </c>
      <c r="D490" s="165" t="s">
        <v>931</v>
      </c>
      <c r="E490" s="166" t="s">
        <v>67</v>
      </c>
      <c r="F490" s="167" t="s">
        <v>363</v>
      </c>
      <c r="G490" s="168">
        <v>0</v>
      </c>
      <c r="H490" s="169" t="s">
        <v>656</v>
      </c>
      <c r="I490" s="170">
        <v>0</v>
      </c>
      <c r="J490" s="171">
        <f t="shared" si="837"/>
        <v>0</v>
      </c>
      <c r="K490" s="172" t="s">
        <v>24</v>
      </c>
      <c r="L490" s="173"/>
      <c r="M490" s="174">
        <f t="shared" si="838"/>
        <v>0</v>
      </c>
      <c r="N490" s="175">
        <f t="shared" si="839"/>
        <v>0</v>
      </c>
      <c r="O490" s="87"/>
      <c r="P490" s="176"/>
      <c r="Q490" s="176"/>
      <c r="R490" s="176"/>
      <c r="S490" s="176"/>
      <c r="T490" s="176"/>
      <c r="U490" s="86"/>
      <c r="V490" s="87"/>
      <c r="W490" s="176"/>
      <c r="X490" s="176">
        <f t="shared" si="840"/>
        <v>0</v>
      </c>
      <c r="Y490" s="176"/>
      <c r="Z490" s="176">
        <f t="shared" si="841"/>
        <v>0</v>
      </c>
      <c r="AA490" s="176"/>
      <c r="AB490" s="176">
        <f t="shared" si="842"/>
        <v>0</v>
      </c>
      <c r="AC490" s="176"/>
      <c r="AD490" s="176">
        <f t="shared" si="843"/>
        <v>0</v>
      </c>
      <c r="AE490" s="156"/>
      <c r="AF490" s="156"/>
      <c r="AG490" s="208"/>
      <c r="AH490" s="208"/>
      <c r="AI490" s="208"/>
      <c r="AJ490" s="208"/>
      <c r="AK490" s="208"/>
      <c r="AL490" s="208"/>
      <c r="AM490" s="208"/>
      <c r="AN490" s="208"/>
      <c r="AO490" s="208"/>
      <c r="AP490" s="208"/>
      <c r="AQ490" s="208"/>
      <c r="AR490" s="208"/>
      <c r="AS490" s="208"/>
      <c r="AT490" s="208"/>
      <c r="AU490" s="208"/>
      <c r="AV490" s="208"/>
      <c r="AW490" s="208"/>
      <c r="AX490" s="208"/>
      <c r="AY490" s="208"/>
      <c r="AZ490" s="208"/>
      <c r="BA490" s="208"/>
      <c r="BB490" s="208"/>
      <c r="BC490" s="208"/>
      <c r="BD490" s="208"/>
      <c r="BE490" s="208"/>
      <c r="BF490" s="208"/>
      <c r="BG490" s="208"/>
      <c r="BH490" s="208"/>
      <c r="BI490" s="208"/>
      <c r="BJ490" s="208"/>
      <c r="BK490" s="208"/>
      <c r="BL490" s="208"/>
      <c r="BM490" s="208"/>
      <c r="BN490" s="208"/>
      <c r="BO490" s="208"/>
      <c r="BP490" s="208"/>
      <c r="BQ490" s="208"/>
      <c r="BR490" s="208"/>
      <c r="BS490" s="208"/>
      <c r="BT490" s="208"/>
      <c r="BU490" s="208"/>
      <c r="BV490" s="208"/>
      <c r="BW490" s="208"/>
      <c r="BX490" s="208"/>
      <c r="BY490" s="208"/>
      <c r="BZ490" s="208"/>
      <c r="CA490" s="208"/>
      <c r="CB490" s="208"/>
      <c r="CC490" s="208"/>
      <c r="CD490" s="208"/>
      <c r="CE490" s="208"/>
      <c r="CF490" s="208"/>
      <c r="CG490" s="208"/>
      <c r="CH490" s="208"/>
      <c r="CI490" s="208"/>
      <c r="CJ490" s="208"/>
      <c r="CK490" s="208"/>
      <c r="CL490" s="208"/>
      <c r="CM490" s="208"/>
      <c r="CN490" s="208"/>
      <c r="CO490" s="208"/>
      <c r="CP490" s="208"/>
      <c r="CQ490" s="208"/>
      <c r="CR490" s="208"/>
      <c r="CS490" s="208"/>
      <c r="CT490" s="208"/>
      <c r="CU490" s="208"/>
      <c r="CV490" s="208"/>
      <c r="CW490" s="208"/>
      <c r="CX490" s="208"/>
      <c r="CY490" s="208"/>
      <c r="CZ490" s="208"/>
      <c r="DA490" s="208"/>
      <c r="DB490" s="208"/>
      <c r="DC490" s="208"/>
      <c r="DD490" s="208"/>
      <c r="DE490" s="208"/>
      <c r="DF490" s="208"/>
      <c r="DG490" s="208"/>
      <c r="DH490" s="208"/>
      <c r="DI490" s="208"/>
      <c r="DJ490" s="208"/>
      <c r="DK490" s="208"/>
      <c r="DL490" s="208"/>
      <c r="DM490" s="208"/>
      <c r="DN490" s="208"/>
      <c r="DO490" s="208"/>
      <c r="DP490" s="208"/>
      <c r="DQ490" s="208"/>
      <c r="DR490" s="208"/>
      <c r="DS490" s="208"/>
      <c r="DT490" s="208"/>
      <c r="DU490" s="208"/>
      <c r="DV490" s="208"/>
      <c r="DW490" s="208"/>
      <c r="DX490" s="208"/>
      <c r="DY490" s="208"/>
      <c r="DZ490" s="208"/>
      <c r="EA490" s="208"/>
      <c r="EB490" s="208"/>
      <c r="EC490" s="208"/>
      <c r="ED490" s="208"/>
      <c r="EE490" s="208"/>
      <c r="EF490" s="208"/>
      <c r="EG490" s="208"/>
      <c r="EH490" s="208"/>
      <c r="EI490" s="208"/>
      <c r="EJ490" s="208"/>
      <c r="EK490" s="208"/>
      <c r="EL490" s="208"/>
      <c r="EM490" s="208"/>
      <c r="EN490" s="208"/>
      <c r="EO490" s="208"/>
    </row>
    <row r="491" spans="1:145" s="164" customFormat="1" outlineLevel="1">
      <c r="A491" s="254" t="s">
        <v>1905</v>
      </c>
      <c r="B491" s="254" t="s">
        <v>706</v>
      </c>
      <c r="C491" s="257" t="s">
        <v>2007</v>
      </c>
      <c r="D491" s="165" t="s">
        <v>932</v>
      </c>
      <c r="E491" s="166" t="s">
        <v>68</v>
      </c>
      <c r="F491" s="167" t="s">
        <v>364</v>
      </c>
      <c r="G491" s="168">
        <v>0</v>
      </c>
      <c r="H491" s="169" t="s">
        <v>656</v>
      </c>
      <c r="I491" s="170">
        <v>0</v>
      </c>
      <c r="J491" s="171">
        <f t="shared" si="837"/>
        <v>0</v>
      </c>
      <c r="K491" s="172" t="s">
        <v>24</v>
      </c>
      <c r="L491" s="173"/>
      <c r="M491" s="174">
        <f t="shared" si="838"/>
        <v>0</v>
      </c>
      <c r="N491" s="175">
        <f t="shared" si="839"/>
        <v>0</v>
      </c>
      <c r="O491" s="87"/>
      <c r="P491" s="176"/>
      <c r="Q491" s="176"/>
      <c r="R491" s="176"/>
      <c r="S491" s="176"/>
      <c r="T491" s="176"/>
      <c r="U491" s="86"/>
      <c r="V491" s="87"/>
      <c r="W491" s="176"/>
      <c r="X491" s="176">
        <f t="shared" si="840"/>
        <v>0</v>
      </c>
      <c r="Y491" s="176"/>
      <c r="Z491" s="176">
        <f t="shared" si="841"/>
        <v>0</v>
      </c>
      <c r="AA491" s="176"/>
      <c r="AB491" s="176">
        <f t="shared" si="842"/>
        <v>0</v>
      </c>
      <c r="AC491" s="176"/>
      <c r="AD491" s="176">
        <f t="shared" si="843"/>
        <v>0</v>
      </c>
      <c r="AE491" s="156"/>
      <c r="AF491" s="156"/>
      <c r="AG491" s="208"/>
      <c r="AH491" s="208"/>
      <c r="AI491" s="208"/>
      <c r="AJ491" s="208"/>
      <c r="AK491" s="208"/>
      <c r="AL491" s="208"/>
      <c r="AM491" s="208"/>
      <c r="AN491" s="208"/>
      <c r="AO491" s="208"/>
      <c r="AP491" s="208"/>
      <c r="AQ491" s="208"/>
      <c r="AR491" s="208"/>
      <c r="AS491" s="208"/>
      <c r="AT491" s="208"/>
      <c r="AU491" s="208"/>
      <c r="AV491" s="208"/>
      <c r="AW491" s="208"/>
      <c r="AX491" s="208"/>
      <c r="AY491" s="208"/>
      <c r="AZ491" s="208"/>
      <c r="BA491" s="208"/>
      <c r="BB491" s="208"/>
      <c r="BC491" s="208"/>
      <c r="BD491" s="208"/>
      <c r="BE491" s="208"/>
      <c r="BF491" s="208"/>
      <c r="BG491" s="208"/>
      <c r="BH491" s="208"/>
      <c r="BI491" s="208"/>
      <c r="BJ491" s="208"/>
      <c r="BK491" s="208"/>
      <c r="BL491" s="208"/>
      <c r="BM491" s="208"/>
      <c r="BN491" s="208"/>
      <c r="BO491" s="208"/>
      <c r="BP491" s="208"/>
      <c r="BQ491" s="208"/>
      <c r="BR491" s="208"/>
      <c r="BS491" s="208"/>
      <c r="BT491" s="208"/>
      <c r="BU491" s="208"/>
      <c r="BV491" s="208"/>
      <c r="BW491" s="208"/>
      <c r="BX491" s="208"/>
      <c r="BY491" s="208"/>
      <c r="BZ491" s="208"/>
      <c r="CA491" s="208"/>
      <c r="CB491" s="208"/>
      <c r="CC491" s="208"/>
      <c r="CD491" s="208"/>
      <c r="CE491" s="208"/>
      <c r="CF491" s="208"/>
      <c r="CG491" s="208"/>
      <c r="CH491" s="208"/>
      <c r="CI491" s="208"/>
      <c r="CJ491" s="208"/>
      <c r="CK491" s="208"/>
      <c r="CL491" s="208"/>
      <c r="CM491" s="208"/>
      <c r="CN491" s="208"/>
      <c r="CO491" s="208"/>
      <c r="CP491" s="208"/>
      <c r="CQ491" s="208"/>
      <c r="CR491" s="208"/>
      <c r="CS491" s="208"/>
      <c r="CT491" s="208"/>
      <c r="CU491" s="208"/>
      <c r="CV491" s="208"/>
      <c r="CW491" s="208"/>
      <c r="CX491" s="208"/>
      <c r="CY491" s="208"/>
      <c r="CZ491" s="208"/>
      <c r="DA491" s="208"/>
      <c r="DB491" s="208"/>
      <c r="DC491" s="208"/>
      <c r="DD491" s="208"/>
      <c r="DE491" s="208"/>
      <c r="DF491" s="208"/>
      <c r="DG491" s="208"/>
      <c r="DH491" s="208"/>
      <c r="DI491" s="208"/>
      <c r="DJ491" s="208"/>
      <c r="DK491" s="208"/>
      <c r="DL491" s="208"/>
      <c r="DM491" s="208"/>
      <c r="DN491" s="208"/>
      <c r="DO491" s="208"/>
      <c r="DP491" s="208"/>
      <c r="DQ491" s="208"/>
      <c r="DR491" s="208"/>
      <c r="DS491" s="208"/>
      <c r="DT491" s="208"/>
      <c r="DU491" s="208"/>
      <c r="DV491" s="208"/>
      <c r="DW491" s="208"/>
      <c r="DX491" s="208"/>
      <c r="DY491" s="208"/>
      <c r="DZ491" s="208"/>
      <c r="EA491" s="208"/>
      <c r="EB491" s="208"/>
      <c r="EC491" s="208"/>
      <c r="ED491" s="208"/>
      <c r="EE491" s="208"/>
      <c r="EF491" s="208"/>
      <c r="EG491" s="208"/>
      <c r="EH491" s="208"/>
      <c r="EI491" s="208"/>
      <c r="EJ491" s="208"/>
      <c r="EK491" s="208"/>
      <c r="EL491" s="208"/>
      <c r="EM491" s="208"/>
      <c r="EN491" s="208"/>
      <c r="EO491" s="208"/>
    </row>
    <row r="492" spans="1:145" s="164" customFormat="1" outlineLevel="1">
      <c r="A492" s="254" t="s">
        <v>1905</v>
      </c>
      <c r="B492" s="254" t="s">
        <v>706</v>
      </c>
      <c r="C492" s="257" t="s">
        <v>2007</v>
      </c>
      <c r="D492" s="165" t="s">
        <v>933</v>
      </c>
      <c r="E492" s="166" t="s">
        <v>69</v>
      </c>
      <c r="F492" s="167" t="s">
        <v>365</v>
      </c>
      <c r="G492" s="168">
        <v>0</v>
      </c>
      <c r="H492" s="169" t="s">
        <v>656</v>
      </c>
      <c r="I492" s="170">
        <v>0</v>
      </c>
      <c r="J492" s="171">
        <f t="shared" si="837"/>
        <v>0</v>
      </c>
      <c r="K492" s="172" t="s">
        <v>24</v>
      </c>
      <c r="L492" s="173"/>
      <c r="M492" s="174">
        <f t="shared" si="838"/>
        <v>0</v>
      </c>
      <c r="N492" s="175">
        <f t="shared" si="839"/>
        <v>0</v>
      </c>
      <c r="O492" s="87"/>
      <c r="P492" s="176"/>
      <c r="Q492" s="176"/>
      <c r="R492" s="176"/>
      <c r="S492" s="176"/>
      <c r="T492" s="176"/>
      <c r="U492" s="86"/>
      <c r="V492" s="87"/>
      <c r="W492" s="176"/>
      <c r="X492" s="176">
        <f t="shared" si="840"/>
        <v>0</v>
      </c>
      <c r="Y492" s="176"/>
      <c r="Z492" s="176">
        <f t="shared" si="841"/>
        <v>0</v>
      </c>
      <c r="AA492" s="176"/>
      <c r="AB492" s="176">
        <f t="shared" si="842"/>
        <v>0</v>
      </c>
      <c r="AC492" s="176"/>
      <c r="AD492" s="176">
        <f t="shared" si="843"/>
        <v>0</v>
      </c>
      <c r="AE492" s="156"/>
      <c r="AF492" s="156"/>
      <c r="AG492" s="208"/>
      <c r="AH492" s="208"/>
      <c r="AI492" s="208"/>
      <c r="AJ492" s="208"/>
      <c r="AK492" s="208"/>
      <c r="AL492" s="208"/>
      <c r="AM492" s="208"/>
      <c r="AN492" s="208"/>
      <c r="AO492" s="208"/>
      <c r="AP492" s="208"/>
      <c r="AQ492" s="208"/>
      <c r="AR492" s="208"/>
      <c r="AS492" s="208"/>
      <c r="AT492" s="208"/>
      <c r="AU492" s="208"/>
      <c r="AV492" s="208"/>
      <c r="AW492" s="208"/>
      <c r="AX492" s="208"/>
      <c r="AY492" s="208"/>
      <c r="AZ492" s="208"/>
      <c r="BA492" s="208"/>
      <c r="BB492" s="208"/>
      <c r="BC492" s="208"/>
      <c r="BD492" s="208"/>
      <c r="BE492" s="208"/>
      <c r="BF492" s="208"/>
      <c r="BG492" s="208"/>
      <c r="BH492" s="208"/>
      <c r="BI492" s="208"/>
      <c r="BJ492" s="208"/>
      <c r="BK492" s="208"/>
      <c r="BL492" s="208"/>
      <c r="BM492" s="208"/>
      <c r="BN492" s="208"/>
      <c r="BO492" s="208"/>
      <c r="BP492" s="208"/>
      <c r="BQ492" s="208"/>
      <c r="BR492" s="208"/>
      <c r="BS492" s="208"/>
      <c r="BT492" s="208"/>
      <c r="BU492" s="208"/>
      <c r="BV492" s="208"/>
      <c r="BW492" s="208"/>
      <c r="BX492" s="208"/>
      <c r="BY492" s="208"/>
      <c r="BZ492" s="208"/>
      <c r="CA492" s="208"/>
      <c r="CB492" s="208"/>
      <c r="CC492" s="208"/>
      <c r="CD492" s="208"/>
      <c r="CE492" s="208"/>
      <c r="CF492" s="208"/>
      <c r="CG492" s="208"/>
      <c r="CH492" s="208"/>
      <c r="CI492" s="208"/>
      <c r="CJ492" s="208"/>
      <c r="CK492" s="208"/>
      <c r="CL492" s="208"/>
      <c r="CM492" s="208"/>
      <c r="CN492" s="208"/>
      <c r="CO492" s="208"/>
      <c r="CP492" s="208"/>
      <c r="CQ492" s="208"/>
      <c r="CR492" s="208"/>
      <c r="CS492" s="208"/>
      <c r="CT492" s="208"/>
      <c r="CU492" s="208"/>
      <c r="CV492" s="208"/>
      <c r="CW492" s="208"/>
      <c r="CX492" s="208"/>
      <c r="CY492" s="208"/>
      <c r="CZ492" s="208"/>
      <c r="DA492" s="208"/>
      <c r="DB492" s="208"/>
      <c r="DC492" s="208"/>
      <c r="DD492" s="208"/>
      <c r="DE492" s="208"/>
      <c r="DF492" s="208"/>
      <c r="DG492" s="208"/>
      <c r="DH492" s="208"/>
      <c r="DI492" s="208"/>
      <c r="DJ492" s="208"/>
      <c r="DK492" s="208"/>
      <c r="DL492" s="208"/>
      <c r="DM492" s="208"/>
      <c r="DN492" s="208"/>
      <c r="DO492" s="208"/>
      <c r="DP492" s="208"/>
      <c r="DQ492" s="208"/>
      <c r="DR492" s="208"/>
      <c r="DS492" s="208"/>
      <c r="DT492" s="208"/>
      <c r="DU492" s="208"/>
      <c r="DV492" s="208"/>
      <c r="DW492" s="208"/>
      <c r="DX492" s="208"/>
      <c r="DY492" s="208"/>
      <c r="DZ492" s="208"/>
      <c r="EA492" s="208"/>
      <c r="EB492" s="208"/>
      <c r="EC492" s="208"/>
      <c r="ED492" s="208"/>
      <c r="EE492" s="208"/>
      <c r="EF492" s="208"/>
      <c r="EG492" s="208"/>
      <c r="EH492" s="208"/>
      <c r="EI492" s="208"/>
      <c r="EJ492" s="208"/>
      <c r="EK492" s="208"/>
      <c r="EL492" s="208"/>
      <c r="EM492" s="208"/>
      <c r="EN492" s="208"/>
      <c r="EO492" s="208"/>
    </row>
    <row r="493" spans="1:145" s="10" customFormat="1" ht="15.75">
      <c r="A493" s="260"/>
      <c r="B493" s="260"/>
      <c r="C493" s="362"/>
      <c r="D493" s="363"/>
      <c r="E493" s="364" t="s">
        <v>1750</v>
      </c>
      <c r="F493" s="365" t="s">
        <v>1754</v>
      </c>
      <c r="G493" s="366"/>
      <c r="H493" s="367"/>
      <c r="I493" s="368"/>
      <c r="J493" s="369"/>
      <c r="K493" s="370"/>
      <c r="L493" s="370"/>
      <c r="M493" s="371">
        <f>SUM(M494:M497)</f>
        <v>0</v>
      </c>
      <c r="N493" s="372">
        <f>SUM(N494:N497)</f>
        <v>0</v>
      </c>
      <c r="O493" s="87"/>
      <c r="P493" s="373">
        <f t="shared" ref="P493:T493" si="844">SUM(P494:P497)</f>
        <v>0</v>
      </c>
      <c r="Q493" s="373">
        <f t="shared" si="844"/>
        <v>0</v>
      </c>
      <c r="R493" s="373">
        <f t="shared" si="844"/>
        <v>0</v>
      </c>
      <c r="S493" s="373">
        <f t="shared" si="844"/>
        <v>0</v>
      </c>
      <c r="T493" s="373">
        <f t="shared" si="844"/>
        <v>0</v>
      </c>
      <c r="U493" s="86"/>
      <c r="V493" s="87"/>
      <c r="W493" s="373">
        <f t="shared" ref="W493:AD493" si="845">SUM(W494:W497)</f>
        <v>0</v>
      </c>
      <c r="X493" s="373">
        <f t="shared" si="845"/>
        <v>0</v>
      </c>
      <c r="Y493" s="373">
        <f t="shared" si="845"/>
        <v>0</v>
      </c>
      <c r="Z493" s="373">
        <f t="shared" si="845"/>
        <v>0</v>
      </c>
      <c r="AA493" s="373">
        <f t="shared" si="845"/>
        <v>0</v>
      </c>
      <c r="AB493" s="373">
        <f t="shared" si="845"/>
        <v>0</v>
      </c>
      <c r="AC493" s="373">
        <f t="shared" si="845"/>
        <v>0</v>
      </c>
      <c r="AD493" s="373">
        <f t="shared" si="845"/>
        <v>0</v>
      </c>
      <c r="AE493" s="156"/>
      <c r="AF493" s="156"/>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217"/>
      <c r="BU493" s="217"/>
      <c r="BV493" s="217"/>
      <c r="BW493" s="217"/>
      <c r="BX493" s="217"/>
      <c r="BY493" s="217"/>
      <c r="BZ493" s="217"/>
      <c r="CA493" s="217"/>
      <c r="CB493" s="217"/>
      <c r="CC493" s="217"/>
      <c r="CD493" s="217"/>
      <c r="CE493" s="217"/>
      <c r="CF493" s="217"/>
      <c r="CG493" s="217"/>
      <c r="CH493" s="217"/>
      <c r="CI493" s="217"/>
      <c r="CJ493" s="217"/>
      <c r="CK493" s="217"/>
      <c r="CL493" s="217"/>
      <c r="CM493" s="217"/>
      <c r="CN493" s="217"/>
      <c r="CO493" s="217"/>
      <c r="CP493" s="217"/>
      <c r="CQ493" s="217"/>
      <c r="CR493" s="217"/>
      <c r="CS493" s="217"/>
      <c r="CT493" s="217"/>
      <c r="CU493" s="217"/>
      <c r="CV493" s="217"/>
      <c r="CW493" s="217"/>
      <c r="CX493" s="217"/>
      <c r="CY493" s="217"/>
      <c r="CZ493" s="217"/>
      <c r="DA493" s="217"/>
      <c r="DB493" s="217"/>
      <c r="DC493" s="217"/>
      <c r="DD493" s="217"/>
      <c r="DE493" s="217"/>
      <c r="DF493" s="217"/>
      <c r="DG493" s="217"/>
      <c r="DH493" s="217"/>
      <c r="DI493" s="217"/>
      <c r="DJ493" s="217"/>
      <c r="DK493" s="217"/>
      <c r="DL493" s="217"/>
      <c r="DM493" s="217"/>
      <c r="DN493" s="217"/>
      <c r="DO493" s="217"/>
      <c r="DP493" s="217"/>
      <c r="DQ493" s="217"/>
      <c r="DR493" s="217"/>
      <c r="DS493" s="217"/>
      <c r="DT493" s="217"/>
      <c r="DU493" s="217"/>
      <c r="DV493" s="217"/>
      <c r="DW493" s="217"/>
      <c r="DX493" s="217"/>
      <c r="DY493" s="217"/>
      <c r="DZ493" s="217"/>
      <c r="EA493" s="217"/>
      <c r="EB493" s="217"/>
      <c r="EC493" s="217"/>
      <c r="ED493" s="217"/>
      <c r="EE493" s="217"/>
      <c r="EF493" s="217"/>
      <c r="EG493" s="217"/>
      <c r="EH493" s="217"/>
      <c r="EI493" s="217"/>
      <c r="EJ493" s="217"/>
      <c r="EK493" s="217"/>
      <c r="EL493" s="217"/>
      <c r="EM493" s="217"/>
      <c r="EN493" s="217"/>
      <c r="EO493" s="217"/>
    </row>
    <row r="494" spans="1:145" s="164" customFormat="1" outlineLevel="1">
      <c r="A494" s="254" t="s">
        <v>1905</v>
      </c>
      <c r="B494" s="254" t="s">
        <v>706</v>
      </c>
      <c r="C494" s="257" t="s">
        <v>2008</v>
      </c>
      <c r="D494" s="165" t="s">
        <v>1765</v>
      </c>
      <c r="E494" s="166" t="s">
        <v>66</v>
      </c>
      <c r="F494" s="167" t="s">
        <v>362</v>
      </c>
      <c r="G494" s="168">
        <v>0</v>
      </c>
      <c r="H494" s="169" t="s">
        <v>656</v>
      </c>
      <c r="I494" s="170">
        <v>0</v>
      </c>
      <c r="J494" s="171">
        <f t="shared" ref="J494:J497" si="846">I494/$L$4</f>
        <v>0</v>
      </c>
      <c r="K494" s="172" t="s">
        <v>24</v>
      </c>
      <c r="L494" s="173"/>
      <c r="M494" s="174">
        <f t="shared" ref="M494:M497" si="847">IF(ISBLANK(K494),G494*I494,G494*I494*L494)</f>
        <v>0</v>
      </c>
      <c r="N494" s="175">
        <f t="shared" ref="N494:N497" si="848">IF(ISBLANK(K494),J494*G494,G494*J494*L494)</f>
        <v>0</v>
      </c>
      <c r="O494" s="87"/>
      <c r="P494" s="176"/>
      <c r="Q494" s="176"/>
      <c r="R494" s="176"/>
      <c r="S494" s="176"/>
      <c r="T494" s="176"/>
      <c r="U494" s="86"/>
      <c r="V494" s="87"/>
      <c r="W494" s="176"/>
      <c r="X494" s="176">
        <f t="shared" ref="X494:X497" si="849">W494/$L$4</f>
        <v>0</v>
      </c>
      <c r="Y494" s="176"/>
      <c r="Z494" s="176">
        <f t="shared" ref="Z494:Z497" si="850">Y494/$L$4</f>
        <v>0</v>
      </c>
      <c r="AA494" s="176"/>
      <c r="AB494" s="176">
        <f t="shared" ref="AB494:AB497" si="851">AA494/$L$4</f>
        <v>0</v>
      </c>
      <c r="AC494" s="176"/>
      <c r="AD494" s="176">
        <f t="shared" ref="AD494:AD497" si="852">AC494/$L$4</f>
        <v>0</v>
      </c>
      <c r="AE494" s="156"/>
      <c r="AF494" s="156"/>
      <c r="AG494" s="208"/>
      <c r="AH494" s="208"/>
      <c r="AI494" s="208"/>
      <c r="AJ494" s="208"/>
      <c r="AK494" s="208"/>
      <c r="AL494" s="208"/>
      <c r="AM494" s="208"/>
      <c r="AN494" s="208"/>
      <c r="AO494" s="208"/>
      <c r="AP494" s="208"/>
      <c r="AQ494" s="208"/>
      <c r="AR494" s="208"/>
      <c r="AS494" s="208"/>
      <c r="AT494" s="208"/>
      <c r="AU494" s="208"/>
      <c r="AV494" s="208"/>
      <c r="AW494" s="208"/>
      <c r="AX494" s="208"/>
      <c r="AY494" s="208"/>
      <c r="AZ494" s="208"/>
      <c r="BA494" s="208"/>
      <c r="BB494" s="208"/>
      <c r="BC494" s="208"/>
      <c r="BD494" s="208"/>
      <c r="BE494" s="208"/>
      <c r="BF494" s="208"/>
      <c r="BG494" s="208"/>
      <c r="BH494" s="208"/>
      <c r="BI494" s="208"/>
      <c r="BJ494" s="208"/>
      <c r="BK494" s="208"/>
      <c r="BL494" s="208"/>
      <c r="BM494" s="208"/>
      <c r="BN494" s="208"/>
      <c r="BO494" s="208"/>
      <c r="BP494" s="208"/>
      <c r="BQ494" s="208"/>
      <c r="BR494" s="208"/>
      <c r="BS494" s="208"/>
      <c r="BT494" s="208"/>
      <c r="BU494" s="208"/>
      <c r="BV494" s="208"/>
      <c r="BW494" s="208"/>
      <c r="BX494" s="208"/>
      <c r="BY494" s="208"/>
      <c r="BZ494" s="208"/>
      <c r="CA494" s="208"/>
      <c r="CB494" s="208"/>
      <c r="CC494" s="208"/>
      <c r="CD494" s="208"/>
      <c r="CE494" s="208"/>
      <c r="CF494" s="208"/>
      <c r="CG494" s="208"/>
      <c r="CH494" s="208"/>
      <c r="CI494" s="208"/>
      <c r="CJ494" s="208"/>
      <c r="CK494" s="208"/>
      <c r="CL494" s="208"/>
      <c r="CM494" s="208"/>
      <c r="CN494" s="208"/>
      <c r="CO494" s="208"/>
      <c r="CP494" s="208"/>
      <c r="CQ494" s="208"/>
      <c r="CR494" s="208"/>
      <c r="CS494" s="208"/>
      <c r="CT494" s="208"/>
      <c r="CU494" s="208"/>
      <c r="CV494" s="208"/>
      <c r="CW494" s="208"/>
      <c r="CX494" s="208"/>
      <c r="CY494" s="208"/>
      <c r="CZ494" s="208"/>
      <c r="DA494" s="208"/>
      <c r="DB494" s="208"/>
      <c r="DC494" s="208"/>
      <c r="DD494" s="208"/>
      <c r="DE494" s="208"/>
      <c r="DF494" s="208"/>
      <c r="DG494" s="208"/>
      <c r="DH494" s="208"/>
      <c r="DI494" s="208"/>
      <c r="DJ494" s="208"/>
      <c r="DK494" s="208"/>
      <c r="DL494" s="208"/>
      <c r="DM494" s="208"/>
      <c r="DN494" s="208"/>
      <c r="DO494" s="208"/>
      <c r="DP494" s="208"/>
      <c r="DQ494" s="208"/>
      <c r="DR494" s="208"/>
      <c r="DS494" s="208"/>
      <c r="DT494" s="208"/>
      <c r="DU494" s="208"/>
      <c r="DV494" s="208"/>
      <c r="DW494" s="208"/>
      <c r="DX494" s="208"/>
      <c r="DY494" s="208"/>
      <c r="DZ494" s="208"/>
      <c r="EA494" s="208"/>
      <c r="EB494" s="208"/>
      <c r="EC494" s="208"/>
      <c r="ED494" s="208"/>
      <c r="EE494" s="208"/>
      <c r="EF494" s="208"/>
      <c r="EG494" s="208"/>
      <c r="EH494" s="208"/>
      <c r="EI494" s="208"/>
      <c r="EJ494" s="208"/>
      <c r="EK494" s="208"/>
      <c r="EL494" s="208"/>
      <c r="EM494" s="208"/>
      <c r="EN494" s="208"/>
      <c r="EO494" s="208"/>
    </row>
    <row r="495" spans="1:145" s="164" customFormat="1" outlineLevel="1">
      <c r="A495" s="254" t="s">
        <v>1905</v>
      </c>
      <c r="B495" s="254" t="s">
        <v>706</v>
      </c>
      <c r="C495" s="257" t="s">
        <v>2008</v>
      </c>
      <c r="D495" s="165" t="s">
        <v>1766</v>
      </c>
      <c r="E495" s="166" t="s">
        <v>67</v>
      </c>
      <c r="F495" s="167" t="s">
        <v>363</v>
      </c>
      <c r="G495" s="168">
        <v>0</v>
      </c>
      <c r="H495" s="169" t="s">
        <v>656</v>
      </c>
      <c r="I495" s="170">
        <v>0</v>
      </c>
      <c r="J495" s="171">
        <f t="shared" si="846"/>
        <v>0</v>
      </c>
      <c r="K495" s="172" t="s">
        <v>24</v>
      </c>
      <c r="L495" s="173"/>
      <c r="M495" s="174">
        <f t="shared" si="847"/>
        <v>0</v>
      </c>
      <c r="N495" s="175">
        <f t="shared" si="848"/>
        <v>0</v>
      </c>
      <c r="O495" s="87"/>
      <c r="P495" s="176"/>
      <c r="Q495" s="176"/>
      <c r="R495" s="176"/>
      <c r="S495" s="176"/>
      <c r="T495" s="176"/>
      <c r="U495" s="86"/>
      <c r="V495" s="87"/>
      <c r="W495" s="176"/>
      <c r="X495" s="176">
        <f t="shared" si="849"/>
        <v>0</v>
      </c>
      <c r="Y495" s="176"/>
      <c r="Z495" s="176">
        <f t="shared" si="850"/>
        <v>0</v>
      </c>
      <c r="AA495" s="176"/>
      <c r="AB495" s="176">
        <f t="shared" si="851"/>
        <v>0</v>
      </c>
      <c r="AC495" s="176"/>
      <c r="AD495" s="176">
        <f t="shared" si="852"/>
        <v>0</v>
      </c>
      <c r="AE495" s="156"/>
      <c r="AF495" s="156"/>
      <c r="AG495" s="208"/>
      <c r="AH495" s="208"/>
      <c r="AI495" s="208"/>
      <c r="AJ495" s="208"/>
      <c r="AK495" s="208"/>
      <c r="AL495" s="208"/>
      <c r="AM495" s="208"/>
      <c r="AN495" s="208"/>
      <c r="AO495" s="208"/>
      <c r="AP495" s="208"/>
      <c r="AQ495" s="208"/>
      <c r="AR495" s="208"/>
      <c r="AS495" s="208"/>
      <c r="AT495" s="208"/>
      <c r="AU495" s="208"/>
      <c r="AV495" s="208"/>
      <c r="AW495" s="208"/>
      <c r="AX495" s="208"/>
      <c r="AY495" s="208"/>
      <c r="AZ495" s="208"/>
      <c r="BA495" s="208"/>
      <c r="BB495" s="208"/>
      <c r="BC495" s="208"/>
      <c r="BD495" s="208"/>
      <c r="BE495" s="208"/>
      <c r="BF495" s="208"/>
      <c r="BG495" s="208"/>
      <c r="BH495" s="208"/>
      <c r="BI495" s="208"/>
      <c r="BJ495" s="208"/>
      <c r="BK495" s="208"/>
      <c r="BL495" s="208"/>
      <c r="BM495" s="208"/>
      <c r="BN495" s="208"/>
      <c r="BO495" s="208"/>
      <c r="BP495" s="208"/>
      <c r="BQ495" s="208"/>
      <c r="BR495" s="208"/>
      <c r="BS495" s="208"/>
      <c r="BT495" s="208"/>
      <c r="BU495" s="208"/>
      <c r="BV495" s="208"/>
      <c r="BW495" s="208"/>
      <c r="BX495" s="208"/>
      <c r="BY495" s="208"/>
      <c r="BZ495" s="208"/>
      <c r="CA495" s="208"/>
      <c r="CB495" s="208"/>
      <c r="CC495" s="208"/>
      <c r="CD495" s="208"/>
      <c r="CE495" s="208"/>
      <c r="CF495" s="208"/>
      <c r="CG495" s="208"/>
      <c r="CH495" s="208"/>
      <c r="CI495" s="208"/>
      <c r="CJ495" s="208"/>
      <c r="CK495" s="208"/>
      <c r="CL495" s="208"/>
      <c r="CM495" s="208"/>
      <c r="CN495" s="208"/>
      <c r="CO495" s="208"/>
      <c r="CP495" s="208"/>
      <c r="CQ495" s="208"/>
      <c r="CR495" s="208"/>
      <c r="CS495" s="208"/>
      <c r="CT495" s="208"/>
      <c r="CU495" s="208"/>
      <c r="CV495" s="208"/>
      <c r="CW495" s="208"/>
      <c r="CX495" s="208"/>
      <c r="CY495" s="208"/>
      <c r="CZ495" s="208"/>
      <c r="DA495" s="208"/>
      <c r="DB495" s="208"/>
      <c r="DC495" s="208"/>
      <c r="DD495" s="208"/>
      <c r="DE495" s="208"/>
      <c r="DF495" s="208"/>
      <c r="DG495" s="208"/>
      <c r="DH495" s="208"/>
      <c r="DI495" s="208"/>
      <c r="DJ495" s="208"/>
      <c r="DK495" s="208"/>
      <c r="DL495" s="208"/>
      <c r="DM495" s="208"/>
      <c r="DN495" s="208"/>
      <c r="DO495" s="208"/>
      <c r="DP495" s="208"/>
      <c r="DQ495" s="208"/>
      <c r="DR495" s="208"/>
      <c r="DS495" s="208"/>
      <c r="DT495" s="208"/>
      <c r="DU495" s="208"/>
      <c r="DV495" s="208"/>
      <c r="DW495" s="208"/>
      <c r="DX495" s="208"/>
      <c r="DY495" s="208"/>
      <c r="DZ495" s="208"/>
      <c r="EA495" s="208"/>
      <c r="EB495" s="208"/>
      <c r="EC495" s="208"/>
      <c r="ED495" s="208"/>
      <c r="EE495" s="208"/>
      <c r="EF495" s="208"/>
      <c r="EG495" s="208"/>
      <c r="EH495" s="208"/>
      <c r="EI495" s="208"/>
      <c r="EJ495" s="208"/>
      <c r="EK495" s="208"/>
      <c r="EL495" s="208"/>
      <c r="EM495" s="208"/>
      <c r="EN495" s="208"/>
      <c r="EO495" s="208"/>
    </row>
    <row r="496" spans="1:145" s="164" customFormat="1" outlineLevel="1">
      <c r="A496" s="254" t="s">
        <v>1905</v>
      </c>
      <c r="B496" s="254" t="s">
        <v>706</v>
      </c>
      <c r="C496" s="257" t="s">
        <v>2008</v>
      </c>
      <c r="D496" s="165" t="s">
        <v>1767</v>
      </c>
      <c r="E496" s="166" t="s">
        <v>68</v>
      </c>
      <c r="F496" s="167" t="s">
        <v>364</v>
      </c>
      <c r="G496" s="168">
        <v>0</v>
      </c>
      <c r="H496" s="169" t="s">
        <v>656</v>
      </c>
      <c r="I496" s="170">
        <v>0</v>
      </c>
      <c r="J496" s="171">
        <f t="shared" si="846"/>
        <v>0</v>
      </c>
      <c r="K496" s="172" t="s">
        <v>24</v>
      </c>
      <c r="L496" s="173"/>
      <c r="M496" s="174">
        <f t="shared" si="847"/>
        <v>0</v>
      </c>
      <c r="N496" s="175">
        <f t="shared" si="848"/>
        <v>0</v>
      </c>
      <c r="O496" s="87"/>
      <c r="P496" s="176"/>
      <c r="Q496" s="176"/>
      <c r="R496" s="176"/>
      <c r="S496" s="176"/>
      <c r="T496" s="176"/>
      <c r="U496" s="86"/>
      <c r="V496" s="87"/>
      <c r="W496" s="176"/>
      <c r="X496" s="176">
        <f t="shared" si="849"/>
        <v>0</v>
      </c>
      <c r="Y496" s="176"/>
      <c r="Z496" s="176">
        <f t="shared" si="850"/>
        <v>0</v>
      </c>
      <c r="AA496" s="176"/>
      <c r="AB496" s="176">
        <f t="shared" si="851"/>
        <v>0</v>
      </c>
      <c r="AC496" s="176"/>
      <c r="AD496" s="176">
        <f t="shared" si="852"/>
        <v>0</v>
      </c>
      <c r="AE496" s="156"/>
      <c r="AF496" s="156"/>
      <c r="AG496" s="208"/>
      <c r="AH496" s="208"/>
      <c r="AI496" s="208"/>
      <c r="AJ496" s="208"/>
      <c r="AK496" s="208"/>
      <c r="AL496" s="208"/>
      <c r="AM496" s="208"/>
      <c r="AN496" s="208"/>
      <c r="AO496" s="208"/>
      <c r="AP496" s="208"/>
      <c r="AQ496" s="208"/>
      <c r="AR496" s="208"/>
      <c r="AS496" s="208"/>
      <c r="AT496" s="208"/>
      <c r="AU496" s="208"/>
      <c r="AV496" s="208"/>
      <c r="AW496" s="208"/>
      <c r="AX496" s="208"/>
      <c r="AY496" s="208"/>
      <c r="AZ496" s="208"/>
      <c r="BA496" s="208"/>
      <c r="BB496" s="208"/>
      <c r="BC496" s="208"/>
      <c r="BD496" s="208"/>
      <c r="BE496" s="208"/>
      <c r="BF496" s="208"/>
      <c r="BG496" s="208"/>
      <c r="BH496" s="208"/>
      <c r="BI496" s="208"/>
      <c r="BJ496" s="208"/>
      <c r="BK496" s="208"/>
      <c r="BL496" s="208"/>
      <c r="BM496" s="208"/>
      <c r="BN496" s="208"/>
      <c r="BO496" s="208"/>
      <c r="BP496" s="208"/>
      <c r="BQ496" s="208"/>
      <c r="BR496" s="208"/>
      <c r="BS496" s="208"/>
      <c r="BT496" s="208"/>
      <c r="BU496" s="208"/>
      <c r="BV496" s="208"/>
      <c r="BW496" s="208"/>
      <c r="BX496" s="208"/>
      <c r="BY496" s="208"/>
      <c r="BZ496" s="208"/>
      <c r="CA496" s="208"/>
      <c r="CB496" s="208"/>
      <c r="CC496" s="208"/>
      <c r="CD496" s="208"/>
      <c r="CE496" s="208"/>
      <c r="CF496" s="208"/>
      <c r="CG496" s="208"/>
      <c r="CH496" s="208"/>
      <c r="CI496" s="208"/>
      <c r="CJ496" s="208"/>
      <c r="CK496" s="208"/>
      <c r="CL496" s="208"/>
      <c r="CM496" s="208"/>
      <c r="CN496" s="208"/>
      <c r="CO496" s="208"/>
      <c r="CP496" s="208"/>
      <c r="CQ496" s="208"/>
      <c r="CR496" s="208"/>
      <c r="CS496" s="208"/>
      <c r="CT496" s="208"/>
      <c r="CU496" s="208"/>
      <c r="CV496" s="208"/>
      <c r="CW496" s="208"/>
      <c r="CX496" s="208"/>
      <c r="CY496" s="208"/>
      <c r="CZ496" s="208"/>
      <c r="DA496" s="208"/>
      <c r="DB496" s="208"/>
      <c r="DC496" s="208"/>
      <c r="DD496" s="208"/>
      <c r="DE496" s="208"/>
      <c r="DF496" s="208"/>
      <c r="DG496" s="208"/>
      <c r="DH496" s="208"/>
      <c r="DI496" s="208"/>
      <c r="DJ496" s="208"/>
      <c r="DK496" s="208"/>
      <c r="DL496" s="208"/>
      <c r="DM496" s="208"/>
      <c r="DN496" s="208"/>
      <c r="DO496" s="208"/>
      <c r="DP496" s="208"/>
      <c r="DQ496" s="208"/>
      <c r="DR496" s="208"/>
      <c r="DS496" s="208"/>
      <c r="DT496" s="208"/>
      <c r="DU496" s="208"/>
      <c r="DV496" s="208"/>
      <c r="DW496" s="208"/>
      <c r="DX496" s="208"/>
      <c r="DY496" s="208"/>
      <c r="DZ496" s="208"/>
      <c r="EA496" s="208"/>
      <c r="EB496" s="208"/>
      <c r="EC496" s="208"/>
      <c r="ED496" s="208"/>
      <c r="EE496" s="208"/>
      <c r="EF496" s="208"/>
      <c r="EG496" s="208"/>
      <c r="EH496" s="208"/>
      <c r="EI496" s="208"/>
      <c r="EJ496" s="208"/>
      <c r="EK496" s="208"/>
      <c r="EL496" s="208"/>
      <c r="EM496" s="208"/>
      <c r="EN496" s="208"/>
      <c r="EO496" s="208"/>
    </row>
    <row r="497" spans="1:145" s="164" customFormat="1" outlineLevel="1">
      <c r="A497" s="254" t="s">
        <v>1905</v>
      </c>
      <c r="B497" s="254" t="s">
        <v>706</v>
      </c>
      <c r="C497" s="257" t="s">
        <v>2008</v>
      </c>
      <c r="D497" s="165" t="s">
        <v>1768</v>
      </c>
      <c r="E497" s="166" t="s">
        <v>69</v>
      </c>
      <c r="F497" s="167" t="s">
        <v>365</v>
      </c>
      <c r="G497" s="168">
        <v>0</v>
      </c>
      <c r="H497" s="169" t="s">
        <v>656</v>
      </c>
      <c r="I497" s="170">
        <v>0</v>
      </c>
      <c r="J497" s="171">
        <f t="shared" si="846"/>
        <v>0</v>
      </c>
      <c r="K497" s="172" t="s">
        <v>24</v>
      </c>
      <c r="L497" s="173"/>
      <c r="M497" s="174">
        <f t="shared" si="847"/>
        <v>0</v>
      </c>
      <c r="N497" s="175">
        <f t="shared" si="848"/>
        <v>0</v>
      </c>
      <c r="O497" s="87"/>
      <c r="P497" s="176"/>
      <c r="Q497" s="176"/>
      <c r="R497" s="176"/>
      <c r="S497" s="176"/>
      <c r="T497" s="176"/>
      <c r="U497" s="86"/>
      <c r="V497" s="87"/>
      <c r="W497" s="176"/>
      <c r="X497" s="176">
        <f t="shared" si="849"/>
        <v>0</v>
      </c>
      <c r="Y497" s="176"/>
      <c r="Z497" s="176">
        <f t="shared" si="850"/>
        <v>0</v>
      </c>
      <c r="AA497" s="176"/>
      <c r="AB497" s="176">
        <f t="shared" si="851"/>
        <v>0</v>
      </c>
      <c r="AC497" s="176"/>
      <c r="AD497" s="176">
        <f t="shared" si="852"/>
        <v>0</v>
      </c>
      <c r="AE497" s="156"/>
      <c r="AF497" s="156"/>
      <c r="AG497" s="208"/>
      <c r="AH497" s="208"/>
      <c r="AI497" s="208"/>
      <c r="AJ497" s="208"/>
      <c r="AK497" s="208"/>
      <c r="AL497" s="208"/>
      <c r="AM497" s="208"/>
      <c r="AN497" s="208"/>
      <c r="AO497" s="208"/>
      <c r="AP497" s="208"/>
      <c r="AQ497" s="208"/>
      <c r="AR497" s="208"/>
      <c r="AS497" s="208"/>
      <c r="AT497" s="208"/>
      <c r="AU497" s="208"/>
      <c r="AV497" s="208"/>
      <c r="AW497" s="208"/>
      <c r="AX497" s="208"/>
      <c r="AY497" s="208"/>
      <c r="AZ497" s="208"/>
      <c r="BA497" s="208"/>
      <c r="BB497" s="208"/>
      <c r="BC497" s="208"/>
      <c r="BD497" s="208"/>
      <c r="BE497" s="208"/>
      <c r="BF497" s="208"/>
      <c r="BG497" s="208"/>
      <c r="BH497" s="208"/>
      <c r="BI497" s="208"/>
      <c r="BJ497" s="208"/>
      <c r="BK497" s="208"/>
      <c r="BL497" s="208"/>
      <c r="BM497" s="208"/>
      <c r="BN497" s="208"/>
      <c r="BO497" s="208"/>
      <c r="BP497" s="208"/>
      <c r="BQ497" s="208"/>
      <c r="BR497" s="208"/>
      <c r="BS497" s="208"/>
      <c r="BT497" s="208"/>
      <c r="BU497" s="208"/>
      <c r="BV497" s="208"/>
      <c r="BW497" s="208"/>
      <c r="BX497" s="208"/>
      <c r="BY497" s="208"/>
      <c r="BZ497" s="208"/>
      <c r="CA497" s="208"/>
      <c r="CB497" s="208"/>
      <c r="CC497" s="208"/>
      <c r="CD497" s="208"/>
      <c r="CE497" s="208"/>
      <c r="CF497" s="208"/>
      <c r="CG497" s="208"/>
      <c r="CH497" s="208"/>
      <c r="CI497" s="208"/>
      <c r="CJ497" s="208"/>
      <c r="CK497" s="208"/>
      <c r="CL497" s="208"/>
      <c r="CM497" s="208"/>
      <c r="CN497" s="208"/>
      <c r="CO497" s="208"/>
      <c r="CP497" s="208"/>
      <c r="CQ497" s="208"/>
      <c r="CR497" s="208"/>
      <c r="CS497" s="208"/>
      <c r="CT497" s="208"/>
      <c r="CU497" s="208"/>
      <c r="CV497" s="208"/>
      <c r="CW497" s="208"/>
      <c r="CX497" s="208"/>
      <c r="CY497" s="208"/>
      <c r="CZ497" s="208"/>
      <c r="DA497" s="208"/>
      <c r="DB497" s="208"/>
      <c r="DC497" s="208"/>
      <c r="DD497" s="208"/>
      <c r="DE497" s="208"/>
      <c r="DF497" s="208"/>
      <c r="DG497" s="208"/>
      <c r="DH497" s="208"/>
      <c r="DI497" s="208"/>
      <c r="DJ497" s="208"/>
      <c r="DK497" s="208"/>
      <c r="DL497" s="208"/>
      <c r="DM497" s="208"/>
      <c r="DN497" s="208"/>
      <c r="DO497" s="208"/>
      <c r="DP497" s="208"/>
      <c r="DQ497" s="208"/>
      <c r="DR497" s="208"/>
      <c r="DS497" s="208"/>
      <c r="DT497" s="208"/>
      <c r="DU497" s="208"/>
      <c r="DV497" s="208"/>
      <c r="DW497" s="208"/>
      <c r="DX497" s="208"/>
      <c r="DY497" s="208"/>
      <c r="DZ497" s="208"/>
      <c r="EA497" s="208"/>
      <c r="EB497" s="208"/>
      <c r="EC497" s="208"/>
      <c r="ED497" s="208"/>
      <c r="EE497" s="208"/>
      <c r="EF497" s="208"/>
      <c r="EG497" s="208"/>
      <c r="EH497" s="208"/>
      <c r="EI497" s="208"/>
      <c r="EJ497" s="208"/>
      <c r="EK497" s="208"/>
      <c r="EL497" s="208"/>
      <c r="EM497" s="208"/>
      <c r="EN497" s="208"/>
      <c r="EO497" s="208"/>
    </row>
    <row r="498" spans="1:145" s="10" customFormat="1" ht="15.75">
      <c r="A498" s="260"/>
      <c r="B498" s="260"/>
      <c r="C498" s="362"/>
      <c r="D498" s="363"/>
      <c r="E498" s="364" t="s">
        <v>1751</v>
      </c>
      <c r="F498" s="365" t="s">
        <v>1755</v>
      </c>
      <c r="G498" s="366"/>
      <c r="H498" s="367"/>
      <c r="I498" s="368"/>
      <c r="J498" s="369"/>
      <c r="K498" s="370"/>
      <c r="L498" s="370"/>
      <c r="M498" s="371">
        <f>SUM(M499:M502)</f>
        <v>0</v>
      </c>
      <c r="N498" s="372">
        <f>SUM(N499:N502)</f>
        <v>0</v>
      </c>
      <c r="O498" s="87"/>
      <c r="P498" s="373">
        <f t="shared" ref="P498:T498" si="853">SUM(P499:P502)</f>
        <v>0</v>
      </c>
      <c r="Q498" s="373">
        <f t="shared" si="853"/>
        <v>0</v>
      </c>
      <c r="R498" s="373">
        <f t="shared" si="853"/>
        <v>0</v>
      </c>
      <c r="S498" s="373">
        <f t="shared" si="853"/>
        <v>0</v>
      </c>
      <c r="T498" s="373">
        <f t="shared" si="853"/>
        <v>0</v>
      </c>
      <c r="U498" s="86"/>
      <c r="V498" s="87"/>
      <c r="W498" s="373">
        <f t="shared" ref="W498:AD498" si="854">SUM(W499:W502)</f>
        <v>0</v>
      </c>
      <c r="X498" s="373">
        <f t="shared" si="854"/>
        <v>0</v>
      </c>
      <c r="Y498" s="373">
        <f t="shared" si="854"/>
        <v>0</v>
      </c>
      <c r="Z498" s="373">
        <f t="shared" si="854"/>
        <v>0</v>
      </c>
      <c r="AA498" s="373">
        <f t="shared" si="854"/>
        <v>0</v>
      </c>
      <c r="AB498" s="373">
        <f t="shared" si="854"/>
        <v>0</v>
      </c>
      <c r="AC498" s="373">
        <f t="shared" si="854"/>
        <v>0</v>
      </c>
      <c r="AD498" s="373">
        <f t="shared" si="854"/>
        <v>0</v>
      </c>
      <c r="AE498" s="156"/>
      <c r="AF498" s="156"/>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217"/>
      <c r="BU498" s="217"/>
      <c r="BV498" s="217"/>
      <c r="BW498" s="217"/>
      <c r="BX498" s="217"/>
      <c r="BY498" s="217"/>
      <c r="BZ498" s="217"/>
      <c r="CA498" s="217"/>
      <c r="CB498" s="217"/>
      <c r="CC498" s="217"/>
      <c r="CD498" s="217"/>
      <c r="CE498" s="217"/>
      <c r="CF498" s="217"/>
      <c r="CG498" s="217"/>
      <c r="CH498" s="217"/>
      <c r="CI498" s="217"/>
      <c r="CJ498" s="217"/>
      <c r="CK498" s="217"/>
      <c r="CL498" s="217"/>
      <c r="CM498" s="217"/>
      <c r="CN498" s="217"/>
      <c r="CO498" s="217"/>
      <c r="CP498" s="217"/>
      <c r="CQ498" s="217"/>
      <c r="CR498" s="217"/>
      <c r="CS498" s="217"/>
      <c r="CT498" s="217"/>
      <c r="CU498" s="217"/>
      <c r="CV498" s="217"/>
      <c r="CW498" s="217"/>
      <c r="CX498" s="217"/>
      <c r="CY498" s="217"/>
      <c r="CZ498" s="217"/>
      <c r="DA498" s="217"/>
      <c r="DB498" s="217"/>
      <c r="DC498" s="217"/>
      <c r="DD498" s="217"/>
      <c r="DE498" s="217"/>
      <c r="DF498" s="217"/>
      <c r="DG498" s="217"/>
      <c r="DH498" s="217"/>
      <c r="DI498" s="217"/>
      <c r="DJ498" s="217"/>
      <c r="DK498" s="217"/>
      <c r="DL498" s="217"/>
      <c r="DM498" s="217"/>
      <c r="DN498" s="217"/>
      <c r="DO498" s="217"/>
      <c r="DP498" s="217"/>
      <c r="DQ498" s="217"/>
      <c r="DR498" s="217"/>
      <c r="DS498" s="217"/>
      <c r="DT498" s="217"/>
      <c r="DU498" s="217"/>
      <c r="DV498" s="217"/>
      <c r="DW498" s="217"/>
      <c r="DX498" s="217"/>
      <c r="DY498" s="217"/>
      <c r="DZ498" s="217"/>
      <c r="EA498" s="217"/>
      <c r="EB498" s="217"/>
      <c r="EC498" s="217"/>
      <c r="ED498" s="217"/>
      <c r="EE498" s="217"/>
      <c r="EF498" s="217"/>
      <c r="EG498" s="217"/>
      <c r="EH498" s="217"/>
      <c r="EI498" s="217"/>
      <c r="EJ498" s="217"/>
      <c r="EK498" s="217"/>
      <c r="EL498" s="217"/>
      <c r="EM498" s="217"/>
      <c r="EN498" s="217"/>
      <c r="EO498" s="217"/>
    </row>
    <row r="499" spans="1:145" s="164" customFormat="1" outlineLevel="1">
      <c r="A499" s="254" t="s">
        <v>1905</v>
      </c>
      <c r="B499" s="254" t="s">
        <v>706</v>
      </c>
      <c r="C499" s="257" t="s">
        <v>2009</v>
      </c>
      <c r="D499" s="165" t="s">
        <v>1769</v>
      </c>
      <c r="E499" s="166" t="s">
        <v>66</v>
      </c>
      <c r="F499" s="167" t="s">
        <v>362</v>
      </c>
      <c r="G499" s="168">
        <v>0</v>
      </c>
      <c r="H499" s="169" t="s">
        <v>656</v>
      </c>
      <c r="I499" s="170">
        <v>0</v>
      </c>
      <c r="J499" s="171">
        <f t="shared" ref="J499:J502" si="855">I499/$L$4</f>
        <v>0</v>
      </c>
      <c r="K499" s="172" t="s">
        <v>24</v>
      </c>
      <c r="L499" s="173"/>
      <c r="M499" s="174">
        <f t="shared" ref="M499:M502" si="856">IF(ISBLANK(K499),G499*I499,G499*I499*L499)</f>
        <v>0</v>
      </c>
      <c r="N499" s="175">
        <f t="shared" ref="N499:N502" si="857">IF(ISBLANK(K499),J499*G499,G499*J499*L499)</f>
        <v>0</v>
      </c>
      <c r="O499" s="87"/>
      <c r="P499" s="176"/>
      <c r="Q499" s="176"/>
      <c r="R499" s="176"/>
      <c r="S499" s="176"/>
      <c r="T499" s="176"/>
      <c r="U499" s="86"/>
      <c r="V499" s="87"/>
      <c r="W499" s="176"/>
      <c r="X499" s="176">
        <f t="shared" ref="X499:X502" si="858">W499/$L$4</f>
        <v>0</v>
      </c>
      <c r="Y499" s="176"/>
      <c r="Z499" s="176">
        <f t="shared" ref="Z499:Z502" si="859">Y499/$L$4</f>
        <v>0</v>
      </c>
      <c r="AA499" s="176"/>
      <c r="AB499" s="176">
        <f t="shared" ref="AB499:AB502" si="860">AA499/$L$4</f>
        <v>0</v>
      </c>
      <c r="AC499" s="176"/>
      <c r="AD499" s="176">
        <f t="shared" ref="AD499:AD502" si="861">AC499/$L$4</f>
        <v>0</v>
      </c>
      <c r="AE499" s="156"/>
      <c r="AF499" s="156"/>
      <c r="AG499" s="208"/>
      <c r="AH499" s="208"/>
      <c r="AI499" s="208"/>
      <c r="AJ499" s="208"/>
      <c r="AK499" s="208"/>
      <c r="AL499" s="208"/>
      <c r="AM499" s="208"/>
      <c r="AN499" s="208"/>
      <c r="AO499" s="208"/>
      <c r="AP499" s="208"/>
      <c r="AQ499" s="208"/>
      <c r="AR499" s="208"/>
      <c r="AS499" s="208"/>
      <c r="AT499" s="208"/>
      <c r="AU499" s="208"/>
      <c r="AV499" s="208"/>
      <c r="AW499" s="208"/>
      <c r="AX499" s="208"/>
      <c r="AY499" s="208"/>
      <c r="AZ499" s="208"/>
      <c r="BA499" s="208"/>
      <c r="BB499" s="208"/>
      <c r="BC499" s="208"/>
      <c r="BD499" s="208"/>
      <c r="BE499" s="208"/>
      <c r="BF499" s="208"/>
      <c r="BG499" s="208"/>
      <c r="BH499" s="208"/>
      <c r="BI499" s="208"/>
      <c r="BJ499" s="208"/>
      <c r="BK499" s="208"/>
      <c r="BL499" s="208"/>
      <c r="BM499" s="208"/>
      <c r="BN499" s="208"/>
      <c r="BO499" s="208"/>
      <c r="BP499" s="208"/>
      <c r="BQ499" s="208"/>
      <c r="BR499" s="208"/>
      <c r="BS499" s="208"/>
      <c r="BT499" s="208"/>
      <c r="BU499" s="208"/>
      <c r="BV499" s="208"/>
      <c r="BW499" s="208"/>
      <c r="BX499" s="208"/>
      <c r="BY499" s="208"/>
      <c r="BZ499" s="208"/>
      <c r="CA499" s="208"/>
      <c r="CB499" s="208"/>
      <c r="CC499" s="208"/>
      <c r="CD499" s="208"/>
      <c r="CE499" s="208"/>
      <c r="CF499" s="208"/>
      <c r="CG499" s="208"/>
      <c r="CH499" s="208"/>
      <c r="CI499" s="208"/>
      <c r="CJ499" s="208"/>
      <c r="CK499" s="208"/>
      <c r="CL499" s="208"/>
      <c r="CM499" s="208"/>
      <c r="CN499" s="208"/>
      <c r="CO499" s="208"/>
      <c r="CP499" s="208"/>
      <c r="CQ499" s="208"/>
      <c r="CR499" s="208"/>
      <c r="CS499" s="208"/>
      <c r="CT499" s="208"/>
      <c r="CU499" s="208"/>
      <c r="CV499" s="208"/>
      <c r="CW499" s="208"/>
      <c r="CX499" s="208"/>
      <c r="CY499" s="208"/>
      <c r="CZ499" s="208"/>
      <c r="DA499" s="208"/>
      <c r="DB499" s="208"/>
      <c r="DC499" s="208"/>
      <c r="DD499" s="208"/>
      <c r="DE499" s="208"/>
      <c r="DF499" s="208"/>
      <c r="DG499" s="208"/>
      <c r="DH499" s="208"/>
      <c r="DI499" s="208"/>
      <c r="DJ499" s="208"/>
      <c r="DK499" s="208"/>
      <c r="DL499" s="208"/>
      <c r="DM499" s="208"/>
      <c r="DN499" s="208"/>
      <c r="DO499" s="208"/>
      <c r="DP499" s="208"/>
      <c r="DQ499" s="208"/>
      <c r="DR499" s="208"/>
      <c r="DS499" s="208"/>
      <c r="DT499" s="208"/>
      <c r="DU499" s="208"/>
      <c r="DV499" s="208"/>
      <c r="DW499" s="208"/>
      <c r="DX499" s="208"/>
      <c r="DY499" s="208"/>
      <c r="DZ499" s="208"/>
      <c r="EA499" s="208"/>
      <c r="EB499" s="208"/>
      <c r="EC499" s="208"/>
      <c r="ED499" s="208"/>
      <c r="EE499" s="208"/>
      <c r="EF499" s="208"/>
      <c r="EG499" s="208"/>
      <c r="EH499" s="208"/>
      <c r="EI499" s="208"/>
      <c r="EJ499" s="208"/>
      <c r="EK499" s="208"/>
      <c r="EL499" s="208"/>
      <c r="EM499" s="208"/>
      <c r="EN499" s="208"/>
      <c r="EO499" s="208"/>
    </row>
    <row r="500" spans="1:145" s="164" customFormat="1" outlineLevel="1">
      <c r="A500" s="254" t="s">
        <v>1905</v>
      </c>
      <c r="B500" s="254" t="s">
        <v>706</v>
      </c>
      <c r="C500" s="257" t="s">
        <v>2009</v>
      </c>
      <c r="D500" s="165" t="s">
        <v>1770</v>
      </c>
      <c r="E500" s="166" t="s">
        <v>67</v>
      </c>
      <c r="F500" s="167" t="s">
        <v>363</v>
      </c>
      <c r="G500" s="168">
        <v>0</v>
      </c>
      <c r="H500" s="169" t="s">
        <v>656</v>
      </c>
      <c r="I500" s="170">
        <v>0</v>
      </c>
      <c r="J500" s="171">
        <f t="shared" si="855"/>
        <v>0</v>
      </c>
      <c r="K500" s="172" t="s">
        <v>24</v>
      </c>
      <c r="L500" s="173"/>
      <c r="M500" s="174">
        <f t="shared" si="856"/>
        <v>0</v>
      </c>
      <c r="N500" s="175">
        <f t="shared" si="857"/>
        <v>0</v>
      </c>
      <c r="O500" s="87"/>
      <c r="P500" s="176"/>
      <c r="Q500" s="176"/>
      <c r="R500" s="176"/>
      <c r="S500" s="176"/>
      <c r="T500" s="176"/>
      <c r="U500" s="86"/>
      <c r="V500" s="87"/>
      <c r="W500" s="176"/>
      <c r="X500" s="176">
        <f t="shared" si="858"/>
        <v>0</v>
      </c>
      <c r="Y500" s="176"/>
      <c r="Z500" s="176">
        <f t="shared" si="859"/>
        <v>0</v>
      </c>
      <c r="AA500" s="176"/>
      <c r="AB500" s="176">
        <f t="shared" si="860"/>
        <v>0</v>
      </c>
      <c r="AC500" s="176"/>
      <c r="AD500" s="176">
        <f t="shared" si="861"/>
        <v>0</v>
      </c>
      <c r="AE500" s="156"/>
      <c r="AF500" s="156"/>
      <c r="AG500" s="208"/>
      <c r="AH500" s="208"/>
      <c r="AI500" s="208"/>
      <c r="AJ500" s="208"/>
      <c r="AK500" s="208"/>
      <c r="AL500" s="208"/>
      <c r="AM500" s="208"/>
      <c r="AN500" s="208"/>
      <c r="AO500" s="208"/>
      <c r="AP500" s="208"/>
      <c r="AQ500" s="208"/>
      <c r="AR500" s="208"/>
      <c r="AS500" s="208"/>
      <c r="AT500" s="208"/>
      <c r="AU500" s="208"/>
      <c r="AV500" s="208"/>
      <c r="AW500" s="208"/>
      <c r="AX500" s="208"/>
      <c r="AY500" s="208"/>
      <c r="AZ500" s="208"/>
      <c r="BA500" s="208"/>
      <c r="BB500" s="208"/>
      <c r="BC500" s="208"/>
      <c r="BD500" s="208"/>
      <c r="BE500" s="208"/>
      <c r="BF500" s="208"/>
      <c r="BG500" s="208"/>
      <c r="BH500" s="208"/>
      <c r="BI500" s="208"/>
      <c r="BJ500" s="208"/>
      <c r="BK500" s="208"/>
      <c r="BL500" s="208"/>
      <c r="BM500" s="208"/>
      <c r="BN500" s="208"/>
      <c r="BO500" s="208"/>
      <c r="BP500" s="208"/>
      <c r="BQ500" s="208"/>
      <c r="BR500" s="208"/>
      <c r="BS500" s="208"/>
      <c r="BT500" s="208"/>
      <c r="BU500" s="208"/>
      <c r="BV500" s="208"/>
      <c r="BW500" s="208"/>
      <c r="BX500" s="208"/>
      <c r="BY500" s="208"/>
      <c r="BZ500" s="208"/>
      <c r="CA500" s="208"/>
      <c r="CB500" s="208"/>
      <c r="CC500" s="208"/>
      <c r="CD500" s="208"/>
      <c r="CE500" s="208"/>
      <c r="CF500" s="208"/>
      <c r="CG500" s="208"/>
      <c r="CH500" s="208"/>
      <c r="CI500" s="208"/>
      <c r="CJ500" s="208"/>
      <c r="CK500" s="208"/>
      <c r="CL500" s="208"/>
      <c r="CM500" s="208"/>
      <c r="CN500" s="208"/>
      <c r="CO500" s="208"/>
      <c r="CP500" s="208"/>
      <c r="CQ500" s="208"/>
      <c r="CR500" s="208"/>
      <c r="CS500" s="208"/>
      <c r="CT500" s="208"/>
      <c r="CU500" s="208"/>
      <c r="CV500" s="208"/>
      <c r="CW500" s="208"/>
      <c r="CX500" s="208"/>
      <c r="CY500" s="208"/>
      <c r="CZ500" s="208"/>
      <c r="DA500" s="208"/>
      <c r="DB500" s="208"/>
      <c r="DC500" s="208"/>
      <c r="DD500" s="208"/>
      <c r="DE500" s="208"/>
      <c r="DF500" s="208"/>
      <c r="DG500" s="208"/>
      <c r="DH500" s="208"/>
      <c r="DI500" s="208"/>
      <c r="DJ500" s="208"/>
      <c r="DK500" s="208"/>
      <c r="DL500" s="208"/>
      <c r="DM500" s="208"/>
      <c r="DN500" s="208"/>
      <c r="DO500" s="208"/>
      <c r="DP500" s="208"/>
      <c r="DQ500" s="208"/>
      <c r="DR500" s="208"/>
      <c r="DS500" s="208"/>
      <c r="DT500" s="208"/>
      <c r="DU500" s="208"/>
      <c r="DV500" s="208"/>
      <c r="DW500" s="208"/>
      <c r="DX500" s="208"/>
      <c r="DY500" s="208"/>
      <c r="DZ500" s="208"/>
      <c r="EA500" s="208"/>
      <c r="EB500" s="208"/>
      <c r="EC500" s="208"/>
      <c r="ED500" s="208"/>
      <c r="EE500" s="208"/>
      <c r="EF500" s="208"/>
      <c r="EG500" s="208"/>
      <c r="EH500" s="208"/>
      <c r="EI500" s="208"/>
      <c r="EJ500" s="208"/>
      <c r="EK500" s="208"/>
      <c r="EL500" s="208"/>
      <c r="EM500" s="208"/>
      <c r="EN500" s="208"/>
      <c r="EO500" s="208"/>
    </row>
    <row r="501" spans="1:145" s="164" customFormat="1" outlineLevel="1">
      <c r="A501" s="254" t="s">
        <v>1905</v>
      </c>
      <c r="B501" s="254" t="s">
        <v>706</v>
      </c>
      <c r="C501" s="257" t="s">
        <v>2009</v>
      </c>
      <c r="D501" s="165" t="s">
        <v>1771</v>
      </c>
      <c r="E501" s="166" t="s">
        <v>68</v>
      </c>
      <c r="F501" s="167" t="s">
        <v>364</v>
      </c>
      <c r="G501" s="168">
        <v>0</v>
      </c>
      <c r="H501" s="169" t="s">
        <v>656</v>
      </c>
      <c r="I501" s="170">
        <v>0</v>
      </c>
      <c r="J501" s="171">
        <f t="shared" si="855"/>
        <v>0</v>
      </c>
      <c r="K501" s="172" t="s">
        <v>24</v>
      </c>
      <c r="L501" s="173"/>
      <c r="M501" s="174">
        <f t="shared" si="856"/>
        <v>0</v>
      </c>
      <c r="N501" s="175">
        <f t="shared" si="857"/>
        <v>0</v>
      </c>
      <c r="O501" s="87"/>
      <c r="P501" s="176"/>
      <c r="Q501" s="176"/>
      <c r="R501" s="176"/>
      <c r="S501" s="176"/>
      <c r="T501" s="176"/>
      <c r="U501" s="86"/>
      <c r="V501" s="87"/>
      <c r="W501" s="176"/>
      <c r="X501" s="176">
        <f t="shared" si="858"/>
        <v>0</v>
      </c>
      <c r="Y501" s="176"/>
      <c r="Z501" s="176">
        <f t="shared" si="859"/>
        <v>0</v>
      </c>
      <c r="AA501" s="176"/>
      <c r="AB501" s="176">
        <f t="shared" si="860"/>
        <v>0</v>
      </c>
      <c r="AC501" s="176"/>
      <c r="AD501" s="176">
        <f t="shared" si="861"/>
        <v>0</v>
      </c>
      <c r="AE501" s="156"/>
      <c r="AF501" s="156"/>
      <c r="AG501" s="208"/>
      <c r="AH501" s="208"/>
      <c r="AI501" s="208"/>
      <c r="AJ501" s="208"/>
      <c r="AK501" s="208"/>
      <c r="AL501" s="208"/>
      <c r="AM501" s="208"/>
      <c r="AN501" s="208"/>
      <c r="AO501" s="208"/>
      <c r="AP501" s="208"/>
      <c r="AQ501" s="208"/>
      <c r="AR501" s="208"/>
      <c r="AS501" s="208"/>
      <c r="AT501" s="208"/>
      <c r="AU501" s="208"/>
      <c r="AV501" s="208"/>
      <c r="AW501" s="208"/>
      <c r="AX501" s="208"/>
      <c r="AY501" s="208"/>
      <c r="AZ501" s="208"/>
      <c r="BA501" s="208"/>
      <c r="BB501" s="208"/>
      <c r="BC501" s="208"/>
      <c r="BD501" s="208"/>
      <c r="BE501" s="208"/>
      <c r="BF501" s="208"/>
      <c r="BG501" s="208"/>
      <c r="BH501" s="208"/>
      <c r="BI501" s="208"/>
      <c r="BJ501" s="208"/>
      <c r="BK501" s="208"/>
      <c r="BL501" s="208"/>
      <c r="BM501" s="208"/>
      <c r="BN501" s="208"/>
      <c r="BO501" s="208"/>
      <c r="BP501" s="208"/>
      <c r="BQ501" s="208"/>
      <c r="BR501" s="208"/>
      <c r="BS501" s="208"/>
      <c r="BT501" s="208"/>
      <c r="BU501" s="208"/>
      <c r="BV501" s="208"/>
      <c r="BW501" s="208"/>
      <c r="BX501" s="208"/>
      <c r="BY501" s="208"/>
      <c r="BZ501" s="208"/>
      <c r="CA501" s="208"/>
      <c r="CB501" s="208"/>
      <c r="CC501" s="208"/>
      <c r="CD501" s="208"/>
      <c r="CE501" s="208"/>
      <c r="CF501" s="208"/>
      <c r="CG501" s="208"/>
      <c r="CH501" s="208"/>
      <c r="CI501" s="208"/>
      <c r="CJ501" s="208"/>
      <c r="CK501" s="208"/>
      <c r="CL501" s="208"/>
      <c r="CM501" s="208"/>
      <c r="CN501" s="208"/>
      <c r="CO501" s="208"/>
      <c r="CP501" s="208"/>
      <c r="CQ501" s="208"/>
      <c r="CR501" s="208"/>
      <c r="CS501" s="208"/>
      <c r="CT501" s="208"/>
      <c r="CU501" s="208"/>
      <c r="CV501" s="208"/>
      <c r="CW501" s="208"/>
      <c r="CX501" s="208"/>
      <c r="CY501" s="208"/>
      <c r="CZ501" s="208"/>
      <c r="DA501" s="208"/>
      <c r="DB501" s="208"/>
      <c r="DC501" s="208"/>
      <c r="DD501" s="208"/>
      <c r="DE501" s="208"/>
      <c r="DF501" s="208"/>
      <c r="DG501" s="208"/>
      <c r="DH501" s="208"/>
      <c r="DI501" s="208"/>
      <c r="DJ501" s="208"/>
      <c r="DK501" s="208"/>
      <c r="DL501" s="208"/>
      <c r="DM501" s="208"/>
      <c r="DN501" s="208"/>
      <c r="DO501" s="208"/>
      <c r="DP501" s="208"/>
      <c r="DQ501" s="208"/>
      <c r="DR501" s="208"/>
      <c r="DS501" s="208"/>
      <c r="DT501" s="208"/>
      <c r="DU501" s="208"/>
      <c r="DV501" s="208"/>
      <c r="DW501" s="208"/>
      <c r="DX501" s="208"/>
      <c r="DY501" s="208"/>
      <c r="DZ501" s="208"/>
      <c r="EA501" s="208"/>
      <c r="EB501" s="208"/>
      <c r="EC501" s="208"/>
      <c r="ED501" s="208"/>
      <c r="EE501" s="208"/>
      <c r="EF501" s="208"/>
      <c r="EG501" s="208"/>
      <c r="EH501" s="208"/>
      <c r="EI501" s="208"/>
      <c r="EJ501" s="208"/>
      <c r="EK501" s="208"/>
      <c r="EL501" s="208"/>
      <c r="EM501" s="208"/>
      <c r="EN501" s="208"/>
      <c r="EO501" s="208"/>
    </row>
    <row r="502" spans="1:145" s="164" customFormat="1" outlineLevel="1">
      <c r="A502" s="254" t="s">
        <v>1905</v>
      </c>
      <c r="B502" s="254" t="s">
        <v>706</v>
      </c>
      <c r="C502" s="257" t="s">
        <v>2009</v>
      </c>
      <c r="D502" s="165" t="s">
        <v>1772</v>
      </c>
      <c r="E502" s="166" t="s">
        <v>69</v>
      </c>
      <c r="F502" s="167" t="s">
        <v>365</v>
      </c>
      <c r="G502" s="168">
        <v>0</v>
      </c>
      <c r="H502" s="169" t="s">
        <v>656</v>
      </c>
      <c r="I502" s="170">
        <v>0</v>
      </c>
      <c r="J502" s="171">
        <f t="shared" si="855"/>
        <v>0</v>
      </c>
      <c r="K502" s="172" t="s">
        <v>24</v>
      </c>
      <c r="L502" s="173"/>
      <c r="M502" s="174">
        <f t="shared" si="856"/>
        <v>0</v>
      </c>
      <c r="N502" s="175">
        <f t="shared" si="857"/>
        <v>0</v>
      </c>
      <c r="O502" s="87"/>
      <c r="P502" s="176"/>
      <c r="Q502" s="176"/>
      <c r="R502" s="176"/>
      <c r="S502" s="176"/>
      <c r="T502" s="176"/>
      <c r="U502" s="86"/>
      <c r="V502" s="87"/>
      <c r="W502" s="176"/>
      <c r="X502" s="176">
        <f t="shared" si="858"/>
        <v>0</v>
      </c>
      <c r="Y502" s="176"/>
      <c r="Z502" s="176">
        <f t="shared" si="859"/>
        <v>0</v>
      </c>
      <c r="AA502" s="176"/>
      <c r="AB502" s="176">
        <f t="shared" si="860"/>
        <v>0</v>
      </c>
      <c r="AC502" s="176"/>
      <c r="AD502" s="176">
        <f t="shared" si="861"/>
        <v>0</v>
      </c>
      <c r="AE502" s="156"/>
      <c r="AF502" s="156"/>
      <c r="AG502" s="208"/>
      <c r="AH502" s="208"/>
      <c r="AI502" s="208"/>
      <c r="AJ502" s="208"/>
      <c r="AK502" s="208"/>
      <c r="AL502" s="208"/>
      <c r="AM502" s="208"/>
      <c r="AN502" s="208"/>
      <c r="AO502" s="208"/>
      <c r="AP502" s="208"/>
      <c r="AQ502" s="208"/>
      <c r="AR502" s="208"/>
      <c r="AS502" s="208"/>
      <c r="AT502" s="208"/>
      <c r="AU502" s="208"/>
      <c r="AV502" s="208"/>
      <c r="AW502" s="208"/>
      <c r="AX502" s="208"/>
      <c r="AY502" s="208"/>
      <c r="AZ502" s="208"/>
      <c r="BA502" s="208"/>
      <c r="BB502" s="208"/>
      <c r="BC502" s="208"/>
      <c r="BD502" s="208"/>
      <c r="BE502" s="208"/>
      <c r="BF502" s="208"/>
      <c r="BG502" s="208"/>
      <c r="BH502" s="208"/>
      <c r="BI502" s="208"/>
      <c r="BJ502" s="208"/>
      <c r="BK502" s="208"/>
      <c r="BL502" s="208"/>
      <c r="BM502" s="208"/>
      <c r="BN502" s="208"/>
      <c r="BO502" s="208"/>
      <c r="BP502" s="208"/>
      <c r="BQ502" s="208"/>
      <c r="BR502" s="208"/>
      <c r="BS502" s="208"/>
      <c r="BT502" s="208"/>
      <c r="BU502" s="208"/>
      <c r="BV502" s="208"/>
      <c r="BW502" s="208"/>
      <c r="BX502" s="208"/>
      <c r="BY502" s="208"/>
      <c r="BZ502" s="208"/>
      <c r="CA502" s="208"/>
      <c r="CB502" s="208"/>
      <c r="CC502" s="208"/>
      <c r="CD502" s="208"/>
      <c r="CE502" s="208"/>
      <c r="CF502" s="208"/>
      <c r="CG502" s="208"/>
      <c r="CH502" s="208"/>
      <c r="CI502" s="208"/>
      <c r="CJ502" s="208"/>
      <c r="CK502" s="208"/>
      <c r="CL502" s="208"/>
      <c r="CM502" s="208"/>
      <c r="CN502" s="208"/>
      <c r="CO502" s="208"/>
      <c r="CP502" s="208"/>
      <c r="CQ502" s="208"/>
      <c r="CR502" s="208"/>
      <c r="CS502" s="208"/>
      <c r="CT502" s="208"/>
      <c r="CU502" s="208"/>
      <c r="CV502" s="208"/>
      <c r="CW502" s="208"/>
      <c r="CX502" s="208"/>
      <c r="CY502" s="208"/>
      <c r="CZ502" s="208"/>
      <c r="DA502" s="208"/>
      <c r="DB502" s="208"/>
      <c r="DC502" s="208"/>
      <c r="DD502" s="208"/>
      <c r="DE502" s="208"/>
      <c r="DF502" s="208"/>
      <c r="DG502" s="208"/>
      <c r="DH502" s="208"/>
      <c r="DI502" s="208"/>
      <c r="DJ502" s="208"/>
      <c r="DK502" s="208"/>
      <c r="DL502" s="208"/>
      <c r="DM502" s="208"/>
      <c r="DN502" s="208"/>
      <c r="DO502" s="208"/>
      <c r="DP502" s="208"/>
      <c r="DQ502" s="208"/>
      <c r="DR502" s="208"/>
      <c r="DS502" s="208"/>
      <c r="DT502" s="208"/>
      <c r="DU502" s="208"/>
      <c r="DV502" s="208"/>
      <c r="DW502" s="208"/>
      <c r="DX502" s="208"/>
      <c r="DY502" s="208"/>
      <c r="DZ502" s="208"/>
      <c r="EA502" s="208"/>
      <c r="EB502" s="208"/>
      <c r="EC502" s="208"/>
      <c r="ED502" s="208"/>
      <c r="EE502" s="208"/>
      <c r="EF502" s="208"/>
      <c r="EG502" s="208"/>
      <c r="EH502" s="208"/>
      <c r="EI502" s="208"/>
      <c r="EJ502" s="208"/>
      <c r="EK502" s="208"/>
      <c r="EL502" s="208"/>
      <c r="EM502" s="208"/>
      <c r="EN502" s="208"/>
      <c r="EO502" s="208"/>
    </row>
    <row r="503" spans="1:145" s="10" customFormat="1" ht="15.75">
      <c r="A503" s="260"/>
      <c r="B503" s="260"/>
      <c r="C503" s="362"/>
      <c r="D503" s="363"/>
      <c r="E503" s="364" t="s">
        <v>1752</v>
      </c>
      <c r="F503" s="365" t="s">
        <v>1756</v>
      </c>
      <c r="G503" s="366"/>
      <c r="H503" s="367"/>
      <c r="I503" s="368"/>
      <c r="J503" s="369"/>
      <c r="K503" s="370"/>
      <c r="L503" s="370"/>
      <c r="M503" s="371">
        <f>SUM(M504:M507)</f>
        <v>0</v>
      </c>
      <c r="N503" s="372">
        <f>SUM(N504:N507)</f>
        <v>0</v>
      </c>
      <c r="O503" s="87"/>
      <c r="P503" s="373">
        <f t="shared" ref="P503:T503" si="862">SUM(P504:P507)</f>
        <v>0</v>
      </c>
      <c r="Q503" s="373">
        <f t="shared" si="862"/>
        <v>0</v>
      </c>
      <c r="R503" s="373">
        <f t="shared" si="862"/>
        <v>0</v>
      </c>
      <c r="S503" s="373">
        <f t="shared" si="862"/>
        <v>0</v>
      </c>
      <c r="T503" s="373">
        <f t="shared" si="862"/>
        <v>0</v>
      </c>
      <c r="U503" s="86"/>
      <c r="V503" s="87"/>
      <c r="W503" s="373">
        <f t="shared" ref="W503:AD503" si="863">SUM(W504:W507)</f>
        <v>0</v>
      </c>
      <c r="X503" s="373">
        <f t="shared" si="863"/>
        <v>0</v>
      </c>
      <c r="Y503" s="373">
        <f t="shared" si="863"/>
        <v>0</v>
      </c>
      <c r="Z503" s="373">
        <f t="shared" si="863"/>
        <v>0</v>
      </c>
      <c r="AA503" s="373">
        <f t="shared" si="863"/>
        <v>0</v>
      </c>
      <c r="AB503" s="373">
        <f t="shared" si="863"/>
        <v>0</v>
      </c>
      <c r="AC503" s="373">
        <f t="shared" si="863"/>
        <v>0</v>
      </c>
      <c r="AD503" s="373">
        <f t="shared" si="863"/>
        <v>0</v>
      </c>
      <c r="AE503" s="156"/>
      <c r="AF503" s="156"/>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217"/>
      <c r="BU503" s="217"/>
      <c r="BV503" s="217"/>
      <c r="BW503" s="217"/>
      <c r="BX503" s="217"/>
      <c r="BY503" s="217"/>
      <c r="BZ503" s="217"/>
      <c r="CA503" s="217"/>
      <c r="CB503" s="217"/>
      <c r="CC503" s="217"/>
      <c r="CD503" s="217"/>
      <c r="CE503" s="217"/>
      <c r="CF503" s="217"/>
      <c r="CG503" s="217"/>
      <c r="CH503" s="217"/>
      <c r="CI503" s="217"/>
      <c r="CJ503" s="217"/>
      <c r="CK503" s="217"/>
      <c r="CL503" s="217"/>
      <c r="CM503" s="217"/>
      <c r="CN503" s="217"/>
      <c r="CO503" s="217"/>
      <c r="CP503" s="217"/>
      <c r="CQ503" s="217"/>
      <c r="CR503" s="217"/>
      <c r="CS503" s="217"/>
      <c r="CT503" s="217"/>
      <c r="CU503" s="217"/>
      <c r="CV503" s="217"/>
      <c r="CW503" s="217"/>
      <c r="CX503" s="217"/>
      <c r="CY503" s="217"/>
      <c r="CZ503" s="217"/>
      <c r="DA503" s="217"/>
      <c r="DB503" s="217"/>
      <c r="DC503" s="217"/>
      <c r="DD503" s="217"/>
      <c r="DE503" s="217"/>
      <c r="DF503" s="217"/>
      <c r="DG503" s="217"/>
      <c r="DH503" s="217"/>
      <c r="DI503" s="217"/>
      <c r="DJ503" s="217"/>
      <c r="DK503" s="217"/>
      <c r="DL503" s="217"/>
      <c r="DM503" s="217"/>
      <c r="DN503" s="217"/>
      <c r="DO503" s="217"/>
      <c r="DP503" s="217"/>
      <c r="DQ503" s="217"/>
      <c r="DR503" s="217"/>
      <c r="DS503" s="217"/>
      <c r="DT503" s="217"/>
      <c r="DU503" s="217"/>
      <c r="DV503" s="217"/>
      <c r="DW503" s="217"/>
      <c r="DX503" s="217"/>
      <c r="DY503" s="217"/>
      <c r="DZ503" s="217"/>
      <c r="EA503" s="217"/>
      <c r="EB503" s="217"/>
      <c r="EC503" s="217"/>
      <c r="ED503" s="217"/>
      <c r="EE503" s="217"/>
      <c r="EF503" s="217"/>
      <c r="EG503" s="217"/>
      <c r="EH503" s="217"/>
      <c r="EI503" s="217"/>
      <c r="EJ503" s="217"/>
      <c r="EK503" s="217"/>
      <c r="EL503" s="217"/>
      <c r="EM503" s="217"/>
      <c r="EN503" s="217"/>
      <c r="EO503" s="217"/>
    </row>
    <row r="504" spans="1:145" outlineLevel="1">
      <c r="A504" s="254" t="s">
        <v>1905</v>
      </c>
      <c r="B504" s="254" t="s">
        <v>706</v>
      </c>
      <c r="C504" s="257" t="s">
        <v>2010</v>
      </c>
      <c r="D504" s="165" t="s">
        <v>1773</v>
      </c>
      <c r="E504" s="166" t="s">
        <v>66</v>
      </c>
      <c r="F504" s="167" t="s">
        <v>362</v>
      </c>
      <c r="G504" s="168">
        <v>0</v>
      </c>
      <c r="H504" s="169" t="s">
        <v>656</v>
      </c>
      <c r="I504" s="170">
        <v>0</v>
      </c>
      <c r="J504" s="171">
        <f t="shared" ref="J504:J520" si="864">I504/$L$4</f>
        <v>0</v>
      </c>
      <c r="K504" s="172" t="s">
        <v>24</v>
      </c>
      <c r="L504" s="173"/>
      <c r="M504" s="174">
        <f t="shared" si="792"/>
        <v>0</v>
      </c>
      <c r="N504" s="175">
        <f t="shared" si="793"/>
        <v>0</v>
      </c>
      <c r="O504" s="87"/>
      <c r="P504" s="176"/>
      <c r="Q504" s="176"/>
      <c r="R504" s="176"/>
      <c r="S504" s="176"/>
      <c r="T504" s="176"/>
      <c r="U504" s="86"/>
      <c r="V504" s="87"/>
      <c r="W504" s="176"/>
      <c r="X504" s="176">
        <f t="shared" ref="X504:X507" si="865">W504/$L$4</f>
        <v>0</v>
      </c>
      <c r="Y504" s="176"/>
      <c r="Z504" s="176">
        <f t="shared" ref="Z504:Z507" si="866">Y504/$L$4</f>
        <v>0</v>
      </c>
      <c r="AA504" s="176"/>
      <c r="AB504" s="176">
        <f t="shared" ref="AB504:AB507" si="867">AA504/$L$4</f>
        <v>0</v>
      </c>
      <c r="AC504" s="176"/>
      <c r="AD504" s="176">
        <f t="shared" ref="AD504:AD507" si="868">AC504/$L$4</f>
        <v>0</v>
      </c>
      <c r="AE504" s="11"/>
      <c r="AF504" s="11"/>
    </row>
    <row r="505" spans="1:145" outlineLevel="1">
      <c r="A505" s="254" t="s">
        <v>1905</v>
      </c>
      <c r="B505" s="254" t="s">
        <v>706</v>
      </c>
      <c r="C505" s="257" t="s">
        <v>2010</v>
      </c>
      <c r="D505" s="165" t="s">
        <v>1774</v>
      </c>
      <c r="E505" s="166" t="s">
        <v>67</v>
      </c>
      <c r="F505" s="167" t="s">
        <v>363</v>
      </c>
      <c r="G505" s="168">
        <v>0</v>
      </c>
      <c r="H505" s="169" t="s">
        <v>656</v>
      </c>
      <c r="I505" s="170">
        <v>0</v>
      </c>
      <c r="J505" s="171">
        <f t="shared" si="864"/>
        <v>0</v>
      </c>
      <c r="K505" s="172" t="s">
        <v>24</v>
      </c>
      <c r="L505" s="173"/>
      <c r="M505" s="174">
        <f t="shared" si="792"/>
        <v>0</v>
      </c>
      <c r="N505" s="175">
        <f t="shared" si="793"/>
        <v>0</v>
      </c>
      <c r="O505" s="87"/>
      <c r="P505" s="176"/>
      <c r="Q505" s="176"/>
      <c r="R505" s="176"/>
      <c r="S505" s="176"/>
      <c r="T505" s="176"/>
      <c r="U505" s="86"/>
      <c r="V505" s="87"/>
      <c r="W505" s="176"/>
      <c r="X505" s="176">
        <f t="shared" si="865"/>
        <v>0</v>
      </c>
      <c r="Y505" s="176"/>
      <c r="Z505" s="176">
        <f t="shared" si="866"/>
        <v>0</v>
      </c>
      <c r="AA505" s="176"/>
      <c r="AB505" s="176">
        <f t="shared" si="867"/>
        <v>0</v>
      </c>
      <c r="AC505" s="176"/>
      <c r="AD505" s="176">
        <f t="shared" si="868"/>
        <v>0</v>
      </c>
      <c r="AE505" s="11"/>
      <c r="AF505" s="11"/>
    </row>
    <row r="506" spans="1:145" outlineLevel="1">
      <c r="A506" s="254" t="s">
        <v>1905</v>
      </c>
      <c r="B506" s="254" t="s">
        <v>706</v>
      </c>
      <c r="C506" s="257" t="s">
        <v>2010</v>
      </c>
      <c r="D506" s="165" t="s">
        <v>1775</v>
      </c>
      <c r="E506" s="166" t="s">
        <v>68</v>
      </c>
      <c r="F506" s="167" t="s">
        <v>364</v>
      </c>
      <c r="G506" s="168">
        <v>0</v>
      </c>
      <c r="H506" s="169" t="s">
        <v>656</v>
      </c>
      <c r="I506" s="170">
        <v>0</v>
      </c>
      <c r="J506" s="171">
        <f t="shared" si="864"/>
        <v>0</v>
      </c>
      <c r="K506" s="172" t="s">
        <v>24</v>
      </c>
      <c r="L506" s="173"/>
      <c r="M506" s="174">
        <f t="shared" si="792"/>
        <v>0</v>
      </c>
      <c r="N506" s="175">
        <f t="shared" si="793"/>
        <v>0</v>
      </c>
      <c r="O506" s="87"/>
      <c r="P506" s="176"/>
      <c r="Q506" s="176"/>
      <c r="R506" s="176"/>
      <c r="S506" s="176"/>
      <c r="T506" s="176"/>
      <c r="U506" s="86"/>
      <c r="V506" s="87"/>
      <c r="W506" s="176"/>
      <c r="X506" s="176">
        <f t="shared" si="865"/>
        <v>0</v>
      </c>
      <c r="Y506" s="176"/>
      <c r="Z506" s="176">
        <f t="shared" si="866"/>
        <v>0</v>
      </c>
      <c r="AA506" s="176"/>
      <c r="AB506" s="176">
        <f t="shared" si="867"/>
        <v>0</v>
      </c>
      <c r="AC506" s="176"/>
      <c r="AD506" s="176">
        <f t="shared" si="868"/>
        <v>0</v>
      </c>
      <c r="AE506" s="11"/>
      <c r="AF506" s="11"/>
    </row>
    <row r="507" spans="1:145" outlineLevel="1">
      <c r="A507" s="254" t="s">
        <v>1905</v>
      </c>
      <c r="B507" s="254" t="s">
        <v>706</v>
      </c>
      <c r="C507" s="257" t="s">
        <v>2010</v>
      </c>
      <c r="D507" s="165" t="s">
        <v>1776</v>
      </c>
      <c r="E507" s="166" t="s">
        <v>69</v>
      </c>
      <c r="F507" s="167" t="s">
        <v>365</v>
      </c>
      <c r="G507" s="168">
        <v>0</v>
      </c>
      <c r="H507" s="169" t="s">
        <v>656</v>
      </c>
      <c r="I507" s="170">
        <v>0</v>
      </c>
      <c r="J507" s="171">
        <f t="shared" si="864"/>
        <v>0</v>
      </c>
      <c r="K507" s="172" t="s">
        <v>24</v>
      </c>
      <c r="L507" s="173"/>
      <c r="M507" s="174">
        <f t="shared" si="792"/>
        <v>0</v>
      </c>
      <c r="N507" s="175">
        <f t="shared" si="793"/>
        <v>0</v>
      </c>
      <c r="O507" s="87"/>
      <c r="P507" s="176"/>
      <c r="Q507" s="176"/>
      <c r="R507" s="176"/>
      <c r="S507" s="176"/>
      <c r="T507" s="176"/>
      <c r="U507" s="86"/>
      <c r="V507" s="87"/>
      <c r="W507" s="176"/>
      <c r="X507" s="176">
        <f t="shared" si="865"/>
        <v>0</v>
      </c>
      <c r="Y507" s="176"/>
      <c r="Z507" s="176">
        <f t="shared" si="866"/>
        <v>0</v>
      </c>
      <c r="AA507" s="176"/>
      <c r="AB507" s="176">
        <f t="shared" si="867"/>
        <v>0</v>
      </c>
      <c r="AC507" s="176"/>
      <c r="AD507" s="176">
        <f t="shared" si="868"/>
        <v>0</v>
      </c>
      <c r="AE507" s="11"/>
      <c r="AF507" s="11"/>
    </row>
    <row r="508" spans="1:145" s="10" customFormat="1" ht="15.75">
      <c r="A508" s="260"/>
      <c r="B508" s="260"/>
      <c r="C508" s="350"/>
      <c r="D508" s="351"/>
      <c r="E508" s="352" t="s">
        <v>673</v>
      </c>
      <c r="F508" s="353" t="s">
        <v>1154</v>
      </c>
      <c r="G508" s="354"/>
      <c r="H508" s="355"/>
      <c r="I508" s="356"/>
      <c r="J508" s="357"/>
      <c r="K508" s="358"/>
      <c r="L508" s="358"/>
      <c r="M508" s="359">
        <f>M509+M512+M515+M518</f>
        <v>0</v>
      </c>
      <c r="N508" s="360">
        <f>N509+N512+N515+N518</f>
        <v>0</v>
      </c>
      <c r="O508" s="87"/>
      <c r="P508" s="361">
        <f t="shared" ref="P508:T508" si="869">P509+P512+P515+P518</f>
        <v>0</v>
      </c>
      <c r="Q508" s="361">
        <f t="shared" si="869"/>
        <v>0</v>
      </c>
      <c r="R508" s="361">
        <f t="shared" si="869"/>
        <v>0</v>
      </c>
      <c r="S508" s="361">
        <f t="shared" si="869"/>
        <v>0</v>
      </c>
      <c r="T508" s="361">
        <f t="shared" si="869"/>
        <v>0</v>
      </c>
      <c r="U508" s="86"/>
      <c r="V508" s="87"/>
      <c r="W508" s="361">
        <f t="shared" ref="W508:AD508" si="870">W509+W512+W515+W518</f>
        <v>0</v>
      </c>
      <c r="X508" s="361">
        <f t="shared" si="870"/>
        <v>0</v>
      </c>
      <c r="Y508" s="361">
        <f t="shared" si="870"/>
        <v>0</v>
      </c>
      <c r="Z508" s="361">
        <f t="shared" si="870"/>
        <v>0</v>
      </c>
      <c r="AA508" s="361">
        <f t="shared" si="870"/>
        <v>0</v>
      </c>
      <c r="AB508" s="361">
        <f t="shared" si="870"/>
        <v>0</v>
      </c>
      <c r="AC508" s="361">
        <f t="shared" si="870"/>
        <v>0</v>
      </c>
      <c r="AD508" s="361">
        <f t="shared" si="870"/>
        <v>0</v>
      </c>
      <c r="AE508" s="156"/>
      <c r="AF508" s="156"/>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217"/>
      <c r="BU508" s="217"/>
      <c r="BV508" s="217"/>
      <c r="BW508" s="217"/>
      <c r="BX508" s="217"/>
      <c r="BY508" s="217"/>
      <c r="BZ508" s="217"/>
      <c r="CA508" s="217"/>
      <c r="CB508" s="217"/>
      <c r="CC508" s="217"/>
      <c r="CD508" s="217"/>
      <c r="CE508" s="217"/>
      <c r="CF508" s="217"/>
      <c r="CG508" s="217"/>
      <c r="CH508" s="217"/>
      <c r="CI508" s="217"/>
      <c r="CJ508" s="217"/>
      <c r="CK508" s="217"/>
      <c r="CL508" s="217"/>
      <c r="CM508" s="217"/>
      <c r="CN508" s="217"/>
      <c r="CO508" s="217"/>
      <c r="CP508" s="217"/>
      <c r="CQ508" s="217"/>
      <c r="CR508" s="217"/>
      <c r="CS508" s="217"/>
      <c r="CT508" s="217"/>
      <c r="CU508" s="217"/>
      <c r="CV508" s="217"/>
      <c r="CW508" s="217"/>
      <c r="CX508" s="217"/>
      <c r="CY508" s="217"/>
      <c r="CZ508" s="217"/>
      <c r="DA508" s="217"/>
      <c r="DB508" s="217"/>
      <c r="DC508" s="217"/>
      <c r="DD508" s="217"/>
      <c r="DE508" s="217"/>
      <c r="DF508" s="217"/>
      <c r="DG508" s="217"/>
      <c r="DH508" s="217"/>
      <c r="DI508" s="217"/>
      <c r="DJ508" s="217"/>
      <c r="DK508" s="217"/>
      <c r="DL508" s="217"/>
      <c r="DM508" s="217"/>
      <c r="DN508" s="217"/>
      <c r="DO508" s="217"/>
      <c r="DP508" s="217"/>
      <c r="DQ508" s="217"/>
      <c r="DR508" s="217"/>
      <c r="DS508" s="217"/>
      <c r="DT508" s="217"/>
      <c r="DU508" s="217"/>
      <c r="DV508" s="217"/>
      <c r="DW508" s="217"/>
      <c r="DX508" s="217"/>
      <c r="DY508" s="217"/>
      <c r="DZ508" s="217"/>
      <c r="EA508" s="217"/>
      <c r="EB508" s="217"/>
      <c r="EC508" s="217"/>
      <c r="ED508" s="217"/>
      <c r="EE508" s="217"/>
      <c r="EF508" s="217"/>
      <c r="EG508" s="217"/>
      <c r="EH508" s="217"/>
      <c r="EI508" s="217"/>
      <c r="EJ508" s="217"/>
      <c r="EK508" s="217"/>
      <c r="EL508" s="217"/>
      <c r="EM508" s="217"/>
      <c r="EN508" s="217"/>
      <c r="EO508" s="217"/>
    </row>
    <row r="509" spans="1:145" s="10" customFormat="1" ht="15.75">
      <c r="A509" s="260"/>
      <c r="B509" s="260"/>
      <c r="C509" s="362"/>
      <c r="D509" s="363"/>
      <c r="E509" s="364" t="s">
        <v>1758</v>
      </c>
      <c r="F509" s="365" t="s">
        <v>1757</v>
      </c>
      <c r="G509" s="366"/>
      <c r="H509" s="367"/>
      <c r="I509" s="368"/>
      <c r="J509" s="369"/>
      <c r="K509" s="370"/>
      <c r="L509" s="370"/>
      <c r="M509" s="371">
        <f>SUM(M510:M511)</f>
        <v>0</v>
      </c>
      <c r="N509" s="372">
        <f>SUM(N510:N511)</f>
        <v>0</v>
      </c>
      <c r="O509" s="87"/>
      <c r="P509" s="373">
        <f t="shared" ref="P509:T509" si="871">SUM(P510:P511)</f>
        <v>0</v>
      </c>
      <c r="Q509" s="373">
        <f t="shared" si="871"/>
        <v>0</v>
      </c>
      <c r="R509" s="373">
        <f t="shared" si="871"/>
        <v>0</v>
      </c>
      <c r="S509" s="373">
        <f t="shared" si="871"/>
        <v>0</v>
      </c>
      <c r="T509" s="373">
        <f t="shared" si="871"/>
        <v>0</v>
      </c>
      <c r="U509" s="86"/>
      <c r="V509" s="87"/>
      <c r="W509" s="373">
        <f t="shared" ref="W509:AD509" si="872">SUM(W510:W511)</f>
        <v>0</v>
      </c>
      <c r="X509" s="373">
        <f t="shared" si="872"/>
        <v>0</v>
      </c>
      <c r="Y509" s="373">
        <f t="shared" si="872"/>
        <v>0</v>
      </c>
      <c r="Z509" s="373">
        <f t="shared" si="872"/>
        <v>0</v>
      </c>
      <c r="AA509" s="373">
        <f t="shared" si="872"/>
        <v>0</v>
      </c>
      <c r="AB509" s="373">
        <f t="shared" si="872"/>
        <v>0</v>
      </c>
      <c r="AC509" s="373">
        <f t="shared" si="872"/>
        <v>0</v>
      </c>
      <c r="AD509" s="373">
        <f t="shared" si="872"/>
        <v>0</v>
      </c>
      <c r="AE509" s="156"/>
      <c r="AF509" s="156"/>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217"/>
      <c r="BU509" s="217"/>
      <c r="BV509" s="217"/>
      <c r="BW509" s="217"/>
      <c r="BX509" s="217"/>
      <c r="BY509" s="217"/>
      <c r="BZ509" s="217"/>
      <c r="CA509" s="217"/>
      <c r="CB509" s="217"/>
      <c r="CC509" s="217"/>
      <c r="CD509" s="217"/>
      <c r="CE509" s="217"/>
      <c r="CF509" s="217"/>
      <c r="CG509" s="217"/>
      <c r="CH509" s="217"/>
      <c r="CI509" s="217"/>
      <c r="CJ509" s="217"/>
      <c r="CK509" s="217"/>
      <c r="CL509" s="217"/>
      <c r="CM509" s="217"/>
      <c r="CN509" s="217"/>
      <c r="CO509" s="217"/>
      <c r="CP509" s="217"/>
      <c r="CQ509" s="217"/>
      <c r="CR509" s="217"/>
      <c r="CS509" s="217"/>
      <c r="CT509" s="217"/>
      <c r="CU509" s="217"/>
      <c r="CV509" s="217"/>
      <c r="CW509" s="217"/>
      <c r="CX509" s="217"/>
      <c r="CY509" s="217"/>
      <c r="CZ509" s="217"/>
      <c r="DA509" s="217"/>
      <c r="DB509" s="217"/>
      <c r="DC509" s="217"/>
      <c r="DD509" s="217"/>
      <c r="DE509" s="217"/>
      <c r="DF509" s="217"/>
      <c r="DG509" s="217"/>
      <c r="DH509" s="217"/>
      <c r="DI509" s="217"/>
      <c r="DJ509" s="217"/>
      <c r="DK509" s="217"/>
      <c r="DL509" s="217"/>
      <c r="DM509" s="217"/>
      <c r="DN509" s="217"/>
      <c r="DO509" s="217"/>
      <c r="DP509" s="217"/>
      <c r="DQ509" s="217"/>
      <c r="DR509" s="217"/>
      <c r="DS509" s="217"/>
      <c r="DT509" s="217"/>
      <c r="DU509" s="217"/>
      <c r="DV509" s="217"/>
      <c r="DW509" s="217"/>
      <c r="DX509" s="217"/>
      <c r="DY509" s="217"/>
      <c r="DZ509" s="217"/>
      <c r="EA509" s="217"/>
      <c r="EB509" s="217"/>
      <c r="EC509" s="217"/>
      <c r="ED509" s="217"/>
      <c r="EE509" s="217"/>
      <c r="EF509" s="217"/>
      <c r="EG509" s="217"/>
      <c r="EH509" s="217"/>
      <c r="EI509" s="217"/>
      <c r="EJ509" s="217"/>
      <c r="EK509" s="217"/>
      <c r="EL509" s="217"/>
      <c r="EM509" s="217"/>
      <c r="EN509" s="217"/>
      <c r="EO509" s="217"/>
    </row>
    <row r="510" spans="1:145" s="164" customFormat="1" outlineLevel="1">
      <c r="A510" s="254" t="s">
        <v>1905</v>
      </c>
      <c r="B510" s="254" t="s">
        <v>707</v>
      </c>
      <c r="C510" s="257" t="s">
        <v>2007</v>
      </c>
      <c r="D510" s="165" t="s">
        <v>934</v>
      </c>
      <c r="E510" s="166" t="s">
        <v>70</v>
      </c>
      <c r="F510" s="167" t="s">
        <v>366</v>
      </c>
      <c r="G510" s="168">
        <v>0</v>
      </c>
      <c r="H510" s="169" t="s">
        <v>656</v>
      </c>
      <c r="I510" s="170">
        <v>0</v>
      </c>
      <c r="J510" s="171">
        <f t="shared" ref="J510:J511" si="873">I510/$L$4</f>
        <v>0</v>
      </c>
      <c r="K510" s="172" t="s">
        <v>24</v>
      </c>
      <c r="L510" s="173"/>
      <c r="M510" s="174">
        <f t="shared" ref="M510:M511" si="874">IF(ISBLANK(K510),G510*I510,G510*I510*L510)</f>
        <v>0</v>
      </c>
      <c r="N510" s="175">
        <f t="shared" ref="N510:N511" si="875">IF(ISBLANK(K510),J510*G510,G510*J510*L510)</f>
        <v>0</v>
      </c>
      <c r="O510" s="87"/>
      <c r="P510" s="176"/>
      <c r="Q510" s="176"/>
      <c r="R510" s="176"/>
      <c r="S510" s="176"/>
      <c r="T510" s="176"/>
      <c r="U510" s="86"/>
      <c r="V510" s="87"/>
      <c r="W510" s="176"/>
      <c r="X510" s="176">
        <f t="shared" ref="X510:X511" si="876">W510/$L$4</f>
        <v>0</v>
      </c>
      <c r="Y510" s="176"/>
      <c r="Z510" s="176">
        <f t="shared" ref="Z510:Z511" si="877">Y510/$L$4</f>
        <v>0</v>
      </c>
      <c r="AA510" s="176"/>
      <c r="AB510" s="176">
        <f t="shared" ref="AB510:AB511" si="878">AA510/$L$4</f>
        <v>0</v>
      </c>
      <c r="AC510" s="176"/>
      <c r="AD510" s="176">
        <f t="shared" ref="AD510:AD511" si="879">AC510/$L$4</f>
        <v>0</v>
      </c>
      <c r="AE510" s="156"/>
      <c r="AF510" s="156"/>
      <c r="AG510" s="208"/>
      <c r="AH510" s="208"/>
      <c r="AI510" s="208"/>
      <c r="AJ510" s="208"/>
      <c r="AK510" s="208"/>
      <c r="AL510" s="208"/>
      <c r="AM510" s="208"/>
      <c r="AN510" s="208"/>
      <c r="AO510" s="208"/>
      <c r="AP510" s="208"/>
      <c r="AQ510" s="208"/>
      <c r="AR510" s="208"/>
      <c r="AS510" s="208"/>
      <c r="AT510" s="208"/>
      <c r="AU510" s="208"/>
      <c r="AV510" s="208"/>
      <c r="AW510" s="208"/>
      <c r="AX510" s="208"/>
      <c r="AY510" s="208"/>
      <c r="AZ510" s="208"/>
      <c r="BA510" s="208"/>
      <c r="BB510" s="208"/>
      <c r="BC510" s="208"/>
      <c r="BD510" s="208"/>
      <c r="BE510" s="208"/>
      <c r="BF510" s="208"/>
      <c r="BG510" s="208"/>
      <c r="BH510" s="208"/>
      <c r="BI510" s="208"/>
      <c r="BJ510" s="208"/>
      <c r="BK510" s="208"/>
      <c r="BL510" s="208"/>
      <c r="BM510" s="208"/>
      <c r="BN510" s="208"/>
      <c r="BO510" s="208"/>
      <c r="BP510" s="208"/>
      <c r="BQ510" s="208"/>
      <c r="BR510" s="208"/>
      <c r="BS510" s="208"/>
      <c r="BT510" s="208"/>
      <c r="BU510" s="208"/>
      <c r="BV510" s="208"/>
      <c r="BW510" s="208"/>
      <c r="BX510" s="208"/>
      <c r="BY510" s="208"/>
      <c r="BZ510" s="208"/>
      <c r="CA510" s="208"/>
      <c r="CB510" s="208"/>
      <c r="CC510" s="208"/>
      <c r="CD510" s="208"/>
      <c r="CE510" s="208"/>
      <c r="CF510" s="208"/>
      <c r="CG510" s="208"/>
      <c r="CH510" s="208"/>
      <c r="CI510" s="208"/>
      <c r="CJ510" s="208"/>
      <c r="CK510" s="208"/>
      <c r="CL510" s="208"/>
      <c r="CM510" s="208"/>
      <c r="CN510" s="208"/>
      <c r="CO510" s="208"/>
      <c r="CP510" s="208"/>
      <c r="CQ510" s="208"/>
      <c r="CR510" s="208"/>
      <c r="CS510" s="208"/>
      <c r="CT510" s="208"/>
      <c r="CU510" s="208"/>
      <c r="CV510" s="208"/>
      <c r="CW510" s="208"/>
      <c r="CX510" s="208"/>
      <c r="CY510" s="208"/>
      <c r="CZ510" s="208"/>
      <c r="DA510" s="208"/>
      <c r="DB510" s="208"/>
      <c r="DC510" s="208"/>
      <c r="DD510" s="208"/>
      <c r="DE510" s="208"/>
      <c r="DF510" s="208"/>
      <c r="DG510" s="208"/>
      <c r="DH510" s="208"/>
      <c r="DI510" s="208"/>
      <c r="DJ510" s="208"/>
      <c r="DK510" s="208"/>
      <c r="DL510" s="208"/>
      <c r="DM510" s="208"/>
      <c r="DN510" s="208"/>
      <c r="DO510" s="208"/>
      <c r="DP510" s="208"/>
      <c r="DQ510" s="208"/>
      <c r="DR510" s="208"/>
      <c r="DS510" s="208"/>
      <c r="DT510" s="208"/>
      <c r="DU510" s="208"/>
      <c r="DV510" s="208"/>
      <c r="DW510" s="208"/>
      <c r="DX510" s="208"/>
      <c r="DY510" s="208"/>
      <c r="DZ510" s="208"/>
      <c r="EA510" s="208"/>
      <c r="EB510" s="208"/>
      <c r="EC510" s="208"/>
      <c r="ED510" s="208"/>
      <c r="EE510" s="208"/>
      <c r="EF510" s="208"/>
      <c r="EG510" s="208"/>
      <c r="EH510" s="208"/>
      <c r="EI510" s="208"/>
      <c r="EJ510" s="208"/>
      <c r="EK510" s="208"/>
      <c r="EL510" s="208"/>
      <c r="EM510" s="208"/>
      <c r="EN510" s="208"/>
      <c r="EO510" s="208"/>
    </row>
    <row r="511" spans="1:145" s="164" customFormat="1" outlineLevel="1">
      <c r="A511" s="254" t="s">
        <v>1905</v>
      </c>
      <c r="B511" s="254" t="s">
        <v>708</v>
      </c>
      <c r="C511" s="257" t="s">
        <v>2007</v>
      </c>
      <c r="D511" s="165" t="s">
        <v>946</v>
      </c>
      <c r="E511" s="166" t="s">
        <v>71</v>
      </c>
      <c r="F511" s="167" t="s">
        <v>367</v>
      </c>
      <c r="G511" s="168">
        <v>0</v>
      </c>
      <c r="H511" s="169" t="s">
        <v>656</v>
      </c>
      <c r="I511" s="170">
        <v>0</v>
      </c>
      <c r="J511" s="171">
        <f t="shared" si="873"/>
        <v>0</v>
      </c>
      <c r="K511" s="172" t="s">
        <v>24</v>
      </c>
      <c r="L511" s="173"/>
      <c r="M511" s="174">
        <f t="shared" si="874"/>
        <v>0</v>
      </c>
      <c r="N511" s="175">
        <f t="shared" si="875"/>
        <v>0</v>
      </c>
      <c r="O511" s="87"/>
      <c r="P511" s="176"/>
      <c r="Q511" s="176"/>
      <c r="R511" s="176"/>
      <c r="S511" s="176"/>
      <c r="T511" s="176"/>
      <c r="U511" s="86"/>
      <c r="V511" s="87"/>
      <c r="W511" s="176"/>
      <c r="X511" s="176">
        <f t="shared" si="876"/>
        <v>0</v>
      </c>
      <c r="Y511" s="176"/>
      <c r="Z511" s="176">
        <f t="shared" si="877"/>
        <v>0</v>
      </c>
      <c r="AA511" s="176"/>
      <c r="AB511" s="176">
        <f t="shared" si="878"/>
        <v>0</v>
      </c>
      <c r="AC511" s="176"/>
      <c r="AD511" s="176">
        <f t="shared" si="879"/>
        <v>0</v>
      </c>
      <c r="AE511" s="156"/>
      <c r="AF511" s="156"/>
      <c r="AG511" s="208"/>
      <c r="AH511" s="208"/>
      <c r="AI511" s="208"/>
      <c r="AJ511" s="208"/>
      <c r="AK511" s="208"/>
      <c r="AL511" s="208"/>
      <c r="AM511" s="208"/>
      <c r="AN511" s="208"/>
      <c r="AO511" s="208"/>
      <c r="AP511" s="208"/>
      <c r="AQ511" s="208"/>
      <c r="AR511" s="208"/>
      <c r="AS511" s="208"/>
      <c r="AT511" s="208"/>
      <c r="AU511" s="208"/>
      <c r="AV511" s="208"/>
      <c r="AW511" s="208"/>
      <c r="AX511" s="208"/>
      <c r="AY511" s="208"/>
      <c r="AZ511" s="208"/>
      <c r="BA511" s="208"/>
      <c r="BB511" s="208"/>
      <c r="BC511" s="208"/>
      <c r="BD511" s="208"/>
      <c r="BE511" s="208"/>
      <c r="BF511" s="208"/>
      <c r="BG511" s="208"/>
      <c r="BH511" s="208"/>
      <c r="BI511" s="208"/>
      <c r="BJ511" s="208"/>
      <c r="BK511" s="208"/>
      <c r="BL511" s="208"/>
      <c r="BM511" s="208"/>
      <c r="BN511" s="208"/>
      <c r="BO511" s="208"/>
      <c r="BP511" s="208"/>
      <c r="BQ511" s="208"/>
      <c r="BR511" s="208"/>
      <c r="BS511" s="208"/>
      <c r="BT511" s="208"/>
      <c r="BU511" s="208"/>
      <c r="BV511" s="208"/>
      <c r="BW511" s="208"/>
      <c r="BX511" s="208"/>
      <c r="BY511" s="208"/>
      <c r="BZ511" s="208"/>
      <c r="CA511" s="208"/>
      <c r="CB511" s="208"/>
      <c r="CC511" s="208"/>
      <c r="CD511" s="208"/>
      <c r="CE511" s="208"/>
      <c r="CF511" s="208"/>
      <c r="CG511" s="208"/>
      <c r="CH511" s="208"/>
      <c r="CI511" s="208"/>
      <c r="CJ511" s="208"/>
      <c r="CK511" s="208"/>
      <c r="CL511" s="208"/>
      <c r="CM511" s="208"/>
      <c r="CN511" s="208"/>
      <c r="CO511" s="208"/>
      <c r="CP511" s="208"/>
      <c r="CQ511" s="208"/>
      <c r="CR511" s="208"/>
      <c r="CS511" s="208"/>
      <c r="CT511" s="208"/>
      <c r="CU511" s="208"/>
      <c r="CV511" s="208"/>
      <c r="CW511" s="208"/>
      <c r="CX511" s="208"/>
      <c r="CY511" s="208"/>
      <c r="CZ511" s="208"/>
      <c r="DA511" s="208"/>
      <c r="DB511" s="208"/>
      <c r="DC511" s="208"/>
      <c r="DD511" s="208"/>
      <c r="DE511" s="208"/>
      <c r="DF511" s="208"/>
      <c r="DG511" s="208"/>
      <c r="DH511" s="208"/>
      <c r="DI511" s="208"/>
      <c r="DJ511" s="208"/>
      <c r="DK511" s="208"/>
      <c r="DL511" s="208"/>
      <c r="DM511" s="208"/>
      <c r="DN511" s="208"/>
      <c r="DO511" s="208"/>
      <c r="DP511" s="208"/>
      <c r="DQ511" s="208"/>
      <c r="DR511" s="208"/>
      <c r="DS511" s="208"/>
      <c r="DT511" s="208"/>
      <c r="DU511" s="208"/>
      <c r="DV511" s="208"/>
      <c r="DW511" s="208"/>
      <c r="DX511" s="208"/>
      <c r="DY511" s="208"/>
      <c r="DZ511" s="208"/>
      <c r="EA511" s="208"/>
      <c r="EB511" s="208"/>
      <c r="EC511" s="208"/>
      <c r="ED511" s="208"/>
      <c r="EE511" s="208"/>
      <c r="EF511" s="208"/>
      <c r="EG511" s="208"/>
      <c r="EH511" s="208"/>
      <c r="EI511" s="208"/>
      <c r="EJ511" s="208"/>
      <c r="EK511" s="208"/>
      <c r="EL511" s="208"/>
      <c r="EM511" s="208"/>
      <c r="EN511" s="208"/>
      <c r="EO511" s="208"/>
    </row>
    <row r="512" spans="1:145" s="10" customFormat="1" ht="15.75">
      <c r="A512" s="260"/>
      <c r="B512" s="260"/>
      <c r="C512" s="362"/>
      <c r="D512" s="363"/>
      <c r="E512" s="364" t="s">
        <v>1759</v>
      </c>
      <c r="F512" s="365" t="s">
        <v>1760</v>
      </c>
      <c r="G512" s="366"/>
      <c r="H512" s="367"/>
      <c r="I512" s="368"/>
      <c r="J512" s="369"/>
      <c r="K512" s="370"/>
      <c r="L512" s="370"/>
      <c r="M512" s="371">
        <f>SUM(M513:M514)</f>
        <v>0</v>
      </c>
      <c r="N512" s="372">
        <f>SUM(N513:N514)</f>
        <v>0</v>
      </c>
      <c r="O512" s="87"/>
      <c r="P512" s="373">
        <f t="shared" ref="P512:T512" si="880">SUM(P513:P514)</f>
        <v>0</v>
      </c>
      <c r="Q512" s="373">
        <f t="shared" si="880"/>
        <v>0</v>
      </c>
      <c r="R512" s="373">
        <f t="shared" si="880"/>
        <v>0</v>
      </c>
      <c r="S512" s="373">
        <f t="shared" si="880"/>
        <v>0</v>
      </c>
      <c r="T512" s="373">
        <f t="shared" si="880"/>
        <v>0</v>
      </c>
      <c r="U512" s="86"/>
      <c r="V512" s="87"/>
      <c r="W512" s="373">
        <f t="shared" ref="W512:AD512" si="881">SUM(W513:W514)</f>
        <v>0</v>
      </c>
      <c r="X512" s="373">
        <f t="shared" si="881"/>
        <v>0</v>
      </c>
      <c r="Y512" s="373">
        <f t="shared" si="881"/>
        <v>0</v>
      </c>
      <c r="Z512" s="373">
        <f t="shared" si="881"/>
        <v>0</v>
      </c>
      <c r="AA512" s="373">
        <f t="shared" si="881"/>
        <v>0</v>
      </c>
      <c r="AB512" s="373">
        <f t="shared" si="881"/>
        <v>0</v>
      </c>
      <c r="AC512" s="373">
        <f t="shared" si="881"/>
        <v>0</v>
      </c>
      <c r="AD512" s="373">
        <f t="shared" si="881"/>
        <v>0</v>
      </c>
      <c r="AE512" s="156"/>
      <c r="AF512" s="156"/>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217"/>
      <c r="BU512" s="217"/>
      <c r="BV512" s="217"/>
      <c r="BW512" s="217"/>
      <c r="BX512" s="217"/>
      <c r="BY512" s="217"/>
      <c r="BZ512" s="217"/>
      <c r="CA512" s="217"/>
      <c r="CB512" s="217"/>
      <c r="CC512" s="217"/>
      <c r="CD512" s="217"/>
      <c r="CE512" s="217"/>
      <c r="CF512" s="217"/>
      <c r="CG512" s="217"/>
      <c r="CH512" s="217"/>
      <c r="CI512" s="217"/>
      <c r="CJ512" s="217"/>
      <c r="CK512" s="217"/>
      <c r="CL512" s="217"/>
      <c r="CM512" s="217"/>
      <c r="CN512" s="217"/>
      <c r="CO512" s="217"/>
      <c r="CP512" s="217"/>
      <c r="CQ512" s="217"/>
      <c r="CR512" s="217"/>
      <c r="CS512" s="217"/>
      <c r="CT512" s="217"/>
      <c r="CU512" s="217"/>
      <c r="CV512" s="217"/>
      <c r="CW512" s="217"/>
      <c r="CX512" s="217"/>
      <c r="CY512" s="217"/>
      <c r="CZ512" s="217"/>
      <c r="DA512" s="217"/>
      <c r="DB512" s="217"/>
      <c r="DC512" s="217"/>
      <c r="DD512" s="217"/>
      <c r="DE512" s="217"/>
      <c r="DF512" s="217"/>
      <c r="DG512" s="217"/>
      <c r="DH512" s="217"/>
      <c r="DI512" s="217"/>
      <c r="DJ512" s="217"/>
      <c r="DK512" s="217"/>
      <c r="DL512" s="217"/>
      <c r="DM512" s="217"/>
      <c r="DN512" s="217"/>
      <c r="DO512" s="217"/>
      <c r="DP512" s="217"/>
      <c r="DQ512" s="217"/>
      <c r="DR512" s="217"/>
      <c r="DS512" s="217"/>
      <c r="DT512" s="217"/>
      <c r="DU512" s="217"/>
      <c r="DV512" s="217"/>
      <c r="DW512" s="217"/>
      <c r="DX512" s="217"/>
      <c r="DY512" s="217"/>
      <c r="DZ512" s="217"/>
      <c r="EA512" s="217"/>
      <c r="EB512" s="217"/>
      <c r="EC512" s="217"/>
      <c r="ED512" s="217"/>
      <c r="EE512" s="217"/>
      <c r="EF512" s="217"/>
      <c r="EG512" s="217"/>
      <c r="EH512" s="217"/>
      <c r="EI512" s="217"/>
      <c r="EJ512" s="217"/>
      <c r="EK512" s="217"/>
      <c r="EL512" s="217"/>
      <c r="EM512" s="217"/>
      <c r="EN512" s="217"/>
      <c r="EO512" s="217"/>
    </row>
    <row r="513" spans="1:145" s="164" customFormat="1" outlineLevel="1">
      <c r="A513" s="254" t="s">
        <v>1905</v>
      </c>
      <c r="B513" s="254" t="s">
        <v>707</v>
      </c>
      <c r="C513" s="257" t="s">
        <v>2008</v>
      </c>
      <c r="D513" s="165" t="s">
        <v>1777</v>
      </c>
      <c r="E513" s="166" t="s">
        <v>70</v>
      </c>
      <c r="F513" s="167" t="s">
        <v>366</v>
      </c>
      <c r="G513" s="168">
        <v>0</v>
      </c>
      <c r="H513" s="169" t="s">
        <v>656</v>
      </c>
      <c r="I513" s="170">
        <v>0</v>
      </c>
      <c r="J513" s="171">
        <f t="shared" ref="J513:J514" si="882">I513/$L$4</f>
        <v>0</v>
      </c>
      <c r="K513" s="172" t="s">
        <v>24</v>
      </c>
      <c r="L513" s="173"/>
      <c r="M513" s="174">
        <f t="shared" ref="M513:M514" si="883">IF(ISBLANK(K513),G513*I513,G513*I513*L513)</f>
        <v>0</v>
      </c>
      <c r="N513" s="175">
        <f t="shared" ref="N513:N514" si="884">IF(ISBLANK(K513),J513*G513,G513*J513*L513)</f>
        <v>0</v>
      </c>
      <c r="O513" s="87"/>
      <c r="P513" s="176"/>
      <c r="Q513" s="176"/>
      <c r="R513" s="176"/>
      <c r="S513" s="176"/>
      <c r="T513" s="176"/>
      <c r="U513" s="86"/>
      <c r="V513" s="87"/>
      <c r="W513" s="176"/>
      <c r="X513" s="176">
        <f t="shared" ref="X513:X514" si="885">W513/$L$4</f>
        <v>0</v>
      </c>
      <c r="Y513" s="176"/>
      <c r="Z513" s="176">
        <f t="shared" ref="Z513:Z514" si="886">Y513/$L$4</f>
        <v>0</v>
      </c>
      <c r="AA513" s="176"/>
      <c r="AB513" s="176">
        <f t="shared" ref="AB513:AB514" si="887">AA513/$L$4</f>
        <v>0</v>
      </c>
      <c r="AC513" s="176"/>
      <c r="AD513" s="176">
        <f t="shared" ref="AD513:AD514" si="888">AC513/$L$4</f>
        <v>0</v>
      </c>
      <c r="AE513" s="156"/>
      <c r="AF513" s="156"/>
      <c r="AG513" s="208"/>
      <c r="AH513" s="208"/>
      <c r="AI513" s="208"/>
      <c r="AJ513" s="208"/>
      <c r="AK513" s="208"/>
      <c r="AL513" s="208"/>
      <c r="AM513" s="208"/>
      <c r="AN513" s="208"/>
      <c r="AO513" s="208"/>
      <c r="AP513" s="208"/>
      <c r="AQ513" s="208"/>
      <c r="AR513" s="208"/>
      <c r="AS513" s="208"/>
      <c r="AT513" s="208"/>
      <c r="AU513" s="208"/>
      <c r="AV513" s="208"/>
      <c r="AW513" s="208"/>
      <c r="AX513" s="208"/>
      <c r="AY513" s="208"/>
      <c r="AZ513" s="208"/>
      <c r="BA513" s="208"/>
      <c r="BB513" s="208"/>
      <c r="BC513" s="208"/>
      <c r="BD513" s="208"/>
      <c r="BE513" s="208"/>
      <c r="BF513" s="208"/>
      <c r="BG513" s="208"/>
      <c r="BH513" s="208"/>
      <c r="BI513" s="208"/>
      <c r="BJ513" s="208"/>
      <c r="BK513" s="208"/>
      <c r="BL513" s="208"/>
      <c r="BM513" s="208"/>
      <c r="BN513" s="208"/>
      <c r="BO513" s="208"/>
      <c r="BP513" s="208"/>
      <c r="BQ513" s="208"/>
      <c r="BR513" s="208"/>
      <c r="BS513" s="208"/>
      <c r="BT513" s="208"/>
      <c r="BU513" s="208"/>
      <c r="BV513" s="208"/>
      <c r="BW513" s="208"/>
      <c r="BX513" s="208"/>
      <c r="BY513" s="208"/>
      <c r="BZ513" s="208"/>
      <c r="CA513" s="208"/>
      <c r="CB513" s="208"/>
      <c r="CC513" s="208"/>
      <c r="CD513" s="208"/>
      <c r="CE513" s="208"/>
      <c r="CF513" s="208"/>
      <c r="CG513" s="208"/>
      <c r="CH513" s="208"/>
      <c r="CI513" s="208"/>
      <c r="CJ513" s="208"/>
      <c r="CK513" s="208"/>
      <c r="CL513" s="208"/>
      <c r="CM513" s="208"/>
      <c r="CN513" s="208"/>
      <c r="CO513" s="208"/>
      <c r="CP513" s="208"/>
      <c r="CQ513" s="208"/>
      <c r="CR513" s="208"/>
      <c r="CS513" s="208"/>
      <c r="CT513" s="208"/>
      <c r="CU513" s="208"/>
      <c r="CV513" s="208"/>
      <c r="CW513" s="208"/>
      <c r="CX513" s="208"/>
      <c r="CY513" s="208"/>
      <c r="CZ513" s="208"/>
      <c r="DA513" s="208"/>
      <c r="DB513" s="208"/>
      <c r="DC513" s="208"/>
      <c r="DD513" s="208"/>
      <c r="DE513" s="208"/>
      <c r="DF513" s="208"/>
      <c r="DG513" s="208"/>
      <c r="DH513" s="208"/>
      <c r="DI513" s="208"/>
      <c r="DJ513" s="208"/>
      <c r="DK513" s="208"/>
      <c r="DL513" s="208"/>
      <c r="DM513" s="208"/>
      <c r="DN513" s="208"/>
      <c r="DO513" s="208"/>
      <c r="DP513" s="208"/>
      <c r="DQ513" s="208"/>
      <c r="DR513" s="208"/>
      <c r="DS513" s="208"/>
      <c r="DT513" s="208"/>
      <c r="DU513" s="208"/>
      <c r="DV513" s="208"/>
      <c r="DW513" s="208"/>
      <c r="DX513" s="208"/>
      <c r="DY513" s="208"/>
      <c r="DZ513" s="208"/>
      <c r="EA513" s="208"/>
      <c r="EB513" s="208"/>
      <c r="EC513" s="208"/>
      <c r="ED513" s="208"/>
      <c r="EE513" s="208"/>
      <c r="EF513" s="208"/>
      <c r="EG513" s="208"/>
      <c r="EH513" s="208"/>
      <c r="EI513" s="208"/>
      <c r="EJ513" s="208"/>
      <c r="EK513" s="208"/>
      <c r="EL513" s="208"/>
      <c r="EM513" s="208"/>
      <c r="EN513" s="208"/>
      <c r="EO513" s="208"/>
    </row>
    <row r="514" spans="1:145" s="164" customFormat="1" outlineLevel="1">
      <c r="A514" s="254" t="s">
        <v>1905</v>
      </c>
      <c r="B514" s="254" t="s">
        <v>708</v>
      </c>
      <c r="C514" s="257" t="s">
        <v>2008</v>
      </c>
      <c r="D514" s="165" t="s">
        <v>1778</v>
      </c>
      <c r="E514" s="166" t="s">
        <v>71</v>
      </c>
      <c r="F514" s="167" t="s">
        <v>367</v>
      </c>
      <c r="G514" s="168">
        <v>0</v>
      </c>
      <c r="H514" s="169" t="s">
        <v>656</v>
      </c>
      <c r="I514" s="170">
        <v>0</v>
      </c>
      <c r="J514" s="171">
        <f t="shared" si="882"/>
        <v>0</v>
      </c>
      <c r="K514" s="172" t="s">
        <v>24</v>
      </c>
      <c r="L514" s="173"/>
      <c r="M514" s="174">
        <f t="shared" si="883"/>
        <v>0</v>
      </c>
      <c r="N514" s="175">
        <f t="shared" si="884"/>
        <v>0</v>
      </c>
      <c r="O514" s="87"/>
      <c r="P514" s="176"/>
      <c r="Q514" s="176"/>
      <c r="R514" s="176"/>
      <c r="S514" s="176"/>
      <c r="T514" s="176"/>
      <c r="U514" s="86"/>
      <c r="V514" s="87"/>
      <c r="W514" s="176"/>
      <c r="X514" s="176">
        <f t="shared" si="885"/>
        <v>0</v>
      </c>
      <c r="Y514" s="176"/>
      <c r="Z514" s="176">
        <f t="shared" si="886"/>
        <v>0</v>
      </c>
      <c r="AA514" s="176"/>
      <c r="AB514" s="176">
        <f t="shared" si="887"/>
        <v>0</v>
      </c>
      <c r="AC514" s="176"/>
      <c r="AD514" s="176">
        <f t="shared" si="888"/>
        <v>0</v>
      </c>
      <c r="AE514" s="156"/>
      <c r="AF514" s="156"/>
      <c r="AG514" s="208"/>
      <c r="AH514" s="208"/>
      <c r="AI514" s="208"/>
      <c r="AJ514" s="208"/>
      <c r="AK514" s="208"/>
      <c r="AL514" s="208"/>
      <c r="AM514" s="208"/>
      <c r="AN514" s="208"/>
      <c r="AO514" s="208"/>
      <c r="AP514" s="208"/>
      <c r="AQ514" s="208"/>
      <c r="AR514" s="208"/>
      <c r="AS514" s="208"/>
      <c r="AT514" s="208"/>
      <c r="AU514" s="208"/>
      <c r="AV514" s="208"/>
      <c r="AW514" s="208"/>
      <c r="AX514" s="208"/>
      <c r="AY514" s="208"/>
      <c r="AZ514" s="208"/>
      <c r="BA514" s="208"/>
      <c r="BB514" s="208"/>
      <c r="BC514" s="208"/>
      <c r="BD514" s="208"/>
      <c r="BE514" s="208"/>
      <c r="BF514" s="208"/>
      <c r="BG514" s="208"/>
      <c r="BH514" s="208"/>
      <c r="BI514" s="208"/>
      <c r="BJ514" s="208"/>
      <c r="BK514" s="208"/>
      <c r="BL514" s="208"/>
      <c r="BM514" s="208"/>
      <c r="BN514" s="208"/>
      <c r="BO514" s="208"/>
      <c r="BP514" s="208"/>
      <c r="BQ514" s="208"/>
      <c r="BR514" s="208"/>
      <c r="BS514" s="208"/>
      <c r="BT514" s="208"/>
      <c r="BU514" s="208"/>
      <c r="BV514" s="208"/>
      <c r="BW514" s="208"/>
      <c r="BX514" s="208"/>
      <c r="BY514" s="208"/>
      <c r="BZ514" s="208"/>
      <c r="CA514" s="208"/>
      <c r="CB514" s="208"/>
      <c r="CC514" s="208"/>
      <c r="CD514" s="208"/>
      <c r="CE514" s="208"/>
      <c r="CF514" s="208"/>
      <c r="CG514" s="208"/>
      <c r="CH514" s="208"/>
      <c r="CI514" s="208"/>
      <c r="CJ514" s="208"/>
      <c r="CK514" s="208"/>
      <c r="CL514" s="208"/>
      <c r="CM514" s="208"/>
      <c r="CN514" s="208"/>
      <c r="CO514" s="208"/>
      <c r="CP514" s="208"/>
      <c r="CQ514" s="208"/>
      <c r="CR514" s="208"/>
      <c r="CS514" s="208"/>
      <c r="CT514" s="208"/>
      <c r="CU514" s="208"/>
      <c r="CV514" s="208"/>
      <c r="CW514" s="208"/>
      <c r="CX514" s="208"/>
      <c r="CY514" s="208"/>
      <c r="CZ514" s="208"/>
      <c r="DA514" s="208"/>
      <c r="DB514" s="208"/>
      <c r="DC514" s="208"/>
      <c r="DD514" s="208"/>
      <c r="DE514" s="208"/>
      <c r="DF514" s="208"/>
      <c r="DG514" s="208"/>
      <c r="DH514" s="208"/>
      <c r="DI514" s="208"/>
      <c r="DJ514" s="208"/>
      <c r="DK514" s="208"/>
      <c r="DL514" s="208"/>
      <c r="DM514" s="208"/>
      <c r="DN514" s="208"/>
      <c r="DO514" s="208"/>
      <c r="DP514" s="208"/>
      <c r="DQ514" s="208"/>
      <c r="DR514" s="208"/>
      <c r="DS514" s="208"/>
      <c r="DT514" s="208"/>
      <c r="DU514" s="208"/>
      <c r="DV514" s="208"/>
      <c r="DW514" s="208"/>
      <c r="DX514" s="208"/>
      <c r="DY514" s="208"/>
      <c r="DZ514" s="208"/>
      <c r="EA514" s="208"/>
      <c r="EB514" s="208"/>
      <c r="EC514" s="208"/>
      <c r="ED514" s="208"/>
      <c r="EE514" s="208"/>
      <c r="EF514" s="208"/>
      <c r="EG514" s="208"/>
      <c r="EH514" s="208"/>
      <c r="EI514" s="208"/>
      <c r="EJ514" s="208"/>
      <c r="EK514" s="208"/>
      <c r="EL514" s="208"/>
      <c r="EM514" s="208"/>
      <c r="EN514" s="208"/>
      <c r="EO514" s="208"/>
    </row>
    <row r="515" spans="1:145" s="10" customFormat="1" ht="15.75">
      <c r="A515" s="260"/>
      <c r="B515" s="260"/>
      <c r="C515" s="362"/>
      <c r="D515" s="363"/>
      <c r="E515" s="364" t="s">
        <v>1761</v>
      </c>
      <c r="F515" s="365" t="s">
        <v>1762</v>
      </c>
      <c r="G515" s="366"/>
      <c r="H515" s="367"/>
      <c r="I515" s="368"/>
      <c r="J515" s="369"/>
      <c r="K515" s="370"/>
      <c r="L515" s="370"/>
      <c r="M515" s="371">
        <f>SUM(M516:M517)</f>
        <v>0</v>
      </c>
      <c r="N515" s="372">
        <f>SUM(N516:N517)</f>
        <v>0</v>
      </c>
      <c r="O515" s="87"/>
      <c r="P515" s="373">
        <f t="shared" ref="P515:T515" si="889">SUM(P516:P517)</f>
        <v>0</v>
      </c>
      <c r="Q515" s="373">
        <f t="shared" si="889"/>
        <v>0</v>
      </c>
      <c r="R515" s="373">
        <f t="shared" si="889"/>
        <v>0</v>
      </c>
      <c r="S515" s="373">
        <f t="shared" si="889"/>
        <v>0</v>
      </c>
      <c r="T515" s="373">
        <f t="shared" si="889"/>
        <v>0</v>
      </c>
      <c r="U515" s="86"/>
      <c r="V515" s="87"/>
      <c r="W515" s="373">
        <f t="shared" ref="W515:AD515" si="890">SUM(W516:W517)</f>
        <v>0</v>
      </c>
      <c r="X515" s="373">
        <f t="shared" si="890"/>
        <v>0</v>
      </c>
      <c r="Y515" s="373">
        <f t="shared" si="890"/>
        <v>0</v>
      </c>
      <c r="Z515" s="373">
        <f t="shared" si="890"/>
        <v>0</v>
      </c>
      <c r="AA515" s="373">
        <f t="shared" si="890"/>
        <v>0</v>
      </c>
      <c r="AB515" s="373">
        <f t="shared" si="890"/>
        <v>0</v>
      </c>
      <c r="AC515" s="373">
        <f t="shared" si="890"/>
        <v>0</v>
      </c>
      <c r="AD515" s="373">
        <f t="shared" si="890"/>
        <v>0</v>
      </c>
      <c r="AE515" s="156"/>
      <c r="AF515" s="156"/>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217"/>
      <c r="BU515" s="217"/>
      <c r="BV515" s="217"/>
      <c r="BW515" s="217"/>
      <c r="BX515" s="217"/>
      <c r="BY515" s="217"/>
      <c r="BZ515" s="217"/>
      <c r="CA515" s="217"/>
      <c r="CB515" s="217"/>
      <c r="CC515" s="217"/>
      <c r="CD515" s="217"/>
      <c r="CE515" s="217"/>
      <c r="CF515" s="217"/>
      <c r="CG515" s="217"/>
      <c r="CH515" s="217"/>
      <c r="CI515" s="217"/>
      <c r="CJ515" s="217"/>
      <c r="CK515" s="217"/>
      <c r="CL515" s="217"/>
      <c r="CM515" s="217"/>
      <c r="CN515" s="217"/>
      <c r="CO515" s="217"/>
      <c r="CP515" s="217"/>
      <c r="CQ515" s="217"/>
      <c r="CR515" s="217"/>
      <c r="CS515" s="217"/>
      <c r="CT515" s="217"/>
      <c r="CU515" s="217"/>
      <c r="CV515" s="217"/>
      <c r="CW515" s="217"/>
      <c r="CX515" s="217"/>
      <c r="CY515" s="217"/>
      <c r="CZ515" s="217"/>
      <c r="DA515" s="217"/>
      <c r="DB515" s="217"/>
      <c r="DC515" s="217"/>
      <c r="DD515" s="217"/>
      <c r="DE515" s="217"/>
      <c r="DF515" s="217"/>
      <c r="DG515" s="217"/>
      <c r="DH515" s="217"/>
      <c r="DI515" s="217"/>
      <c r="DJ515" s="217"/>
      <c r="DK515" s="217"/>
      <c r="DL515" s="217"/>
      <c r="DM515" s="217"/>
      <c r="DN515" s="217"/>
      <c r="DO515" s="217"/>
      <c r="DP515" s="217"/>
      <c r="DQ515" s="217"/>
      <c r="DR515" s="217"/>
      <c r="DS515" s="217"/>
      <c r="DT515" s="217"/>
      <c r="DU515" s="217"/>
      <c r="DV515" s="217"/>
      <c r="DW515" s="217"/>
      <c r="DX515" s="217"/>
      <c r="DY515" s="217"/>
      <c r="DZ515" s="217"/>
      <c r="EA515" s="217"/>
      <c r="EB515" s="217"/>
      <c r="EC515" s="217"/>
      <c r="ED515" s="217"/>
      <c r="EE515" s="217"/>
      <c r="EF515" s="217"/>
      <c r="EG515" s="217"/>
      <c r="EH515" s="217"/>
      <c r="EI515" s="217"/>
      <c r="EJ515" s="217"/>
      <c r="EK515" s="217"/>
      <c r="EL515" s="217"/>
      <c r="EM515" s="217"/>
      <c r="EN515" s="217"/>
      <c r="EO515" s="217"/>
    </row>
    <row r="516" spans="1:145" s="164" customFormat="1" outlineLevel="1">
      <c r="A516" s="254" t="s">
        <v>1905</v>
      </c>
      <c r="B516" s="254" t="s">
        <v>707</v>
      </c>
      <c r="C516" s="257" t="s">
        <v>2009</v>
      </c>
      <c r="D516" s="165" t="s">
        <v>1779</v>
      </c>
      <c r="E516" s="166" t="s">
        <v>70</v>
      </c>
      <c r="F516" s="167" t="s">
        <v>366</v>
      </c>
      <c r="G516" s="168">
        <v>0</v>
      </c>
      <c r="H516" s="169" t="s">
        <v>656</v>
      </c>
      <c r="I516" s="170">
        <v>0</v>
      </c>
      <c r="J516" s="171">
        <f t="shared" ref="J516:J517" si="891">I516/$L$4</f>
        <v>0</v>
      </c>
      <c r="K516" s="172" t="s">
        <v>24</v>
      </c>
      <c r="L516" s="173"/>
      <c r="M516" s="174">
        <f t="shared" ref="M516:M517" si="892">IF(ISBLANK(K516),G516*I516,G516*I516*L516)</f>
        <v>0</v>
      </c>
      <c r="N516" s="175">
        <f t="shared" ref="N516:N517" si="893">IF(ISBLANK(K516),J516*G516,G516*J516*L516)</f>
        <v>0</v>
      </c>
      <c r="O516" s="87"/>
      <c r="P516" s="176"/>
      <c r="Q516" s="176"/>
      <c r="R516" s="176"/>
      <c r="S516" s="176"/>
      <c r="T516" s="176"/>
      <c r="U516" s="86"/>
      <c r="V516" s="87"/>
      <c r="W516" s="176"/>
      <c r="X516" s="176">
        <f t="shared" ref="X516:X517" si="894">W516/$L$4</f>
        <v>0</v>
      </c>
      <c r="Y516" s="176"/>
      <c r="Z516" s="176">
        <f t="shared" ref="Z516:Z517" si="895">Y516/$L$4</f>
        <v>0</v>
      </c>
      <c r="AA516" s="176"/>
      <c r="AB516" s="176">
        <f t="shared" ref="AB516:AB517" si="896">AA516/$L$4</f>
        <v>0</v>
      </c>
      <c r="AC516" s="176"/>
      <c r="AD516" s="176">
        <f t="shared" ref="AD516:AD517" si="897">AC516/$L$4</f>
        <v>0</v>
      </c>
      <c r="AE516" s="156"/>
      <c r="AF516" s="156"/>
      <c r="AG516" s="208"/>
      <c r="AH516" s="208"/>
      <c r="AI516" s="208"/>
      <c r="AJ516" s="208"/>
      <c r="AK516" s="208"/>
      <c r="AL516" s="208"/>
      <c r="AM516" s="208"/>
      <c r="AN516" s="208"/>
      <c r="AO516" s="208"/>
      <c r="AP516" s="208"/>
      <c r="AQ516" s="208"/>
      <c r="AR516" s="208"/>
      <c r="AS516" s="208"/>
      <c r="AT516" s="208"/>
      <c r="AU516" s="208"/>
      <c r="AV516" s="208"/>
      <c r="AW516" s="208"/>
      <c r="AX516" s="208"/>
      <c r="AY516" s="208"/>
      <c r="AZ516" s="208"/>
      <c r="BA516" s="208"/>
      <c r="BB516" s="208"/>
      <c r="BC516" s="208"/>
      <c r="BD516" s="208"/>
      <c r="BE516" s="208"/>
      <c r="BF516" s="208"/>
      <c r="BG516" s="208"/>
      <c r="BH516" s="208"/>
      <c r="BI516" s="208"/>
      <c r="BJ516" s="208"/>
      <c r="BK516" s="208"/>
      <c r="BL516" s="208"/>
      <c r="BM516" s="208"/>
      <c r="BN516" s="208"/>
      <c r="BO516" s="208"/>
      <c r="BP516" s="208"/>
      <c r="BQ516" s="208"/>
      <c r="BR516" s="208"/>
      <c r="BS516" s="208"/>
      <c r="BT516" s="208"/>
      <c r="BU516" s="208"/>
      <c r="BV516" s="208"/>
      <c r="BW516" s="208"/>
      <c r="BX516" s="208"/>
      <c r="BY516" s="208"/>
      <c r="BZ516" s="208"/>
      <c r="CA516" s="208"/>
      <c r="CB516" s="208"/>
      <c r="CC516" s="208"/>
      <c r="CD516" s="208"/>
      <c r="CE516" s="208"/>
      <c r="CF516" s="208"/>
      <c r="CG516" s="208"/>
      <c r="CH516" s="208"/>
      <c r="CI516" s="208"/>
      <c r="CJ516" s="208"/>
      <c r="CK516" s="208"/>
      <c r="CL516" s="208"/>
      <c r="CM516" s="208"/>
      <c r="CN516" s="208"/>
      <c r="CO516" s="208"/>
      <c r="CP516" s="208"/>
      <c r="CQ516" s="208"/>
      <c r="CR516" s="208"/>
      <c r="CS516" s="208"/>
      <c r="CT516" s="208"/>
      <c r="CU516" s="208"/>
      <c r="CV516" s="208"/>
      <c r="CW516" s="208"/>
      <c r="CX516" s="208"/>
      <c r="CY516" s="208"/>
      <c r="CZ516" s="208"/>
      <c r="DA516" s="208"/>
      <c r="DB516" s="208"/>
      <c r="DC516" s="208"/>
      <c r="DD516" s="208"/>
      <c r="DE516" s="208"/>
      <c r="DF516" s="208"/>
      <c r="DG516" s="208"/>
      <c r="DH516" s="208"/>
      <c r="DI516" s="208"/>
      <c r="DJ516" s="208"/>
      <c r="DK516" s="208"/>
      <c r="DL516" s="208"/>
      <c r="DM516" s="208"/>
      <c r="DN516" s="208"/>
      <c r="DO516" s="208"/>
      <c r="DP516" s="208"/>
      <c r="DQ516" s="208"/>
      <c r="DR516" s="208"/>
      <c r="DS516" s="208"/>
      <c r="DT516" s="208"/>
      <c r="DU516" s="208"/>
      <c r="DV516" s="208"/>
      <c r="DW516" s="208"/>
      <c r="DX516" s="208"/>
      <c r="DY516" s="208"/>
      <c r="DZ516" s="208"/>
      <c r="EA516" s="208"/>
      <c r="EB516" s="208"/>
      <c r="EC516" s="208"/>
      <c r="ED516" s="208"/>
      <c r="EE516" s="208"/>
      <c r="EF516" s="208"/>
      <c r="EG516" s="208"/>
      <c r="EH516" s="208"/>
      <c r="EI516" s="208"/>
      <c r="EJ516" s="208"/>
      <c r="EK516" s="208"/>
      <c r="EL516" s="208"/>
      <c r="EM516" s="208"/>
      <c r="EN516" s="208"/>
      <c r="EO516" s="208"/>
    </row>
    <row r="517" spans="1:145" s="164" customFormat="1" outlineLevel="1">
      <c r="A517" s="254" t="s">
        <v>1905</v>
      </c>
      <c r="B517" s="254" t="s">
        <v>708</v>
      </c>
      <c r="C517" s="257" t="s">
        <v>2009</v>
      </c>
      <c r="D517" s="165" t="s">
        <v>1780</v>
      </c>
      <c r="E517" s="166" t="s">
        <v>71</v>
      </c>
      <c r="F517" s="167" t="s">
        <v>367</v>
      </c>
      <c r="G517" s="168">
        <v>0</v>
      </c>
      <c r="H517" s="169" t="s">
        <v>656</v>
      </c>
      <c r="I517" s="170">
        <v>0</v>
      </c>
      <c r="J517" s="171">
        <f t="shared" si="891"/>
        <v>0</v>
      </c>
      <c r="K517" s="172" t="s">
        <v>24</v>
      </c>
      <c r="L517" s="173"/>
      <c r="M517" s="174">
        <f t="shared" si="892"/>
        <v>0</v>
      </c>
      <c r="N517" s="175">
        <f t="shared" si="893"/>
        <v>0</v>
      </c>
      <c r="O517" s="87"/>
      <c r="P517" s="176"/>
      <c r="Q517" s="176"/>
      <c r="R517" s="176"/>
      <c r="S517" s="176"/>
      <c r="T517" s="176"/>
      <c r="U517" s="86"/>
      <c r="V517" s="87"/>
      <c r="W517" s="176"/>
      <c r="X517" s="176">
        <f t="shared" si="894"/>
        <v>0</v>
      </c>
      <c r="Y517" s="176"/>
      <c r="Z517" s="176">
        <f t="shared" si="895"/>
        <v>0</v>
      </c>
      <c r="AA517" s="176"/>
      <c r="AB517" s="176">
        <f t="shared" si="896"/>
        <v>0</v>
      </c>
      <c r="AC517" s="176"/>
      <c r="AD517" s="176">
        <f t="shared" si="897"/>
        <v>0</v>
      </c>
      <c r="AE517" s="156"/>
      <c r="AF517" s="156"/>
      <c r="AG517" s="208"/>
      <c r="AH517" s="208"/>
      <c r="AI517" s="208"/>
      <c r="AJ517" s="208"/>
      <c r="AK517" s="208"/>
      <c r="AL517" s="208"/>
      <c r="AM517" s="208"/>
      <c r="AN517" s="208"/>
      <c r="AO517" s="208"/>
      <c r="AP517" s="208"/>
      <c r="AQ517" s="208"/>
      <c r="AR517" s="208"/>
      <c r="AS517" s="208"/>
      <c r="AT517" s="208"/>
      <c r="AU517" s="208"/>
      <c r="AV517" s="208"/>
      <c r="AW517" s="208"/>
      <c r="AX517" s="208"/>
      <c r="AY517" s="208"/>
      <c r="AZ517" s="208"/>
      <c r="BA517" s="208"/>
      <c r="BB517" s="208"/>
      <c r="BC517" s="208"/>
      <c r="BD517" s="208"/>
      <c r="BE517" s="208"/>
      <c r="BF517" s="208"/>
      <c r="BG517" s="208"/>
      <c r="BH517" s="208"/>
      <c r="BI517" s="208"/>
      <c r="BJ517" s="208"/>
      <c r="BK517" s="208"/>
      <c r="BL517" s="208"/>
      <c r="BM517" s="208"/>
      <c r="BN517" s="208"/>
      <c r="BO517" s="208"/>
      <c r="BP517" s="208"/>
      <c r="BQ517" s="208"/>
      <c r="BR517" s="208"/>
      <c r="BS517" s="208"/>
      <c r="BT517" s="208"/>
      <c r="BU517" s="208"/>
      <c r="BV517" s="208"/>
      <c r="BW517" s="208"/>
      <c r="BX517" s="208"/>
      <c r="BY517" s="208"/>
      <c r="BZ517" s="208"/>
      <c r="CA517" s="208"/>
      <c r="CB517" s="208"/>
      <c r="CC517" s="208"/>
      <c r="CD517" s="208"/>
      <c r="CE517" s="208"/>
      <c r="CF517" s="208"/>
      <c r="CG517" s="208"/>
      <c r="CH517" s="208"/>
      <c r="CI517" s="208"/>
      <c r="CJ517" s="208"/>
      <c r="CK517" s="208"/>
      <c r="CL517" s="208"/>
      <c r="CM517" s="208"/>
      <c r="CN517" s="208"/>
      <c r="CO517" s="208"/>
      <c r="CP517" s="208"/>
      <c r="CQ517" s="208"/>
      <c r="CR517" s="208"/>
      <c r="CS517" s="208"/>
      <c r="CT517" s="208"/>
      <c r="CU517" s="208"/>
      <c r="CV517" s="208"/>
      <c r="CW517" s="208"/>
      <c r="CX517" s="208"/>
      <c r="CY517" s="208"/>
      <c r="CZ517" s="208"/>
      <c r="DA517" s="208"/>
      <c r="DB517" s="208"/>
      <c r="DC517" s="208"/>
      <c r="DD517" s="208"/>
      <c r="DE517" s="208"/>
      <c r="DF517" s="208"/>
      <c r="DG517" s="208"/>
      <c r="DH517" s="208"/>
      <c r="DI517" s="208"/>
      <c r="DJ517" s="208"/>
      <c r="DK517" s="208"/>
      <c r="DL517" s="208"/>
      <c r="DM517" s="208"/>
      <c r="DN517" s="208"/>
      <c r="DO517" s="208"/>
      <c r="DP517" s="208"/>
      <c r="DQ517" s="208"/>
      <c r="DR517" s="208"/>
      <c r="DS517" s="208"/>
      <c r="DT517" s="208"/>
      <c r="DU517" s="208"/>
      <c r="DV517" s="208"/>
      <c r="DW517" s="208"/>
      <c r="DX517" s="208"/>
      <c r="DY517" s="208"/>
      <c r="DZ517" s="208"/>
      <c r="EA517" s="208"/>
      <c r="EB517" s="208"/>
      <c r="EC517" s="208"/>
      <c r="ED517" s="208"/>
      <c r="EE517" s="208"/>
      <c r="EF517" s="208"/>
      <c r="EG517" s="208"/>
      <c r="EH517" s="208"/>
      <c r="EI517" s="208"/>
      <c r="EJ517" s="208"/>
      <c r="EK517" s="208"/>
      <c r="EL517" s="208"/>
      <c r="EM517" s="208"/>
      <c r="EN517" s="208"/>
      <c r="EO517" s="208"/>
    </row>
    <row r="518" spans="1:145" s="10" customFormat="1" ht="15.75">
      <c r="A518" s="260"/>
      <c r="B518" s="260"/>
      <c r="C518" s="362"/>
      <c r="D518" s="363"/>
      <c r="E518" s="364" t="s">
        <v>1763</v>
      </c>
      <c r="F518" s="365" t="s">
        <v>1764</v>
      </c>
      <c r="G518" s="366"/>
      <c r="H518" s="367"/>
      <c r="I518" s="368"/>
      <c r="J518" s="369"/>
      <c r="K518" s="370"/>
      <c r="L518" s="370"/>
      <c r="M518" s="371">
        <f>SUM(M519:M520)</f>
        <v>0</v>
      </c>
      <c r="N518" s="372">
        <f>SUM(N519:N520)</f>
        <v>0</v>
      </c>
      <c r="O518" s="87"/>
      <c r="P518" s="373">
        <f t="shared" ref="P518:T518" si="898">SUM(P519:P520)</f>
        <v>0</v>
      </c>
      <c r="Q518" s="373">
        <f t="shared" si="898"/>
        <v>0</v>
      </c>
      <c r="R518" s="373">
        <f t="shared" si="898"/>
        <v>0</v>
      </c>
      <c r="S518" s="373">
        <f t="shared" si="898"/>
        <v>0</v>
      </c>
      <c r="T518" s="373">
        <f t="shared" si="898"/>
        <v>0</v>
      </c>
      <c r="U518" s="86"/>
      <c r="V518" s="87"/>
      <c r="W518" s="373">
        <f t="shared" ref="W518:AD518" si="899">SUM(W519:W520)</f>
        <v>0</v>
      </c>
      <c r="X518" s="373">
        <f t="shared" si="899"/>
        <v>0</v>
      </c>
      <c r="Y518" s="373">
        <f t="shared" si="899"/>
        <v>0</v>
      </c>
      <c r="Z518" s="373">
        <f t="shared" si="899"/>
        <v>0</v>
      </c>
      <c r="AA518" s="373">
        <f t="shared" si="899"/>
        <v>0</v>
      </c>
      <c r="AB518" s="373">
        <f t="shared" si="899"/>
        <v>0</v>
      </c>
      <c r="AC518" s="373">
        <f t="shared" si="899"/>
        <v>0</v>
      </c>
      <c r="AD518" s="373">
        <f t="shared" si="899"/>
        <v>0</v>
      </c>
      <c r="AE518" s="156"/>
      <c r="AF518" s="156"/>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217"/>
      <c r="BU518" s="217"/>
      <c r="BV518" s="217"/>
      <c r="BW518" s="217"/>
      <c r="BX518" s="217"/>
      <c r="BY518" s="217"/>
      <c r="BZ518" s="217"/>
      <c r="CA518" s="217"/>
      <c r="CB518" s="217"/>
      <c r="CC518" s="217"/>
      <c r="CD518" s="217"/>
      <c r="CE518" s="217"/>
      <c r="CF518" s="217"/>
      <c r="CG518" s="217"/>
      <c r="CH518" s="217"/>
      <c r="CI518" s="217"/>
      <c r="CJ518" s="217"/>
      <c r="CK518" s="217"/>
      <c r="CL518" s="217"/>
      <c r="CM518" s="217"/>
      <c r="CN518" s="217"/>
      <c r="CO518" s="217"/>
      <c r="CP518" s="217"/>
      <c r="CQ518" s="217"/>
      <c r="CR518" s="217"/>
      <c r="CS518" s="217"/>
      <c r="CT518" s="217"/>
      <c r="CU518" s="217"/>
      <c r="CV518" s="217"/>
      <c r="CW518" s="217"/>
      <c r="CX518" s="217"/>
      <c r="CY518" s="217"/>
      <c r="CZ518" s="217"/>
      <c r="DA518" s="217"/>
      <c r="DB518" s="217"/>
      <c r="DC518" s="217"/>
      <c r="DD518" s="217"/>
      <c r="DE518" s="217"/>
      <c r="DF518" s="217"/>
      <c r="DG518" s="217"/>
      <c r="DH518" s="217"/>
      <c r="DI518" s="217"/>
      <c r="DJ518" s="217"/>
      <c r="DK518" s="217"/>
      <c r="DL518" s="217"/>
      <c r="DM518" s="217"/>
      <c r="DN518" s="217"/>
      <c r="DO518" s="217"/>
      <c r="DP518" s="217"/>
      <c r="DQ518" s="217"/>
      <c r="DR518" s="217"/>
      <c r="DS518" s="217"/>
      <c r="DT518" s="217"/>
      <c r="DU518" s="217"/>
      <c r="DV518" s="217"/>
      <c r="DW518" s="217"/>
      <c r="DX518" s="217"/>
      <c r="DY518" s="217"/>
      <c r="DZ518" s="217"/>
      <c r="EA518" s="217"/>
      <c r="EB518" s="217"/>
      <c r="EC518" s="217"/>
      <c r="ED518" s="217"/>
      <c r="EE518" s="217"/>
      <c r="EF518" s="217"/>
      <c r="EG518" s="217"/>
      <c r="EH518" s="217"/>
      <c r="EI518" s="217"/>
      <c r="EJ518" s="217"/>
      <c r="EK518" s="217"/>
      <c r="EL518" s="217"/>
      <c r="EM518" s="217"/>
      <c r="EN518" s="217"/>
      <c r="EO518" s="217"/>
    </row>
    <row r="519" spans="1:145" outlineLevel="1">
      <c r="A519" s="254" t="s">
        <v>1905</v>
      </c>
      <c r="B519" s="254" t="s">
        <v>707</v>
      </c>
      <c r="C519" s="257" t="s">
        <v>2010</v>
      </c>
      <c r="D519" s="165" t="s">
        <v>1781</v>
      </c>
      <c r="E519" s="166" t="s">
        <v>70</v>
      </c>
      <c r="F519" s="167" t="s">
        <v>366</v>
      </c>
      <c r="G519" s="168">
        <v>0</v>
      </c>
      <c r="H519" s="169" t="s">
        <v>656</v>
      </c>
      <c r="I519" s="170">
        <v>0</v>
      </c>
      <c r="J519" s="171">
        <f t="shared" si="864"/>
        <v>0</v>
      </c>
      <c r="K519" s="172" t="s">
        <v>24</v>
      </c>
      <c r="L519" s="173"/>
      <c r="M519" s="174">
        <f t="shared" si="792"/>
        <v>0</v>
      </c>
      <c r="N519" s="175">
        <f t="shared" si="793"/>
        <v>0</v>
      </c>
      <c r="O519" s="87"/>
      <c r="P519" s="176"/>
      <c r="Q519" s="176"/>
      <c r="R519" s="176"/>
      <c r="S519" s="176"/>
      <c r="T519" s="176"/>
      <c r="U519" s="86"/>
      <c r="V519" s="87"/>
      <c r="W519" s="176"/>
      <c r="X519" s="176">
        <f t="shared" ref="X519:X520" si="900">W519/$L$4</f>
        <v>0</v>
      </c>
      <c r="Y519" s="176"/>
      <c r="Z519" s="176">
        <f t="shared" ref="Z519:Z520" si="901">Y519/$L$4</f>
        <v>0</v>
      </c>
      <c r="AA519" s="176"/>
      <c r="AB519" s="176">
        <f t="shared" ref="AB519:AB520" si="902">AA519/$L$4</f>
        <v>0</v>
      </c>
      <c r="AC519" s="176"/>
      <c r="AD519" s="176">
        <f t="shared" ref="AD519:AD520" si="903">AC519/$L$4</f>
        <v>0</v>
      </c>
      <c r="AE519" s="11"/>
      <c r="AF519" s="11"/>
    </row>
    <row r="520" spans="1:145" outlineLevel="1">
      <c r="A520" s="254" t="s">
        <v>1905</v>
      </c>
      <c r="B520" s="254" t="s">
        <v>708</v>
      </c>
      <c r="C520" s="257" t="s">
        <v>2010</v>
      </c>
      <c r="D520" s="165" t="s">
        <v>1782</v>
      </c>
      <c r="E520" s="166" t="s">
        <v>71</v>
      </c>
      <c r="F520" s="167" t="s">
        <v>367</v>
      </c>
      <c r="G520" s="168">
        <v>0</v>
      </c>
      <c r="H520" s="169" t="s">
        <v>656</v>
      </c>
      <c r="I520" s="170">
        <v>0</v>
      </c>
      <c r="J520" s="171">
        <f t="shared" si="864"/>
        <v>0</v>
      </c>
      <c r="K520" s="172" t="s">
        <v>24</v>
      </c>
      <c r="L520" s="173"/>
      <c r="M520" s="174">
        <f t="shared" si="792"/>
        <v>0</v>
      </c>
      <c r="N520" s="175">
        <f t="shared" si="793"/>
        <v>0</v>
      </c>
      <c r="O520" s="87"/>
      <c r="P520" s="176"/>
      <c r="Q520" s="176"/>
      <c r="R520" s="176"/>
      <c r="S520" s="176"/>
      <c r="T520" s="176"/>
      <c r="U520" s="86"/>
      <c r="V520" s="87"/>
      <c r="W520" s="176"/>
      <c r="X520" s="176">
        <f t="shared" si="900"/>
        <v>0</v>
      </c>
      <c r="Y520" s="176"/>
      <c r="Z520" s="176">
        <f t="shared" si="901"/>
        <v>0</v>
      </c>
      <c r="AA520" s="176"/>
      <c r="AB520" s="176">
        <f t="shared" si="902"/>
        <v>0</v>
      </c>
      <c r="AC520" s="176"/>
      <c r="AD520" s="176">
        <f t="shared" si="903"/>
        <v>0</v>
      </c>
      <c r="AE520" s="11"/>
      <c r="AF520" s="11"/>
    </row>
    <row r="521" spans="1:145" s="162" customFormat="1" ht="15.75">
      <c r="A521" s="254"/>
      <c r="B521" s="254"/>
      <c r="C521" s="340"/>
      <c r="D521" s="341"/>
      <c r="E521" s="342" t="s">
        <v>72</v>
      </c>
      <c r="F521" s="343" t="s">
        <v>1483</v>
      </c>
      <c r="G521" s="344"/>
      <c r="H521" s="345"/>
      <c r="I521" s="346"/>
      <c r="J521" s="346"/>
      <c r="K521" s="346"/>
      <c r="L521" s="346"/>
      <c r="M521" s="347">
        <f>M522</f>
        <v>0</v>
      </c>
      <c r="N521" s="348">
        <f>N522</f>
        <v>0</v>
      </c>
      <c r="O521" s="87"/>
      <c r="P521" s="349">
        <f t="shared" ref="P521:T521" si="904">P522</f>
        <v>0</v>
      </c>
      <c r="Q521" s="349">
        <f t="shared" si="904"/>
        <v>0</v>
      </c>
      <c r="R521" s="349">
        <f t="shared" si="904"/>
        <v>0</v>
      </c>
      <c r="S521" s="349">
        <f t="shared" si="904"/>
        <v>0</v>
      </c>
      <c r="T521" s="349">
        <f t="shared" si="904"/>
        <v>0</v>
      </c>
      <c r="U521" s="86"/>
      <c r="V521" s="87"/>
      <c r="W521" s="349">
        <f t="shared" ref="W521:AD521" si="905">W522</f>
        <v>0</v>
      </c>
      <c r="X521" s="349">
        <f t="shared" si="905"/>
        <v>0</v>
      </c>
      <c r="Y521" s="349">
        <f t="shared" si="905"/>
        <v>0</v>
      </c>
      <c r="Z521" s="349">
        <f t="shared" si="905"/>
        <v>0</v>
      </c>
      <c r="AA521" s="349">
        <f t="shared" si="905"/>
        <v>0</v>
      </c>
      <c r="AB521" s="349">
        <f t="shared" si="905"/>
        <v>0</v>
      </c>
      <c r="AC521" s="349">
        <f t="shared" si="905"/>
        <v>0</v>
      </c>
      <c r="AD521" s="349">
        <f t="shared" si="905"/>
        <v>0</v>
      </c>
      <c r="AE521" s="156"/>
      <c r="AF521" s="156"/>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216"/>
      <c r="BU521" s="216"/>
      <c r="BV521" s="216"/>
      <c r="BW521" s="216"/>
      <c r="BX521" s="216"/>
      <c r="BY521" s="216"/>
      <c r="BZ521" s="216"/>
      <c r="CA521" s="216"/>
      <c r="CB521" s="216"/>
      <c r="CC521" s="216"/>
      <c r="CD521" s="216"/>
      <c r="CE521" s="216"/>
      <c r="CF521" s="216"/>
      <c r="CG521" s="216"/>
      <c r="CH521" s="216"/>
      <c r="CI521" s="216"/>
      <c r="CJ521" s="216"/>
      <c r="CK521" s="216"/>
      <c r="CL521" s="216"/>
      <c r="CM521" s="216"/>
      <c r="CN521" s="216"/>
      <c r="CO521" s="216"/>
      <c r="CP521" s="216"/>
      <c r="CQ521" s="216"/>
      <c r="CR521" s="216"/>
      <c r="CS521" s="216"/>
      <c r="CT521" s="216"/>
      <c r="CU521" s="216"/>
      <c r="CV521" s="216"/>
      <c r="CW521" s="216"/>
      <c r="CX521" s="216"/>
      <c r="CY521" s="216"/>
      <c r="CZ521" s="216"/>
      <c r="DA521" s="216"/>
      <c r="DB521" s="216"/>
      <c r="DC521" s="216"/>
      <c r="DD521" s="216"/>
      <c r="DE521" s="216"/>
      <c r="DF521" s="216"/>
      <c r="DG521" s="216"/>
      <c r="DH521" s="216"/>
      <c r="DI521" s="216"/>
      <c r="DJ521" s="216"/>
      <c r="DK521" s="216"/>
      <c r="DL521" s="216"/>
      <c r="DM521" s="216"/>
      <c r="DN521" s="216"/>
      <c r="DO521" s="216"/>
      <c r="DP521" s="216"/>
      <c r="DQ521" s="216"/>
      <c r="DR521" s="216"/>
      <c r="DS521" s="216"/>
      <c r="DT521" s="216"/>
      <c r="DU521" s="216"/>
      <c r="DV521" s="216"/>
      <c r="DW521" s="216"/>
      <c r="DX521" s="216"/>
      <c r="DY521" s="216"/>
      <c r="DZ521" s="216"/>
      <c r="EA521" s="216"/>
      <c r="EB521" s="216"/>
      <c r="EC521" s="216"/>
      <c r="ED521" s="216"/>
      <c r="EE521" s="216"/>
      <c r="EF521" s="216"/>
      <c r="EG521" s="216"/>
      <c r="EH521" s="216"/>
      <c r="EI521" s="216"/>
      <c r="EJ521" s="216"/>
      <c r="EK521" s="216"/>
      <c r="EL521" s="216"/>
      <c r="EM521" s="216"/>
      <c r="EN521" s="216"/>
      <c r="EO521" s="216"/>
    </row>
    <row r="522" spans="1:145" s="10" customFormat="1" ht="15.75">
      <c r="A522" s="260"/>
      <c r="B522" s="260"/>
      <c r="C522" s="350"/>
      <c r="D522" s="351"/>
      <c r="E522" s="352" t="s">
        <v>672</v>
      </c>
      <c r="F522" s="353" t="s">
        <v>378</v>
      </c>
      <c r="G522" s="354"/>
      <c r="H522" s="355"/>
      <c r="I522" s="356"/>
      <c r="J522" s="357"/>
      <c r="K522" s="358"/>
      <c r="L522" s="358"/>
      <c r="M522" s="359">
        <f>SUM(M523:M529)</f>
        <v>0</v>
      </c>
      <c r="N522" s="360">
        <f>SUM(N523:N529)</f>
        <v>0</v>
      </c>
      <c r="O522" s="87"/>
      <c r="P522" s="361">
        <f t="shared" ref="P522:T522" si="906">SUM(P523:P529)</f>
        <v>0</v>
      </c>
      <c r="Q522" s="361">
        <f t="shared" si="906"/>
        <v>0</v>
      </c>
      <c r="R522" s="361">
        <f t="shared" si="906"/>
        <v>0</v>
      </c>
      <c r="S522" s="361">
        <f t="shared" si="906"/>
        <v>0</v>
      </c>
      <c r="T522" s="361">
        <f t="shared" si="906"/>
        <v>0</v>
      </c>
      <c r="U522" s="86"/>
      <c r="V522" s="87"/>
      <c r="W522" s="361">
        <f t="shared" ref="W522" si="907">SUM(W523:W529)</f>
        <v>0</v>
      </c>
      <c r="X522" s="361">
        <f t="shared" ref="X522:AD522" si="908">SUM(X523:X529)</f>
        <v>0</v>
      </c>
      <c r="Y522" s="361">
        <f t="shared" si="908"/>
        <v>0</v>
      </c>
      <c r="Z522" s="361">
        <f t="shared" si="908"/>
        <v>0</v>
      </c>
      <c r="AA522" s="361">
        <f t="shared" si="908"/>
        <v>0</v>
      </c>
      <c r="AB522" s="361">
        <f t="shared" si="908"/>
        <v>0</v>
      </c>
      <c r="AC522" s="361">
        <f t="shared" si="908"/>
        <v>0</v>
      </c>
      <c r="AD522" s="361">
        <f t="shared" si="908"/>
        <v>0</v>
      </c>
      <c r="AE522" s="156"/>
      <c r="AF522" s="156"/>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217"/>
      <c r="BU522" s="217"/>
      <c r="BV522" s="217"/>
      <c r="BW522" s="217"/>
      <c r="BX522" s="217"/>
      <c r="BY522" s="217"/>
      <c r="BZ522" s="217"/>
      <c r="CA522" s="217"/>
      <c r="CB522" s="217"/>
      <c r="CC522" s="217"/>
      <c r="CD522" s="217"/>
      <c r="CE522" s="217"/>
      <c r="CF522" s="217"/>
      <c r="CG522" s="217"/>
      <c r="CH522" s="217"/>
      <c r="CI522" s="217"/>
      <c r="CJ522" s="217"/>
      <c r="CK522" s="217"/>
      <c r="CL522" s="217"/>
      <c r="CM522" s="217"/>
      <c r="CN522" s="217"/>
      <c r="CO522" s="217"/>
      <c r="CP522" s="217"/>
      <c r="CQ522" s="217"/>
      <c r="CR522" s="217"/>
      <c r="CS522" s="217"/>
      <c r="CT522" s="217"/>
      <c r="CU522" s="217"/>
      <c r="CV522" s="217"/>
      <c r="CW522" s="217"/>
      <c r="CX522" s="217"/>
      <c r="CY522" s="217"/>
      <c r="CZ522" s="217"/>
      <c r="DA522" s="217"/>
      <c r="DB522" s="217"/>
      <c r="DC522" s="217"/>
      <c r="DD522" s="217"/>
      <c r="DE522" s="217"/>
      <c r="DF522" s="217"/>
      <c r="DG522" s="217"/>
      <c r="DH522" s="217"/>
      <c r="DI522" s="217"/>
      <c r="DJ522" s="217"/>
      <c r="DK522" s="217"/>
      <c r="DL522" s="217"/>
      <c r="DM522" s="217"/>
      <c r="DN522" s="217"/>
      <c r="DO522" s="217"/>
      <c r="DP522" s="217"/>
      <c r="DQ522" s="217"/>
      <c r="DR522" s="217"/>
      <c r="DS522" s="217"/>
      <c r="DT522" s="217"/>
      <c r="DU522" s="217"/>
      <c r="DV522" s="217"/>
      <c r="DW522" s="217"/>
      <c r="DX522" s="217"/>
      <c r="DY522" s="217"/>
      <c r="DZ522" s="217"/>
      <c r="EA522" s="217"/>
      <c r="EB522" s="217"/>
      <c r="EC522" s="217"/>
      <c r="ED522" s="217"/>
      <c r="EE522" s="217"/>
      <c r="EF522" s="217"/>
      <c r="EG522" s="217"/>
      <c r="EH522" s="217"/>
      <c r="EI522" s="217"/>
      <c r="EJ522" s="217"/>
      <c r="EK522" s="217"/>
      <c r="EL522" s="217"/>
      <c r="EM522" s="217"/>
      <c r="EN522" s="217"/>
      <c r="EO522" s="217"/>
    </row>
    <row r="523" spans="1:145" outlineLevel="1">
      <c r="A523" s="254" t="s">
        <v>1905</v>
      </c>
      <c r="B523" s="254" t="s">
        <v>709</v>
      </c>
      <c r="C523" s="257" t="s">
        <v>2007</v>
      </c>
      <c r="D523" s="165" t="s">
        <v>1747</v>
      </c>
      <c r="E523" s="166" t="s">
        <v>73</v>
      </c>
      <c r="F523" s="167" t="s">
        <v>368</v>
      </c>
      <c r="G523" s="168">
        <v>0</v>
      </c>
      <c r="H523" s="169" t="s">
        <v>660</v>
      </c>
      <c r="I523" s="170">
        <v>0</v>
      </c>
      <c r="J523" s="171">
        <f t="shared" ref="J523:J537" si="909">I523/$L$4</f>
        <v>0</v>
      </c>
      <c r="K523" s="172" t="s">
        <v>24</v>
      </c>
      <c r="L523" s="173"/>
      <c r="M523" s="174">
        <f t="shared" ref="M523:M528" si="910">IF(ISBLANK(K523),G523*I523,G523*I523*L523)</f>
        <v>0</v>
      </c>
      <c r="N523" s="175">
        <f t="shared" ref="N523:N528" si="911">IF(ISBLANK(K523),J523*G523,G523*J523*L523)</f>
        <v>0</v>
      </c>
      <c r="O523" s="87"/>
      <c r="P523" s="176"/>
      <c r="Q523" s="176"/>
      <c r="R523" s="176"/>
      <c r="S523" s="176"/>
      <c r="T523" s="176"/>
      <c r="U523" s="86"/>
      <c r="V523" s="87"/>
      <c r="W523" s="176"/>
      <c r="X523" s="176">
        <f t="shared" ref="X523:X529" si="912">W523/$L$4</f>
        <v>0</v>
      </c>
      <c r="Y523" s="176"/>
      <c r="Z523" s="176">
        <f t="shared" ref="Z523:Z529" si="913">Y523/$L$4</f>
        <v>0</v>
      </c>
      <c r="AA523" s="176"/>
      <c r="AB523" s="176">
        <f t="shared" ref="AB523:AB529" si="914">AA523/$L$4</f>
        <v>0</v>
      </c>
      <c r="AC523" s="176"/>
      <c r="AD523" s="176">
        <f t="shared" ref="AD523:AD529" si="915">AC523/$L$4</f>
        <v>0</v>
      </c>
      <c r="AE523" s="11"/>
      <c r="AF523" s="11"/>
    </row>
    <row r="524" spans="1:145" outlineLevel="1">
      <c r="A524" s="254" t="s">
        <v>1905</v>
      </c>
      <c r="B524" s="254" t="s">
        <v>709</v>
      </c>
      <c r="C524" s="257" t="s">
        <v>2007</v>
      </c>
      <c r="D524" s="165" t="s">
        <v>1748</v>
      </c>
      <c r="E524" s="166" t="s">
        <v>169</v>
      </c>
      <c r="F524" s="167" t="s">
        <v>369</v>
      </c>
      <c r="G524" s="168">
        <v>0</v>
      </c>
      <c r="H524" s="169" t="s">
        <v>661</v>
      </c>
      <c r="I524" s="170">
        <v>0</v>
      </c>
      <c r="J524" s="171">
        <f t="shared" si="909"/>
        <v>0</v>
      </c>
      <c r="K524" s="172" t="s">
        <v>24</v>
      </c>
      <c r="L524" s="173"/>
      <c r="M524" s="174">
        <f t="shared" si="910"/>
        <v>0</v>
      </c>
      <c r="N524" s="175">
        <f t="shared" si="911"/>
        <v>0</v>
      </c>
      <c r="O524" s="87"/>
      <c r="P524" s="176"/>
      <c r="Q524" s="176"/>
      <c r="R524" s="176"/>
      <c r="S524" s="176"/>
      <c r="T524" s="176"/>
      <c r="U524" s="86"/>
      <c r="V524" s="87"/>
      <c r="W524" s="176"/>
      <c r="X524" s="176">
        <f t="shared" si="912"/>
        <v>0</v>
      </c>
      <c r="Y524" s="176"/>
      <c r="Z524" s="176">
        <f t="shared" si="913"/>
        <v>0</v>
      </c>
      <c r="AA524" s="176"/>
      <c r="AB524" s="176">
        <f t="shared" si="914"/>
        <v>0</v>
      </c>
      <c r="AC524" s="176"/>
      <c r="AD524" s="176">
        <f t="shared" si="915"/>
        <v>0</v>
      </c>
      <c r="AE524" s="11"/>
      <c r="AF524" s="11"/>
    </row>
    <row r="525" spans="1:145" outlineLevel="1">
      <c r="A525" s="254" t="s">
        <v>1905</v>
      </c>
      <c r="B525" s="254" t="s">
        <v>710</v>
      </c>
      <c r="C525" s="257" t="s">
        <v>2007</v>
      </c>
      <c r="D525" s="165" t="s">
        <v>937</v>
      </c>
      <c r="E525" s="166" t="s">
        <v>74</v>
      </c>
      <c r="F525" s="167" t="s">
        <v>370</v>
      </c>
      <c r="G525" s="168">
        <v>0</v>
      </c>
      <c r="H525" s="169" t="s">
        <v>656</v>
      </c>
      <c r="I525" s="170">
        <v>0</v>
      </c>
      <c r="J525" s="171">
        <f t="shared" si="909"/>
        <v>0</v>
      </c>
      <c r="K525" s="172" t="s">
        <v>24</v>
      </c>
      <c r="L525" s="173"/>
      <c r="M525" s="174">
        <f t="shared" si="910"/>
        <v>0</v>
      </c>
      <c r="N525" s="175">
        <f t="shared" si="911"/>
        <v>0</v>
      </c>
      <c r="O525" s="87"/>
      <c r="P525" s="176"/>
      <c r="Q525" s="176"/>
      <c r="R525" s="176"/>
      <c r="S525" s="176"/>
      <c r="T525" s="176"/>
      <c r="U525" s="86"/>
      <c r="V525" s="87"/>
      <c r="W525" s="176"/>
      <c r="X525" s="176">
        <f t="shared" si="912"/>
        <v>0</v>
      </c>
      <c r="Y525" s="176"/>
      <c r="Z525" s="176">
        <f t="shared" si="913"/>
        <v>0</v>
      </c>
      <c r="AA525" s="176"/>
      <c r="AB525" s="176">
        <f t="shared" si="914"/>
        <v>0</v>
      </c>
      <c r="AC525" s="176"/>
      <c r="AD525" s="176">
        <f t="shared" si="915"/>
        <v>0</v>
      </c>
      <c r="AE525" s="11"/>
      <c r="AF525" s="11"/>
    </row>
    <row r="526" spans="1:145" outlineLevel="1">
      <c r="A526" s="254" t="s">
        <v>1905</v>
      </c>
      <c r="B526" s="254" t="s">
        <v>711</v>
      </c>
      <c r="C526" s="257" t="s">
        <v>2007</v>
      </c>
      <c r="D526" s="165" t="s">
        <v>938</v>
      </c>
      <c r="E526" s="166" t="s">
        <v>170</v>
      </c>
      <c r="F526" s="167" t="s">
        <v>371</v>
      </c>
      <c r="G526" s="168">
        <v>0</v>
      </c>
      <c r="H526" s="169" t="s">
        <v>656</v>
      </c>
      <c r="I526" s="170">
        <v>0</v>
      </c>
      <c r="J526" s="171">
        <f t="shared" si="909"/>
        <v>0</v>
      </c>
      <c r="K526" s="172" t="s">
        <v>24</v>
      </c>
      <c r="L526" s="173"/>
      <c r="M526" s="174">
        <f t="shared" si="910"/>
        <v>0</v>
      </c>
      <c r="N526" s="175">
        <f t="shared" si="911"/>
        <v>0</v>
      </c>
      <c r="O526" s="87"/>
      <c r="P526" s="176"/>
      <c r="Q526" s="176"/>
      <c r="R526" s="176"/>
      <c r="S526" s="176"/>
      <c r="T526" s="176"/>
      <c r="U526" s="86"/>
      <c r="V526" s="87"/>
      <c r="W526" s="176"/>
      <c r="X526" s="176">
        <f t="shared" si="912"/>
        <v>0</v>
      </c>
      <c r="Y526" s="176"/>
      <c r="Z526" s="176">
        <f t="shared" si="913"/>
        <v>0</v>
      </c>
      <c r="AA526" s="176"/>
      <c r="AB526" s="176">
        <f t="shared" si="914"/>
        <v>0</v>
      </c>
      <c r="AC526" s="176"/>
      <c r="AD526" s="176">
        <f t="shared" si="915"/>
        <v>0</v>
      </c>
      <c r="AE526" s="11"/>
      <c r="AF526" s="11"/>
    </row>
    <row r="527" spans="1:145" outlineLevel="1">
      <c r="A527" s="254" t="s">
        <v>1905</v>
      </c>
      <c r="B527" s="254" t="s">
        <v>712</v>
      </c>
      <c r="C527" s="257" t="s">
        <v>2007</v>
      </c>
      <c r="D527" s="165" t="s">
        <v>939</v>
      </c>
      <c r="E527" s="166" t="s">
        <v>171</v>
      </c>
      <c r="F527" s="167" t="s">
        <v>372</v>
      </c>
      <c r="G527" s="168">
        <v>0</v>
      </c>
      <c r="H527" s="169" t="s">
        <v>656</v>
      </c>
      <c r="I527" s="170">
        <v>0</v>
      </c>
      <c r="J527" s="171">
        <f t="shared" si="909"/>
        <v>0</v>
      </c>
      <c r="K527" s="172" t="s">
        <v>24</v>
      </c>
      <c r="L527" s="173"/>
      <c r="M527" s="174">
        <f t="shared" si="910"/>
        <v>0</v>
      </c>
      <c r="N527" s="175">
        <f t="shared" si="911"/>
        <v>0</v>
      </c>
      <c r="O527" s="87"/>
      <c r="P527" s="176"/>
      <c r="Q527" s="176"/>
      <c r="R527" s="176"/>
      <c r="S527" s="176"/>
      <c r="T527" s="176"/>
      <c r="U527" s="86"/>
      <c r="V527" s="87"/>
      <c r="W527" s="176"/>
      <c r="X527" s="176">
        <f t="shared" si="912"/>
        <v>0</v>
      </c>
      <c r="Y527" s="176"/>
      <c r="Z527" s="176">
        <f t="shared" si="913"/>
        <v>0</v>
      </c>
      <c r="AA527" s="176"/>
      <c r="AB527" s="176">
        <f t="shared" si="914"/>
        <v>0</v>
      </c>
      <c r="AC527" s="176"/>
      <c r="AD527" s="176">
        <f t="shared" si="915"/>
        <v>0</v>
      </c>
      <c r="AE527" s="11"/>
      <c r="AF527" s="11"/>
    </row>
    <row r="528" spans="1:145" outlineLevel="1">
      <c r="A528" s="254" t="s">
        <v>1905</v>
      </c>
      <c r="B528" s="254" t="s">
        <v>711</v>
      </c>
      <c r="C528" s="257" t="s">
        <v>2007</v>
      </c>
      <c r="D528" s="165" t="s">
        <v>940</v>
      </c>
      <c r="E528" s="166" t="s">
        <v>172</v>
      </c>
      <c r="F528" s="167" t="s">
        <v>373</v>
      </c>
      <c r="G528" s="168">
        <v>0</v>
      </c>
      <c r="H528" s="169" t="s">
        <v>656</v>
      </c>
      <c r="I528" s="170">
        <v>0</v>
      </c>
      <c r="J528" s="171">
        <f t="shared" si="909"/>
        <v>0</v>
      </c>
      <c r="K528" s="172" t="s">
        <v>24</v>
      </c>
      <c r="L528" s="173"/>
      <c r="M528" s="174">
        <f t="shared" si="910"/>
        <v>0</v>
      </c>
      <c r="N528" s="175">
        <f t="shared" si="911"/>
        <v>0</v>
      </c>
      <c r="O528" s="87"/>
      <c r="P528" s="176"/>
      <c r="Q528" s="176"/>
      <c r="R528" s="176"/>
      <c r="S528" s="176"/>
      <c r="T528" s="176"/>
      <c r="U528" s="86"/>
      <c r="V528" s="87"/>
      <c r="W528" s="176"/>
      <c r="X528" s="176">
        <f t="shared" si="912"/>
        <v>0</v>
      </c>
      <c r="Y528" s="176"/>
      <c r="Z528" s="176">
        <f t="shared" si="913"/>
        <v>0</v>
      </c>
      <c r="AA528" s="176"/>
      <c r="AB528" s="176">
        <f t="shared" si="914"/>
        <v>0</v>
      </c>
      <c r="AC528" s="176"/>
      <c r="AD528" s="176">
        <f t="shared" si="915"/>
        <v>0</v>
      </c>
      <c r="AE528" s="11"/>
      <c r="AF528" s="11"/>
    </row>
    <row r="529" spans="1:145" outlineLevel="1">
      <c r="A529" s="254" t="s">
        <v>1905</v>
      </c>
      <c r="B529" s="254" t="s">
        <v>713</v>
      </c>
      <c r="C529" s="257" t="s">
        <v>2007</v>
      </c>
      <c r="D529" s="165" t="s">
        <v>941</v>
      </c>
      <c r="E529" s="166" t="s">
        <v>339</v>
      </c>
      <c r="F529" s="167" t="s">
        <v>374</v>
      </c>
      <c r="G529" s="168">
        <v>0</v>
      </c>
      <c r="H529" s="169" t="s">
        <v>656</v>
      </c>
      <c r="I529" s="170">
        <v>0</v>
      </c>
      <c r="J529" s="171">
        <f t="shared" si="909"/>
        <v>0</v>
      </c>
      <c r="K529" s="172" t="s">
        <v>24</v>
      </c>
      <c r="L529" s="173"/>
      <c r="M529" s="174">
        <f>IF(ISBLANK(K529),G529*I529,G529*I529*L529)</f>
        <v>0</v>
      </c>
      <c r="N529" s="175">
        <f>IF(ISBLANK(K529),J529*G529,G529*J529*L529)</f>
        <v>0</v>
      </c>
      <c r="O529" s="87"/>
      <c r="P529" s="176"/>
      <c r="Q529" s="176"/>
      <c r="R529" s="176"/>
      <c r="S529" s="176"/>
      <c r="T529" s="176"/>
      <c r="U529" s="86"/>
      <c r="V529" s="87"/>
      <c r="W529" s="176"/>
      <c r="X529" s="176">
        <f t="shared" si="912"/>
        <v>0</v>
      </c>
      <c r="Y529" s="176"/>
      <c r="Z529" s="176">
        <f t="shared" si="913"/>
        <v>0</v>
      </c>
      <c r="AA529" s="176"/>
      <c r="AB529" s="176">
        <f t="shared" si="914"/>
        <v>0</v>
      </c>
      <c r="AC529" s="176"/>
      <c r="AD529" s="176">
        <f t="shared" si="915"/>
        <v>0</v>
      </c>
      <c r="AE529" s="11"/>
      <c r="AF529" s="11"/>
    </row>
    <row r="530" spans="1:145" s="162" customFormat="1" ht="15.75">
      <c r="A530" s="254"/>
      <c r="B530" s="254"/>
      <c r="C530" s="340"/>
      <c r="D530" s="341"/>
      <c r="E530" s="342" t="s">
        <v>678</v>
      </c>
      <c r="F530" s="343" t="s">
        <v>377</v>
      </c>
      <c r="G530" s="344"/>
      <c r="H530" s="345"/>
      <c r="I530" s="346"/>
      <c r="J530" s="346"/>
      <c r="K530" s="346"/>
      <c r="L530" s="346"/>
      <c r="M530" s="347">
        <f>M531</f>
        <v>0</v>
      </c>
      <c r="N530" s="348">
        <f>N531</f>
        <v>0</v>
      </c>
      <c r="O530" s="87"/>
      <c r="P530" s="349">
        <f t="shared" ref="P530:T530" si="916">P531</f>
        <v>0</v>
      </c>
      <c r="Q530" s="349">
        <f t="shared" si="916"/>
        <v>0</v>
      </c>
      <c r="R530" s="349">
        <f t="shared" si="916"/>
        <v>0</v>
      </c>
      <c r="S530" s="349">
        <f t="shared" si="916"/>
        <v>0</v>
      </c>
      <c r="T530" s="349">
        <f t="shared" si="916"/>
        <v>0</v>
      </c>
      <c r="U530" s="86"/>
      <c r="V530" s="87"/>
      <c r="W530" s="349">
        <f t="shared" ref="W530:AD530" si="917">W531</f>
        <v>0</v>
      </c>
      <c r="X530" s="349">
        <f t="shared" si="917"/>
        <v>0</v>
      </c>
      <c r="Y530" s="349">
        <f t="shared" si="917"/>
        <v>0</v>
      </c>
      <c r="Z530" s="349">
        <f t="shared" si="917"/>
        <v>0</v>
      </c>
      <c r="AA530" s="349">
        <f t="shared" si="917"/>
        <v>0</v>
      </c>
      <c r="AB530" s="349">
        <f t="shared" si="917"/>
        <v>0</v>
      </c>
      <c r="AC530" s="349">
        <f t="shared" si="917"/>
        <v>0</v>
      </c>
      <c r="AD530" s="349">
        <f t="shared" si="917"/>
        <v>0</v>
      </c>
      <c r="AE530" s="156"/>
      <c r="AF530" s="156"/>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216"/>
      <c r="BU530" s="216"/>
      <c r="BV530" s="216"/>
      <c r="BW530" s="216"/>
      <c r="BX530" s="216"/>
      <c r="BY530" s="216"/>
      <c r="BZ530" s="216"/>
      <c r="CA530" s="216"/>
      <c r="CB530" s="216"/>
      <c r="CC530" s="216"/>
      <c r="CD530" s="216"/>
      <c r="CE530" s="216"/>
      <c r="CF530" s="216"/>
      <c r="CG530" s="216"/>
      <c r="CH530" s="216"/>
      <c r="CI530" s="216"/>
      <c r="CJ530" s="216"/>
      <c r="CK530" s="216"/>
      <c r="CL530" s="216"/>
      <c r="CM530" s="216"/>
      <c r="CN530" s="216"/>
      <c r="CO530" s="216"/>
      <c r="CP530" s="216"/>
      <c r="CQ530" s="216"/>
      <c r="CR530" s="216"/>
      <c r="CS530" s="216"/>
      <c r="CT530" s="216"/>
      <c r="CU530" s="216"/>
      <c r="CV530" s="216"/>
      <c r="CW530" s="216"/>
      <c r="CX530" s="216"/>
      <c r="CY530" s="216"/>
      <c r="CZ530" s="216"/>
      <c r="DA530" s="216"/>
      <c r="DB530" s="216"/>
      <c r="DC530" s="216"/>
      <c r="DD530" s="216"/>
      <c r="DE530" s="216"/>
      <c r="DF530" s="216"/>
      <c r="DG530" s="216"/>
      <c r="DH530" s="216"/>
      <c r="DI530" s="216"/>
      <c r="DJ530" s="216"/>
      <c r="DK530" s="216"/>
      <c r="DL530" s="216"/>
      <c r="DM530" s="216"/>
      <c r="DN530" s="216"/>
      <c r="DO530" s="216"/>
      <c r="DP530" s="216"/>
      <c r="DQ530" s="216"/>
      <c r="DR530" s="216"/>
      <c r="DS530" s="216"/>
      <c r="DT530" s="216"/>
      <c r="DU530" s="216"/>
      <c r="DV530" s="216"/>
      <c r="DW530" s="216"/>
      <c r="DX530" s="216"/>
      <c r="DY530" s="216"/>
      <c r="DZ530" s="216"/>
      <c r="EA530" s="216"/>
      <c r="EB530" s="216"/>
      <c r="EC530" s="216"/>
      <c r="ED530" s="216"/>
      <c r="EE530" s="216"/>
      <c r="EF530" s="216"/>
      <c r="EG530" s="216"/>
      <c r="EH530" s="216"/>
      <c r="EI530" s="216"/>
      <c r="EJ530" s="216"/>
      <c r="EK530" s="216"/>
      <c r="EL530" s="216"/>
      <c r="EM530" s="216"/>
      <c r="EN530" s="216"/>
      <c r="EO530" s="216"/>
    </row>
    <row r="531" spans="1:145" s="10" customFormat="1" ht="15.75">
      <c r="A531" s="260"/>
      <c r="B531" s="260"/>
      <c r="C531" s="350"/>
      <c r="D531" s="351"/>
      <c r="E531" s="352" t="s">
        <v>678</v>
      </c>
      <c r="F531" s="353" t="s">
        <v>377</v>
      </c>
      <c r="G531" s="354"/>
      <c r="H531" s="355"/>
      <c r="I531" s="356"/>
      <c r="J531" s="357"/>
      <c r="K531" s="358"/>
      <c r="L531" s="358"/>
      <c r="M531" s="359">
        <f>SUM(M532:M537)</f>
        <v>0</v>
      </c>
      <c r="N531" s="360">
        <f>SUM(N532:N537)</f>
        <v>0</v>
      </c>
      <c r="O531" s="87"/>
      <c r="P531" s="361">
        <f t="shared" ref="P531:T531" si="918">SUM(P532:P537)</f>
        <v>0</v>
      </c>
      <c r="Q531" s="361">
        <f t="shared" si="918"/>
        <v>0</v>
      </c>
      <c r="R531" s="361">
        <f t="shared" si="918"/>
        <v>0</v>
      </c>
      <c r="S531" s="361">
        <f t="shared" si="918"/>
        <v>0</v>
      </c>
      <c r="T531" s="361">
        <f t="shared" si="918"/>
        <v>0</v>
      </c>
      <c r="U531" s="86"/>
      <c r="V531" s="87"/>
      <c r="W531" s="361">
        <f t="shared" ref="W531" si="919">SUM(W532:W537)</f>
        <v>0</v>
      </c>
      <c r="X531" s="361">
        <f t="shared" ref="X531:AD531" si="920">SUM(X532:X537)</f>
        <v>0</v>
      </c>
      <c r="Y531" s="361">
        <f t="shared" si="920"/>
        <v>0</v>
      </c>
      <c r="Z531" s="361">
        <f t="shared" si="920"/>
        <v>0</v>
      </c>
      <c r="AA531" s="361">
        <f t="shared" si="920"/>
        <v>0</v>
      </c>
      <c r="AB531" s="361">
        <f t="shared" si="920"/>
        <v>0</v>
      </c>
      <c r="AC531" s="361">
        <f t="shared" si="920"/>
        <v>0</v>
      </c>
      <c r="AD531" s="361">
        <f t="shared" si="920"/>
        <v>0</v>
      </c>
      <c r="AE531" s="156"/>
      <c r="AF531" s="156"/>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217"/>
      <c r="BU531" s="217"/>
      <c r="BV531" s="217"/>
      <c r="BW531" s="217"/>
      <c r="BX531" s="217"/>
      <c r="BY531" s="217"/>
      <c r="BZ531" s="217"/>
      <c r="CA531" s="217"/>
      <c r="CB531" s="217"/>
      <c r="CC531" s="217"/>
      <c r="CD531" s="217"/>
      <c r="CE531" s="217"/>
      <c r="CF531" s="217"/>
      <c r="CG531" s="217"/>
      <c r="CH531" s="217"/>
      <c r="CI531" s="217"/>
      <c r="CJ531" s="217"/>
      <c r="CK531" s="217"/>
      <c r="CL531" s="217"/>
      <c r="CM531" s="217"/>
      <c r="CN531" s="217"/>
      <c r="CO531" s="217"/>
      <c r="CP531" s="217"/>
      <c r="CQ531" s="217"/>
      <c r="CR531" s="217"/>
      <c r="CS531" s="217"/>
      <c r="CT531" s="217"/>
      <c r="CU531" s="217"/>
      <c r="CV531" s="217"/>
      <c r="CW531" s="217"/>
      <c r="CX531" s="217"/>
      <c r="CY531" s="217"/>
      <c r="CZ531" s="217"/>
      <c r="DA531" s="217"/>
      <c r="DB531" s="217"/>
      <c r="DC531" s="217"/>
      <c r="DD531" s="217"/>
      <c r="DE531" s="217"/>
      <c r="DF531" s="217"/>
      <c r="DG531" s="217"/>
      <c r="DH531" s="217"/>
      <c r="DI531" s="217"/>
      <c r="DJ531" s="217"/>
      <c r="DK531" s="217"/>
      <c r="DL531" s="217"/>
      <c r="DM531" s="217"/>
      <c r="DN531" s="217"/>
      <c r="DO531" s="217"/>
      <c r="DP531" s="217"/>
      <c r="DQ531" s="217"/>
      <c r="DR531" s="217"/>
      <c r="DS531" s="217"/>
      <c r="DT531" s="217"/>
      <c r="DU531" s="217"/>
      <c r="DV531" s="217"/>
      <c r="DW531" s="217"/>
      <c r="DX531" s="217"/>
      <c r="DY531" s="217"/>
      <c r="DZ531" s="217"/>
      <c r="EA531" s="217"/>
      <c r="EB531" s="217"/>
      <c r="EC531" s="217"/>
      <c r="ED531" s="217"/>
      <c r="EE531" s="217"/>
      <c r="EF531" s="217"/>
      <c r="EG531" s="217"/>
      <c r="EH531" s="217"/>
      <c r="EI531" s="217"/>
      <c r="EJ531" s="217"/>
      <c r="EK531" s="217"/>
      <c r="EL531" s="217"/>
      <c r="EM531" s="217"/>
      <c r="EN531" s="217"/>
      <c r="EO531" s="217"/>
    </row>
    <row r="532" spans="1:145" outlineLevel="1">
      <c r="A532" s="254" t="s">
        <v>1905</v>
      </c>
      <c r="B532" s="254" t="s">
        <v>714</v>
      </c>
      <c r="C532" s="257" t="s">
        <v>2007</v>
      </c>
      <c r="D532" s="165" t="s">
        <v>942</v>
      </c>
      <c r="E532" s="166" t="s">
        <v>341</v>
      </c>
      <c r="F532" s="167" t="s">
        <v>646</v>
      </c>
      <c r="G532" s="168">
        <v>0</v>
      </c>
      <c r="H532" s="169" t="s">
        <v>663</v>
      </c>
      <c r="I532" s="170">
        <v>0</v>
      </c>
      <c r="J532" s="171">
        <f t="shared" si="909"/>
        <v>0</v>
      </c>
      <c r="K532" s="172" t="s">
        <v>24</v>
      </c>
      <c r="L532" s="173"/>
      <c r="M532" s="174">
        <f t="shared" ref="M532:M533" si="921">IF(ISBLANK(K532),G532*I532,G532*I532*L532)</f>
        <v>0</v>
      </c>
      <c r="N532" s="175">
        <f t="shared" ref="N532:N533" si="922">IF(ISBLANK(K532),J532*G532,G532*J532*L532)</f>
        <v>0</v>
      </c>
      <c r="O532" s="87"/>
      <c r="P532" s="176"/>
      <c r="Q532" s="176"/>
      <c r="R532" s="176"/>
      <c r="S532" s="176"/>
      <c r="T532" s="176"/>
      <c r="U532" s="86"/>
      <c r="V532" s="87"/>
      <c r="W532" s="176"/>
      <c r="X532" s="176">
        <f t="shared" ref="X532:X537" si="923">W532/$L$4</f>
        <v>0</v>
      </c>
      <c r="Y532" s="176"/>
      <c r="Z532" s="176">
        <f t="shared" ref="Z532:Z537" si="924">Y532/$L$4</f>
        <v>0</v>
      </c>
      <c r="AA532" s="176"/>
      <c r="AB532" s="176">
        <f t="shared" ref="AB532:AB537" si="925">AA532/$L$4</f>
        <v>0</v>
      </c>
      <c r="AC532" s="176"/>
      <c r="AD532" s="176">
        <f t="shared" ref="AD532:AD537" si="926">AC532/$L$4</f>
        <v>0</v>
      </c>
      <c r="AE532" s="11"/>
      <c r="AF532" s="11"/>
    </row>
    <row r="533" spans="1:145" outlineLevel="1">
      <c r="A533" s="254" t="s">
        <v>1905</v>
      </c>
      <c r="B533" s="254" t="s">
        <v>714</v>
      </c>
      <c r="C533" s="257" t="s">
        <v>2007</v>
      </c>
      <c r="D533" s="165" t="s">
        <v>943</v>
      </c>
      <c r="E533" s="166" t="s">
        <v>340</v>
      </c>
      <c r="F533" s="167" t="s">
        <v>647</v>
      </c>
      <c r="G533" s="168">
        <v>0</v>
      </c>
      <c r="H533" s="169" t="s">
        <v>663</v>
      </c>
      <c r="I533" s="170">
        <v>0</v>
      </c>
      <c r="J533" s="171">
        <f t="shared" si="909"/>
        <v>0</v>
      </c>
      <c r="K533" s="172" t="s">
        <v>24</v>
      </c>
      <c r="L533" s="173"/>
      <c r="M533" s="174">
        <f t="shared" si="921"/>
        <v>0</v>
      </c>
      <c r="N533" s="175">
        <f t="shared" si="922"/>
        <v>0</v>
      </c>
      <c r="O533" s="87"/>
      <c r="P533" s="176"/>
      <c r="Q533" s="176"/>
      <c r="R533" s="176"/>
      <c r="S533" s="176"/>
      <c r="T533" s="176"/>
      <c r="U533" s="86"/>
      <c r="V533" s="87"/>
      <c r="W533" s="176"/>
      <c r="X533" s="176">
        <f t="shared" si="923"/>
        <v>0</v>
      </c>
      <c r="Y533" s="176"/>
      <c r="Z533" s="176">
        <f t="shared" si="924"/>
        <v>0</v>
      </c>
      <c r="AA533" s="176"/>
      <c r="AB533" s="176">
        <f t="shared" si="925"/>
        <v>0</v>
      </c>
      <c r="AC533" s="176"/>
      <c r="AD533" s="176">
        <f t="shared" si="926"/>
        <v>0</v>
      </c>
      <c r="AE533" s="11"/>
      <c r="AF533" s="11"/>
    </row>
    <row r="534" spans="1:145" outlineLevel="1">
      <c r="A534" s="254" t="s">
        <v>1905</v>
      </c>
      <c r="B534" s="254" t="s">
        <v>715</v>
      </c>
      <c r="C534" s="257" t="s">
        <v>2006</v>
      </c>
      <c r="D534" s="165" t="s">
        <v>944</v>
      </c>
      <c r="E534" s="166" t="s">
        <v>376</v>
      </c>
      <c r="F534" s="167" t="s">
        <v>375</v>
      </c>
      <c r="G534" s="168">
        <v>0</v>
      </c>
      <c r="H534" s="169" t="s">
        <v>656</v>
      </c>
      <c r="I534" s="170">
        <v>0</v>
      </c>
      <c r="J534" s="171">
        <f t="shared" si="909"/>
        <v>0</v>
      </c>
      <c r="K534" s="172" t="s">
        <v>24</v>
      </c>
      <c r="L534" s="173"/>
      <c r="M534" s="174">
        <f>IF(ISBLANK(K534),G534*I534,G534*I534*L534)</f>
        <v>0</v>
      </c>
      <c r="N534" s="175">
        <f>IF(ISBLANK(K534),J534*G534,G534*J534*L534)</f>
        <v>0</v>
      </c>
      <c r="O534" s="87"/>
      <c r="P534" s="176"/>
      <c r="Q534" s="176"/>
      <c r="R534" s="176"/>
      <c r="S534" s="176"/>
      <c r="T534" s="176"/>
      <c r="U534" s="86"/>
      <c r="V534" s="87"/>
      <c r="W534" s="176"/>
      <c r="X534" s="176">
        <f t="shared" si="923"/>
        <v>0</v>
      </c>
      <c r="Y534" s="176"/>
      <c r="Z534" s="176">
        <f t="shared" si="924"/>
        <v>0</v>
      </c>
      <c r="AA534" s="176"/>
      <c r="AB534" s="176">
        <f t="shared" si="925"/>
        <v>0</v>
      </c>
      <c r="AC534" s="176"/>
      <c r="AD534" s="176">
        <f t="shared" si="926"/>
        <v>0</v>
      </c>
      <c r="AE534" s="11"/>
      <c r="AF534" s="11"/>
    </row>
    <row r="535" spans="1:145" outlineLevel="1">
      <c r="A535" s="254" t="s">
        <v>1905</v>
      </c>
      <c r="B535" s="254" t="s">
        <v>716</v>
      </c>
      <c r="C535" s="257" t="s">
        <v>2007</v>
      </c>
      <c r="D535" s="165" t="s">
        <v>945</v>
      </c>
      <c r="E535" s="166" t="s">
        <v>1142</v>
      </c>
      <c r="F535" s="167" t="s">
        <v>1143</v>
      </c>
      <c r="G535" s="168">
        <v>0</v>
      </c>
      <c r="H535" s="169" t="s">
        <v>663</v>
      </c>
      <c r="I535" s="170">
        <v>0</v>
      </c>
      <c r="J535" s="171">
        <f t="shared" si="909"/>
        <v>0</v>
      </c>
      <c r="K535" s="172" t="s">
        <v>24</v>
      </c>
      <c r="L535" s="173"/>
      <c r="M535" s="174">
        <f t="shared" ref="M535:M537" si="927">IF(ISBLANK(K535),G535*I535,G535*I535*L535)</f>
        <v>0</v>
      </c>
      <c r="N535" s="175">
        <f t="shared" ref="N535:N537" si="928">IF(ISBLANK(K535),J535*G535,G535*J535*L535)</f>
        <v>0</v>
      </c>
      <c r="O535" s="87"/>
      <c r="P535" s="176"/>
      <c r="Q535" s="176"/>
      <c r="R535" s="176"/>
      <c r="S535" s="176"/>
      <c r="T535" s="176"/>
      <c r="U535" s="86"/>
      <c r="V535" s="87"/>
      <c r="W535" s="176"/>
      <c r="X535" s="176">
        <f t="shared" si="923"/>
        <v>0</v>
      </c>
      <c r="Y535" s="176"/>
      <c r="Z535" s="176">
        <f t="shared" si="924"/>
        <v>0</v>
      </c>
      <c r="AA535" s="176"/>
      <c r="AB535" s="176">
        <f t="shared" si="925"/>
        <v>0</v>
      </c>
      <c r="AC535" s="176"/>
      <c r="AD535" s="176">
        <f t="shared" si="926"/>
        <v>0</v>
      </c>
      <c r="AE535" s="11"/>
      <c r="AF535" s="11"/>
    </row>
    <row r="536" spans="1:145" s="203" customFormat="1" outlineLevel="1">
      <c r="A536" s="262" t="s">
        <v>1905</v>
      </c>
      <c r="B536" s="262" t="s">
        <v>716</v>
      </c>
      <c r="C536" s="257" t="s">
        <v>2006</v>
      </c>
      <c r="D536" s="165" t="s">
        <v>1139</v>
      </c>
      <c r="E536" s="202" t="s">
        <v>1140</v>
      </c>
      <c r="F536" s="167" t="s">
        <v>1141</v>
      </c>
      <c r="G536" s="168">
        <v>0</v>
      </c>
      <c r="H536" s="169" t="s">
        <v>663</v>
      </c>
      <c r="I536" s="170">
        <v>0</v>
      </c>
      <c r="J536" s="171">
        <f t="shared" ref="J536" si="929">I536/$L$4</f>
        <v>0</v>
      </c>
      <c r="K536" s="172" t="s">
        <v>24</v>
      </c>
      <c r="L536" s="173"/>
      <c r="M536" s="174">
        <f t="shared" ref="M536" si="930">IF(ISBLANK(K536),G536*I536,G536*I536*L536)</f>
        <v>0</v>
      </c>
      <c r="N536" s="175">
        <f t="shared" ref="N536" si="931">IF(ISBLANK(K536),J536*G536,G536*J536*L536)</f>
        <v>0</v>
      </c>
      <c r="O536" s="199"/>
      <c r="P536" s="176"/>
      <c r="Q536" s="176"/>
      <c r="R536" s="176"/>
      <c r="S536" s="176"/>
      <c r="T536" s="176"/>
      <c r="U536" s="200"/>
      <c r="V536" s="199"/>
      <c r="W536" s="176"/>
      <c r="X536" s="176">
        <f t="shared" si="923"/>
        <v>0</v>
      </c>
      <c r="Y536" s="176"/>
      <c r="Z536" s="176">
        <f t="shared" si="924"/>
        <v>0</v>
      </c>
      <c r="AA536" s="176"/>
      <c r="AB536" s="176">
        <f t="shared" si="925"/>
        <v>0</v>
      </c>
      <c r="AC536" s="176"/>
      <c r="AD536" s="176">
        <f t="shared" si="926"/>
        <v>0</v>
      </c>
      <c r="AE536" s="201"/>
      <c r="AF536" s="201"/>
      <c r="AG536" s="220"/>
      <c r="AH536" s="220"/>
      <c r="AI536" s="220"/>
      <c r="AJ536" s="220"/>
      <c r="AK536" s="220"/>
      <c r="AL536" s="220"/>
      <c r="AM536" s="220"/>
      <c r="AN536" s="220"/>
      <c r="AO536" s="220"/>
      <c r="AP536" s="220"/>
      <c r="AQ536" s="220"/>
      <c r="AR536" s="220"/>
      <c r="AS536" s="220"/>
      <c r="AT536" s="220"/>
      <c r="AU536" s="220"/>
      <c r="AV536" s="220"/>
      <c r="AW536" s="220"/>
      <c r="AX536" s="220"/>
      <c r="AY536" s="220"/>
      <c r="AZ536" s="220"/>
      <c r="BA536" s="220"/>
      <c r="BB536" s="220"/>
      <c r="BC536" s="220"/>
      <c r="BD536" s="220"/>
      <c r="BE536" s="220"/>
      <c r="BF536" s="220"/>
      <c r="BG536" s="220"/>
      <c r="BH536" s="220"/>
      <c r="BI536" s="220"/>
      <c r="BJ536" s="220"/>
      <c r="BK536" s="220"/>
      <c r="BL536" s="220"/>
      <c r="BM536" s="220"/>
      <c r="BN536" s="220"/>
      <c r="BO536" s="220"/>
      <c r="BP536" s="220"/>
      <c r="BQ536" s="220"/>
      <c r="BR536" s="220"/>
      <c r="BS536" s="220"/>
      <c r="BT536" s="220"/>
      <c r="BU536" s="220"/>
      <c r="BV536" s="220"/>
      <c r="BW536" s="220"/>
      <c r="BX536" s="220"/>
      <c r="BY536" s="220"/>
      <c r="BZ536" s="220"/>
      <c r="CA536" s="220"/>
      <c r="CB536" s="220"/>
      <c r="CC536" s="220"/>
      <c r="CD536" s="220"/>
      <c r="CE536" s="220"/>
      <c r="CF536" s="220"/>
      <c r="CG536" s="220"/>
      <c r="CH536" s="220"/>
      <c r="CI536" s="220"/>
      <c r="CJ536" s="220"/>
      <c r="CK536" s="220"/>
      <c r="CL536" s="220"/>
      <c r="CM536" s="220"/>
      <c r="CN536" s="220"/>
      <c r="CO536" s="220"/>
      <c r="CP536" s="220"/>
      <c r="CQ536" s="220"/>
      <c r="CR536" s="220"/>
      <c r="CS536" s="220"/>
      <c r="CT536" s="220"/>
      <c r="CU536" s="220"/>
      <c r="CV536" s="220"/>
      <c r="CW536" s="220"/>
      <c r="CX536" s="220"/>
      <c r="CY536" s="220"/>
      <c r="CZ536" s="220"/>
      <c r="DA536" s="220"/>
      <c r="DB536" s="220"/>
      <c r="DC536" s="220"/>
      <c r="DD536" s="220"/>
      <c r="DE536" s="220"/>
      <c r="DF536" s="220"/>
      <c r="DG536" s="220"/>
      <c r="DH536" s="220"/>
      <c r="DI536" s="220"/>
      <c r="DJ536" s="220"/>
      <c r="DK536" s="220"/>
      <c r="DL536" s="220"/>
      <c r="DM536" s="220"/>
      <c r="DN536" s="220"/>
      <c r="DO536" s="220"/>
      <c r="DP536" s="220"/>
      <c r="DQ536" s="220"/>
      <c r="DR536" s="220"/>
      <c r="DS536" s="220"/>
      <c r="DT536" s="220"/>
      <c r="DU536" s="220"/>
      <c r="DV536" s="220"/>
      <c r="DW536" s="220"/>
      <c r="DX536" s="220"/>
      <c r="DY536" s="220"/>
      <c r="DZ536" s="220"/>
      <c r="EA536" s="220"/>
      <c r="EB536" s="220"/>
      <c r="EC536" s="220"/>
      <c r="ED536" s="220"/>
      <c r="EE536" s="220"/>
      <c r="EF536" s="220"/>
      <c r="EG536" s="220"/>
      <c r="EH536" s="220"/>
      <c r="EI536" s="220"/>
      <c r="EJ536" s="220"/>
      <c r="EK536" s="220"/>
      <c r="EL536" s="220"/>
      <c r="EM536" s="220"/>
      <c r="EN536" s="220"/>
      <c r="EO536" s="220"/>
    </row>
    <row r="537" spans="1:145" outlineLevel="1">
      <c r="A537" s="254" t="s">
        <v>1905</v>
      </c>
      <c r="B537" s="254" t="s">
        <v>717</v>
      </c>
      <c r="C537" s="257" t="s">
        <v>2007</v>
      </c>
      <c r="D537" s="165" t="s">
        <v>1783</v>
      </c>
      <c r="E537" s="85" t="s">
        <v>342</v>
      </c>
      <c r="F537" s="167" t="s">
        <v>648</v>
      </c>
      <c r="G537" s="168">
        <v>0</v>
      </c>
      <c r="H537" s="169" t="s">
        <v>656</v>
      </c>
      <c r="I537" s="170">
        <v>0</v>
      </c>
      <c r="J537" s="171">
        <f t="shared" si="909"/>
        <v>0</v>
      </c>
      <c r="K537" s="172" t="s">
        <v>24</v>
      </c>
      <c r="L537" s="173"/>
      <c r="M537" s="174">
        <f t="shared" si="927"/>
        <v>0</v>
      </c>
      <c r="N537" s="175">
        <f t="shared" si="928"/>
        <v>0</v>
      </c>
      <c r="O537" s="87"/>
      <c r="P537" s="176"/>
      <c r="Q537" s="176"/>
      <c r="R537" s="176"/>
      <c r="S537" s="176"/>
      <c r="T537" s="176"/>
      <c r="U537" s="86"/>
      <c r="V537" s="87"/>
      <c r="W537" s="176"/>
      <c r="X537" s="176">
        <f t="shared" si="923"/>
        <v>0</v>
      </c>
      <c r="Y537" s="176"/>
      <c r="Z537" s="176">
        <f t="shared" si="924"/>
        <v>0</v>
      </c>
      <c r="AA537" s="176"/>
      <c r="AB537" s="176">
        <f t="shared" si="925"/>
        <v>0</v>
      </c>
      <c r="AC537" s="176"/>
      <c r="AD537" s="176">
        <f t="shared" si="926"/>
        <v>0</v>
      </c>
      <c r="AE537" s="11"/>
      <c r="AF537" s="11"/>
    </row>
    <row r="538" spans="1:145" s="162" customFormat="1" ht="15.75">
      <c r="A538" s="254"/>
      <c r="B538" s="254"/>
      <c r="C538" s="340"/>
      <c r="D538" s="341">
        <v>3901</v>
      </c>
      <c r="E538" s="342" t="s">
        <v>2082</v>
      </c>
      <c r="F538" s="343" t="s">
        <v>2081</v>
      </c>
      <c r="G538" s="344"/>
      <c r="H538" s="345"/>
      <c r="I538" s="346"/>
      <c r="J538" s="346"/>
      <c r="K538" s="346"/>
      <c r="L538" s="346"/>
      <c r="M538" s="347">
        <f>M539</f>
        <v>0</v>
      </c>
      <c r="N538" s="348">
        <f>N539</f>
        <v>0</v>
      </c>
      <c r="O538" s="87"/>
      <c r="P538" s="349">
        <f t="shared" ref="P538:T538" si="932">P539</f>
        <v>0</v>
      </c>
      <c r="Q538" s="349">
        <f t="shared" si="932"/>
        <v>0</v>
      </c>
      <c r="R538" s="349">
        <f t="shared" si="932"/>
        <v>0</v>
      </c>
      <c r="S538" s="349">
        <f t="shared" si="932"/>
        <v>0</v>
      </c>
      <c r="T538" s="349">
        <f t="shared" si="932"/>
        <v>0</v>
      </c>
      <c r="U538" s="86"/>
      <c r="V538" s="87"/>
      <c r="W538" s="349">
        <f t="shared" ref="W538:AD538" si="933">W539</f>
        <v>0</v>
      </c>
      <c r="X538" s="349">
        <f t="shared" si="933"/>
        <v>0</v>
      </c>
      <c r="Y538" s="349">
        <f t="shared" si="933"/>
        <v>0</v>
      </c>
      <c r="Z538" s="349">
        <f t="shared" si="933"/>
        <v>0</v>
      </c>
      <c r="AA538" s="349">
        <f t="shared" si="933"/>
        <v>0</v>
      </c>
      <c r="AB538" s="349">
        <f t="shared" si="933"/>
        <v>0</v>
      </c>
      <c r="AC538" s="349">
        <f t="shared" si="933"/>
        <v>0</v>
      </c>
      <c r="AD538" s="349">
        <f t="shared" si="933"/>
        <v>0</v>
      </c>
      <c r="AE538" s="156"/>
      <c r="AF538" s="156"/>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216"/>
      <c r="BU538" s="216"/>
      <c r="BV538" s="216"/>
      <c r="BW538" s="216"/>
      <c r="BX538" s="216"/>
      <c r="BY538" s="216"/>
      <c r="BZ538" s="216"/>
      <c r="CA538" s="216"/>
      <c r="CB538" s="216"/>
      <c r="CC538" s="216"/>
      <c r="CD538" s="216"/>
      <c r="CE538" s="216"/>
      <c r="CF538" s="216"/>
      <c r="CG538" s="216"/>
      <c r="CH538" s="216"/>
      <c r="CI538" s="216"/>
      <c r="CJ538" s="216"/>
      <c r="CK538" s="216"/>
      <c r="CL538" s="216"/>
      <c r="CM538" s="216"/>
      <c r="CN538" s="216"/>
      <c r="CO538" s="216"/>
      <c r="CP538" s="216"/>
      <c r="CQ538" s="216"/>
      <c r="CR538" s="216"/>
      <c r="CS538" s="216"/>
      <c r="CT538" s="216"/>
      <c r="CU538" s="216"/>
      <c r="CV538" s="216"/>
      <c r="CW538" s="216"/>
      <c r="CX538" s="216"/>
      <c r="CY538" s="216"/>
      <c r="CZ538" s="216"/>
      <c r="DA538" s="216"/>
      <c r="DB538" s="216"/>
      <c r="DC538" s="216"/>
      <c r="DD538" s="216"/>
      <c r="DE538" s="216"/>
      <c r="DF538" s="216"/>
      <c r="DG538" s="216"/>
      <c r="DH538" s="216"/>
      <c r="DI538" s="216"/>
      <c r="DJ538" s="216"/>
      <c r="DK538" s="216"/>
      <c r="DL538" s="216"/>
      <c r="DM538" s="216"/>
      <c r="DN538" s="216"/>
      <c r="DO538" s="216"/>
      <c r="DP538" s="216"/>
      <c r="DQ538" s="216"/>
      <c r="DR538" s="216"/>
      <c r="DS538" s="216"/>
      <c r="DT538" s="216"/>
      <c r="DU538" s="216"/>
      <c r="DV538" s="216"/>
      <c r="DW538" s="216"/>
      <c r="DX538" s="216"/>
      <c r="DY538" s="216"/>
      <c r="DZ538" s="216"/>
      <c r="EA538" s="216"/>
      <c r="EB538" s="216"/>
      <c r="EC538" s="216"/>
      <c r="ED538" s="216"/>
      <c r="EE538" s="216"/>
      <c r="EF538" s="216"/>
      <c r="EG538" s="216"/>
      <c r="EH538" s="216"/>
      <c r="EI538" s="216"/>
      <c r="EJ538" s="216"/>
      <c r="EK538" s="216"/>
      <c r="EL538" s="216"/>
      <c r="EM538" s="216"/>
      <c r="EN538" s="216"/>
      <c r="EO538" s="216"/>
    </row>
    <row r="539" spans="1:145" s="10" customFormat="1" ht="15.75">
      <c r="A539" s="260"/>
      <c r="B539" s="260"/>
      <c r="C539" s="350"/>
      <c r="D539" s="351"/>
      <c r="E539" s="352" t="s">
        <v>2082</v>
      </c>
      <c r="F539" s="353" t="s">
        <v>2081</v>
      </c>
      <c r="G539" s="354"/>
      <c r="H539" s="355"/>
      <c r="I539" s="356"/>
      <c r="J539" s="357"/>
      <c r="K539" s="358"/>
      <c r="L539" s="358"/>
      <c r="M539" s="359">
        <f>M540+M544+M550+M556+M559</f>
        <v>0</v>
      </c>
      <c r="N539" s="360">
        <f>N540+N544+N550+N556+N559</f>
        <v>0</v>
      </c>
      <c r="O539" s="87"/>
      <c r="P539" s="361">
        <f t="shared" ref="P539:T539" si="934">P540+P544+P550+P556+P559</f>
        <v>0</v>
      </c>
      <c r="Q539" s="361">
        <f t="shared" si="934"/>
        <v>0</v>
      </c>
      <c r="R539" s="361">
        <f t="shared" si="934"/>
        <v>0</v>
      </c>
      <c r="S539" s="361">
        <f t="shared" si="934"/>
        <v>0</v>
      </c>
      <c r="T539" s="361">
        <f t="shared" si="934"/>
        <v>0</v>
      </c>
      <c r="U539" s="86"/>
      <c r="V539" s="87"/>
      <c r="W539" s="361">
        <f t="shared" ref="W539" si="935">W540+W544+W550+W556+W559</f>
        <v>0</v>
      </c>
      <c r="X539" s="361">
        <f t="shared" ref="X539:AD539" si="936">X540+X544+X550+X556+X559</f>
        <v>0</v>
      </c>
      <c r="Y539" s="361">
        <f t="shared" si="936"/>
        <v>0</v>
      </c>
      <c r="Z539" s="361">
        <f t="shared" si="936"/>
        <v>0</v>
      </c>
      <c r="AA539" s="361">
        <f t="shared" si="936"/>
        <v>0</v>
      </c>
      <c r="AB539" s="361">
        <f t="shared" si="936"/>
        <v>0</v>
      </c>
      <c r="AC539" s="361">
        <f t="shared" si="936"/>
        <v>0</v>
      </c>
      <c r="AD539" s="361">
        <f t="shared" si="936"/>
        <v>0</v>
      </c>
      <c r="AE539" s="156"/>
      <c r="AF539" s="156"/>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217"/>
      <c r="BU539" s="217"/>
      <c r="BV539" s="217"/>
      <c r="BW539" s="217"/>
      <c r="BX539" s="217"/>
      <c r="BY539" s="217"/>
      <c r="BZ539" s="217"/>
      <c r="CA539" s="217"/>
      <c r="CB539" s="217"/>
      <c r="CC539" s="217"/>
      <c r="CD539" s="217"/>
      <c r="CE539" s="217"/>
      <c r="CF539" s="217"/>
      <c r="CG539" s="217"/>
      <c r="CH539" s="217"/>
      <c r="CI539" s="217"/>
      <c r="CJ539" s="217"/>
      <c r="CK539" s="217"/>
      <c r="CL539" s="217"/>
      <c r="CM539" s="217"/>
      <c r="CN539" s="217"/>
      <c r="CO539" s="217"/>
      <c r="CP539" s="217"/>
      <c r="CQ539" s="217"/>
      <c r="CR539" s="217"/>
      <c r="CS539" s="217"/>
      <c r="CT539" s="217"/>
      <c r="CU539" s="217"/>
      <c r="CV539" s="217"/>
      <c r="CW539" s="217"/>
      <c r="CX539" s="217"/>
      <c r="CY539" s="217"/>
      <c r="CZ539" s="217"/>
      <c r="DA539" s="217"/>
      <c r="DB539" s="217"/>
      <c r="DC539" s="217"/>
      <c r="DD539" s="217"/>
      <c r="DE539" s="217"/>
      <c r="DF539" s="217"/>
      <c r="DG539" s="217"/>
      <c r="DH539" s="217"/>
      <c r="DI539" s="217"/>
      <c r="DJ539" s="217"/>
      <c r="DK539" s="217"/>
      <c r="DL539" s="217"/>
      <c r="DM539" s="217"/>
      <c r="DN539" s="217"/>
      <c r="DO539" s="217"/>
      <c r="DP539" s="217"/>
      <c r="DQ539" s="217"/>
      <c r="DR539" s="217"/>
      <c r="DS539" s="217"/>
      <c r="DT539" s="217"/>
      <c r="DU539" s="217"/>
      <c r="DV539" s="217"/>
      <c r="DW539" s="217"/>
      <c r="DX539" s="217"/>
      <c r="DY539" s="217"/>
      <c r="DZ539" s="217"/>
      <c r="EA539" s="217"/>
      <c r="EB539" s="217"/>
      <c r="EC539" s="217"/>
      <c r="ED539" s="217"/>
      <c r="EE539" s="217"/>
      <c r="EF539" s="217"/>
      <c r="EG539" s="217"/>
      <c r="EH539" s="217"/>
      <c r="EI539" s="217"/>
      <c r="EJ539" s="217"/>
      <c r="EK539" s="217"/>
      <c r="EL539" s="217"/>
      <c r="EM539" s="217"/>
      <c r="EN539" s="217"/>
      <c r="EO539" s="217"/>
    </row>
    <row r="540" spans="1:145" s="10" customFormat="1" ht="15.75">
      <c r="A540" s="260"/>
      <c r="B540" s="260"/>
      <c r="C540" s="362"/>
      <c r="D540" s="363"/>
      <c r="E540" s="364" t="s">
        <v>76</v>
      </c>
      <c r="F540" s="365" t="s">
        <v>397</v>
      </c>
      <c r="G540" s="366"/>
      <c r="H540" s="367"/>
      <c r="I540" s="368"/>
      <c r="J540" s="369"/>
      <c r="K540" s="370"/>
      <c r="L540" s="370"/>
      <c r="M540" s="371">
        <f>SUM(M541:M543)</f>
        <v>0</v>
      </c>
      <c r="N540" s="372">
        <f>SUM(N541:N543)</f>
        <v>0</v>
      </c>
      <c r="O540" s="87"/>
      <c r="P540" s="373">
        <f t="shared" ref="P540:T540" si="937">SUM(P541:P543)</f>
        <v>0</v>
      </c>
      <c r="Q540" s="373">
        <f t="shared" si="937"/>
        <v>0</v>
      </c>
      <c r="R540" s="373">
        <f t="shared" si="937"/>
        <v>0</v>
      </c>
      <c r="S540" s="373">
        <f t="shared" si="937"/>
        <v>0</v>
      </c>
      <c r="T540" s="373">
        <f t="shared" si="937"/>
        <v>0</v>
      </c>
      <c r="U540" s="86"/>
      <c r="V540" s="87"/>
      <c r="W540" s="373">
        <f t="shared" ref="W540" si="938">SUM(W541:W543)</f>
        <v>0</v>
      </c>
      <c r="X540" s="373">
        <f t="shared" ref="X540:AD540" si="939">SUM(X541:X543)</f>
        <v>0</v>
      </c>
      <c r="Y540" s="373">
        <f t="shared" si="939"/>
        <v>0</v>
      </c>
      <c r="Z540" s="373">
        <f t="shared" si="939"/>
        <v>0</v>
      </c>
      <c r="AA540" s="373">
        <f t="shared" si="939"/>
        <v>0</v>
      </c>
      <c r="AB540" s="373">
        <f t="shared" si="939"/>
        <v>0</v>
      </c>
      <c r="AC540" s="373">
        <f t="shared" si="939"/>
        <v>0</v>
      </c>
      <c r="AD540" s="373">
        <f t="shared" si="939"/>
        <v>0</v>
      </c>
      <c r="AE540" s="156"/>
      <c r="AF540" s="156"/>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217"/>
      <c r="BU540" s="217"/>
      <c r="BV540" s="217"/>
      <c r="BW540" s="217"/>
      <c r="BX540" s="217"/>
      <c r="BY540" s="217"/>
      <c r="BZ540" s="217"/>
      <c r="CA540" s="217"/>
      <c r="CB540" s="217"/>
      <c r="CC540" s="217"/>
      <c r="CD540" s="217"/>
      <c r="CE540" s="217"/>
      <c r="CF540" s="217"/>
      <c r="CG540" s="217"/>
      <c r="CH540" s="217"/>
      <c r="CI540" s="217"/>
      <c r="CJ540" s="217"/>
      <c r="CK540" s="217"/>
      <c r="CL540" s="217"/>
      <c r="CM540" s="217"/>
      <c r="CN540" s="217"/>
      <c r="CO540" s="217"/>
      <c r="CP540" s="217"/>
      <c r="CQ540" s="217"/>
      <c r="CR540" s="217"/>
      <c r="CS540" s="217"/>
      <c r="CT540" s="217"/>
      <c r="CU540" s="217"/>
      <c r="CV540" s="217"/>
      <c r="CW540" s="217"/>
      <c r="CX540" s="217"/>
      <c r="CY540" s="217"/>
      <c r="CZ540" s="217"/>
      <c r="DA540" s="217"/>
      <c r="DB540" s="217"/>
      <c r="DC540" s="217"/>
      <c r="DD540" s="217"/>
      <c r="DE540" s="217"/>
      <c r="DF540" s="217"/>
      <c r="DG540" s="217"/>
      <c r="DH540" s="217"/>
      <c r="DI540" s="217"/>
      <c r="DJ540" s="217"/>
      <c r="DK540" s="217"/>
      <c r="DL540" s="217"/>
      <c r="DM540" s="217"/>
      <c r="DN540" s="217"/>
      <c r="DO540" s="217"/>
      <c r="DP540" s="217"/>
      <c r="DQ540" s="217"/>
      <c r="DR540" s="217"/>
      <c r="DS540" s="217"/>
      <c r="DT540" s="217"/>
      <c r="DU540" s="217"/>
      <c r="DV540" s="217"/>
      <c r="DW540" s="217"/>
      <c r="DX540" s="217"/>
      <c r="DY540" s="217"/>
      <c r="DZ540" s="217"/>
      <c r="EA540" s="217"/>
      <c r="EB540" s="217"/>
      <c r="EC540" s="217"/>
      <c r="ED540" s="217"/>
      <c r="EE540" s="217"/>
      <c r="EF540" s="217"/>
      <c r="EG540" s="217"/>
      <c r="EH540" s="217"/>
      <c r="EI540" s="217"/>
      <c r="EJ540" s="217"/>
      <c r="EK540" s="217"/>
      <c r="EL540" s="217"/>
      <c r="EM540" s="217"/>
      <c r="EN540" s="217"/>
      <c r="EO540" s="217"/>
    </row>
    <row r="541" spans="1:145" outlineLevel="1">
      <c r="A541" s="254" t="s">
        <v>2032</v>
      </c>
      <c r="B541" s="254" t="s">
        <v>2016</v>
      </c>
      <c r="C541" s="257" t="s">
        <v>2015</v>
      </c>
      <c r="D541" s="165" t="s">
        <v>1785</v>
      </c>
      <c r="E541" s="166" t="s">
        <v>77</v>
      </c>
      <c r="F541" s="167" t="s">
        <v>398</v>
      </c>
      <c r="G541" s="177">
        <v>0</v>
      </c>
      <c r="H541" s="37"/>
      <c r="I541" s="170">
        <v>0</v>
      </c>
      <c r="J541" s="171">
        <f t="shared" ref="J541:J631" si="940">I541/$L$4</f>
        <v>0</v>
      </c>
      <c r="K541" s="172" t="s">
        <v>24</v>
      </c>
      <c r="L541" s="173"/>
      <c r="M541" s="174">
        <f t="shared" ref="M541:M631" si="941">IF(ISBLANK(K541),G541*I541,G541*I541*L541)</f>
        <v>0</v>
      </c>
      <c r="N541" s="175">
        <f t="shared" ref="N541:N631" si="942">IF(ISBLANK(K541),J541*G541,G541*J541*L541)</f>
        <v>0</v>
      </c>
      <c r="O541" s="87"/>
      <c r="P541" s="176"/>
      <c r="Q541" s="176"/>
      <c r="R541" s="176"/>
      <c r="S541" s="176"/>
      <c r="T541" s="176"/>
      <c r="U541" s="86"/>
      <c r="V541" s="87"/>
      <c r="W541" s="176"/>
      <c r="X541" s="176">
        <f t="shared" ref="X541:X543" si="943">W541/$L$4</f>
        <v>0</v>
      </c>
      <c r="Y541" s="176"/>
      <c r="Z541" s="176">
        <f t="shared" ref="Z541:Z543" si="944">Y541/$L$4</f>
        <v>0</v>
      </c>
      <c r="AA541" s="176"/>
      <c r="AB541" s="176">
        <f t="shared" ref="AB541:AB543" si="945">AA541/$L$4</f>
        <v>0</v>
      </c>
      <c r="AC541" s="176"/>
      <c r="AD541" s="176">
        <f t="shared" ref="AD541:AD543" si="946">AC541/$L$4</f>
        <v>0</v>
      </c>
      <c r="AE541" s="11"/>
      <c r="AF541" s="11"/>
    </row>
    <row r="542" spans="1:145" outlineLevel="1">
      <c r="A542" s="254" t="s">
        <v>2032</v>
      </c>
      <c r="B542" s="254" t="s">
        <v>2016</v>
      </c>
      <c r="C542" s="257" t="s">
        <v>2015</v>
      </c>
      <c r="D542" s="165" t="s">
        <v>1786</v>
      </c>
      <c r="E542" s="166" t="s">
        <v>78</v>
      </c>
      <c r="F542" s="167" t="s">
        <v>399</v>
      </c>
      <c r="G542" s="177">
        <v>0</v>
      </c>
      <c r="H542" s="37"/>
      <c r="I542" s="170">
        <v>0</v>
      </c>
      <c r="J542" s="171">
        <f t="shared" si="940"/>
        <v>0</v>
      </c>
      <c r="K542" s="172" t="s">
        <v>24</v>
      </c>
      <c r="L542" s="173"/>
      <c r="M542" s="174">
        <f t="shared" si="941"/>
        <v>0</v>
      </c>
      <c r="N542" s="175">
        <f t="shared" si="942"/>
        <v>0</v>
      </c>
      <c r="O542" s="87"/>
      <c r="P542" s="176"/>
      <c r="Q542" s="176"/>
      <c r="R542" s="176"/>
      <c r="S542" s="176"/>
      <c r="T542" s="176"/>
      <c r="U542" s="86"/>
      <c r="V542" s="87"/>
      <c r="W542" s="176"/>
      <c r="X542" s="176">
        <f t="shared" si="943"/>
        <v>0</v>
      </c>
      <c r="Y542" s="176"/>
      <c r="Z542" s="176">
        <f t="shared" si="944"/>
        <v>0</v>
      </c>
      <c r="AA542" s="176"/>
      <c r="AB542" s="176">
        <f t="shared" si="945"/>
        <v>0</v>
      </c>
      <c r="AC542" s="176"/>
      <c r="AD542" s="176">
        <f t="shared" si="946"/>
        <v>0</v>
      </c>
      <c r="AE542" s="11"/>
      <c r="AF542" s="11"/>
    </row>
    <row r="543" spans="1:145" outlineLevel="1">
      <c r="A543" s="254" t="s">
        <v>2032</v>
      </c>
      <c r="B543" s="254" t="s">
        <v>2016</v>
      </c>
      <c r="C543" s="257" t="s">
        <v>2015</v>
      </c>
      <c r="D543" s="165" t="s">
        <v>1787</v>
      </c>
      <c r="E543" s="166" t="s">
        <v>79</v>
      </c>
      <c r="F543" s="167" t="s">
        <v>400</v>
      </c>
      <c r="G543" s="177">
        <v>0</v>
      </c>
      <c r="H543" s="37"/>
      <c r="I543" s="170">
        <v>0</v>
      </c>
      <c r="J543" s="171">
        <f t="shared" si="940"/>
        <v>0</v>
      </c>
      <c r="K543" s="172" t="s">
        <v>24</v>
      </c>
      <c r="L543" s="173"/>
      <c r="M543" s="174">
        <f t="shared" si="941"/>
        <v>0</v>
      </c>
      <c r="N543" s="175">
        <f t="shared" si="942"/>
        <v>0</v>
      </c>
      <c r="O543" s="87"/>
      <c r="P543" s="176"/>
      <c r="Q543" s="176"/>
      <c r="R543" s="176"/>
      <c r="S543" s="176"/>
      <c r="T543" s="176"/>
      <c r="U543" s="86"/>
      <c r="V543" s="87"/>
      <c r="W543" s="176"/>
      <c r="X543" s="176">
        <f t="shared" si="943"/>
        <v>0</v>
      </c>
      <c r="Y543" s="176"/>
      <c r="Z543" s="176">
        <f t="shared" si="944"/>
        <v>0</v>
      </c>
      <c r="AA543" s="176"/>
      <c r="AB543" s="176">
        <f t="shared" si="945"/>
        <v>0</v>
      </c>
      <c r="AC543" s="176"/>
      <c r="AD543" s="176">
        <f t="shared" si="946"/>
        <v>0</v>
      </c>
      <c r="AE543" s="11"/>
      <c r="AF543" s="11"/>
    </row>
    <row r="544" spans="1:145" s="10" customFormat="1" ht="15.75">
      <c r="A544" s="260"/>
      <c r="B544" s="260"/>
      <c r="C544" s="362"/>
      <c r="D544" s="363"/>
      <c r="E544" s="364" t="s">
        <v>80</v>
      </c>
      <c r="F544" s="365" t="s">
        <v>401</v>
      </c>
      <c r="G544" s="366"/>
      <c r="H544" s="367"/>
      <c r="I544" s="368"/>
      <c r="J544" s="369"/>
      <c r="K544" s="370"/>
      <c r="L544" s="370"/>
      <c r="M544" s="371">
        <f>SUM(M545:M549)</f>
        <v>0</v>
      </c>
      <c r="N544" s="372">
        <f>SUM(N545:N549)</f>
        <v>0</v>
      </c>
      <c r="O544" s="87"/>
      <c r="P544" s="373">
        <f t="shared" ref="P544:T544" si="947">SUM(P545:P549)</f>
        <v>0</v>
      </c>
      <c r="Q544" s="373">
        <f t="shared" si="947"/>
        <v>0</v>
      </c>
      <c r="R544" s="373">
        <f t="shared" si="947"/>
        <v>0</v>
      </c>
      <c r="S544" s="373">
        <f t="shared" si="947"/>
        <v>0</v>
      </c>
      <c r="T544" s="373">
        <f t="shared" si="947"/>
        <v>0</v>
      </c>
      <c r="U544" s="86"/>
      <c r="V544" s="87"/>
      <c r="W544" s="373">
        <f t="shared" ref="W544" si="948">SUM(W545:W549)</f>
        <v>0</v>
      </c>
      <c r="X544" s="373">
        <f t="shared" ref="X544:AD544" si="949">SUM(X545:X549)</f>
        <v>0</v>
      </c>
      <c r="Y544" s="373">
        <f t="shared" si="949"/>
        <v>0</v>
      </c>
      <c r="Z544" s="373">
        <f t="shared" si="949"/>
        <v>0</v>
      </c>
      <c r="AA544" s="373">
        <f t="shared" si="949"/>
        <v>0</v>
      </c>
      <c r="AB544" s="373">
        <f t="shared" si="949"/>
        <v>0</v>
      </c>
      <c r="AC544" s="373">
        <f t="shared" si="949"/>
        <v>0</v>
      </c>
      <c r="AD544" s="373">
        <f t="shared" si="949"/>
        <v>0</v>
      </c>
      <c r="AE544" s="156"/>
      <c r="AF544" s="156"/>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217"/>
      <c r="BU544" s="217"/>
      <c r="BV544" s="217"/>
      <c r="BW544" s="217"/>
      <c r="BX544" s="217"/>
      <c r="BY544" s="217"/>
      <c r="BZ544" s="217"/>
      <c r="CA544" s="217"/>
      <c r="CB544" s="217"/>
      <c r="CC544" s="217"/>
      <c r="CD544" s="217"/>
      <c r="CE544" s="217"/>
      <c r="CF544" s="217"/>
      <c r="CG544" s="217"/>
      <c r="CH544" s="217"/>
      <c r="CI544" s="217"/>
      <c r="CJ544" s="217"/>
      <c r="CK544" s="217"/>
      <c r="CL544" s="217"/>
      <c r="CM544" s="217"/>
      <c r="CN544" s="217"/>
      <c r="CO544" s="217"/>
      <c r="CP544" s="217"/>
      <c r="CQ544" s="217"/>
      <c r="CR544" s="217"/>
      <c r="CS544" s="217"/>
      <c r="CT544" s="217"/>
      <c r="CU544" s="217"/>
      <c r="CV544" s="217"/>
      <c r="CW544" s="217"/>
      <c r="CX544" s="217"/>
      <c r="CY544" s="217"/>
      <c r="CZ544" s="217"/>
      <c r="DA544" s="217"/>
      <c r="DB544" s="217"/>
      <c r="DC544" s="217"/>
      <c r="DD544" s="217"/>
      <c r="DE544" s="217"/>
      <c r="DF544" s="217"/>
      <c r="DG544" s="217"/>
      <c r="DH544" s="217"/>
      <c r="DI544" s="217"/>
      <c r="DJ544" s="217"/>
      <c r="DK544" s="217"/>
      <c r="DL544" s="217"/>
      <c r="DM544" s="217"/>
      <c r="DN544" s="217"/>
      <c r="DO544" s="217"/>
      <c r="DP544" s="217"/>
      <c r="DQ544" s="217"/>
      <c r="DR544" s="217"/>
      <c r="DS544" s="217"/>
      <c r="DT544" s="217"/>
      <c r="DU544" s="217"/>
      <c r="DV544" s="217"/>
      <c r="DW544" s="217"/>
      <c r="DX544" s="217"/>
      <c r="DY544" s="217"/>
      <c r="DZ544" s="217"/>
      <c r="EA544" s="217"/>
      <c r="EB544" s="217"/>
      <c r="EC544" s="217"/>
      <c r="ED544" s="217"/>
      <c r="EE544" s="217"/>
      <c r="EF544" s="217"/>
      <c r="EG544" s="217"/>
      <c r="EH544" s="217"/>
      <c r="EI544" s="217"/>
      <c r="EJ544" s="217"/>
      <c r="EK544" s="217"/>
      <c r="EL544" s="217"/>
      <c r="EM544" s="217"/>
      <c r="EN544" s="217"/>
      <c r="EO544" s="217"/>
    </row>
    <row r="545" spans="1:145" outlineLevel="1">
      <c r="A545" s="254" t="s">
        <v>2032</v>
      </c>
      <c r="B545" s="254" t="s">
        <v>2016</v>
      </c>
      <c r="C545" s="257" t="s">
        <v>2015</v>
      </c>
      <c r="D545" s="165" t="s">
        <v>1788</v>
      </c>
      <c r="E545" s="166" t="s">
        <v>81</v>
      </c>
      <c r="F545" s="167" t="s">
        <v>402</v>
      </c>
      <c r="G545" s="177">
        <v>0</v>
      </c>
      <c r="H545" s="37"/>
      <c r="I545" s="170">
        <v>0</v>
      </c>
      <c r="J545" s="171">
        <f t="shared" si="940"/>
        <v>0</v>
      </c>
      <c r="K545" s="172" t="s">
        <v>24</v>
      </c>
      <c r="L545" s="173"/>
      <c r="M545" s="174">
        <f t="shared" si="941"/>
        <v>0</v>
      </c>
      <c r="N545" s="175">
        <f t="shared" si="942"/>
        <v>0</v>
      </c>
      <c r="O545" s="87"/>
      <c r="P545" s="176"/>
      <c r="Q545" s="176"/>
      <c r="R545" s="176"/>
      <c r="S545" s="176"/>
      <c r="T545" s="176"/>
      <c r="U545" s="86"/>
      <c r="V545" s="87"/>
      <c r="W545" s="176"/>
      <c r="X545" s="176">
        <f t="shared" ref="X545:X549" si="950">W545/$L$4</f>
        <v>0</v>
      </c>
      <c r="Y545" s="176"/>
      <c r="Z545" s="176">
        <f t="shared" ref="Z545:Z549" si="951">Y545/$L$4</f>
        <v>0</v>
      </c>
      <c r="AA545" s="176"/>
      <c r="AB545" s="176">
        <f t="shared" ref="AB545:AB549" si="952">AA545/$L$4</f>
        <v>0</v>
      </c>
      <c r="AC545" s="176"/>
      <c r="AD545" s="176">
        <f t="shared" ref="AD545:AD549" si="953">AC545/$L$4</f>
        <v>0</v>
      </c>
      <c r="AE545" s="11"/>
      <c r="AF545" s="11"/>
    </row>
    <row r="546" spans="1:145" outlineLevel="1">
      <c r="A546" s="254" t="s">
        <v>2032</v>
      </c>
      <c r="B546" s="254" t="s">
        <v>2016</v>
      </c>
      <c r="C546" s="257" t="s">
        <v>2015</v>
      </c>
      <c r="D546" s="165" t="s">
        <v>1789</v>
      </c>
      <c r="E546" s="166" t="s">
        <v>82</v>
      </c>
      <c r="F546" s="167" t="s">
        <v>403</v>
      </c>
      <c r="G546" s="177">
        <v>0</v>
      </c>
      <c r="H546" s="37"/>
      <c r="I546" s="170">
        <v>0</v>
      </c>
      <c r="J546" s="171">
        <f t="shared" si="940"/>
        <v>0</v>
      </c>
      <c r="K546" s="172" t="s">
        <v>24</v>
      </c>
      <c r="L546" s="173"/>
      <c r="M546" s="174">
        <f t="shared" si="941"/>
        <v>0</v>
      </c>
      <c r="N546" s="175">
        <f t="shared" si="942"/>
        <v>0</v>
      </c>
      <c r="O546" s="87"/>
      <c r="P546" s="176"/>
      <c r="Q546" s="176"/>
      <c r="R546" s="176"/>
      <c r="S546" s="176"/>
      <c r="T546" s="176"/>
      <c r="U546" s="86"/>
      <c r="V546" s="87"/>
      <c r="W546" s="176"/>
      <c r="X546" s="176">
        <f t="shared" si="950"/>
        <v>0</v>
      </c>
      <c r="Y546" s="176"/>
      <c r="Z546" s="176">
        <f t="shared" si="951"/>
        <v>0</v>
      </c>
      <c r="AA546" s="176"/>
      <c r="AB546" s="176">
        <f t="shared" si="952"/>
        <v>0</v>
      </c>
      <c r="AC546" s="176"/>
      <c r="AD546" s="176">
        <f t="shared" si="953"/>
        <v>0</v>
      </c>
      <c r="AE546" s="11"/>
      <c r="AF546" s="11"/>
    </row>
    <row r="547" spans="1:145" outlineLevel="1">
      <c r="A547" s="254" t="s">
        <v>2032</v>
      </c>
      <c r="B547" s="254" t="s">
        <v>2016</v>
      </c>
      <c r="C547" s="257" t="s">
        <v>2015</v>
      </c>
      <c r="D547" s="165" t="s">
        <v>1790</v>
      </c>
      <c r="E547" s="166" t="s">
        <v>83</v>
      </c>
      <c r="F547" s="167" t="s">
        <v>404</v>
      </c>
      <c r="G547" s="177">
        <v>0</v>
      </c>
      <c r="H547" s="37"/>
      <c r="I547" s="170">
        <v>0</v>
      </c>
      <c r="J547" s="171">
        <f t="shared" si="940"/>
        <v>0</v>
      </c>
      <c r="K547" s="172" t="s">
        <v>24</v>
      </c>
      <c r="L547" s="173"/>
      <c r="M547" s="174">
        <f t="shared" si="941"/>
        <v>0</v>
      </c>
      <c r="N547" s="175">
        <f t="shared" si="942"/>
        <v>0</v>
      </c>
      <c r="O547" s="87"/>
      <c r="P547" s="176"/>
      <c r="Q547" s="176"/>
      <c r="R547" s="176"/>
      <c r="S547" s="176"/>
      <c r="T547" s="176"/>
      <c r="U547" s="86"/>
      <c r="V547" s="87"/>
      <c r="W547" s="176"/>
      <c r="X547" s="176">
        <f t="shared" si="950"/>
        <v>0</v>
      </c>
      <c r="Y547" s="176"/>
      <c r="Z547" s="176">
        <f t="shared" si="951"/>
        <v>0</v>
      </c>
      <c r="AA547" s="176"/>
      <c r="AB547" s="176">
        <f t="shared" si="952"/>
        <v>0</v>
      </c>
      <c r="AC547" s="176"/>
      <c r="AD547" s="176">
        <f t="shared" si="953"/>
        <v>0</v>
      </c>
      <c r="AE547" s="11"/>
      <c r="AF547" s="11"/>
    </row>
    <row r="548" spans="1:145" outlineLevel="1">
      <c r="A548" s="254" t="s">
        <v>2032</v>
      </c>
      <c r="B548" s="254" t="s">
        <v>2016</v>
      </c>
      <c r="C548" s="257" t="s">
        <v>2015</v>
      </c>
      <c r="D548" s="165" t="s">
        <v>1784</v>
      </c>
      <c r="E548" s="166" t="s">
        <v>84</v>
      </c>
      <c r="F548" s="167" t="s">
        <v>405</v>
      </c>
      <c r="G548" s="177">
        <v>0</v>
      </c>
      <c r="H548" s="37"/>
      <c r="I548" s="170">
        <v>0</v>
      </c>
      <c r="J548" s="171">
        <f t="shared" si="940"/>
        <v>0</v>
      </c>
      <c r="K548" s="172" t="s">
        <v>24</v>
      </c>
      <c r="L548" s="173"/>
      <c r="M548" s="174">
        <f t="shared" si="941"/>
        <v>0</v>
      </c>
      <c r="N548" s="175">
        <f t="shared" si="942"/>
        <v>0</v>
      </c>
      <c r="O548" s="87"/>
      <c r="P548" s="176"/>
      <c r="Q548" s="176"/>
      <c r="R548" s="176"/>
      <c r="S548" s="176"/>
      <c r="T548" s="176"/>
      <c r="U548" s="86"/>
      <c r="V548" s="87"/>
      <c r="W548" s="176"/>
      <c r="X548" s="176">
        <f t="shared" si="950"/>
        <v>0</v>
      </c>
      <c r="Y548" s="176"/>
      <c r="Z548" s="176">
        <f t="shared" si="951"/>
        <v>0</v>
      </c>
      <c r="AA548" s="176"/>
      <c r="AB548" s="176">
        <f t="shared" si="952"/>
        <v>0</v>
      </c>
      <c r="AC548" s="176"/>
      <c r="AD548" s="176">
        <f t="shared" si="953"/>
        <v>0</v>
      </c>
      <c r="AE548" s="11"/>
      <c r="AF548" s="11"/>
    </row>
    <row r="549" spans="1:145" outlineLevel="1">
      <c r="A549" s="254" t="s">
        <v>2032</v>
      </c>
      <c r="B549" s="254" t="s">
        <v>2016</v>
      </c>
      <c r="C549" s="257" t="s">
        <v>2015</v>
      </c>
      <c r="D549" s="165" t="s">
        <v>1791</v>
      </c>
      <c r="E549" s="166" t="s">
        <v>85</v>
      </c>
      <c r="F549" s="167" t="s">
        <v>406</v>
      </c>
      <c r="G549" s="177">
        <v>0</v>
      </c>
      <c r="H549" s="37"/>
      <c r="I549" s="170">
        <v>0</v>
      </c>
      <c r="J549" s="171">
        <f t="shared" si="940"/>
        <v>0</v>
      </c>
      <c r="K549" s="172" t="s">
        <v>24</v>
      </c>
      <c r="L549" s="173"/>
      <c r="M549" s="174">
        <f t="shared" si="941"/>
        <v>0</v>
      </c>
      <c r="N549" s="175">
        <f t="shared" si="942"/>
        <v>0</v>
      </c>
      <c r="O549" s="87"/>
      <c r="P549" s="176"/>
      <c r="Q549" s="176"/>
      <c r="R549" s="176"/>
      <c r="S549" s="176"/>
      <c r="T549" s="176"/>
      <c r="U549" s="86"/>
      <c r="V549" s="87"/>
      <c r="W549" s="176"/>
      <c r="X549" s="176">
        <f t="shared" si="950"/>
        <v>0</v>
      </c>
      <c r="Y549" s="176"/>
      <c r="Z549" s="176">
        <f t="shared" si="951"/>
        <v>0</v>
      </c>
      <c r="AA549" s="176"/>
      <c r="AB549" s="176">
        <f t="shared" si="952"/>
        <v>0</v>
      </c>
      <c r="AC549" s="176"/>
      <c r="AD549" s="176">
        <f t="shared" si="953"/>
        <v>0</v>
      </c>
      <c r="AE549" s="11"/>
      <c r="AF549" s="11"/>
    </row>
    <row r="550" spans="1:145" s="10" customFormat="1" ht="15.75">
      <c r="A550" s="260"/>
      <c r="B550" s="260"/>
      <c r="C550" s="362"/>
      <c r="D550" s="363"/>
      <c r="E550" s="364" t="s">
        <v>86</v>
      </c>
      <c r="F550" s="365" t="s">
        <v>407</v>
      </c>
      <c r="G550" s="366"/>
      <c r="H550" s="367"/>
      <c r="I550" s="368"/>
      <c r="J550" s="369"/>
      <c r="K550" s="370"/>
      <c r="L550" s="370"/>
      <c r="M550" s="371">
        <f>SUM(M551:M555)</f>
        <v>0</v>
      </c>
      <c r="N550" s="372">
        <f>SUM(N551:N555)</f>
        <v>0</v>
      </c>
      <c r="O550" s="87"/>
      <c r="P550" s="373">
        <f t="shared" ref="P550:T550" si="954">SUM(P551:P555)</f>
        <v>0</v>
      </c>
      <c r="Q550" s="373">
        <f t="shared" si="954"/>
        <v>0</v>
      </c>
      <c r="R550" s="373">
        <f t="shared" si="954"/>
        <v>0</v>
      </c>
      <c r="S550" s="373">
        <f t="shared" si="954"/>
        <v>0</v>
      </c>
      <c r="T550" s="373">
        <f t="shared" si="954"/>
        <v>0</v>
      </c>
      <c r="U550" s="86"/>
      <c r="V550" s="87"/>
      <c r="W550" s="373">
        <f t="shared" ref="W550" si="955">SUM(W551:W555)</f>
        <v>0</v>
      </c>
      <c r="X550" s="373">
        <f t="shared" ref="X550:AD550" si="956">SUM(X551:X555)</f>
        <v>0</v>
      </c>
      <c r="Y550" s="373">
        <f t="shared" si="956"/>
        <v>0</v>
      </c>
      <c r="Z550" s="373">
        <f t="shared" si="956"/>
        <v>0</v>
      </c>
      <c r="AA550" s="373">
        <f t="shared" si="956"/>
        <v>0</v>
      </c>
      <c r="AB550" s="373">
        <f t="shared" si="956"/>
        <v>0</v>
      </c>
      <c r="AC550" s="373">
        <f t="shared" si="956"/>
        <v>0</v>
      </c>
      <c r="AD550" s="373">
        <f t="shared" si="956"/>
        <v>0</v>
      </c>
      <c r="AE550" s="156"/>
      <c r="AF550" s="156"/>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217"/>
      <c r="BU550" s="217"/>
      <c r="BV550" s="217"/>
      <c r="BW550" s="217"/>
      <c r="BX550" s="217"/>
      <c r="BY550" s="217"/>
      <c r="BZ550" s="217"/>
      <c r="CA550" s="217"/>
      <c r="CB550" s="217"/>
      <c r="CC550" s="217"/>
      <c r="CD550" s="217"/>
      <c r="CE550" s="217"/>
      <c r="CF550" s="217"/>
      <c r="CG550" s="217"/>
      <c r="CH550" s="217"/>
      <c r="CI550" s="217"/>
      <c r="CJ550" s="217"/>
      <c r="CK550" s="217"/>
      <c r="CL550" s="217"/>
      <c r="CM550" s="217"/>
      <c r="CN550" s="217"/>
      <c r="CO550" s="217"/>
      <c r="CP550" s="217"/>
      <c r="CQ550" s="217"/>
      <c r="CR550" s="217"/>
      <c r="CS550" s="217"/>
      <c r="CT550" s="217"/>
      <c r="CU550" s="217"/>
      <c r="CV550" s="217"/>
      <c r="CW550" s="217"/>
      <c r="CX550" s="217"/>
      <c r="CY550" s="217"/>
      <c r="CZ550" s="217"/>
      <c r="DA550" s="217"/>
      <c r="DB550" s="217"/>
      <c r="DC550" s="217"/>
      <c r="DD550" s="217"/>
      <c r="DE550" s="217"/>
      <c r="DF550" s="217"/>
      <c r="DG550" s="217"/>
      <c r="DH550" s="217"/>
      <c r="DI550" s="217"/>
      <c r="DJ550" s="217"/>
      <c r="DK550" s="217"/>
      <c r="DL550" s="217"/>
      <c r="DM550" s="217"/>
      <c r="DN550" s="217"/>
      <c r="DO550" s="217"/>
      <c r="DP550" s="217"/>
      <c r="DQ550" s="217"/>
      <c r="DR550" s="217"/>
      <c r="DS550" s="217"/>
      <c r="DT550" s="217"/>
      <c r="DU550" s="217"/>
      <c r="DV550" s="217"/>
      <c r="DW550" s="217"/>
      <c r="DX550" s="217"/>
      <c r="DY550" s="217"/>
      <c r="DZ550" s="217"/>
      <c r="EA550" s="217"/>
      <c r="EB550" s="217"/>
      <c r="EC550" s="217"/>
      <c r="ED550" s="217"/>
      <c r="EE550" s="217"/>
      <c r="EF550" s="217"/>
      <c r="EG550" s="217"/>
      <c r="EH550" s="217"/>
      <c r="EI550" s="217"/>
      <c r="EJ550" s="217"/>
      <c r="EK550" s="217"/>
      <c r="EL550" s="217"/>
      <c r="EM550" s="217"/>
      <c r="EN550" s="217"/>
      <c r="EO550" s="217"/>
    </row>
    <row r="551" spans="1:145" outlineLevel="1">
      <c r="A551" s="254" t="s">
        <v>2032</v>
      </c>
      <c r="B551" s="254" t="s">
        <v>2016</v>
      </c>
      <c r="C551" s="257" t="s">
        <v>2015</v>
      </c>
      <c r="D551" s="165" t="s">
        <v>1792</v>
      </c>
      <c r="E551" s="166" t="s">
        <v>87</v>
      </c>
      <c r="F551" s="167" t="s">
        <v>408</v>
      </c>
      <c r="G551" s="177">
        <v>0</v>
      </c>
      <c r="H551" s="37"/>
      <c r="I551" s="170">
        <v>0</v>
      </c>
      <c r="J551" s="171">
        <f t="shared" si="940"/>
        <v>0</v>
      </c>
      <c r="K551" s="172" t="s">
        <v>24</v>
      </c>
      <c r="L551" s="173"/>
      <c r="M551" s="174">
        <f t="shared" si="941"/>
        <v>0</v>
      </c>
      <c r="N551" s="175">
        <f t="shared" si="942"/>
        <v>0</v>
      </c>
      <c r="O551" s="87"/>
      <c r="P551" s="176"/>
      <c r="Q551" s="176"/>
      <c r="R551" s="176"/>
      <c r="S551" s="176"/>
      <c r="T551" s="176"/>
      <c r="U551" s="86"/>
      <c r="V551" s="87"/>
      <c r="W551" s="176"/>
      <c r="X551" s="176">
        <f t="shared" ref="X551:X555" si="957">W551/$L$4</f>
        <v>0</v>
      </c>
      <c r="Y551" s="176"/>
      <c r="Z551" s="176">
        <f t="shared" ref="Z551:Z555" si="958">Y551/$L$4</f>
        <v>0</v>
      </c>
      <c r="AA551" s="176"/>
      <c r="AB551" s="176">
        <f t="shared" ref="AB551:AB555" si="959">AA551/$L$4</f>
        <v>0</v>
      </c>
      <c r="AC551" s="176"/>
      <c r="AD551" s="176">
        <f t="shared" ref="AD551:AD555" si="960">AC551/$L$4</f>
        <v>0</v>
      </c>
      <c r="AE551" s="11"/>
      <c r="AF551" s="11"/>
    </row>
    <row r="552" spans="1:145" outlineLevel="1">
      <c r="A552" s="254" t="s">
        <v>2032</v>
      </c>
      <c r="B552" s="254" t="s">
        <v>2016</v>
      </c>
      <c r="C552" s="257" t="s">
        <v>2015</v>
      </c>
      <c r="D552" s="165" t="s">
        <v>1793</v>
      </c>
      <c r="E552" s="166" t="s">
        <v>88</v>
      </c>
      <c r="F552" s="167" t="s">
        <v>409</v>
      </c>
      <c r="G552" s="177">
        <v>0</v>
      </c>
      <c r="H552" s="37"/>
      <c r="I552" s="170">
        <v>0</v>
      </c>
      <c r="J552" s="171">
        <f t="shared" si="940"/>
        <v>0</v>
      </c>
      <c r="K552" s="172" t="s">
        <v>24</v>
      </c>
      <c r="L552" s="173"/>
      <c r="M552" s="174">
        <f t="shared" si="941"/>
        <v>0</v>
      </c>
      <c r="N552" s="175">
        <f t="shared" si="942"/>
        <v>0</v>
      </c>
      <c r="O552" s="87"/>
      <c r="P552" s="176"/>
      <c r="Q552" s="176"/>
      <c r="R552" s="176"/>
      <c r="S552" s="176"/>
      <c r="T552" s="176"/>
      <c r="U552" s="86"/>
      <c r="V552" s="87"/>
      <c r="W552" s="176"/>
      <c r="X552" s="176">
        <f t="shared" si="957"/>
        <v>0</v>
      </c>
      <c r="Y552" s="176"/>
      <c r="Z552" s="176">
        <f t="shared" si="958"/>
        <v>0</v>
      </c>
      <c r="AA552" s="176"/>
      <c r="AB552" s="176">
        <f t="shared" si="959"/>
        <v>0</v>
      </c>
      <c r="AC552" s="176"/>
      <c r="AD552" s="176">
        <f t="shared" si="960"/>
        <v>0</v>
      </c>
      <c r="AE552" s="11"/>
      <c r="AF552" s="11"/>
    </row>
    <row r="553" spans="1:145" outlineLevel="1">
      <c r="A553" s="254" t="s">
        <v>2032</v>
      </c>
      <c r="B553" s="254" t="s">
        <v>2016</v>
      </c>
      <c r="C553" s="257" t="s">
        <v>2015</v>
      </c>
      <c r="D553" s="165" t="s">
        <v>1794</v>
      </c>
      <c r="E553" s="166" t="s">
        <v>89</v>
      </c>
      <c r="F553" s="167" t="s">
        <v>410</v>
      </c>
      <c r="G553" s="177">
        <v>0</v>
      </c>
      <c r="H553" s="37"/>
      <c r="I553" s="170">
        <v>0</v>
      </c>
      <c r="J553" s="171">
        <f t="shared" si="940"/>
        <v>0</v>
      </c>
      <c r="K553" s="172" t="s">
        <v>24</v>
      </c>
      <c r="L553" s="173"/>
      <c r="M553" s="174">
        <f t="shared" si="941"/>
        <v>0</v>
      </c>
      <c r="N553" s="175">
        <f t="shared" si="942"/>
        <v>0</v>
      </c>
      <c r="O553" s="87"/>
      <c r="P553" s="176"/>
      <c r="Q553" s="176"/>
      <c r="R553" s="176"/>
      <c r="S553" s="176"/>
      <c r="T553" s="176"/>
      <c r="U553" s="86"/>
      <c r="V553" s="87"/>
      <c r="W553" s="176"/>
      <c r="X553" s="176">
        <f t="shared" si="957"/>
        <v>0</v>
      </c>
      <c r="Y553" s="176"/>
      <c r="Z553" s="176">
        <f t="shared" si="958"/>
        <v>0</v>
      </c>
      <c r="AA553" s="176"/>
      <c r="AB553" s="176">
        <f t="shared" si="959"/>
        <v>0</v>
      </c>
      <c r="AC553" s="176"/>
      <c r="AD553" s="176">
        <f t="shared" si="960"/>
        <v>0</v>
      </c>
      <c r="AE553" s="11"/>
      <c r="AF553" s="11"/>
    </row>
    <row r="554" spans="1:145" outlineLevel="1">
      <c r="A554" s="254" t="s">
        <v>2032</v>
      </c>
      <c r="B554" s="254" t="s">
        <v>2016</v>
      </c>
      <c r="C554" s="257" t="s">
        <v>2015</v>
      </c>
      <c r="D554" s="165" t="s">
        <v>1795</v>
      </c>
      <c r="E554" s="166" t="s">
        <v>90</v>
      </c>
      <c r="F554" s="167" t="s">
        <v>411</v>
      </c>
      <c r="G554" s="177">
        <v>0</v>
      </c>
      <c r="H554" s="37"/>
      <c r="I554" s="170">
        <v>0</v>
      </c>
      <c r="J554" s="171">
        <f t="shared" si="940"/>
        <v>0</v>
      </c>
      <c r="K554" s="172" t="s">
        <v>24</v>
      </c>
      <c r="L554" s="173"/>
      <c r="M554" s="174">
        <f t="shared" si="941"/>
        <v>0</v>
      </c>
      <c r="N554" s="175">
        <f t="shared" si="942"/>
        <v>0</v>
      </c>
      <c r="O554" s="87"/>
      <c r="P554" s="176"/>
      <c r="Q554" s="176"/>
      <c r="R554" s="176"/>
      <c r="S554" s="176"/>
      <c r="T554" s="176"/>
      <c r="U554" s="86"/>
      <c r="V554" s="87"/>
      <c r="W554" s="176"/>
      <c r="X554" s="176">
        <f t="shared" si="957"/>
        <v>0</v>
      </c>
      <c r="Y554" s="176"/>
      <c r="Z554" s="176">
        <f t="shared" si="958"/>
        <v>0</v>
      </c>
      <c r="AA554" s="176"/>
      <c r="AB554" s="176">
        <f t="shared" si="959"/>
        <v>0</v>
      </c>
      <c r="AC554" s="176"/>
      <c r="AD554" s="176">
        <f t="shared" si="960"/>
        <v>0</v>
      </c>
      <c r="AE554" s="11"/>
      <c r="AF554" s="11"/>
    </row>
    <row r="555" spans="1:145" outlineLevel="1">
      <c r="A555" s="254" t="s">
        <v>2032</v>
      </c>
      <c r="B555" s="254" t="s">
        <v>2016</v>
      </c>
      <c r="C555" s="257" t="s">
        <v>2015</v>
      </c>
      <c r="D555" s="165" t="s">
        <v>1796</v>
      </c>
      <c r="E555" s="166" t="s">
        <v>91</v>
      </c>
      <c r="F555" s="167" t="s">
        <v>412</v>
      </c>
      <c r="G555" s="177">
        <v>0</v>
      </c>
      <c r="H555" s="37"/>
      <c r="I555" s="170">
        <v>0</v>
      </c>
      <c r="J555" s="171">
        <f t="shared" si="940"/>
        <v>0</v>
      </c>
      <c r="K555" s="172" t="s">
        <v>24</v>
      </c>
      <c r="L555" s="173"/>
      <c r="M555" s="174">
        <f t="shared" si="941"/>
        <v>0</v>
      </c>
      <c r="N555" s="175">
        <f t="shared" si="942"/>
        <v>0</v>
      </c>
      <c r="O555" s="87"/>
      <c r="P555" s="176"/>
      <c r="Q555" s="176"/>
      <c r="R555" s="176"/>
      <c r="S555" s="176"/>
      <c r="T555" s="176"/>
      <c r="U555" s="86"/>
      <c r="V555" s="87"/>
      <c r="W555" s="176"/>
      <c r="X555" s="176">
        <f t="shared" si="957"/>
        <v>0</v>
      </c>
      <c r="Y555" s="176"/>
      <c r="Z555" s="176">
        <f t="shared" si="958"/>
        <v>0</v>
      </c>
      <c r="AA555" s="176"/>
      <c r="AB555" s="176">
        <f t="shared" si="959"/>
        <v>0</v>
      </c>
      <c r="AC555" s="176"/>
      <c r="AD555" s="176">
        <f t="shared" si="960"/>
        <v>0</v>
      </c>
      <c r="AE555" s="11"/>
      <c r="AF555" s="11"/>
    </row>
    <row r="556" spans="1:145" s="10" customFormat="1" ht="15.75">
      <c r="A556" s="260"/>
      <c r="B556" s="260"/>
      <c r="C556" s="362"/>
      <c r="D556" s="363"/>
      <c r="E556" s="364" t="s">
        <v>92</v>
      </c>
      <c r="F556" s="365" t="s">
        <v>413</v>
      </c>
      <c r="G556" s="366"/>
      <c r="H556" s="367"/>
      <c r="I556" s="368"/>
      <c r="J556" s="369"/>
      <c r="K556" s="370"/>
      <c r="L556" s="370"/>
      <c r="M556" s="371">
        <f>SUM(M557:M558)</f>
        <v>0</v>
      </c>
      <c r="N556" s="372">
        <f>SUM(N557:N558)</f>
        <v>0</v>
      </c>
      <c r="O556" s="87"/>
      <c r="P556" s="373">
        <f t="shared" ref="P556:T556" si="961">SUM(P557:P558)</f>
        <v>0</v>
      </c>
      <c r="Q556" s="373">
        <f t="shared" si="961"/>
        <v>0</v>
      </c>
      <c r="R556" s="373">
        <f t="shared" si="961"/>
        <v>0</v>
      </c>
      <c r="S556" s="373">
        <f t="shared" si="961"/>
        <v>0</v>
      </c>
      <c r="T556" s="373">
        <f t="shared" si="961"/>
        <v>0</v>
      </c>
      <c r="U556" s="86"/>
      <c r="V556" s="87"/>
      <c r="W556" s="373">
        <f t="shared" ref="W556" si="962">SUM(W557:W558)</f>
        <v>0</v>
      </c>
      <c r="X556" s="373">
        <f t="shared" ref="X556:AD556" si="963">SUM(X557:X558)</f>
        <v>0</v>
      </c>
      <c r="Y556" s="373">
        <f t="shared" si="963"/>
        <v>0</v>
      </c>
      <c r="Z556" s="373">
        <f t="shared" si="963"/>
        <v>0</v>
      </c>
      <c r="AA556" s="373">
        <f t="shared" si="963"/>
        <v>0</v>
      </c>
      <c r="AB556" s="373">
        <f t="shared" si="963"/>
        <v>0</v>
      </c>
      <c r="AC556" s="373">
        <f t="shared" si="963"/>
        <v>0</v>
      </c>
      <c r="AD556" s="373">
        <f t="shared" si="963"/>
        <v>0</v>
      </c>
      <c r="AE556" s="156"/>
      <c r="AF556" s="156"/>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217"/>
      <c r="BU556" s="217"/>
      <c r="BV556" s="217"/>
      <c r="BW556" s="217"/>
      <c r="BX556" s="217"/>
      <c r="BY556" s="217"/>
      <c r="BZ556" s="217"/>
      <c r="CA556" s="217"/>
      <c r="CB556" s="217"/>
      <c r="CC556" s="217"/>
      <c r="CD556" s="217"/>
      <c r="CE556" s="217"/>
      <c r="CF556" s="217"/>
      <c r="CG556" s="217"/>
      <c r="CH556" s="217"/>
      <c r="CI556" s="217"/>
      <c r="CJ556" s="217"/>
      <c r="CK556" s="217"/>
      <c r="CL556" s="217"/>
      <c r="CM556" s="217"/>
      <c r="CN556" s="217"/>
      <c r="CO556" s="217"/>
      <c r="CP556" s="217"/>
      <c r="CQ556" s="217"/>
      <c r="CR556" s="217"/>
      <c r="CS556" s="217"/>
      <c r="CT556" s="217"/>
      <c r="CU556" s="217"/>
      <c r="CV556" s="217"/>
      <c r="CW556" s="217"/>
      <c r="CX556" s="217"/>
      <c r="CY556" s="217"/>
      <c r="CZ556" s="217"/>
      <c r="DA556" s="217"/>
      <c r="DB556" s="217"/>
      <c r="DC556" s="217"/>
      <c r="DD556" s="217"/>
      <c r="DE556" s="217"/>
      <c r="DF556" s="217"/>
      <c r="DG556" s="217"/>
      <c r="DH556" s="217"/>
      <c r="DI556" s="217"/>
      <c r="DJ556" s="217"/>
      <c r="DK556" s="217"/>
      <c r="DL556" s="217"/>
      <c r="DM556" s="217"/>
      <c r="DN556" s="217"/>
      <c r="DO556" s="217"/>
      <c r="DP556" s="217"/>
      <c r="DQ556" s="217"/>
      <c r="DR556" s="217"/>
      <c r="DS556" s="217"/>
      <c r="DT556" s="217"/>
      <c r="DU556" s="217"/>
      <c r="DV556" s="217"/>
      <c r="DW556" s="217"/>
      <c r="DX556" s="217"/>
      <c r="DY556" s="217"/>
      <c r="DZ556" s="217"/>
      <c r="EA556" s="217"/>
      <c r="EB556" s="217"/>
      <c r="EC556" s="217"/>
      <c r="ED556" s="217"/>
      <c r="EE556" s="217"/>
      <c r="EF556" s="217"/>
      <c r="EG556" s="217"/>
      <c r="EH556" s="217"/>
      <c r="EI556" s="217"/>
      <c r="EJ556" s="217"/>
      <c r="EK556" s="217"/>
      <c r="EL556" s="217"/>
      <c r="EM556" s="217"/>
      <c r="EN556" s="217"/>
      <c r="EO556" s="217"/>
    </row>
    <row r="557" spans="1:145" outlineLevel="1">
      <c r="A557" s="254" t="s">
        <v>2032</v>
      </c>
      <c r="B557" s="254" t="s">
        <v>2016</v>
      </c>
      <c r="C557" s="257" t="s">
        <v>2015</v>
      </c>
      <c r="D557" s="165" t="s">
        <v>1797</v>
      </c>
      <c r="E557" s="166" t="s">
        <v>93</v>
      </c>
      <c r="F557" s="167" t="s">
        <v>414</v>
      </c>
      <c r="G557" s="177">
        <v>0</v>
      </c>
      <c r="H557" s="37"/>
      <c r="I557" s="170">
        <v>0</v>
      </c>
      <c r="J557" s="171">
        <f t="shared" si="940"/>
        <v>0</v>
      </c>
      <c r="K557" s="172" t="s">
        <v>24</v>
      </c>
      <c r="L557" s="173"/>
      <c r="M557" s="174">
        <f t="shared" si="941"/>
        <v>0</v>
      </c>
      <c r="N557" s="175">
        <f t="shared" si="942"/>
        <v>0</v>
      </c>
      <c r="O557" s="87"/>
      <c r="P557" s="176"/>
      <c r="Q557" s="176"/>
      <c r="R557" s="176"/>
      <c r="S557" s="176"/>
      <c r="T557" s="176"/>
      <c r="U557" s="86"/>
      <c r="V557" s="87"/>
      <c r="W557" s="176"/>
      <c r="X557" s="176">
        <f t="shared" ref="X557:X558" si="964">W557/$L$4</f>
        <v>0</v>
      </c>
      <c r="Y557" s="176"/>
      <c r="Z557" s="176">
        <f t="shared" ref="Z557:Z558" si="965">Y557/$L$4</f>
        <v>0</v>
      </c>
      <c r="AA557" s="176"/>
      <c r="AB557" s="176">
        <f t="shared" ref="AB557:AB558" si="966">AA557/$L$4</f>
        <v>0</v>
      </c>
      <c r="AC557" s="176"/>
      <c r="AD557" s="176">
        <f t="shared" ref="AD557:AD558" si="967">AC557/$L$4</f>
        <v>0</v>
      </c>
      <c r="AE557" s="11"/>
      <c r="AF557" s="11"/>
    </row>
    <row r="558" spans="1:145" outlineLevel="1">
      <c r="A558" s="254" t="s">
        <v>2032</v>
      </c>
      <c r="B558" s="254" t="s">
        <v>2016</v>
      </c>
      <c r="C558" s="257" t="s">
        <v>2015</v>
      </c>
      <c r="D558" s="165" t="s">
        <v>1798</v>
      </c>
      <c r="E558" s="166" t="s">
        <v>94</v>
      </c>
      <c r="F558" s="167" t="s">
        <v>415</v>
      </c>
      <c r="G558" s="177">
        <v>0</v>
      </c>
      <c r="H558" s="37"/>
      <c r="I558" s="170">
        <v>0</v>
      </c>
      <c r="J558" s="171">
        <f t="shared" si="940"/>
        <v>0</v>
      </c>
      <c r="K558" s="172" t="s">
        <v>24</v>
      </c>
      <c r="L558" s="173"/>
      <c r="M558" s="174">
        <f t="shared" si="941"/>
        <v>0</v>
      </c>
      <c r="N558" s="175">
        <f t="shared" si="942"/>
        <v>0</v>
      </c>
      <c r="O558" s="87"/>
      <c r="P558" s="176"/>
      <c r="Q558" s="176"/>
      <c r="R558" s="176"/>
      <c r="S558" s="176"/>
      <c r="T558" s="176"/>
      <c r="U558" s="86"/>
      <c r="V558" s="87"/>
      <c r="W558" s="176"/>
      <c r="X558" s="176">
        <f t="shared" si="964"/>
        <v>0</v>
      </c>
      <c r="Y558" s="176"/>
      <c r="Z558" s="176">
        <f t="shared" si="965"/>
        <v>0</v>
      </c>
      <c r="AA558" s="176"/>
      <c r="AB558" s="176">
        <f t="shared" si="966"/>
        <v>0</v>
      </c>
      <c r="AC558" s="176"/>
      <c r="AD558" s="176">
        <f t="shared" si="967"/>
        <v>0</v>
      </c>
      <c r="AE558" s="11"/>
      <c r="AF558" s="11"/>
    </row>
    <row r="559" spans="1:145" s="10" customFormat="1" ht="15.75">
      <c r="A559" s="260"/>
      <c r="B559" s="260"/>
      <c r="C559" s="362"/>
      <c r="D559" s="363"/>
      <c r="E559" s="364" t="s">
        <v>95</v>
      </c>
      <c r="F559" s="365" t="s">
        <v>416</v>
      </c>
      <c r="G559" s="366"/>
      <c r="H559" s="367"/>
      <c r="I559" s="368"/>
      <c r="J559" s="369"/>
      <c r="K559" s="370"/>
      <c r="L559" s="370"/>
      <c r="M559" s="371">
        <f>SUM(M560)</f>
        <v>0</v>
      </c>
      <c r="N559" s="372">
        <f>SUM(N560)</f>
        <v>0</v>
      </c>
      <c r="O559" s="87"/>
      <c r="P559" s="373">
        <f t="shared" ref="P559:T559" si="968">SUM(P560)</f>
        <v>0</v>
      </c>
      <c r="Q559" s="373">
        <f t="shared" si="968"/>
        <v>0</v>
      </c>
      <c r="R559" s="373">
        <f t="shared" si="968"/>
        <v>0</v>
      </c>
      <c r="S559" s="373">
        <f t="shared" si="968"/>
        <v>0</v>
      </c>
      <c r="T559" s="373">
        <f t="shared" si="968"/>
        <v>0</v>
      </c>
      <c r="U559" s="86"/>
      <c r="V559" s="87"/>
      <c r="W559" s="373">
        <f t="shared" ref="W559:AD559" si="969">SUM(W560)</f>
        <v>0</v>
      </c>
      <c r="X559" s="373">
        <f t="shared" si="969"/>
        <v>0</v>
      </c>
      <c r="Y559" s="373">
        <f t="shared" si="969"/>
        <v>0</v>
      </c>
      <c r="Z559" s="373">
        <f t="shared" si="969"/>
        <v>0</v>
      </c>
      <c r="AA559" s="373">
        <f t="shared" si="969"/>
        <v>0</v>
      </c>
      <c r="AB559" s="373">
        <f t="shared" si="969"/>
        <v>0</v>
      </c>
      <c r="AC559" s="373">
        <f t="shared" si="969"/>
        <v>0</v>
      </c>
      <c r="AD559" s="373">
        <f t="shared" si="969"/>
        <v>0</v>
      </c>
      <c r="AE559" s="156"/>
      <c r="AF559" s="156"/>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217"/>
      <c r="BU559" s="217"/>
      <c r="BV559" s="217"/>
      <c r="BW559" s="217"/>
      <c r="BX559" s="217"/>
      <c r="BY559" s="217"/>
      <c r="BZ559" s="217"/>
      <c r="CA559" s="217"/>
      <c r="CB559" s="217"/>
      <c r="CC559" s="217"/>
      <c r="CD559" s="217"/>
      <c r="CE559" s="217"/>
      <c r="CF559" s="217"/>
      <c r="CG559" s="217"/>
      <c r="CH559" s="217"/>
      <c r="CI559" s="217"/>
      <c r="CJ559" s="217"/>
      <c r="CK559" s="217"/>
      <c r="CL559" s="217"/>
      <c r="CM559" s="217"/>
      <c r="CN559" s="217"/>
      <c r="CO559" s="217"/>
      <c r="CP559" s="217"/>
      <c r="CQ559" s="217"/>
      <c r="CR559" s="217"/>
      <c r="CS559" s="217"/>
      <c r="CT559" s="217"/>
      <c r="CU559" s="217"/>
      <c r="CV559" s="217"/>
      <c r="CW559" s="217"/>
      <c r="CX559" s="217"/>
      <c r="CY559" s="217"/>
      <c r="CZ559" s="217"/>
      <c r="DA559" s="217"/>
      <c r="DB559" s="217"/>
      <c r="DC559" s="217"/>
      <c r="DD559" s="217"/>
      <c r="DE559" s="217"/>
      <c r="DF559" s="217"/>
      <c r="DG559" s="217"/>
      <c r="DH559" s="217"/>
      <c r="DI559" s="217"/>
      <c r="DJ559" s="217"/>
      <c r="DK559" s="217"/>
      <c r="DL559" s="217"/>
      <c r="DM559" s="217"/>
      <c r="DN559" s="217"/>
      <c r="DO559" s="217"/>
      <c r="DP559" s="217"/>
      <c r="DQ559" s="217"/>
      <c r="DR559" s="217"/>
      <c r="DS559" s="217"/>
      <c r="DT559" s="217"/>
      <c r="DU559" s="217"/>
      <c r="DV559" s="217"/>
      <c r="DW559" s="217"/>
      <c r="DX559" s="217"/>
      <c r="DY559" s="217"/>
      <c r="DZ559" s="217"/>
      <c r="EA559" s="217"/>
      <c r="EB559" s="217"/>
      <c r="EC559" s="217"/>
      <c r="ED559" s="217"/>
      <c r="EE559" s="217"/>
      <c r="EF559" s="217"/>
      <c r="EG559" s="217"/>
      <c r="EH559" s="217"/>
      <c r="EI559" s="217"/>
      <c r="EJ559" s="217"/>
      <c r="EK559" s="217"/>
      <c r="EL559" s="217"/>
      <c r="EM559" s="217"/>
      <c r="EN559" s="217"/>
      <c r="EO559" s="217"/>
    </row>
    <row r="560" spans="1:145" outlineLevel="1">
      <c r="A560" s="254" t="s">
        <v>2032</v>
      </c>
      <c r="B560" s="254" t="s">
        <v>2016</v>
      </c>
      <c r="C560" s="257" t="s">
        <v>2015</v>
      </c>
      <c r="D560" s="165" t="s">
        <v>1799</v>
      </c>
      <c r="E560" s="166" t="s">
        <v>96</v>
      </c>
      <c r="F560" s="167" t="s">
        <v>417</v>
      </c>
      <c r="G560" s="177">
        <v>0</v>
      </c>
      <c r="H560" s="37"/>
      <c r="I560" s="170">
        <v>0</v>
      </c>
      <c r="J560" s="171">
        <f t="shared" si="940"/>
        <v>0</v>
      </c>
      <c r="K560" s="172" t="s">
        <v>24</v>
      </c>
      <c r="L560" s="173"/>
      <c r="M560" s="174">
        <f t="shared" si="941"/>
        <v>0</v>
      </c>
      <c r="N560" s="175">
        <f t="shared" si="942"/>
        <v>0</v>
      </c>
      <c r="O560" s="87"/>
      <c r="P560" s="176"/>
      <c r="Q560" s="176"/>
      <c r="R560" s="176"/>
      <c r="S560" s="176"/>
      <c r="T560" s="176"/>
      <c r="U560" s="86"/>
      <c r="V560" s="87"/>
      <c r="W560" s="176"/>
      <c r="X560" s="176">
        <f t="shared" ref="X560" si="970">W560/$L$4</f>
        <v>0</v>
      </c>
      <c r="Y560" s="176"/>
      <c r="Z560" s="176">
        <f t="shared" ref="Z560" si="971">Y560/$L$4</f>
        <v>0</v>
      </c>
      <c r="AA560" s="176"/>
      <c r="AB560" s="176">
        <f t="shared" ref="AB560" si="972">AA560/$L$4</f>
        <v>0</v>
      </c>
      <c r="AC560" s="176"/>
      <c r="AD560" s="176">
        <f t="shared" ref="AD560" si="973">AC560/$L$4</f>
        <v>0</v>
      </c>
      <c r="AE560" s="11"/>
      <c r="AF560" s="11"/>
    </row>
    <row r="561" spans="1:145" s="162" customFormat="1" ht="15.75">
      <c r="A561" s="254"/>
      <c r="B561" s="254"/>
      <c r="C561" s="340"/>
      <c r="D561" s="341">
        <v>3902</v>
      </c>
      <c r="E561" s="342" t="s">
        <v>97</v>
      </c>
      <c r="F561" s="343" t="s">
        <v>97</v>
      </c>
      <c r="G561" s="344"/>
      <c r="H561" s="345"/>
      <c r="I561" s="346"/>
      <c r="J561" s="346"/>
      <c r="K561" s="346"/>
      <c r="L561" s="346"/>
      <c r="M561" s="347">
        <f>M562</f>
        <v>0</v>
      </c>
      <c r="N561" s="348">
        <f>N562</f>
        <v>0</v>
      </c>
      <c r="O561" s="87"/>
      <c r="P561" s="349">
        <f t="shared" ref="P561:T561" si="974">P562</f>
        <v>0</v>
      </c>
      <c r="Q561" s="349">
        <f t="shared" si="974"/>
        <v>0</v>
      </c>
      <c r="R561" s="349">
        <f t="shared" si="974"/>
        <v>0</v>
      </c>
      <c r="S561" s="349">
        <f t="shared" si="974"/>
        <v>0</v>
      </c>
      <c r="T561" s="349">
        <f t="shared" si="974"/>
        <v>0</v>
      </c>
      <c r="U561" s="86"/>
      <c r="V561" s="87"/>
      <c r="W561" s="349">
        <f t="shared" ref="W561:AD561" si="975">W562</f>
        <v>0</v>
      </c>
      <c r="X561" s="349">
        <f t="shared" si="975"/>
        <v>0</v>
      </c>
      <c r="Y561" s="349">
        <f t="shared" si="975"/>
        <v>0</v>
      </c>
      <c r="Z561" s="349">
        <f t="shared" si="975"/>
        <v>0</v>
      </c>
      <c r="AA561" s="349">
        <f t="shared" si="975"/>
        <v>0</v>
      </c>
      <c r="AB561" s="349">
        <f t="shared" si="975"/>
        <v>0</v>
      </c>
      <c r="AC561" s="349">
        <f t="shared" si="975"/>
        <v>0</v>
      </c>
      <c r="AD561" s="349">
        <f t="shared" si="975"/>
        <v>0</v>
      </c>
      <c r="AE561" s="156"/>
      <c r="AF561" s="156"/>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216"/>
      <c r="BU561" s="216"/>
      <c r="BV561" s="216"/>
      <c r="BW561" s="216"/>
      <c r="BX561" s="216"/>
      <c r="BY561" s="216"/>
      <c r="BZ561" s="216"/>
      <c r="CA561" s="216"/>
      <c r="CB561" s="216"/>
      <c r="CC561" s="216"/>
      <c r="CD561" s="216"/>
      <c r="CE561" s="216"/>
      <c r="CF561" s="216"/>
      <c r="CG561" s="216"/>
      <c r="CH561" s="216"/>
      <c r="CI561" s="216"/>
      <c r="CJ561" s="216"/>
      <c r="CK561" s="216"/>
      <c r="CL561" s="216"/>
      <c r="CM561" s="216"/>
      <c r="CN561" s="216"/>
      <c r="CO561" s="216"/>
      <c r="CP561" s="216"/>
      <c r="CQ561" s="216"/>
      <c r="CR561" s="216"/>
      <c r="CS561" s="216"/>
      <c r="CT561" s="216"/>
      <c r="CU561" s="216"/>
      <c r="CV561" s="216"/>
      <c r="CW561" s="216"/>
      <c r="CX561" s="216"/>
      <c r="CY561" s="216"/>
      <c r="CZ561" s="216"/>
      <c r="DA561" s="216"/>
      <c r="DB561" s="216"/>
      <c r="DC561" s="216"/>
      <c r="DD561" s="216"/>
      <c r="DE561" s="216"/>
      <c r="DF561" s="216"/>
      <c r="DG561" s="216"/>
      <c r="DH561" s="216"/>
      <c r="DI561" s="216"/>
      <c r="DJ561" s="216"/>
      <c r="DK561" s="216"/>
      <c r="DL561" s="216"/>
      <c r="DM561" s="216"/>
      <c r="DN561" s="216"/>
      <c r="DO561" s="216"/>
      <c r="DP561" s="216"/>
      <c r="DQ561" s="216"/>
      <c r="DR561" s="216"/>
      <c r="DS561" s="216"/>
      <c r="DT561" s="216"/>
      <c r="DU561" s="216"/>
      <c r="DV561" s="216"/>
      <c r="DW561" s="216"/>
      <c r="DX561" s="216"/>
      <c r="DY561" s="216"/>
      <c r="DZ561" s="216"/>
      <c r="EA561" s="216"/>
      <c r="EB561" s="216"/>
      <c r="EC561" s="216"/>
      <c r="ED561" s="216"/>
      <c r="EE561" s="216"/>
      <c r="EF561" s="216"/>
      <c r="EG561" s="216"/>
      <c r="EH561" s="216"/>
      <c r="EI561" s="216"/>
      <c r="EJ561" s="216"/>
      <c r="EK561" s="216"/>
      <c r="EL561" s="216"/>
      <c r="EM561" s="216"/>
      <c r="EN561" s="216"/>
      <c r="EO561" s="216"/>
    </row>
    <row r="562" spans="1:145" s="10" customFormat="1" ht="15.75">
      <c r="A562" s="260"/>
      <c r="B562" s="260"/>
      <c r="C562" s="350"/>
      <c r="D562" s="351"/>
      <c r="E562" s="352" t="s">
        <v>97</v>
      </c>
      <c r="F562" s="353" t="s">
        <v>97</v>
      </c>
      <c r="G562" s="354"/>
      <c r="H562" s="355"/>
      <c r="I562" s="356"/>
      <c r="J562" s="357"/>
      <c r="K562" s="358"/>
      <c r="L562" s="358"/>
      <c r="M562" s="359">
        <f>M563+M565+M569</f>
        <v>0</v>
      </c>
      <c r="N562" s="360">
        <f>N563+N565+N569</f>
        <v>0</v>
      </c>
      <c r="O562" s="87"/>
      <c r="P562" s="361">
        <f t="shared" ref="P562:T562" si="976">P563+P565+P569</f>
        <v>0</v>
      </c>
      <c r="Q562" s="361">
        <f t="shared" si="976"/>
        <v>0</v>
      </c>
      <c r="R562" s="361">
        <f t="shared" si="976"/>
        <v>0</v>
      </c>
      <c r="S562" s="361">
        <f t="shared" si="976"/>
        <v>0</v>
      </c>
      <c r="T562" s="361">
        <f t="shared" si="976"/>
        <v>0</v>
      </c>
      <c r="U562" s="86"/>
      <c r="V562" s="87"/>
      <c r="W562" s="361">
        <f t="shared" ref="W562" si="977">W563+W565+W569</f>
        <v>0</v>
      </c>
      <c r="X562" s="361">
        <f t="shared" ref="X562:AD562" si="978">X563+X565+X569</f>
        <v>0</v>
      </c>
      <c r="Y562" s="361">
        <f t="shared" si="978"/>
        <v>0</v>
      </c>
      <c r="Z562" s="361">
        <f t="shared" si="978"/>
        <v>0</v>
      </c>
      <c r="AA562" s="361">
        <f t="shared" si="978"/>
        <v>0</v>
      </c>
      <c r="AB562" s="361">
        <f t="shared" si="978"/>
        <v>0</v>
      </c>
      <c r="AC562" s="361">
        <f t="shared" si="978"/>
        <v>0</v>
      </c>
      <c r="AD562" s="361">
        <f t="shared" si="978"/>
        <v>0</v>
      </c>
      <c r="AE562" s="156"/>
      <c r="AF562" s="156"/>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217"/>
      <c r="BU562" s="217"/>
      <c r="BV562" s="217"/>
      <c r="BW562" s="217"/>
      <c r="BX562" s="217"/>
      <c r="BY562" s="217"/>
      <c r="BZ562" s="217"/>
      <c r="CA562" s="217"/>
      <c r="CB562" s="217"/>
      <c r="CC562" s="217"/>
      <c r="CD562" s="217"/>
      <c r="CE562" s="217"/>
      <c r="CF562" s="217"/>
      <c r="CG562" s="217"/>
      <c r="CH562" s="217"/>
      <c r="CI562" s="217"/>
      <c r="CJ562" s="217"/>
      <c r="CK562" s="217"/>
      <c r="CL562" s="217"/>
      <c r="CM562" s="217"/>
      <c r="CN562" s="217"/>
      <c r="CO562" s="217"/>
      <c r="CP562" s="217"/>
      <c r="CQ562" s="217"/>
      <c r="CR562" s="217"/>
      <c r="CS562" s="217"/>
      <c r="CT562" s="217"/>
      <c r="CU562" s="217"/>
      <c r="CV562" s="217"/>
      <c r="CW562" s="217"/>
      <c r="CX562" s="217"/>
      <c r="CY562" s="217"/>
      <c r="CZ562" s="217"/>
      <c r="DA562" s="217"/>
      <c r="DB562" s="217"/>
      <c r="DC562" s="217"/>
      <c r="DD562" s="217"/>
      <c r="DE562" s="217"/>
      <c r="DF562" s="217"/>
      <c r="DG562" s="217"/>
      <c r="DH562" s="217"/>
      <c r="DI562" s="217"/>
      <c r="DJ562" s="217"/>
      <c r="DK562" s="217"/>
      <c r="DL562" s="217"/>
      <c r="DM562" s="217"/>
      <c r="DN562" s="217"/>
      <c r="DO562" s="217"/>
      <c r="DP562" s="217"/>
      <c r="DQ562" s="217"/>
      <c r="DR562" s="217"/>
      <c r="DS562" s="217"/>
      <c r="DT562" s="217"/>
      <c r="DU562" s="217"/>
      <c r="DV562" s="217"/>
      <c r="DW562" s="217"/>
      <c r="DX562" s="217"/>
      <c r="DY562" s="217"/>
      <c r="DZ562" s="217"/>
      <c r="EA562" s="217"/>
      <c r="EB562" s="217"/>
      <c r="EC562" s="217"/>
      <c r="ED562" s="217"/>
      <c r="EE562" s="217"/>
      <c r="EF562" s="217"/>
      <c r="EG562" s="217"/>
      <c r="EH562" s="217"/>
      <c r="EI562" s="217"/>
      <c r="EJ562" s="217"/>
      <c r="EK562" s="217"/>
      <c r="EL562" s="217"/>
      <c r="EM562" s="217"/>
      <c r="EN562" s="217"/>
      <c r="EO562" s="217"/>
    </row>
    <row r="563" spans="1:145" s="10" customFormat="1" ht="15.75">
      <c r="A563" s="260"/>
      <c r="B563" s="260"/>
      <c r="C563" s="362"/>
      <c r="D563" s="363"/>
      <c r="E563" s="364" t="s">
        <v>98</v>
      </c>
      <c r="F563" s="365" t="s">
        <v>388</v>
      </c>
      <c r="G563" s="366"/>
      <c r="H563" s="367"/>
      <c r="I563" s="368"/>
      <c r="J563" s="369"/>
      <c r="K563" s="370"/>
      <c r="L563" s="370"/>
      <c r="M563" s="371">
        <f>SUM(M564)</f>
        <v>0</v>
      </c>
      <c r="N563" s="372">
        <f>SUM(N564)</f>
        <v>0</v>
      </c>
      <c r="O563" s="87"/>
      <c r="P563" s="373">
        <f t="shared" ref="P563:T563" si="979">SUM(P564)</f>
        <v>0</v>
      </c>
      <c r="Q563" s="373">
        <f t="shared" si="979"/>
        <v>0</v>
      </c>
      <c r="R563" s="373">
        <f t="shared" si="979"/>
        <v>0</v>
      </c>
      <c r="S563" s="373">
        <f t="shared" si="979"/>
        <v>0</v>
      </c>
      <c r="T563" s="373">
        <f t="shared" si="979"/>
        <v>0</v>
      </c>
      <c r="U563" s="86"/>
      <c r="V563" s="87"/>
      <c r="W563" s="373">
        <f t="shared" ref="W563:AD563" si="980">SUM(W564)</f>
        <v>0</v>
      </c>
      <c r="X563" s="373">
        <f t="shared" si="980"/>
        <v>0</v>
      </c>
      <c r="Y563" s="373">
        <f t="shared" si="980"/>
        <v>0</v>
      </c>
      <c r="Z563" s="373">
        <f t="shared" si="980"/>
        <v>0</v>
      </c>
      <c r="AA563" s="373">
        <f t="shared" si="980"/>
        <v>0</v>
      </c>
      <c r="AB563" s="373">
        <f t="shared" si="980"/>
        <v>0</v>
      </c>
      <c r="AC563" s="373">
        <f t="shared" si="980"/>
        <v>0</v>
      </c>
      <c r="AD563" s="373">
        <f t="shared" si="980"/>
        <v>0</v>
      </c>
      <c r="AE563" s="156"/>
      <c r="AF563" s="156"/>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217"/>
      <c r="BU563" s="217"/>
      <c r="BV563" s="217"/>
      <c r="BW563" s="217"/>
      <c r="BX563" s="217"/>
      <c r="BY563" s="217"/>
      <c r="BZ563" s="217"/>
      <c r="CA563" s="217"/>
      <c r="CB563" s="217"/>
      <c r="CC563" s="217"/>
      <c r="CD563" s="217"/>
      <c r="CE563" s="217"/>
      <c r="CF563" s="217"/>
      <c r="CG563" s="217"/>
      <c r="CH563" s="217"/>
      <c r="CI563" s="217"/>
      <c r="CJ563" s="217"/>
      <c r="CK563" s="217"/>
      <c r="CL563" s="217"/>
      <c r="CM563" s="217"/>
      <c r="CN563" s="217"/>
      <c r="CO563" s="217"/>
      <c r="CP563" s="217"/>
      <c r="CQ563" s="217"/>
      <c r="CR563" s="217"/>
      <c r="CS563" s="217"/>
      <c r="CT563" s="217"/>
      <c r="CU563" s="217"/>
      <c r="CV563" s="217"/>
      <c r="CW563" s="217"/>
      <c r="CX563" s="217"/>
      <c r="CY563" s="217"/>
      <c r="CZ563" s="217"/>
      <c r="DA563" s="217"/>
      <c r="DB563" s="217"/>
      <c r="DC563" s="217"/>
      <c r="DD563" s="217"/>
      <c r="DE563" s="217"/>
      <c r="DF563" s="217"/>
      <c r="DG563" s="217"/>
      <c r="DH563" s="217"/>
      <c r="DI563" s="217"/>
      <c r="DJ563" s="217"/>
      <c r="DK563" s="217"/>
      <c r="DL563" s="217"/>
      <c r="DM563" s="217"/>
      <c r="DN563" s="217"/>
      <c r="DO563" s="217"/>
      <c r="DP563" s="217"/>
      <c r="DQ563" s="217"/>
      <c r="DR563" s="217"/>
      <c r="DS563" s="217"/>
      <c r="DT563" s="217"/>
      <c r="DU563" s="217"/>
      <c r="DV563" s="217"/>
      <c r="DW563" s="217"/>
      <c r="DX563" s="217"/>
      <c r="DY563" s="217"/>
      <c r="DZ563" s="217"/>
      <c r="EA563" s="217"/>
      <c r="EB563" s="217"/>
      <c r="EC563" s="217"/>
      <c r="ED563" s="217"/>
      <c r="EE563" s="217"/>
      <c r="EF563" s="217"/>
      <c r="EG563" s="217"/>
      <c r="EH563" s="217"/>
      <c r="EI563" s="217"/>
      <c r="EJ563" s="217"/>
      <c r="EK563" s="217"/>
      <c r="EL563" s="217"/>
      <c r="EM563" s="217"/>
      <c r="EN563" s="217"/>
      <c r="EO563" s="217"/>
    </row>
    <row r="564" spans="1:145" outlineLevel="1">
      <c r="A564" s="254" t="s">
        <v>2032</v>
      </c>
      <c r="B564" s="254" t="s">
        <v>2016</v>
      </c>
      <c r="C564" s="257" t="s">
        <v>2015</v>
      </c>
      <c r="D564" s="165" t="s">
        <v>1800</v>
      </c>
      <c r="E564" s="166" t="s">
        <v>99</v>
      </c>
      <c r="F564" s="167" t="s">
        <v>389</v>
      </c>
      <c r="G564" s="177">
        <v>0</v>
      </c>
      <c r="H564" s="37"/>
      <c r="I564" s="170">
        <v>0</v>
      </c>
      <c r="J564" s="171">
        <f t="shared" si="940"/>
        <v>0</v>
      </c>
      <c r="K564" s="172" t="s">
        <v>24</v>
      </c>
      <c r="L564" s="173"/>
      <c r="M564" s="174">
        <f t="shared" si="941"/>
        <v>0</v>
      </c>
      <c r="N564" s="175">
        <f t="shared" si="942"/>
        <v>0</v>
      </c>
      <c r="O564" s="87"/>
      <c r="P564" s="176"/>
      <c r="Q564" s="176"/>
      <c r="R564" s="176"/>
      <c r="S564" s="176"/>
      <c r="T564" s="176"/>
      <c r="U564" s="86"/>
      <c r="V564" s="87"/>
      <c r="W564" s="176"/>
      <c r="X564" s="176">
        <f t="shared" ref="X564" si="981">W564/$L$4</f>
        <v>0</v>
      </c>
      <c r="Y564" s="176"/>
      <c r="Z564" s="176">
        <f t="shared" ref="Z564" si="982">Y564/$L$4</f>
        <v>0</v>
      </c>
      <c r="AA564" s="176"/>
      <c r="AB564" s="176">
        <f t="shared" ref="AB564" si="983">AA564/$L$4</f>
        <v>0</v>
      </c>
      <c r="AC564" s="176"/>
      <c r="AD564" s="176">
        <f t="shared" ref="AD564" si="984">AC564/$L$4</f>
        <v>0</v>
      </c>
      <c r="AE564" s="11"/>
      <c r="AF564" s="11"/>
    </row>
    <row r="565" spans="1:145" s="10" customFormat="1" ht="15.75">
      <c r="A565" s="260"/>
      <c r="B565" s="260"/>
      <c r="C565" s="362"/>
      <c r="D565" s="363"/>
      <c r="E565" s="364" t="s">
        <v>100</v>
      </c>
      <c r="F565" s="365" t="s">
        <v>390</v>
      </c>
      <c r="G565" s="366"/>
      <c r="H565" s="367"/>
      <c r="I565" s="368"/>
      <c r="J565" s="369"/>
      <c r="K565" s="370"/>
      <c r="L565" s="370"/>
      <c r="M565" s="371">
        <f>SUM(M566:M568)</f>
        <v>0</v>
      </c>
      <c r="N565" s="372">
        <f>SUM(N566:N568)</f>
        <v>0</v>
      </c>
      <c r="O565" s="87"/>
      <c r="P565" s="373">
        <f t="shared" ref="P565:T565" si="985">SUM(P566:P568)</f>
        <v>0</v>
      </c>
      <c r="Q565" s="373">
        <f t="shared" si="985"/>
        <v>0</v>
      </c>
      <c r="R565" s="373">
        <f t="shared" si="985"/>
        <v>0</v>
      </c>
      <c r="S565" s="373">
        <f t="shared" si="985"/>
        <v>0</v>
      </c>
      <c r="T565" s="373">
        <f t="shared" si="985"/>
        <v>0</v>
      </c>
      <c r="U565" s="86"/>
      <c r="V565" s="87"/>
      <c r="W565" s="373">
        <f t="shared" ref="W565" si="986">SUM(W566:W568)</f>
        <v>0</v>
      </c>
      <c r="X565" s="373">
        <f t="shared" ref="X565:AD565" si="987">SUM(X566:X568)</f>
        <v>0</v>
      </c>
      <c r="Y565" s="373">
        <f t="shared" si="987"/>
        <v>0</v>
      </c>
      <c r="Z565" s="373">
        <f t="shared" si="987"/>
        <v>0</v>
      </c>
      <c r="AA565" s="373">
        <f t="shared" si="987"/>
        <v>0</v>
      </c>
      <c r="AB565" s="373">
        <f t="shared" si="987"/>
        <v>0</v>
      </c>
      <c r="AC565" s="373">
        <f t="shared" si="987"/>
        <v>0</v>
      </c>
      <c r="AD565" s="373">
        <f t="shared" si="987"/>
        <v>0</v>
      </c>
      <c r="AE565" s="156"/>
      <c r="AF565" s="156"/>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217"/>
      <c r="BU565" s="217"/>
      <c r="BV565" s="217"/>
      <c r="BW565" s="217"/>
      <c r="BX565" s="217"/>
      <c r="BY565" s="217"/>
      <c r="BZ565" s="217"/>
      <c r="CA565" s="217"/>
      <c r="CB565" s="217"/>
      <c r="CC565" s="217"/>
      <c r="CD565" s="217"/>
      <c r="CE565" s="217"/>
      <c r="CF565" s="217"/>
      <c r="CG565" s="217"/>
      <c r="CH565" s="217"/>
      <c r="CI565" s="217"/>
      <c r="CJ565" s="217"/>
      <c r="CK565" s="217"/>
      <c r="CL565" s="217"/>
      <c r="CM565" s="217"/>
      <c r="CN565" s="217"/>
      <c r="CO565" s="217"/>
      <c r="CP565" s="217"/>
      <c r="CQ565" s="217"/>
      <c r="CR565" s="217"/>
      <c r="CS565" s="217"/>
      <c r="CT565" s="217"/>
      <c r="CU565" s="217"/>
      <c r="CV565" s="217"/>
      <c r="CW565" s="217"/>
      <c r="CX565" s="217"/>
      <c r="CY565" s="217"/>
      <c r="CZ565" s="217"/>
      <c r="DA565" s="217"/>
      <c r="DB565" s="217"/>
      <c r="DC565" s="217"/>
      <c r="DD565" s="217"/>
      <c r="DE565" s="217"/>
      <c r="DF565" s="217"/>
      <c r="DG565" s="217"/>
      <c r="DH565" s="217"/>
      <c r="DI565" s="217"/>
      <c r="DJ565" s="217"/>
      <c r="DK565" s="217"/>
      <c r="DL565" s="217"/>
      <c r="DM565" s="217"/>
      <c r="DN565" s="217"/>
      <c r="DO565" s="217"/>
      <c r="DP565" s="217"/>
      <c r="DQ565" s="217"/>
      <c r="DR565" s="217"/>
      <c r="DS565" s="217"/>
      <c r="DT565" s="217"/>
      <c r="DU565" s="217"/>
      <c r="DV565" s="217"/>
      <c r="DW565" s="217"/>
      <c r="DX565" s="217"/>
      <c r="DY565" s="217"/>
      <c r="DZ565" s="217"/>
      <c r="EA565" s="217"/>
      <c r="EB565" s="217"/>
      <c r="EC565" s="217"/>
      <c r="ED565" s="217"/>
      <c r="EE565" s="217"/>
      <c r="EF565" s="217"/>
      <c r="EG565" s="217"/>
      <c r="EH565" s="217"/>
      <c r="EI565" s="217"/>
      <c r="EJ565" s="217"/>
      <c r="EK565" s="217"/>
      <c r="EL565" s="217"/>
      <c r="EM565" s="217"/>
      <c r="EN565" s="217"/>
      <c r="EO565" s="217"/>
    </row>
    <row r="566" spans="1:145" outlineLevel="1">
      <c r="A566" s="254" t="s">
        <v>2032</v>
      </c>
      <c r="B566" s="254" t="s">
        <v>2016</v>
      </c>
      <c r="C566" s="257" t="s">
        <v>2015</v>
      </c>
      <c r="D566" s="165" t="s">
        <v>1801</v>
      </c>
      <c r="E566" s="166" t="s">
        <v>101</v>
      </c>
      <c r="F566" s="167" t="s">
        <v>391</v>
      </c>
      <c r="G566" s="177">
        <v>0</v>
      </c>
      <c r="H566" s="37"/>
      <c r="I566" s="170">
        <v>0</v>
      </c>
      <c r="J566" s="171">
        <f t="shared" si="940"/>
        <v>0</v>
      </c>
      <c r="K566" s="172" t="s">
        <v>24</v>
      </c>
      <c r="L566" s="173"/>
      <c r="M566" s="174">
        <f t="shared" si="941"/>
        <v>0</v>
      </c>
      <c r="N566" s="175">
        <f t="shared" si="942"/>
        <v>0</v>
      </c>
      <c r="O566" s="87"/>
      <c r="P566" s="176"/>
      <c r="Q566" s="176"/>
      <c r="R566" s="176"/>
      <c r="S566" s="176"/>
      <c r="T566" s="176"/>
      <c r="U566" s="86"/>
      <c r="V566" s="87"/>
      <c r="W566" s="176"/>
      <c r="X566" s="176">
        <f t="shared" ref="X566:X568" si="988">W566/$L$4</f>
        <v>0</v>
      </c>
      <c r="Y566" s="176"/>
      <c r="Z566" s="176">
        <f t="shared" ref="Z566:Z568" si="989">Y566/$L$4</f>
        <v>0</v>
      </c>
      <c r="AA566" s="176"/>
      <c r="AB566" s="176">
        <f t="shared" ref="AB566:AB568" si="990">AA566/$L$4</f>
        <v>0</v>
      </c>
      <c r="AC566" s="176"/>
      <c r="AD566" s="176">
        <f t="shared" ref="AD566:AD568" si="991">AC566/$L$4</f>
        <v>0</v>
      </c>
      <c r="AE566" s="11"/>
      <c r="AF566" s="11"/>
    </row>
    <row r="567" spans="1:145" outlineLevel="1">
      <c r="A567" s="254" t="s">
        <v>2032</v>
      </c>
      <c r="B567" s="254" t="s">
        <v>2016</v>
      </c>
      <c r="C567" s="257" t="s">
        <v>2015</v>
      </c>
      <c r="D567" s="165" t="s">
        <v>1802</v>
      </c>
      <c r="E567" s="166" t="s">
        <v>102</v>
      </c>
      <c r="F567" s="167" t="s">
        <v>392</v>
      </c>
      <c r="G567" s="177">
        <v>0</v>
      </c>
      <c r="H567" s="37"/>
      <c r="I567" s="170">
        <v>0</v>
      </c>
      <c r="J567" s="171">
        <f t="shared" si="940"/>
        <v>0</v>
      </c>
      <c r="K567" s="172" t="s">
        <v>24</v>
      </c>
      <c r="L567" s="173"/>
      <c r="M567" s="174">
        <f t="shared" si="941"/>
        <v>0</v>
      </c>
      <c r="N567" s="175">
        <f t="shared" si="942"/>
        <v>0</v>
      </c>
      <c r="O567" s="87"/>
      <c r="P567" s="176"/>
      <c r="Q567" s="176"/>
      <c r="R567" s="176"/>
      <c r="S567" s="176"/>
      <c r="T567" s="176"/>
      <c r="U567" s="86"/>
      <c r="V567" s="87"/>
      <c r="W567" s="176"/>
      <c r="X567" s="176">
        <f t="shared" si="988"/>
        <v>0</v>
      </c>
      <c r="Y567" s="176"/>
      <c r="Z567" s="176">
        <f t="shared" si="989"/>
        <v>0</v>
      </c>
      <c r="AA567" s="176"/>
      <c r="AB567" s="176">
        <f t="shared" si="990"/>
        <v>0</v>
      </c>
      <c r="AC567" s="176"/>
      <c r="AD567" s="176">
        <f t="shared" si="991"/>
        <v>0</v>
      </c>
      <c r="AE567" s="11"/>
      <c r="AF567" s="11"/>
    </row>
    <row r="568" spans="1:145" outlineLevel="1">
      <c r="A568" s="254" t="s">
        <v>2032</v>
      </c>
      <c r="B568" s="254" t="s">
        <v>2016</v>
      </c>
      <c r="C568" s="257" t="s">
        <v>2015</v>
      </c>
      <c r="D568" s="165" t="s">
        <v>1803</v>
      </c>
      <c r="E568" s="166" t="s">
        <v>103</v>
      </c>
      <c r="F568" s="167" t="s">
        <v>103</v>
      </c>
      <c r="G568" s="177">
        <v>0</v>
      </c>
      <c r="H568" s="37"/>
      <c r="I568" s="170">
        <v>0</v>
      </c>
      <c r="J568" s="171">
        <f t="shared" si="940"/>
        <v>0</v>
      </c>
      <c r="K568" s="172" t="s">
        <v>24</v>
      </c>
      <c r="L568" s="173"/>
      <c r="M568" s="174">
        <f t="shared" si="941"/>
        <v>0</v>
      </c>
      <c r="N568" s="175">
        <f t="shared" si="942"/>
        <v>0</v>
      </c>
      <c r="O568" s="87"/>
      <c r="P568" s="176"/>
      <c r="Q568" s="176"/>
      <c r="R568" s="176"/>
      <c r="S568" s="176"/>
      <c r="T568" s="176"/>
      <c r="U568" s="86"/>
      <c r="V568" s="87"/>
      <c r="W568" s="176"/>
      <c r="X568" s="176">
        <f t="shared" si="988"/>
        <v>0</v>
      </c>
      <c r="Y568" s="176"/>
      <c r="Z568" s="176">
        <f t="shared" si="989"/>
        <v>0</v>
      </c>
      <c r="AA568" s="176"/>
      <c r="AB568" s="176">
        <f t="shared" si="990"/>
        <v>0</v>
      </c>
      <c r="AC568" s="176"/>
      <c r="AD568" s="176">
        <f t="shared" si="991"/>
        <v>0</v>
      </c>
      <c r="AE568" s="11"/>
      <c r="AF568" s="11"/>
    </row>
    <row r="569" spans="1:145" s="10" customFormat="1" ht="15.75">
      <c r="A569" s="260"/>
      <c r="B569" s="260"/>
      <c r="C569" s="362"/>
      <c r="D569" s="363"/>
      <c r="E569" s="364" t="s">
        <v>104</v>
      </c>
      <c r="F569" s="365" t="s">
        <v>393</v>
      </c>
      <c r="G569" s="366"/>
      <c r="H569" s="367"/>
      <c r="I569" s="368"/>
      <c r="J569" s="369"/>
      <c r="K569" s="370"/>
      <c r="L569" s="370"/>
      <c r="M569" s="371">
        <f>SUM(M570:M572)</f>
        <v>0</v>
      </c>
      <c r="N569" s="372">
        <f>SUM(N570:N572)</f>
        <v>0</v>
      </c>
      <c r="O569" s="87"/>
      <c r="P569" s="373">
        <f t="shared" ref="P569:T569" si="992">SUM(P570:P572)</f>
        <v>0</v>
      </c>
      <c r="Q569" s="373">
        <f t="shared" si="992"/>
        <v>0</v>
      </c>
      <c r="R569" s="373">
        <f t="shared" si="992"/>
        <v>0</v>
      </c>
      <c r="S569" s="373">
        <f t="shared" si="992"/>
        <v>0</v>
      </c>
      <c r="T569" s="373">
        <f t="shared" si="992"/>
        <v>0</v>
      </c>
      <c r="U569" s="86"/>
      <c r="V569" s="87"/>
      <c r="W569" s="373">
        <f t="shared" ref="W569" si="993">SUM(W570:W572)</f>
        <v>0</v>
      </c>
      <c r="X569" s="373">
        <f t="shared" ref="X569:AD569" si="994">SUM(X570:X572)</f>
        <v>0</v>
      </c>
      <c r="Y569" s="373">
        <f t="shared" si="994"/>
        <v>0</v>
      </c>
      <c r="Z569" s="373">
        <f t="shared" si="994"/>
        <v>0</v>
      </c>
      <c r="AA569" s="373">
        <f t="shared" si="994"/>
        <v>0</v>
      </c>
      <c r="AB569" s="373">
        <f t="shared" si="994"/>
        <v>0</v>
      </c>
      <c r="AC569" s="373">
        <f t="shared" si="994"/>
        <v>0</v>
      </c>
      <c r="AD569" s="373">
        <f t="shared" si="994"/>
        <v>0</v>
      </c>
      <c r="AE569" s="156"/>
      <c r="AF569" s="156"/>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217"/>
      <c r="BU569" s="217"/>
      <c r="BV569" s="217"/>
      <c r="BW569" s="217"/>
      <c r="BX569" s="217"/>
      <c r="BY569" s="217"/>
      <c r="BZ569" s="217"/>
      <c r="CA569" s="217"/>
      <c r="CB569" s="217"/>
      <c r="CC569" s="217"/>
      <c r="CD569" s="217"/>
      <c r="CE569" s="217"/>
      <c r="CF569" s="217"/>
      <c r="CG569" s="217"/>
      <c r="CH569" s="217"/>
      <c r="CI569" s="217"/>
      <c r="CJ569" s="217"/>
      <c r="CK569" s="217"/>
      <c r="CL569" s="217"/>
      <c r="CM569" s="217"/>
      <c r="CN569" s="217"/>
      <c r="CO569" s="217"/>
      <c r="CP569" s="217"/>
      <c r="CQ569" s="217"/>
      <c r="CR569" s="217"/>
      <c r="CS569" s="217"/>
      <c r="CT569" s="217"/>
      <c r="CU569" s="217"/>
      <c r="CV569" s="217"/>
      <c r="CW569" s="217"/>
      <c r="CX569" s="217"/>
      <c r="CY569" s="217"/>
      <c r="CZ569" s="217"/>
      <c r="DA569" s="217"/>
      <c r="DB569" s="217"/>
      <c r="DC569" s="217"/>
      <c r="DD569" s="217"/>
      <c r="DE569" s="217"/>
      <c r="DF569" s="217"/>
      <c r="DG569" s="217"/>
      <c r="DH569" s="217"/>
      <c r="DI569" s="217"/>
      <c r="DJ569" s="217"/>
      <c r="DK569" s="217"/>
      <c r="DL569" s="217"/>
      <c r="DM569" s="217"/>
      <c r="DN569" s="217"/>
      <c r="DO569" s="217"/>
      <c r="DP569" s="217"/>
      <c r="DQ569" s="217"/>
      <c r="DR569" s="217"/>
      <c r="DS569" s="217"/>
      <c r="DT569" s="217"/>
      <c r="DU569" s="217"/>
      <c r="DV569" s="217"/>
      <c r="DW569" s="217"/>
      <c r="DX569" s="217"/>
      <c r="DY569" s="217"/>
      <c r="DZ569" s="217"/>
      <c r="EA569" s="217"/>
      <c r="EB569" s="217"/>
      <c r="EC569" s="217"/>
      <c r="ED569" s="217"/>
      <c r="EE569" s="217"/>
      <c r="EF569" s="217"/>
      <c r="EG569" s="217"/>
      <c r="EH569" s="217"/>
      <c r="EI569" s="217"/>
      <c r="EJ569" s="217"/>
      <c r="EK569" s="217"/>
      <c r="EL569" s="217"/>
      <c r="EM569" s="217"/>
      <c r="EN569" s="217"/>
      <c r="EO569" s="217"/>
    </row>
    <row r="570" spans="1:145" outlineLevel="1">
      <c r="A570" s="254" t="s">
        <v>2032</v>
      </c>
      <c r="B570" s="254" t="s">
        <v>2016</v>
      </c>
      <c r="C570" s="257" t="s">
        <v>2015</v>
      </c>
      <c r="D570" s="165" t="s">
        <v>1804</v>
      </c>
      <c r="E570" s="166" t="s">
        <v>105</v>
      </c>
      <c r="F570" s="167" t="s">
        <v>394</v>
      </c>
      <c r="G570" s="177">
        <v>0</v>
      </c>
      <c r="H570" s="37"/>
      <c r="I570" s="170">
        <v>0</v>
      </c>
      <c r="J570" s="171">
        <f t="shared" si="940"/>
        <v>0</v>
      </c>
      <c r="K570" s="172" t="s">
        <v>24</v>
      </c>
      <c r="L570" s="173"/>
      <c r="M570" s="174">
        <f t="shared" si="941"/>
        <v>0</v>
      </c>
      <c r="N570" s="175">
        <f t="shared" si="942"/>
        <v>0</v>
      </c>
      <c r="O570" s="87"/>
      <c r="P570" s="176"/>
      <c r="Q570" s="176"/>
      <c r="R570" s="176"/>
      <c r="S570" s="176"/>
      <c r="T570" s="176"/>
      <c r="U570" s="86"/>
      <c r="V570" s="87"/>
      <c r="W570" s="176"/>
      <c r="X570" s="176">
        <f t="shared" ref="X570:X572" si="995">W570/$L$4</f>
        <v>0</v>
      </c>
      <c r="Y570" s="176"/>
      <c r="Z570" s="176">
        <f t="shared" ref="Z570:Z572" si="996">Y570/$L$4</f>
        <v>0</v>
      </c>
      <c r="AA570" s="176"/>
      <c r="AB570" s="176">
        <f t="shared" ref="AB570:AB572" si="997">AA570/$L$4</f>
        <v>0</v>
      </c>
      <c r="AC570" s="176"/>
      <c r="AD570" s="176">
        <f t="shared" ref="AD570:AD572" si="998">AC570/$L$4</f>
        <v>0</v>
      </c>
      <c r="AE570" s="11"/>
      <c r="AF570" s="11"/>
    </row>
    <row r="571" spans="1:145" outlineLevel="1">
      <c r="A571" s="254" t="s">
        <v>2032</v>
      </c>
      <c r="B571" s="254" t="s">
        <v>2016</v>
      </c>
      <c r="C571" s="257" t="s">
        <v>2015</v>
      </c>
      <c r="D571" s="165" t="s">
        <v>1805</v>
      </c>
      <c r="E571" s="166" t="s">
        <v>106</v>
      </c>
      <c r="F571" s="167" t="s">
        <v>395</v>
      </c>
      <c r="G571" s="177">
        <v>0</v>
      </c>
      <c r="H571" s="37"/>
      <c r="I571" s="170">
        <v>0</v>
      </c>
      <c r="J571" s="171">
        <f t="shared" si="940"/>
        <v>0</v>
      </c>
      <c r="K571" s="172" t="s">
        <v>24</v>
      </c>
      <c r="L571" s="173"/>
      <c r="M571" s="174">
        <f t="shared" si="941"/>
        <v>0</v>
      </c>
      <c r="N571" s="175">
        <f t="shared" si="942"/>
        <v>0</v>
      </c>
      <c r="O571" s="87"/>
      <c r="P571" s="176"/>
      <c r="Q571" s="176"/>
      <c r="R571" s="176"/>
      <c r="S571" s="176"/>
      <c r="T571" s="176"/>
      <c r="U571" s="86"/>
      <c r="V571" s="87"/>
      <c r="W571" s="176"/>
      <c r="X571" s="176">
        <f t="shared" si="995"/>
        <v>0</v>
      </c>
      <c r="Y571" s="176"/>
      <c r="Z571" s="176">
        <f t="shared" si="996"/>
        <v>0</v>
      </c>
      <c r="AA571" s="176"/>
      <c r="AB571" s="176">
        <f t="shared" si="997"/>
        <v>0</v>
      </c>
      <c r="AC571" s="176"/>
      <c r="AD571" s="176">
        <f t="shared" si="998"/>
        <v>0</v>
      </c>
      <c r="AE571" s="11"/>
      <c r="AF571" s="11"/>
    </row>
    <row r="572" spans="1:145" outlineLevel="1">
      <c r="A572" s="254" t="s">
        <v>2032</v>
      </c>
      <c r="B572" s="254" t="s">
        <v>2016</v>
      </c>
      <c r="C572" s="257" t="s">
        <v>2015</v>
      </c>
      <c r="D572" s="165" t="s">
        <v>1806</v>
      </c>
      <c r="E572" s="166" t="s">
        <v>107</v>
      </c>
      <c r="F572" s="167" t="s">
        <v>396</v>
      </c>
      <c r="G572" s="177">
        <v>0</v>
      </c>
      <c r="H572" s="37"/>
      <c r="I572" s="170">
        <v>0</v>
      </c>
      <c r="J572" s="171">
        <f t="shared" si="940"/>
        <v>0</v>
      </c>
      <c r="K572" s="172" t="s">
        <v>24</v>
      </c>
      <c r="L572" s="173"/>
      <c r="M572" s="174">
        <f t="shared" si="941"/>
        <v>0</v>
      </c>
      <c r="N572" s="175">
        <f t="shared" si="942"/>
        <v>0</v>
      </c>
      <c r="O572" s="87"/>
      <c r="P572" s="176"/>
      <c r="Q572" s="176"/>
      <c r="R572" s="176"/>
      <c r="S572" s="176"/>
      <c r="T572" s="176"/>
      <c r="U572" s="86"/>
      <c r="V572" s="87"/>
      <c r="W572" s="176"/>
      <c r="X572" s="176">
        <f t="shared" si="995"/>
        <v>0</v>
      </c>
      <c r="Y572" s="176"/>
      <c r="Z572" s="176">
        <f t="shared" si="996"/>
        <v>0</v>
      </c>
      <c r="AA572" s="176"/>
      <c r="AB572" s="176">
        <f t="shared" si="997"/>
        <v>0</v>
      </c>
      <c r="AC572" s="176"/>
      <c r="AD572" s="176">
        <f t="shared" si="998"/>
        <v>0</v>
      </c>
      <c r="AE572" s="11"/>
      <c r="AF572" s="11"/>
    </row>
    <row r="573" spans="1:145" s="162" customFormat="1" ht="15.75">
      <c r="A573" s="254"/>
      <c r="B573" s="254"/>
      <c r="C573" s="340"/>
      <c r="D573" s="341">
        <v>3903</v>
      </c>
      <c r="E573" s="342" t="s">
        <v>1096</v>
      </c>
      <c r="F573" s="343" t="s">
        <v>1097</v>
      </c>
      <c r="G573" s="344"/>
      <c r="H573" s="345"/>
      <c r="I573" s="346"/>
      <c r="J573" s="346"/>
      <c r="K573" s="346"/>
      <c r="L573" s="346"/>
      <c r="M573" s="347">
        <f>M574</f>
        <v>0</v>
      </c>
      <c r="N573" s="348">
        <f>N574</f>
        <v>0</v>
      </c>
      <c r="O573" s="87"/>
      <c r="P573" s="349">
        <f t="shared" ref="P573:T573" si="999">P574</f>
        <v>0</v>
      </c>
      <c r="Q573" s="349">
        <f t="shared" si="999"/>
        <v>0</v>
      </c>
      <c r="R573" s="349">
        <f t="shared" si="999"/>
        <v>0</v>
      </c>
      <c r="S573" s="349">
        <f t="shared" si="999"/>
        <v>0</v>
      </c>
      <c r="T573" s="349">
        <f t="shared" si="999"/>
        <v>0</v>
      </c>
      <c r="U573" s="86"/>
      <c r="V573" s="87"/>
      <c r="W573" s="349">
        <f t="shared" ref="W573:AD573" si="1000">W574</f>
        <v>0</v>
      </c>
      <c r="X573" s="349">
        <f t="shared" si="1000"/>
        <v>0</v>
      </c>
      <c r="Y573" s="349">
        <f t="shared" si="1000"/>
        <v>0</v>
      </c>
      <c r="Z573" s="349">
        <f t="shared" si="1000"/>
        <v>0</v>
      </c>
      <c r="AA573" s="349">
        <f t="shared" si="1000"/>
        <v>0</v>
      </c>
      <c r="AB573" s="349">
        <f t="shared" si="1000"/>
        <v>0</v>
      </c>
      <c r="AC573" s="349">
        <f t="shared" si="1000"/>
        <v>0</v>
      </c>
      <c r="AD573" s="349">
        <f t="shared" si="1000"/>
        <v>0</v>
      </c>
      <c r="AE573" s="156"/>
      <c r="AF573" s="156"/>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216"/>
      <c r="BU573" s="216"/>
      <c r="BV573" s="216"/>
      <c r="BW573" s="216"/>
      <c r="BX573" s="216"/>
      <c r="BY573" s="216"/>
      <c r="BZ573" s="216"/>
      <c r="CA573" s="216"/>
      <c r="CB573" s="216"/>
      <c r="CC573" s="216"/>
      <c r="CD573" s="216"/>
      <c r="CE573" s="216"/>
      <c r="CF573" s="216"/>
      <c r="CG573" s="216"/>
      <c r="CH573" s="216"/>
      <c r="CI573" s="216"/>
      <c r="CJ573" s="216"/>
      <c r="CK573" s="216"/>
      <c r="CL573" s="216"/>
      <c r="CM573" s="216"/>
      <c r="CN573" s="216"/>
      <c r="CO573" s="216"/>
      <c r="CP573" s="216"/>
      <c r="CQ573" s="216"/>
      <c r="CR573" s="216"/>
      <c r="CS573" s="216"/>
      <c r="CT573" s="216"/>
      <c r="CU573" s="216"/>
      <c r="CV573" s="216"/>
      <c r="CW573" s="216"/>
      <c r="CX573" s="216"/>
      <c r="CY573" s="216"/>
      <c r="CZ573" s="216"/>
      <c r="DA573" s="216"/>
      <c r="DB573" s="216"/>
      <c r="DC573" s="216"/>
      <c r="DD573" s="216"/>
      <c r="DE573" s="216"/>
      <c r="DF573" s="216"/>
      <c r="DG573" s="216"/>
      <c r="DH573" s="216"/>
      <c r="DI573" s="216"/>
      <c r="DJ573" s="216"/>
      <c r="DK573" s="216"/>
      <c r="DL573" s="216"/>
      <c r="DM573" s="216"/>
      <c r="DN573" s="216"/>
      <c r="DO573" s="216"/>
      <c r="DP573" s="216"/>
      <c r="DQ573" s="216"/>
      <c r="DR573" s="216"/>
      <c r="DS573" s="216"/>
      <c r="DT573" s="216"/>
      <c r="DU573" s="216"/>
      <c r="DV573" s="216"/>
      <c r="DW573" s="216"/>
      <c r="DX573" s="216"/>
      <c r="DY573" s="216"/>
      <c r="DZ573" s="216"/>
      <c r="EA573" s="216"/>
      <c r="EB573" s="216"/>
      <c r="EC573" s="216"/>
      <c r="ED573" s="216"/>
      <c r="EE573" s="216"/>
      <c r="EF573" s="216"/>
      <c r="EG573" s="216"/>
      <c r="EH573" s="216"/>
      <c r="EI573" s="216"/>
      <c r="EJ573" s="216"/>
      <c r="EK573" s="216"/>
      <c r="EL573" s="216"/>
      <c r="EM573" s="216"/>
      <c r="EN573" s="216"/>
      <c r="EO573" s="216"/>
    </row>
    <row r="574" spans="1:145" s="10" customFormat="1" ht="15.75">
      <c r="A574" s="260"/>
      <c r="B574" s="260"/>
      <c r="C574" s="350"/>
      <c r="D574" s="351"/>
      <c r="E574" s="352" t="s">
        <v>1096</v>
      </c>
      <c r="F574" s="353" t="s">
        <v>1097</v>
      </c>
      <c r="G574" s="354"/>
      <c r="H574" s="355"/>
      <c r="I574" s="356"/>
      <c r="J574" s="357"/>
      <c r="K574" s="358"/>
      <c r="L574" s="358"/>
      <c r="M574" s="359">
        <f>M575+M593+M596</f>
        <v>0</v>
      </c>
      <c r="N574" s="360">
        <f>N575+N593+N596</f>
        <v>0</v>
      </c>
      <c r="O574" s="87"/>
      <c r="P574" s="361">
        <f t="shared" ref="P574:T574" si="1001">P575+P593+P596</f>
        <v>0</v>
      </c>
      <c r="Q574" s="361">
        <f t="shared" si="1001"/>
        <v>0</v>
      </c>
      <c r="R574" s="361">
        <f t="shared" si="1001"/>
        <v>0</v>
      </c>
      <c r="S574" s="361">
        <f t="shared" si="1001"/>
        <v>0</v>
      </c>
      <c r="T574" s="361">
        <f t="shared" si="1001"/>
        <v>0</v>
      </c>
      <c r="U574" s="86"/>
      <c r="V574" s="87"/>
      <c r="W574" s="361">
        <f t="shared" ref="W574:AD574" si="1002">W575+W593+W596</f>
        <v>0</v>
      </c>
      <c r="X574" s="361">
        <f t="shared" si="1002"/>
        <v>0</v>
      </c>
      <c r="Y574" s="361">
        <f t="shared" si="1002"/>
        <v>0</v>
      </c>
      <c r="Z574" s="361">
        <f t="shared" si="1002"/>
        <v>0</v>
      </c>
      <c r="AA574" s="361">
        <f t="shared" si="1002"/>
        <v>0</v>
      </c>
      <c r="AB574" s="361">
        <f t="shared" si="1002"/>
        <v>0</v>
      </c>
      <c r="AC574" s="361">
        <f t="shared" si="1002"/>
        <v>0</v>
      </c>
      <c r="AD574" s="361">
        <f t="shared" si="1002"/>
        <v>0</v>
      </c>
      <c r="AE574" s="156"/>
      <c r="AF574" s="156"/>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217"/>
      <c r="BU574" s="217"/>
      <c r="BV574" s="217"/>
      <c r="BW574" s="217"/>
      <c r="BX574" s="217"/>
      <c r="BY574" s="217"/>
      <c r="BZ574" s="217"/>
      <c r="CA574" s="217"/>
      <c r="CB574" s="217"/>
      <c r="CC574" s="217"/>
      <c r="CD574" s="217"/>
      <c r="CE574" s="217"/>
      <c r="CF574" s="217"/>
      <c r="CG574" s="217"/>
      <c r="CH574" s="217"/>
      <c r="CI574" s="217"/>
      <c r="CJ574" s="217"/>
      <c r="CK574" s="217"/>
      <c r="CL574" s="217"/>
      <c r="CM574" s="217"/>
      <c r="CN574" s="217"/>
      <c r="CO574" s="217"/>
      <c r="CP574" s="217"/>
      <c r="CQ574" s="217"/>
      <c r="CR574" s="217"/>
      <c r="CS574" s="217"/>
      <c r="CT574" s="217"/>
      <c r="CU574" s="217"/>
      <c r="CV574" s="217"/>
      <c r="CW574" s="217"/>
      <c r="CX574" s="217"/>
      <c r="CY574" s="217"/>
      <c r="CZ574" s="217"/>
      <c r="DA574" s="217"/>
      <c r="DB574" s="217"/>
      <c r="DC574" s="217"/>
      <c r="DD574" s="217"/>
      <c r="DE574" s="217"/>
      <c r="DF574" s="217"/>
      <c r="DG574" s="217"/>
      <c r="DH574" s="217"/>
      <c r="DI574" s="217"/>
      <c r="DJ574" s="217"/>
      <c r="DK574" s="217"/>
      <c r="DL574" s="217"/>
      <c r="DM574" s="217"/>
      <c r="DN574" s="217"/>
      <c r="DO574" s="217"/>
      <c r="DP574" s="217"/>
      <c r="DQ574" s="217"/>
      <c r="DR574" s="217"/>
      <c r="DS574" s="217"/>
      <c r="DT574" s="217"/>
      <c r="DU574" s="217"/>
      <c r="DV574" s="217"/>
      <c r="DW574" s="217"/>
      <c r="DX574" s="217"/>
      <c r="DY574" s="217"/>
      <c r="DZ574" s="217"/>
      <c r="EA574" s="217"/>
      <c r="EB574" s="217"/>
      <c r="EC574" s="217"/>
      <c r="ED574" s="217"/>
      <c r="EE574" s="217"/>
      <c r="EF574" s="217"/>
      <c r="EG574" s="217"/>
      <c r="EH574" s="217"/>
      <c r="EI574" s="217"/>
      <c r="EJ574" s="217"/>
      <c r="EK574" s="217"/>
      <c r="EL574" s="217"/>
      <c r="EM574" s="217"/>
      <c r="EN574" s="217"/>
      <c r="EO574" s="217"/>
    </row>
    <row r="575" spans="1:145" s="10" customFormat="1" ht="15.75">
      <c r="A575" s="260"/>
      <c r="B575" s="260"/>
      <c r="C575" s="362"/>
      <c r="D575" s="363"/>
      <c r="E575" s="364" t="s">
        <v>1000</v>
      </c>
      <c r="F575" s="365" t="s">
        <v>999</v>
      </c>
      <c r="G575" s="366"/>
      <c r="H575" s="367"/>
      <c r="I575" s="368"/>
      <c r="J575" s="369"/>
      <c r="K575" s="370"/>
      <c r="L575" s="370"/>
      <c r="M575" s="371">
        <f>SUM(M576:M592)</f>
        <v>0</v>
      </c>
      <c r="N575" s="372">
        <f>SUM(N576:N592)</f>
        <v>0</v>
      </c>
      <c r="O575" s="87"/>
      <c r="P575" s="373">
        <f t="shared" ref="P575:T575" si="1003">SUM(P576:P592)</f>
        <v>0</v>
      </c>
      <c r="Q575" s="373">
        <f t="shared" si="1003"/>
        <v>0</v>
      </c>
      <c r="R575" s="373">
        <f t="shared" si="1003"/>
        <v>0</v>
      </c>
      <c r="S575" s="373">
        <f t="shared" si="1003"/>
        <v>0</v>
      </c>
      <c r="T575" s="373">
        <f t="shared" si="1003"/>
        <v>0</v>
      </c>
      <c r="U575" s="86"/>
      <c r="V575" s="87"/>
      <c r="W575" s="373">
        <f t="shared" ref="W575:AD575" si="1004">SUM(W576:W592)</f>
        <v>0</v>
      </c>
      <c r="X575" s="373">
        <f t="shared" si="1004"/>
        <v>0</v>
      </c>
      <c r="Y575" s="373">
        <f t="shared" si="1004"/>
        <v>0</v>
      </c>
      <c r="Z575" s="373">
        <f t="shared" si="1004"/>
        <v>0</v>
      </c>
      <c r="AA575" s="373">
        <f t="shared" si="1004"/>
        <v>0</v>
      </c>
      <c r="AB575" s="373">
        <f t="shared" si="1004"/>
        <v>0</v>
      </c>
      <c r="AC575" s="373">
        <f t="shared" si="1004"/>
        <v>0</v>
      </c>
      <c r="AD575" s="373">
        <f t="shared" si="1004"/>
        <v>0</v>
      </c>
      <c r="AE575" s="156"/>
      <c r="AF575" s="156"/>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217"/>
      <c r="BU575" s="217"/>
      <c r="BV575" s="217"/>
      <c r="BW575" s="217"/>
      <c r="BX575" s="217"/>
      <c r="BY575" s="217"/>
      <c r="BZ575" s="217"/>
      <c r="CA575" s="217"/>
      <c r="CB575" s="217"/>
      <c r="CC575" s="217"/>
      <c r="CD575" s="217"/>
      <c r="CE575" s="217"/>
      <c r="CF575" s="217"/>
      <c r="CG575" s="217"/>
      <c r="CH575" s="217"/>
      <c r="CI575" s="217"/>
      <c r="CJ575" s="217"/>
      <c r="CK575" s="217"/>
      <c r="CL575" s="217"/>
      <c r="CM575" s="217"/>
      <c r="CN575" s="217"/>
      <c r="CO575" s="217"/>
      <c r="CP575" s="217"/>
      <c r="CQ575" s="217"/>
      <c r="CR575" s="217"/>
      <c r="CS575" s="217"/>
      <c r="CT575" s="217"/>
      <c r="CU575" s="217"/>
      <c r="CV575" s="217"/>
      <c r="CW575" s="217"/>
      <c r="CX575" s="217"/>
      <c r="CY575" s="217"/>
      <c r="CZ575" s="217"/>
      <c r="DA575" s="217"/>
      <c r="DB575" s="217"/>
      <c r="DC575" s="217"/>
      <c r="DD575" s="217"/>
      <c r="DE575" s="217"/>
      <c r="DF575" s="217"/>
      <c r="DG575" s="217"/>
      <c r="DH575" s="217"/>
      <c r="DI575" s="217"/>
      <c r="DJ575" s="217"/>
      <c r="DK575" s="217"/>
      <c r="DL575" s="217"/>
      <c r="DM575" s="217"/>
      <c r="DN575" s="217"/>
      <c r="DO575" s="217"/>
      <c r="DP575" s="217"/>
      <c r="DQ575" s="217"/>
      <c r="DR575" s="217"/>
      <c r="DS575" s="217"/>
      <c r="DT575" s="217"/>
      <c r="DU575" s="217"/>
      <c r="DV575" s="217"/>
      <c r="DW575" s="217"/>
      <c r="DX575" s="217"/>
      <c r="DY575" s="217"/>
      <c r="DZ575" s="217"/>
      <c r="EA575" s="217"/>
      <c r="EB575" s="217"/>
      <c r="EC575" s="217"/>
      <c r="ED575" s="217"/>
      <c r="EE575" s="217"/>
      <c r="EF575" s="217"/>
      <c r="EG575" s="217"/>
      <c r="EH575" s="217"/>
      <c r="EI575" s="217"/>
      <c r="EJ575" s="217"/>
      <c r="EK575" s="217"/>
      <c r="EL575" s="217"/>
      <c r="EM575" s="217"/>
      <c r="EN575" s="217"/>
      <c r="EO575" s="217"/>
    </row>
    <row r="576" spans="1:145" s="203" customFormat="1" outlineLevel="1">
      <c r="A576" s="262" t="s">
        <v>2032</v>
      </c>
      <c r="B576" s="262" t="s">
        <v>2017</v>
      </c>
      <c r="C576" s="257" t="s">
        <v>2018</v>
      </c>
      <c r="D576" s="165" t="s">
        <v>1807</v>
      </c>
      <c r="E576" s="166" t="s">
        <v>1011</v>
      </c>
      <c r="F576" s="167" t="s">
        <v>1001</v>
      </c>
      <c r="G576" s="177">
        <v>0</v>
      </c>
      <c r="H576" s="37"/>
      <c r="I576" s="170">
        <v>0</v>
      </c>
      <c r="J576" s="171">
        <f t="shared" ref="J576:J592" si="1005">I576/$L$4</f>
        <v>0</v>
      </c>
      <c r="K576" s="172" t="s">
        <v>24</v>
      </c>
      <c r="L576" s="173"/>
      <c r="M576" s="174">
        <f t="shared" ref="M576:M592" si="1006">IF(ISBLANK(K576),G576*I576,G576*I576*L576)</f>
        <v>0</v>
      </c>
      <c r="N576" s="175">
        <f t="shared" ref="N576:N592" si="1007">IF(ISBLANK(K576),J576*G576,G576*J576*L576)</f>
        <v>0</v>
      </c>
      <c r="O576" s="199"/>
      <c r="P576" s="176"/>
      <c r="Q576" s="176"/>
      <c r="R576" s="176"/>
      <c r="S576" s="176"/>
      <c r="T576" s="176"/>
      <c r="U576" s="200"/>
      <c r="V576" s="199"/>
      <c r="W576" s="176"/>
      <c r="X576" s="176">
        <f t="shared" ref="X576:X592" si="1008">W576/$L$4</f>
        <v>0</v>
      </c>
      <c r="Y576" s="176"/>
      <c r="Z576" s="176">
        <f t="shared" ref="Z576:Z592" si="1009">Y576/$L$4</f>
        <v>0</v>
      </c>
      <c r="AA576" s="176"/>
      <c r="AB576" s="176">
        <f t="shared" ref="AB576:AB592" si="1010">AA576/$L$4</f>
        <v>0</v>
      </c>
      <c r="AC576" s="176"/>
      <c r="AD576" s="176">
        <f t="shared" ref="AD576:AD592" si="1011">AC576/$L$4</f>
        <v>0</v>
      </c>
      <c r="AE576" s="201"/>
      <c r="AF576" s="201"/>
      <c r="AG576" s="220"/>
      <c r="AH576" s="220"/>
      <c r="AI576" s="220"/>
      <c r="AJ576" s="220"/>
      <c r="AK576" s="220"/>
      <c r="AL576" s="220"/>
      <c r="AM576" s="220"/>
      <c r="AN576" s="220"/>
      <c r="AO576" s="220"/>
      <c r="AP576" s="220"/>
      <c r="AQ576" s="220"/>
      <c r="AR576" s="220"/>
      <c r="AS576" s="220"/>
      <c r="AT576" s="220"/>
      <c r="AU576" s="220"/>
      <c r="AV576" s="220"/>
      <c r="AW576" s="220"/>
      <c r="AX576" s="220"/>
      <c r="AY576" s="220"/>
      <c r="AZ576" s="220"/>
      <c r="BA576" s="220"/>
      <c r="BB576" s="220"/>
      <c r="BC576" s="220"/>
      <c r="BD576" s="220"/>
      <c r="BE576" s="220"/>
      <c r="BF576" s="220"/>
      <c r="BG576" s="220"/>
      <c r="BH576" s="220"/>
      <c r="BI576" s="220"/>
      <c r="BJ576" s="220"/>
      <c r="BK576" s="220"/>
      <c r="BL576" s="220"/>
      <c r="BM576" s="220"/>
      <c r="BN576" s="220"/>
      <c r="BO576" s="220"/>
      <c r="BP576" s="220"/>
      <c r="BQ576" s="220"/>
      <c r="BR576" s="220"/>
      <c r="BS576" s="220"/>
      <c r="BT576" s="220"/>
      <c r="BU576" s="220"/>
      <c r="BV576" s="220"/>
      <c r="BW576" s="220"/>
      <c r="BX576" s="220"/>
      <c r="BY576" s="220"/>
      <c r="BZ576" s="220"/>
      <c r="CA576" s="220"/>
      <c r="CB576" s="220"/>
      <c r="CC576" s="220"/>
      <c r="CD576" s="220"/>
      <c r="CE576" s="220"/>
      <c r="CF576" s="220"/>
      <c r="CG576" s="220"/>
      <c r="CH576" s="220"/>
      <c r="CI576" s="220"/>
      <c r="CJ576" s="220"/>
      <c r="CK576" s="220"/>
      <c r="CL576" s="220"/>
      <c r="CM576" s="220"/>
      <c r="CN576" s="220"/>
      <c r="CO576" s="220"/>
      <c r="CP576" s="220"/>
      <c r="CQ576" s="220"/>
      <c r="CR576" s="220"/>
      <c r="CS576" s="220"/>
      <c r="CT576" s="220"/>
      <c r="CU576" s="220"/>
      <c r="CV576" s="220"/>
      <c r="CW576" s="220"/>
      <c r="CX576" s="220"/>
      <c r="CY576" s="220"/>
      <c r="CZ576" s="220"/>
      <c r="DA576" s="220"/>
      <c r="DB576" s="220"/>
      <c r="DC576" s="220"/>
      <c r="DD576" s="220"/>
      <c r="DE576" s="220"/>
      <c r="DF576" s="220"/>
      <c r="DG576" s="220"/>
      <c r="DH576" s="220"/>
      <c r="DI576" s="220"/>
      <c r="DJ576" s="220"/>
      <c r="DK576" s="220"/>
      <c r="DL576" s="220"/>
      <c r="DM576" s="220"/>
      <c r="DN576" s="220"/>
      <c r="DO576" s="220"/>
      <c r="DP576" s="220"/>
      <c r="DQ576" s="220"/>
      <c r="DR576" s="220"/>
      <c r="DS576" s="220"/>
      <c r="DT576" s="220"/>
      <c r="DU576" s="220"/>
      <c r="DV576" s="220"/>
      <c r="DW576" s="220"/>
      <c r="DX576" s="220"/>
      <c r="DY576" s="220"/>
      <c r="DZ576" s="220"/>
      <c r="EA576" s="220"/>
      <c r="EB576" s="220"/>
      <c r="EC576" s="220"/>
      <c r="ED576" s="220"/>
      <c r="EE576" s="220"/>
      <c r="EF576" s="220"/>
      <c r="EG576" s="220"/>
      <c r="EH576" s="220"/>
      <c r="EI576" s="220"/>
      <c r="EJ576" s="220"/>
      <c r="EK576" s="220"/>
      <c r="EL576" s="220"/>
      <c r="EM576" s="220"/>
      <c r="EN576" s="220"/>
      <c r="EO576" s="220"/>
    </row>
    <row r="577" spans="1:145" s="203" customFormat="1" outlineLevel="1">
      <c r="A577" s="262" t="s">
        <v>2032</v>
      </c>
      <c r="B577" s="262" t="s">
        <v>2017</v>
      </c>
      <c r="C577" s="257" t="s">
        <v>2018</v>
      </c>
      <c r="D577" s="165" t="s">
        <v>1808</v>
      </c>
      <c r="E577" s="166" t="s">
        <v>1044</v>
      </c>
      <c r="F577" s="167" t="s">
        <v>1043</v>
      </c>
      <c r="G577" s="177">
        <v>0</v>
      </c>
      <c r="H577" s="37"/>
      <c r="I577" s="170">
        <v>0</v>
      </c>
      <c r="J577" s="171">
        <f t="shared" si="1005"/>
        <v>0</v>
      </c>
      <c r="K577" s="172" t="s">
        <v>24</v>
      </c>
      <c r="L577" s="173"/>
      <c r="M577" s="174">
        <f t="shared" si="1006"/>
        <v>0</v>
      </c>
      <c r="N577" s="175">
        <f t="shared" si="1007"/>
        <v>0</v>
      </c>
      <c r="O577" s="199"/>
      <c r="P577" s="176"/>
      <c r="Q577" s="176"/>
      <c r="R577" s="176"/>
      <c r="S577" s="176"/>
      <c r="T577" s="176"/>
      <c r="U577" s="200"/>
      <c r="V577" s="199"/>
      <c r="W577" s="176"/>
      <c r="X577" s="176">
        <f t="shared" si="1008"/>
        <v>0</v>
      </c>
      <c r="Y577" s="176"/>
      <c r="Z577" s="176">
        <f t="shared" si="1009"/>
        <v>0</v>
      </c>
      <c r="AA577" s="176"/>
      <c r="AB577" s="176">
        <f t="shared" si="1010"/>
        <v>0</v>
      </c>
      <c r="AC577" s="176"/>
      <c r="AD577" s="176">
        <f t="shared" si="1011"/>
        <v>0</v>
      </c>
      <c r="AE577" s="201"/>
      <c r="AF577" s="201"/>
      <c r="AG577" s="220"/>
      <c r="AH577" s="220"/>
      <c r="AI577" s="220"/>
      <c r="AJ577" s="220"/>
      <c r="AK577" s="220"/>
      <c r="AL577" s="220"/>
      <c r="AM577" s="220"/>
      <c r="AN577" s="220"/>
      <c r="AO577" s="220"/>
      <c r="AP577" s="220"/>
      <c r="AQ577" s="220"/>
      <c r="AR577" s="220"/>
      <c r="AS577" s="220"/>
      <c r="AT577" s="220"/>
      <c r="AU577" s="220"/>
      <c r="AV577" s="220"/>
      <c r="AW577" s="220"/>
      <c r="AX577" s="220"/>
      <c r="AY577" s="220"/>
      <c r="AZ577" s="220"/>
      <c r="BA577" s="220"/>
      <c r="BB577" s="220"/>
      <c r="BC577" s="220"/>
      <c r="BD577" s="220"/>
      <c r="BE577" s="220"/>
      <c r="BF577" s="220"/>
      <c r="BG577" s="220"/>
      <c r="BH577" s="220"/>
      <c r="BI577" s="220"/>
      <c r="BJ577" s="220"/>
      <c r="BK577" s="220"/>
      <c r="BL577" s="220"/>
      <c r="BM577" s="220"/>
      <c r="BN577" s="220"/>
      <c r="BO577" s="220"/>
      <c r="BP577" s="220"/>
      <c r="BQ577" s="220"/>
      <c r="BR577" s="220"/>
      <c r="BS577" s="220"/>
      <c r="BT577" s="220"/>
      <c r="BU577" s="220"/>
      <c r="BV577" s="220"/>
      <c r="BW577" s="220"/>
      <c r="BX577" s="220"/>
      <c r="BY577" s="220"/>
      <c r="BZ577" s="220"/>
      <c r="CA577" s="220"/>
      <c r="CB577" s="220"/>
      <c r="CC577" s="220"/>
      <c r="CD577" s="220"/>
      <c r="CE577" s="220"/>
      <c r="CF577" s="220"/>
      <c r="CG577" s="220"/>
      <c r="CH577" s="220"/>
      <c r="CI577" s="220"/>
      <c r="CJ577" s="220"/>
      <c r="CK577" s="220"/>
      <c r="CL577" s="220"/>
      <c r="CM577" s="220"/>
      <c r="CN577" s="220"/>
      <c r="CO577" s="220"/>
      <c r="CP577" s="220"/>
      <c r="CQ577" s="220"/>
      <c r="CR577" s="220"/>
      <c r="CS577" s="220"/>
      <c r="CT577" s="220"/>
      <c r="CU577" s="220"/>
      <c r="CV577" s="220"/>
      <c r="CW577" s="220"/>
      <c r="CX577" s="220"/>
      <c r="CY577" s="220"/>
      <c r="CZ577" s="220"/>
      <c r="DA577" s="220"/>
      <c r="DB577" s="220"/>
      <c r="DC577" s="220"/>
      <c r="DD577" s="220"/>
      <c r="DE577" s="220"/>
      <c r="DF577" s="220"/>
      <c r="DG577" s="220"/>
      <c r="DH577" s="220"/>
      <c r="DI577" s="220"/>
      <c r="DJ577" s="220"/>
      <c r="DK577" s="220"/>
      <c r="DL577" s="220"/>
      <c r="DM577" s="220"/>
      <c r="DN577" s="220"/>
      <c r="DO577" s="220"/>
      <c r="DP577" s="220"/>
      <c r="DQ577" s="220"/>
      <c r="DR577" s="220"/>
      <c r="DS577" s="220"/>
      <c r="DT577" s="220"/>
      <c r="DU577" s="220"/>
      <c r="DV577" s="220"/>
      <c r="DW577" s="220"/>
      <c r="DX577" s="220"/>
      <c r="DY577" s="220"/>
      <c r="DZ577" s="220"/>
      <c r="EA577" s="220"/>
      <c r="EB577" s="220"/>
      <c r="EC577" s="220"/>
      <c r="ED577" s="220"/>
      <c r="EE577" s="220"/>
      <c r="EF577" s="220"/>
      <c r="EG577" s="220"/>
      <c r="EH577" s="220"/>
      <c r="EI577" s="220"/>
      <c r="EJ577" s="220"/>
      <c r="EK577" s="220"/>
      <c r="EL577" s="220"/>
      <c r="EM577" s="220"/>
      <c r="EN577" s="220"/>
      <c r="EO577" s="220"/>
    </row>
    <row r="578" spans="1:145" s="203" customFormat="1" outlineLevel="1">
      <c r="A578" s="262" t="s">
        <v>2032</v>
      </c>
      <c r="B578" s="262" t="s">
        <v>2017</v>
      </c>
      <c r="C578" s="257" t="s">
        <v>2018</v>
      </c>
      <c r="D578" s="165" t="s">
        <v>1809</v>
      </c>
      <c r="E578" s="166" t="s">
        <v>1127</v>
      </c>
      <c r="F578" s="167" t="s">
        <v>1126</v>
      </c>
      <c r="G578" s="177">
        <v>0</v>
      </c>
      <c r="H578" s="37"/>
      <c r="I578" s="170">
        <v>0</v>
      </c>
      <c r="J578" s="171">
        <f t="shared" si="1005"/>
        <v>0</v>
      </c>
      <c r="K578" s="172" t="s">
        <v>24</v>
      </c>
      <c r="L578" s="173"/>
      <c r="M578" s="174">
        <f t="shared" si="1006"/>
        <v>0</v>
      </c>
      <c r="N578" s="175">
        <f t="shared" si="1007"/>
        <v>0</v>
      </c>
      <c r="O578" s="199"/>
      <c r="P578" s="176"/>
      <c r="Q578" s="176"/>
      <c r="R578" s="176"/>
      <c r="S578" s="176"/>
      <c r="T578" s="176"/>
      <c r="U578" s="200"/>
      <c r="V578" s="199"/>
      <c r="W578" s="176"/>
      <c r="X578" s="176">
        <f t="shared" si="1008"/>
        <v>0</v>
      </c>
      <c r="Y578" s="176"/>
      <c r="Z578" s="176">
        <f t="shared" si="1009"/>
        <v>0</v>
      </c>
      <c r="AA578" s="176"/>
      <c r="AB578" s="176">
        <f t="shared" si="1010"/>
        <v>0</v>
      </c>
      <c r="AC578" s="176"/>
      <c r="AD578" s="176">
        <f t="shared" si="1011"/>
        <v>0</v>
      </c>
      <c r="AE578" s="201"/>
      <c r="AF578" s="201"/>
      <c r="AG578" s="220"/>
      <c r="AH578" s="220"/>
      <c r="AI578" s="220"/>
      <c r="AJ578" s="220"/>
      <c r="AK578" s="220"/>
      <c r="AL578" s="220"/>
      <c r="AM578" s="220"/>
      <c r="AN578" s="220"/>
      <c r="AO578" s="220"/>
      <c r="AP578" s="220"/>
      <c r="AQ578" s="220"/>
      <c r="AR578" s="220"/>
      <c r="AS578" s="220"/>
      <c r="AT578" s="220"/>
      <c r="AU578" s="220"/>
      <c r="AV578" s="220"/>
      <c r="AW578" s="220"/>
      <c r="AX578" s="220"/>
      <c r="AY578" s="220"/>
      <c r="AZ578" s="220"/>
      <c r="BA578" s="220"/>
      <c r="BB578" s="220"/>
      <c r="BC578" s="220"/>
      <c r="BD578" s="220"/>
      <c r="BE578" s="220"/>
      <c r="BF578" s="220"/>
      <c r="BG578" s="220"/>
      <c r="BH578" s="220"/>
      <c r="BI578" s="220"/>
      <c r="BJ578" s="220"/>
      <c r="BK578" s="220"/>
      <c r="BL578" s="220"/>
      <c r="BM578" s="220"/>
      <c r="BN578" s="220"/>
      <c r="BO578" s="220"/>
      <c r="BP578" s="220"/>
      <c r="BQ578" s="220"/>
      <c r="BR578" s="220"/>
      <c r="BS578" s="220"/>
      <c r="BT578" s="220"/>
      <c r="BU578" s="220"/>
      <c r="BV578" s="220"/>
      <c r="BW578" s="220"/>
      <c r="BX578" s="220"/>
      <c r="BY578" s="220"/>
      <c r="BZ578" s="220"/>
      <c r="CA578" s="220"/>
      <c r="CB578" s="220"/>
      <c r="CC578" s="220"/>
      <c r="CD578" s="220"/>
      <c r="CE578" s="220"/>
      <c r="CF578" s="220"/>
      <c r="CG578" s="220"/>
      <c r="CH578" s="220"/>
      <c r="CI578" s="220"/>
      <c r="CJ578" s="220"/>
      <c r="CK578" s="220"/>
      <c r="CL578" s="220"/>
      <c r="CM578" s="220"/>
      <c r="CN578" s="220"/>
      <c r="CO578" s="220"/>
      <c r="CP578" s="220"/>
      <c r="CQ578" s="220"/>
      <c r="CR578" s="220"/>
      <c r="CS578" s="220"/>
      <c r="CT578" s="220"/>
      <c r="CU578" s="220"/>
      <c r="CV578" s="220"/>
      <c r="CW578" s="220"/>
      <c r="CX578" s="220"/>
      <c r="CY578" s="220"/>
      <c r="CZ578" s="220"/>
      <c r="DA578" s="220"/>
      <c r="DB578" s="220"/>
      <c r="DC578" s="220"/>
      <c r="DD578" s="220"/>
      <c r="DE578" s="220"/>
      <c r="DF578" s="220"/>
      <c r="DG578" s="220"/>
      <c r="DH578" s="220"/>
      <c r="DI578" s="220"/>
      <c r="DJ578" s="220"/>
      <c r="DK578" s="220"/>
      <c r="DL578" s="220"/>
      <c r="DM578" s="220"/>
      <c r="DN578" s="220"/>
      <c r="DO578" s="220"/>
      <c r="DP578" s="220"/>
      <c r="DQ578" s="220"/>
      <c r="DR578" s="220"/>
      <c r="DS578" s="220"/>
      <c r="DT578" s="220"/>
      <c r="DU578" s="220"/>
      <c r="DV578" s="220"/>
      <c r="DW578" s="220"/>
      <c r="DX578" s="220"/>
      <c r="DY578" s="220"/>
      <c r="DZ578" s="220"/>
      <c r="EA578" s="220"/>
      <c r="EB578" s="220"/>
      <c r="EC578" s="220"/>
      <c r="ED578" s="220"/>
      <c r="EE578" s="220"/>
      <c r="EF578" s="220"/>
      <c r="EG578" s="220"/>
      <c r="EH578" s="220"/>
      <c r="EI578" s="220"/>
      <c r="EJ578" s="220"/>
      <c r="EK578" s="220"/>
      <c r="EL578" s="220"/>
      <c r="EM578" s="220"/>
      <c r="EN578" s="220"/>
      <c r="EO578" s="220"/>
    </row>
    <row r="579" spans="1:145" s="203" customFormat="1" outlineLevel="1">
      <c r="A579" s="262" t="s">
        <v>2032</v>
      </c>
      <c r="B579" s="262" t="s">
        <v>2017</v>
      </c>
      <c r="C579" s="257" t="s">
        <v>2018</v>
      </c>
      <c r="D579" s="165" t="s">
        <v>1810</v>
      </c>
      <c r="E579" s="166" t="s">
        <v>1012</v>
      </c>
      <c r="F579" s="167" t="s">
        <v>1002</v>
      </c>
      <c r="G579" s="177">
        <v>0</v>
      </c>
      <c r="H579" s="37"/>
      <c r="I579" s="170">
        <v>0</v>
      </c>
      <c r="J579" s="171">
        <f t="shared" si="1005"/>
        <v>0</v>
      </c>
      <c r="K579" s="172" t="s">
        <v>24</v>
      </c>
      <c r="L579" s="173"/>
      <c r="M579" s="174">
        <f t="shared" si="1006"/>
        <v>0</v>
      </c>
      <c r="N579" s="175">
        <f t="shared" si="1007"/>
        <v>0</v>
      </c>
      <c r="O579" s="199"/>
      <c r="P579" s="176"/>
      <c r="Q579" s="176"/>
      <c r="R579" s="176"/>
      <c r="S579" s="176"/>
      <c r="T579" s="176"/>
      <c r="U579" s="200"/>
      <c r="V579" s="199"/>
      <c r="W579" s="176"/>
      <c r="X579" s="176">
        <f t="shared" si="1008"/>
        <v>0</v>
      </c>
      <c r="Y579" s="176"/>
      <c r="Z579" s="176">
        <f t="shared" si="1009"/>
        <v>0</v>
      </c>
      <c r="AA579" s="176"/>
      <c r="AB579" s="176">
        <f t="shared" si="1010"/>
        <v>0</v>
      </c>
      <c r="AC579" s="176"/>
      <c r="AD579" s="176">
        <f t="shared" si="1011"/>
        <v>0</v>
      </c>
      <c r="AE579" s="201"/>
      <c r="AF579" s="201"/>
      <c r="AG579" s="220"/>
      <c r="AH579" s="220"/>
      <c r="AI579" s="220"/>
      <c r="AJ579" s="220"/>
      <c r="AK579" s="220"/>
      <c r="AL579" s="220"/>
      <c r="AM579" s="220"/>
      <c r="AN579" s="220"/>
      <c r="AO579" s="220"/>
      <c r="AP579" s="220"/>
      <c r="AQ579" s="220"/>
      <c r="AR579" s="220"/>
      <c r="AS579" s="220"/>
      <c r="AT579" s="220"/>
      <c r="AU579" s="220"/>
      <c r="AV579" s="220"/>
      <c r="AW579" s="220"/>
      <c r="AX579" s="220"/>
      <c r="AY579" s="220"/>
      <c r="AZ579" s="220"/>
      <c r="BA579" s="220"/>
      <c r="BB579" s="220"/>
      <c r="BC579" s="220"/>
      <c r="BD579" s="220"/>
      <c r="BE579" s="220"/>
      <c r="BF579" s="220"/>
      <c r="BG579" s="220"/>
      <c r="BH579" s="220"/>
      <c r="BI579" s="220"/>
      <c r="BJ579" s="220"/>
      <c r="BK579" s="220"/>
      <c r="BL579" s="220"/>
      <c r="BM579" s="220"/>
      <c r="BN579" s="220"/>
      <c r="BO579" s="220"/>
      <c r="BP579" s="220"/>
      <c r="BQ579" s="220"/>
      <c r="BR579" s="220"/>
      <c r="BS579" s="220"/>
      <c r="BT579" s="220"/>
      <c r="BU579" s="220"/>
      <c r="BV579" s="220"/>
      <c r="BW579" s="220"/>
      <c r="BX579" s="220"/>
      <c r="BY579" s="220"/>
      <c r="BZ579" s="220"/>
      <c r="CA579" s="220"/>
      <c r="CB579" s="220"/>
      <c r="CC579" s="220"/>
      <c r="CD579" s="220"/>
      <c r="CE579" s="220"/>
      <c r="CF579" s="220"/>
      <c r="CG579" s="220"/>
      <c r="CH579" s="220"/>
      <c r="CI579" s="220"/>
      <c r="CJ579" s="220"/>
      <c r="CK579" s="220"/>
      <c r="CL579" s="220"/>
      <c r="CM579" s="220"/>
      <c r="CN579" s="220"/>
      <c r="CO579" s="220"/>
      <c r="CP579" s="220"/>
      <c r="CQ579" s="220"/>
      <c r="CR579" s="220"/>
      <c r="CS579" s="220"/>
      <c r="CT579" s="220"/>
      <c r="CU579" s="220"/>
      <c r="CV579" s="220"/>
      <c r="CW579" s="220"/>
      <c r="CX579" s="220"/>
      <c r="CY579" s="220"/>
      <c r="CZ579" s="220"/>
      <c r="DA579" s="220"/>
      <c r="DB579" s="220"/>
      <c r="DC579" s="220"/>
      <c r="DD579" s="220"/>
      <c r="DE579" s="220"/>
      <c r="DF579" s="220"/>
      <c r="DG579" s="220"/>
      <c r="DH579" s="220"/>
      <c r="DI579" s="220"/>
      <c r="DJ579" s="220"/>
      <c r="DK579" s="220"/>
      <c r="DL579" s="220"/>
      <c r="DM579" s="220"/>
      <c r="DN579" s="220"/>
      <c r="DO579" s="220"/>
      <c r="DP579" s="220"/>
      <c r="DQ579" s="220"/>
      <c r="DR579" s="220"/>
      <c r="DS579" s="220"/>
      <c r="DT579" s="220"/>
      <c r="DU579" s="220"/>
      <c r="DV579" s="220"/>
      <c r="DW579" s="220"/>
      <c r="DX579" s="220"/>
      <c r="DY579" s="220"/>
      <c r="DZ579" s="220"/>
      <c r="EA579" s="220"/>
      <c r="EB579" s="220"/>
      <c r="EC579" s="220"/>
      <c r="ED579" s="220"/>
      <c r="EE579" s="220"/>
      <c r="EF579" s="220"/>
      <c r="EG579" s="220"/>
      <c r="EH579" s="220"/>
      <c r="EI579" s="220"/>
      <c r="EJ579" s="220"/>
      <c r="EK579" s="220"/>
      <c r="EL579" s="220"/>
      <c r="EM579" s="220"/>
      <c r="EN579" s="220"/>
      <c r="EO579" s="220"/>
    </row>
    <row r="580" spans="1:145" s="203" customFormat="1" outlineLevel="1">
      <c r="A580" s="262" t="s">
        <v>2032</v>
      </c>
      <c r="B580" s="262" t="s">
        <v>2017</v>
      </c>
      <c r="C580" s="257" t="s">
        <v>2018</v>
      </c>
      <c r="D580" s="165" t="s">
        <v>1811</v>
      </c>
      <c r="E580" s="166" t="s">
        <v>1014</v>
      </c>
      <c r="F580" s="167" t="s">
        <v>1003</v>
      </c>
      <c r="G580" s="177">
        <v>0</v>
      </c>
      <c r="H580" s="37"/>
      <c r="I580" s="170">
        <v>0</v>
      </c>
      <c r="J580" s="171">
        <f t="shared" si="1005"/>
        <v>0</v>
      </c>
      <c r="K580" s="172" t="s">
        <v>24</v>
      </c>
      <c r="L580" s="173"/>
      <c r="M580" s="174">
        <f t="shared" si="1006"/>
        <v>0</v>
      </c>
      <c r="N580" s="175">
        <f t="shared" si="1007"/>
        <v>0</v>
      </c>
      <c r="O580" s="199"/>
      <c r="P580" s="176"/>
      <c r="Q580" s="176"/>
      <c r="R580" s="176"/>
      <c r="S580" s="176"/>
      <c r="T580" s="176"/>
      <c r="U580" s="200"/>
      <c r="V580" s="199"/>
      <c r="W580" s="176"/>
      <c r="X580" s="176">
        <f t="shared" si="1008"/>
        <v>0</v>
      </c>
      <c r="Y580" s="176"/>
      <c r="Z580" s="176">
        <f t="shared" si="1009"/>
        <v>0</v>
      </c>
      <c r="AA580" s="176"/>
      <c r="AB580" s="176">
        <f t="shared" si="1010"/>
        <v>0</v>
      </c>
      <c r="AC580" s="176"/>
      <c r="AD580" s="176">
        <f t="shared" si="1011"/>
        <v>0</v>
      </c>
      <c r="AE580" s="201"/>
      <c r="AF580" s="201"/>
      <c r="AG580" s="220"/>
      <c r="AH580" s="220"/>
      <c r="AI580" s="220"/>
      <c r="AJ580" s="220"/>
      <c r="AK580" s="220"/>
      <c r="AL580" s="220"/>
      <c r="AM580" s="220"/>
      <c r="AN580" s="220"/>
      <c r="AO580" s="220"/>
      <c r="AP580" s="220"/>
      <c r="AQ580" s="220"/>
      <c r="AR580" s="220"/>
      <c r="AS580" s="220"/>
      <c r="AT580" s="220"/>
      <c r="AU580" s="220"/>
      <c r="AV580" s="220"/>
      <c r="AW580" s="220"/>
      <c r="AX580" s="220"/>
      <c r="AY580" s="220"/>
      <c r="AZ580" s="220"/>
      <c r="BA580" s="220"/>
      <c r="BB580" s="220"/>
      <c r="BC580" s="220"/>
      <c r="BD580" s="220"/>
      <c r="BE580" s="220"/>
      <c r="BF580" s="220"/>
      <c r="BG580" s="220"/>
      <c r="BH580" s="220"/>
      <c r="BI580" s="220"/>
      <c r="BJ580" s="220"/>
      <c r="BK580" s="220"/>
      <c r="BL580" s="220"/>
      <c r="BM580" s="220"/>
      <c r="BN580" s="220"/>
      <c r="BO580" s="220"/>
      <c r="BP580" s="220"/>
      <c r="BQ580" s="220"/>
      <c r="BR580" s="220"/>
      <c r="BS580" s="220"/>
      <c r="BT580" s="220"/>
      <c r="BU580" s="220"/>
      <c r="BV580" s="220"/>
      <c r="BW580" s="220"/>
      <c r="BX580" s="220"/>
      <c r="BY580" s="220"/>
      <c r="BZ580" s="220"/>
      <c r="CA580" s="220"/>
      <c r="CB580" s="220"/>
      <c r="CC580" s="220"/>
      <c r="CD580" s="220"/>
      <c r="CE580" s="220"/>
      <c r="CF580" s="220"/>
      <c r="CG580" s="220"/>
      <c r="CH580" s="220"/>
      <c r="CI580" s="220"/>
      <c r="CJ580" s="220"/>
      <c r="CK580" s="220"/>
      <c r="CL580" s="220"/>
      <c r="CM580" s="220"/>
      <c r="CN580" s="220"/>
      <c r="CO580" s="220"/>
      <c r="CP580" s="220"/>
      <c r="CQ580" s="220"/>
      <c r="CR580" s="220"/>
      <c r="CS580" s="220"/>
      <c r="CT580" s="220"/>
      <c r="CU580" s="220"/>
      <c r="CV580" s="220"/>
      <c r="CW580" s="220"/>
      <c r="CX580" s="220"/>
      <c r="CY580" s="220"/>
      <c r="CZ580" s="220"/>
      <c r="DA580" s="220"/>
      <c r="DB580" s="220"/>
      <c r="DC580" s="220"/>
      <c r="DD580" s="220"/>
      <c r="DE580" s="220"/>
      <c r="DF580" s="220"/>
      <c r="DG580" s="220"/>
      <c r="DH580" s="220"/>
      <c r="DI580" s="220"/>
      <c r="DJ580" s="220"/>
      <c r="DK580" s="220"/>
      <c r="DL580" s="220"/>
      <c r="DM580" s="220"/>
      <c r="DN580" s="220"/>
      <c r="DO580" s="220"/>
      <c r="DP580" s="220"/>
      <c r="DQ580" s="220"/>
      <c r="DR580" s="220"/>
      <c r="DS580" s="220"/>
      <c r="DT580" s="220"/>
      <c r="DU580" s="220"/>
      <c r="DV580" s="220"/>
      <c r="DW580" s="220"/>
      <c r="DX580" s="220"/>
      <c r="DY580" s="220"/>
      <c r="DZ580" s="220"/>
      <c r="EA580" s="220"/>
      <c r="EB580" s="220"/>
      <c r="EC580" s="220"/>
      <c r="ED580" s="220"/>
      <c r="EE580" s="220"/>
      <c r="EF580" s="220"/>
      <c r="EG580" s="220"/>
      <c r="EH580" s="220"/>
      <c r="EI580" s="220"/>
      <c r="EJ580" s="220"/>
      <c r="EK580" s="220"/>
      <c r="EL580" s="220"/>
      <c r="EM580" s="220"/>
      <c r="EN580" s="220"/>
      <c r="EO580" s="220"/>
    </row>
    <row r="581" spans="1:145" s="203" customFormat="1" outlineLevel="1">
      <c r="A581" s="262" t="s">
        <v>2032</v>
      </c>
      <c r="B581" s="262" t="s">
        <v>2017</v>
      </c>
      <c r="C581" s="257" t="s">
        <v>2018</v>
      </c>
      <c r="D581" s="165" t="s">
        <v>1812</v>
      </c>
      <c r="E581" s="166" t="s">
        <v>1134</v>
      </c>
      <c r="F581" s="167" t="s">
        <v>1004</v>
      </c>
      <c r="G581" s="177">
        <v>0</v>
      </c>
      <c r="H581" s="37"/>
      <c r="I581" s="170">
        <v>0</v>
      </c>
      <c r="J581" s="171">
        <f t="shared" si="1005"/>
        <v>0</v>
      </c>
      <c r="K581" s="172" t="s">
        <v>24</v>
      </c>
      <c r="L581" s="173"/>
      <c r="M581" s="174">
        <f t="shared" si="1006"/>
        <v>0</v>
      </c>
      <c r="N581" s="175">
        <f t="shared" si="1007"/>
        <v>0</v>
      </c>
      <c r="O581" s="199"/>
      <c r="P581" s="176"/>
      <c r="Q581" s="176"/>
      <c r="R581" s="176"/>
      <c r="S581" s="176"/>
      <c r="T581" s="176"/>
      <c r="U581" s="200"/>
      <c r="V581" s="199"/>
      <c r="W581" s="176"/>
      <c r="X581" s="176">
        <f t="shared" si="1008"/>
        <v>0</v>
      </c>
      <c r="Y581" s="176"/>
      <c r="Z581" s="176">
        <f t="shared" si="1009"/>
        <v>0</v>
      </c>
      <c r="AA581" s="176"/>
      <c r="AB581" s="176">
        <f t="shared" si="1010"/>
        <v>0</v>
      </c>
      <c r="AC581" s="176"/>
      <c r="AD581" s="176">
        <f t="shared" si="1011"/>
        <v>0</v>
      </c>
      <c r="AE581" s="201"/>
      <c r="AF581" s="201"/>
      <c r="AG581" s="220"/>
      <c r="AH581" s="220"/>
      <c r="AI581" s="220"/>
      <c r="AJ581" s="220"/>
      <c r="AK581" s="220"/>
      <c r="AL581" s="220"/>
      <c r="AM581" s="220"/>
      <c r="AN581" s="220"/>
      <c r="AO581" s="220"/>
      <c r="AP581" s="220"/>
      <c r="AQ581" s="220"/>
      <c r="AR581" s="220"/>
      <c r="AS581" s="220"/>
      <c r="AT581" s="220"/>
      <c r="AU581" s="220"/>
      <c r="AV581" s="220"/>
      <c r="AW581" s="220"/>
      <c r="AX581" s="220"/>
      <c r="AY581" s="220"/>
      <c r="AZ581" s="220"/>
      <c r="BA581" s="220"/>
      <c r="BB581" s="220"/>
      <c r="BC581" s="220"/>
      <c r="BD581" s="220"/>
      <c r="BE581" s="220"/>
      <c r="BF581" s="220"/>
      <c r="BG581" s="220"/>
      <c r="BH581" s="220"/>
      <c r="BI581" s="220"/>
      <c r="BJ581" s="220"/>
      <c r="BK581" s="220"/>
      <c r="BL581" s="220"/>
      <c r="BM581" s="220"/>
      <c r="BN581" s="220"/>
      <c r="BO581" s="220"/>
      <c r="BP581" s="220"/>
      <c r="BQ581" s="220"/>
      <c r="BR581" s="220"/>
      <c r="BS581" s="220"/>
      <c r="BT581" s="220"/>
      <c r="BU581" s="220"/>
      <c r="BV581" s="220"/>
      <c r="BW581" s="220"/>
      <c r="BX581" s="220"/>
      <c r="BY581" s="220"/>
      <c r="BZ581" s="220"/>
      <c r="CA581" s="220"/>
      <c r="CB581" s="220"/>
      <c r="CC581" s="220"/>
      <c r="CD581" s="220"/>
      <c r="CE581" s="220"/>
      <c r="CF581" s="220"/>
      <c r="CG581" s="220"/>
      <c r="CH581" s="220"/>
      <c r="CI581" s="220"/>
      <c r="CJ581" s="220"/>
      <c r="CK581" s="220"/>
      <c r="CL581" s="220"/>
      <c r="CM581" s="220"/>
      <c r="CN581" s="220"/>
      <c r="CO581" s="220"/>
      <c r="CP581" s="220"/>
      <c r="CQ581" s="220"/>
      <c r="CR581" s="220"/>
      <c r="CS581" s="220"/>
      <c r="CT581" s="220"/>
      <c r="CU581" s="220"/>
      <c r="CV581" s="220"/>
      <c r="CW581" s="220"/>
      <c r="CX581" s="220"/>
      <c r="CY581" s="220"/>
      <c r="CZ581" s="220"/>
      <c r="DA581" s="220"/>
      <c r="DB581" s="220"/>
      <c r="DC581" s="220"/>
      <c r="DD581" s="220"/>
      <c r="DE581" s="220"/>
      <c r="DF581" s="220"/>
      <c r="DG581" s="220"/>
      <c r="DH581" s="220"/>
      <c r="DI581" s="220"/>
      <c r="DJ581" s="220"/>
      <c r="DK581" s="220"/>
      <c r="DL581" s="220"/>
      <c r="DM581" s="220"/>
      <c r="DN581" s="220"/>
      <c r="DO581" s="220"/>
      <c r="DP581" s="220"/>
      <c r="DQ581" s="220"/>
      <c r="DR581" s="220"/>
      <c r="DS581" s="220"/>
      <c r="DT581" s="220"/>
      <c r="DU581" s="220"/>
      <c r="DV581" s="220"/>
      <c r="DW581" s="220"/>
      <c r="DX581" s="220"/>
      <c r="DY581" s="220"/>
      <c r="DZ581" s="220"/>
      <c r="EA581" s="220"/>
      <c r="EB581" s="220"/>
      <c r="EC581" s="220"/>
      <c r="ED581" s="220"/>
      <c r="EE581" s="220"/>
      <c r="EF581" s="220"/>
      <c r="EG581" s="220"/>
      <c r="EH581" s="220"/>
      <c r="EI581" s="220"/>
      <c r="EJ581" s="220"/>
      <c r="EK581" s="220"/>
      <c r="EL581" s="220"/>
      <c r="EM581" s="220"/>
      <c r="EN581" s="220"/>
      <c r="EO581" s="220"/>
    </row>
    <row r="582" spans="1:145" s="203" customFormat="1" outlineLevel="1">
      <c r="A582" s="262" t="s">
        <v>2032</v>
      </c>
      <c r="B582" s="262" t="s">
        <v>2017</v>
      </c>
      <c r="C582" s="257" t="s">
        <v>2018</v>
      </c>
      <c r="D582" s="165" t="s">
        <v>1813</v>
      </c>
      <c r="E582" s="166" t="s">
        <v>1135</v>
      </c>
      <c r="F582" s="167" t="s">
        <v>1005</v>
      </c>
      <c r="G582" s="177">
        <v>0</v>
      </c>
      <c r="H582" s="37"/>
      <c r="I582" s="170">
        <v>0</v>
      </c>
      <c r="J582" s="171">
        <f t="shared" si="1005"/>
        <v>0</v>
      </c>
      <c r="K582" s="172" t="s">
        <v>24</v>
      </c>
      <c r="L582" s="173"/>
      <c r="M582" s="174">
        <f t="shared" si="1006"/>
        <v>0</v>
      </c>
      <c r="N582" s="175">
        <f t="shared" si="1007"/>
        <v>0</v>
      </c>
      <c r="O582" s="199"/>
      <c r="P582" s="176"/>
      <c r="Q582" s="176"/>
      <c r="R582" s="176"/>
      <c r="S582" s="176"/>
      <c r="T582" s="176"/>
      <c r="U582" s="200"/>
      <c r="V582" s="199"/>
      <c r="W582" s="176"/>
      <c r="X582" s="176">
        <f t="shared" si="1008"/>
        <v>0</v>
      </c>
      <c r="Y582" s="176"/>
      <c r="Z582" s="176">
        <f t="shared" si="1009"/>
        <v>0</v>
      </c>
      <c r="AA582" s="176"/>
      <c r="AB582" s="176">
        <f t="shared" si="1010"/>
        <v>0</v>
      </c>
      <c r="AC582" s="176"/>
      <c r="AD582" s="176">
        <f t="shared" si="1011"/>
        <v>0</v>
      </c>
      <c r="AE582" s="201"/>
      <c r="AF582" s="201"/>
      <c r="AG582" s="220"/>
      <c r="AH582" s="220"/>
      <c r="AI582" s="220"/>
      <c r="AJ582" s="220"/>
      <c r="AK582" s="220"/>
      <c r="AL582" s="220"/>
      <c r="AM582" s="220"/>
      <c r="AN582" s="220"/>
      <c r="AO582" s="220"/>
      <c r="AP582" s="220"/>
      <c r="AQ582" s="220"/>
      <c r="AR582" s="220"/>
      <c r="AS582" s="220"/>
      <c r="AT582" s="220"/>
      <c r="AU582" s="220"/>
      <c r="AV582" s="220"/>
      <c r="AW582" s="220"/>
      <c r="AX582" s="220"/>
      <c r="AY582" s="220"/>
      <c r="AZ582" s="220"/>
      <c r="BA582" s="220"/>
      <c r="BB582" s="220"/>
      <c r="BC582" s="220"/>
      <c r="BD582" s="220"/>
      <c r="BE582" s="220"/>
      <c r="BF582" s="220"/>
      <c r="BG582" s="220"/>
      <c r="BH582" s="220"/>
      <c r="BI582" s="220"/>
      <c r="BJ582" s="220"/>
      <c r="BK582" s="220"/>
      <c r="BL582" s="220"/>
      <c r="BM582" s="220"/>
      <c r="BN582" s="220"/>
      <c r="BO582" s="220"/>
      <c r="BP582" s="220"/>
      <c r="BQ582" s="220"/>
      <c r="BR582" s="220"/>
      <c r="BS582" s="220"/>
      <c r="BT582" s="220"/>
      <c r="BU582" s="220"/>
      <c r="BV582" s="220"/>
      <c r="BW582" s="220"/>
      <c r="BX582" s="220"/>
      <c r="BY582" s="220"/>
      <c r="BZ582" s="220"/>
      <c r="CA582" s="220"/>
      <c r="CB582" s="220"/>
      <c r="CC582" s="220"/>
      <c r="CD582" s="220"/>
      <c r="CE582" s="220"/>
      <c r="CF582" s="220"/>
      <c r="CG582" s="220"/>
      <c r="CH582" s="220"/>
      <c r="CI582" s="220"/>
      <c r="CJ582" s="220"/>
      <c r="CK582" s="220"/>
      <c r="CL582" s="220"/>
      <c r="CM582" s="220"/>
      <c r="CN582" s="220"/>
      <c r="CO582" s="220"/>
      <c r="CP582" s="220"/>
      <c r="CQ582" s="220"/>
      <c r="CR582" s="220"/>
      <c r="CS582" s="220"/>
      <c r="CT582" s="220"/>
      <c r="CU582" s="220"/>
      <c r="CV582" s="220"/>
      <c r="CW582" s="220"/>
      <c r="CX582" s="220"/>
      <c r="CY582" s="220"/>
      <c r="CZ582" s="220"/>
      <c r="DA582" s="220"/>
      <c r="DB582" s="220"/>
      <c r="DC582" s="220"/>
      <c r="DD582" s="220"/>
      <c r="DE582" s="220"/>
      <c r="DF582" s="220"/>
      <c r="DG582" s="220"/>
      <c r="DH582" s="220"/>
      <c r="DI582" s="220"/>
      <c r="DJ582" s="220"/>
      <c r="DK582" s="220"/>
      <c r="DL582" s="220"/>
      <c r="DM582" s="220"/>
      <c r="DN582" s="220"/>
      <c r="DO582" s="220"/>
      <c r="DP582" s="220"/>
      <c r="DQ582" s="220"/>
      <c r="DR582" s="220"/>
      <c r="DS582" s="220"/>
      <c r="DT582" s="220"/>
      <c r="DU582" s="220"/>
      <c r="DV582" s="220"/>
      <c r="DW582" s="220"/>
      <c r="DX582" s="220"/>
      <c r="DY582" s="220"/>
      <c r="DZ582" s="220"/>
      <c r="EA582" s="220"/>
      <c r="EB582" s="220"/>
      <c r="EC582" s="220"/>
      <c r="ED582" s="220"/>
      <c r="EE582" s="220"/>
      <c r="EF582" s="220"/>
      <c r="EG582" s="220"/>
      <c r="EH582" s="220"/>
      <c r="EI582" s="220"/>
      <c r="EJ582" s="220"/>
      <c r="EK582" s="220"/>
      <c r="EL582" s="220"/>
      <c r="EM582" s="220"/>
      <c r="EN582" s="220"/>
      <c r="EO582" s="220"/>
    </row>
    <row r="583" spans="1:145" s="203" customFormat="1" outlineLevel="1">
      <c r="A583" s="262" t="s">
        <v>2032</v>
      </c>
      <c r="B583" s="262" t="s">
        <v>2017</v>
      </c>
      <c r="C583" s="257" t="s">
        <v>2018</v>
      </c>
      <c r="D583" s="165" t="s">
        <v>1814</v>
      </c>
      <c r="E583" s="166" t="s">
        <v>1015</v>
      </c>
      <c r="F583" s="167" t="s">
        <v>1006</v>
      </c>
      <c r="G583" s="177">
        <v>0</v>
      </c>
      <c r="H583" s="37"/>
      <c r="I583" s="170">
        <v>0</v>
      </c>
      <c r="J583" s="171">
        <f t="shared" si="1005"/>
        <v>0</v>
      </c>
      <c r="K583" s="172" t="s">
        <v>24</v>
      </c>
      <c r="L583" s="173"/>
      <c r="M583" s="174">
        <f t="shared" si="1006"/>
        <v>0</v>
      </c>
      <c r="N583" s="175">
        <f t="shared" si="1007"/>
        <v>0</v>
      </c>
      <c r="O583" s="199"/>
      <c r="P583" s="176"/>
      <c r="Q583" s="176"/>
      <c r="R583" s="176"/>
      <c r="S583" s="176"/>
      <c r="T583" s="176"/>
      <c r="U583" s="200"/>
      <c r="V583" s="199"/>
      <c r="W583" s="176"/>
      <c r="X583" s="176">
        <f t="shared" si="1008"/>
        <v>0</v>
      </c>
      <c r="Y583" s="176"/>
      <c r="Z583" s="176">
        <f t="shared" si="1009"/>
        <v>0</v>
      </c>
      <c r="AA583" s="176"/>
      <c r="AB583" s="176">
        <f t="shared" si="1010"/>
        <v>0</v>
      </c>
      <c r="AC583" s="176"/>
      <c r="AD583" s="176">
        <f t="shared" si="1011"/>
        <v>0</v>
      </c>
      <c r="AE583" s="201"/>
      <c r="AF583" s="201"/>
      <c r="AG583" s="220"/>
      <c r="AH583" s="220"/>
      <c r="AI583" s="220"/>
      <c r="AJ583" s="220"/>
      <c r="AK583" s="220"/>
      <c r="AL583" s="220"/>
      <c r="AM583" s="220"/>
      <c r="AN583" s="220"/>
      <c r="AO583" s="220"/>
      <c r="AP583" s="220"/>
      <c r="AQ583" s="220"/>
      <c r="AR583" s="220"/>
      <c r="AS583" s="220"/>
      <c r="AT583" s="220"/>
      <c r="AU583" s="220"/>
      <c r="AV583" s="220"/>
      <c r="AW583" s="220"/>
      <c r="AX583" s="220"/>
      <c r="AY583" s="220"/>
      <c r="AZ583" s="220"/>
      <c r="BA583" s="220"/>
      <c r="BB583" s="220"/>
      <c r="BC583" s="220"/>
      <c r="BD583" s="220"/>
      <c r="BE583" s="220"/>
      <c r="BF583" s="220"/>
      <c r="BG583" s="220"/>
      <c r="BH583" s="220"/>
      <c r="BI583" s="220"/>
      <c r="BJ583" s="220"/>
      <c r="BK583" s="220"/>
      <c r="BL583" s="220"/>
      <c r="BM583" s="220"/>
      <c r="BN583" s="220"/>
      <c r="BO583" s="220"/>
      <c r="BP583" s="220"/>
      <c r="BQ583" s="220"/>
      <c r="BR583" s="220"/>
      <c r="BS583" s="220"/>
      <c r="BT583" s="220"/>
      <c r="BU583" s="220"/>
      <c r="BV583" s="220"/>
      <c r="BW583" s="220"/>
      <c r="BX583" s="220"/>
      <c r="BY583" s="220"/>
      <c r="BZ583" s="220"/>
      <c r="CA583" s="220"/>
      <c r="CB583" s="220"/>
      <c r="CC583" s="220"/>
      <c r="CD583" s="220"/>
      <c r="CE583" s="220"/>
      <c r="CF583" s="220"/>
      <c r="CG583" s="220"/>
      <c r="CH583" s="220"/>
      <c r="CI583" s="220"/>
      <c r="CJ583" s="220"/>
      <c r="CK583" s="220"/>
      <c r="CL583" s="220"/>
      <c r="CM583" s="220"/>
      <c r="CN583" s="220"/>
      <c r="CO583" s="220"/>
      <c r="CP583" s="220"/>
      <c r="CQ583" s="220"/>
      <c r="CR583" s="220"/>
      <c r="CS583" s="220"/>
      <c r="CT583" s="220"/>
      <c r="CU583" s="220"/>
      <c r="CV583" s="220"/>
      <c r="CW583" s="220"/>
      <c r="CX583" s="220"/>
      <c r="CY583" s="220"/>
      <c r="CZ583" s="220"/>
      <c r="DA583" s="220"/>
      <c r="DB583" s="220"/>
      <c r="DC583" s="220"/>
      <c r="DD583" s="220"/>
      <c r="DE583" s="220"/>
      <c r="DF583" s="220"/>
      <c r="DG583" s="220"/>
      <c r="DH583" s="220"/>
      <c r="DI583" s="220"/>
      <c r="DJ583" s="220"/>
      <c r="DK583" s="220"/>
      <c r="DL583" s="220"/>
      <c r="DM583" s="220"/>
      <c r="DN583" s="220"/>
      <c r="DO583" s="220"/>
      <c r="DP583" s="220"/>
      <c r="DQ583" s="220"/>
      <c r="DR583" s="220"/>
      <c r="DS583" s="220"/>
      <c r="DT583" s="220"/>
      <c r="DU583" s="220"/>
      <c r="DV583" s="220"/>
      <c r="DW583" s="220"/>
      <c r="DX583" s="220"/>
      <c r="DY583" s="220"/>
      <c r="DZ583" s="220"/>
      <c r="EA583" s="220"/>
      <c r="EB583" s="220"/>
      <c r="EC583" s="220"/>
      <c r="ED583" s="220"/>
      <c r="EE583" s="220"/>
      <c r="EF583" s="220"/>
      <c r="EG583" s="220"/>
      <c r="EH583" s="220"/>
      <c r="EI583" s="220"/>
      <c r="EJ583" s="220"/>
      <c r="EK583" s="220"/>
      <c r="EL583" s="220"/>
      <c r="EM583" s="220"/>
      <c r="EN583" s="220"/>
      <c r="EO583" s="220"/>
    </row>
    <row r="584" spans="1:145" s="203" customFormat="1" outlineLevel="1">
      <c r="A584" s="262" t="s">
        <v>2032</v>
      </c>
      <c r="B584" s="262" t="s">
        <v>2017</v>
      </c>
      <c r="C584" s="257" t="s">
        <v>2018</v>
      </c>
      <c r="D584" s="165" t="s">
        <v>1815</v>
      </c>
      <c r="E584" s="166" t="s">
        <v>1013</v>
      </c>
      <c r="F584" s="167" t="s">
        <v>1007</v>
      </c>
      <c r="G584" s="177">
        <v>0</v>
      </c>
      <c r="H584" s="37"/>
      <c r="I584" s="170">
        <v>0</v>
      </c>
      <c r="J584" s="171">
        <f t="shared" si="1005"/>
        <v>0</v>
      </c>
      <c r="K584" s="172" t="s">
        <v>24</v>
      </c>
      <c r="L584" s="173"/>
      <c r="M584" s="174">
        <f t="shared" si="1006"/>
        <v>0</v>
      </c>
      <c r="N584" s="175">
        <f t="shared" si="1007"/>
        <v>0</v>
      </c>
      <c r="O584" s="199"/>
      <c r="P584" s="176"/>
      <c r="Q584" s="176"/>
      <c r="R584" s="176"/>
      <c r="S584" s="176"/>
      <c r="T584" s="176"/>
      <c r="U584" s="200"/>
      <c r="V584" s="199"/>
      <c r="W584" s="176"/>
      <c r="X584" s="176">
        <f t="shared" si="1008"/>
        <v>0</v>
      </c>
      <c r="Y584" s="176"/>
      <c r="Z584" s="176">
        <f t="shared" si="1009"/>
        <v>0</v>
      </c>
      <c r="AA584" s="176"/>
      <c r="AB584" s="176">
        <f t="shared" si="1010"/>
        <v>0</v>
      </c>
      <c r="AC584" s="176"/>
      <c r="AD584" s="176">
        <f t="shared" si="1011"/>
        <v>0</v>
      </c>
      <c r="AE584" s="201"/>
      <c r="AF584" s="201"/>
      <c r="AG584" s="220"/>
      <c r="AH584" s="220"/>
      <c r="AI584" s="220"/>
      <c r="AJ584" s="220"/>
      <c r="AK584" s="220"/>
      <c r="AL584" s="220"/>
      <c r="AM584" s="220"/>
      <c r="AN584" s="220"/>
      <c r="AO584" s="220"/>
      <c r="AP584" s="220"/>
      <c r="AQ584" s="220"/>
      <c r="AR584" s="220"/>
      <c r="AS584" s="220"/>
      <c r="AT584" s="220"/>
      <c r="AU584" s="220"/>
      <c r="AV584" s="220"/>
      <c r="AW584" s="220"/>
      <c r="AX584" s="220"/>
      <c r="AY584" s="220"/>
      <c r="AZ584" s="220"/>
      <c r="BA584" s="220"/>
      <c r="BB584" s="220"/>
      <c r="BC584" s="220"/>
      <c r="BD584" s="220"/>
      <c r="BE584" s="220"/>
      <c r="BF584" s="220"/>
      <c r="BG584" s="220"/>
      <c r="BH584" s="220"/>
      <c r="BI584" s="220"/>
      <c r="BJ584" s="220"/>
      <c r="BK584" s="220"/>
      <c r="BL584" s="220"/>
      <c r="BM584" s="220"/>
      <c r="BN584" s="220"/>
      <c r="BO584" s="220"/>
      <c r="BP584" s="220"/>
      <c r="BQ584" s="220"/>
      <c r="BR584" s="220"/>
      <c r="BS584" s="220"/>
      <c r="BT584" s="220"/>
      <c r="BU584" s="220"/>
      <c r="BV584" s="220"/>
      <c r="BW584" s="220"/>
      <c r="BX584" s="220"/>
      <c r="BY584" s="220"/>
      <c r="BZ584" s="220"/>
      <c r="CA584" s="220"/>
      <c r="CB584" s="220"/>
      <c r="CC584" s="220"/>
      <c r="CD584" s="220"/>
      <c r="CE584" s="220"/>
      <c r="CF584" s="220"/>
      <c r="CG584" s="220"/>
      <c r="CH584" s="220"/>
      <c r="CI584" s="220"/>
      <c r="CJ584" s="220"/>
      <c r="CK584" s="220"/>
      <c r="CL584" s="220"/>
      <c r="CM584" s="220"/>
      <c r="CN584" s="220"/>
      <c r="CO584" s="220"/>
      <c r="CP584" s="220"/>
      <c r="CQ584" s="220"/>
      <c r="CR584" s="220"/>
      <c r="CS584" s="220"/>
      <c r="CT584" s="220"/>
      <c r="CU584" s="220"/>
      <c r="CV584" s="220"/>
      <c r="CW584" s="220"/>
      <c r="CX584" s="220"/>
      <c r="CY584" s="220"/>
      <c r="CZ584" s="220"/>
      <c r="DA584" s="220"/>
      <c r="DB584" s="220"/>
      <c r="DC584" s="220"/>
      <c r="DD584" s="220"/>
      <c r="DE584" s="220"/>
      <c r="DF584" s="220"/>
      <c r="DG584" s="220"/>
      <c r="DH584" s="220"/>
      <c r="DI584" s="220"/>
      <c r="DJ584" s="220"/>
      <c r="DK584" s="220"/>
      <c r="DL584" s="220"/>
      <c r="DM584" s="220"/>
      <c r="DN584" s="220"/>
      <c r="DO584" s="220"/>
      <c r="DP584" s="220"/>
      <c r="DQ584" s="220"/>
      <c r="DR584" s="220"/>
      <c r="DS584" s="220"/>
      <c r="DT584" s="220"/>
      <c r="DU584" s="220"/>
      <c r="DV584" s="220"/>
      <c r="DW584" s="220"/>
      <c r="DX584" s="220"/>
      <c r="DY584" s="220"/>
      <c r="DZ584" s="220"/>
      <c r="EA584" s="220"/>
      <c r="EB584" s="220"/>
      <c r="EC584" s="220"/>
      <c r="ED584" s="220"/>
      <c r="EE584" s="220"/>
      <c r="EF584" s="220"/>
      <c r="EG584" s="220"/>
      <c r="EH584" s="220"/>
      <c r="EI584" s="220"/>
      <c r="EJ584" s="220"/>
      <c r="EK584" s="220"/>
      <c r="EL584" s="220"/>
      <c r="EM584" s="220"/>
      <c r="EN584" s="220"/>
      <c r="EO584" s="220"/>
    </row>
    <row r="585" spans="1:145" s="203" customFormat="1" outlineLevel="1">
      <c r="A585" s="262" t="s">
        <v>2032</v>
      </c>
      <c r="B585" s="262" t="s">
        <v>2017</v>
      </c>
      <c r="C585" s="257" t="s">
        <v>2018</v>
      </c>
      <c r="D585" s="165" t="s">
        <v>1816</v>
      </c>
      <c r="E585" s="166" t="s">
        <v>1016</v>
      </c>
      <c r="F585" s="167" t="s">
        <v>1008</v>
      </c>
      <c r="G585" s="177">
        <v>0</v>
      </c>
      <c r="H585" s="37"/>
      <c r="I585" s="170">
        <v>0</v>
      </c>
      <c r="J585" s="171">
        <f t="shared" si="1005"/>
        <v>0</v>
      </c>
      <c r="K585" s="172" t="s">
        <v>24</v>
      </c>
      <c r="L585" s="173"/>
      <c r="M585" s="174">
        <f t="shared" si="1006"/>
        <v>0</v>
      </c>
      <c r="N585" s="175">
        <f t="shared" si="1007"/>
        <v>0</v>
      </c>
      <c r="O585" s="199"/>
      <c r="P585" s="176"/>
      <c r="Q585" s="176"/>
      <c r="R585" s="176"/>
      <c r="S585" s="176"/>
      <c r="T585" s="176"/>
      <c r="U585" s="200"/>
      <c r="V585" s="199"/>
      <c r="W585" s="176"/>
      <c r="X585" s="176">
        <f t="shared" si="1008"/>
        <v>0</v>
      </c>
      <c r="Y585" s="176"/>
      <c r="Z585" s="176">
        <f t="shared" si="1009"/>
        <v>0</v>
      </c>
      <c r="AA585" s="176"/>
      <c r="AB585" s="176">
        <f t="shared" si="1010"/>
        <v>0</v>
      </c>
      <c r="AC585" s="176"/>
      <c r="AD585" s="176">
        <f t="shared" si="1011"/>
        <v>0</v>
      </c>
      <c r="AE585" s="201"/>
      <c r="AF585" s="201"/>
      <c r="AG585" s="220"/>
      <c r="AH585" s="220"/>
      <c r="AI585" s="220"/>
      <c r="AJ585" s="220"/>
      <c r="AK585" s="220"/>
      <c r="AL585" s="220"/>
      <c r="AM585" s="220"/>
      <c r="AN585" s="220"/>
      <c r="AO585" s="220"/>
      <c r="AP585" s="220"/>
      <c r="AQ585" s="220"/>
      <c r="AR585" s="220"/>
      <c r="AS585" s="220"/>
      <c r="AT585" s="220"/>
      <c r="AU585" s="220"/>
      <c r="AV585" s="220"/>
      <c r="AW585" s="220"/>
      <c r="AX585" s="220"/>
      <c r="AY585" s="220"/>
      <c r="AZ585" s="220"/>
      <c r="BA585" s="220"/>
      <c r="BB585" s="220"/>
      <c r="BC585" s="220"/>
      <c r="BD585" s="220"/>
      <c r="BE585" s="220"/>
      <c r="BF585" s="220"/>
      <c r="BG585" s="220"/>
      <c r="BH585" s="220"/>
      <c r="BI585" s="220"/>
      <c r="BJ585" s="220"/>
      <c r="BK585" s="220"/>
      <c r="BL585" s="220"/>
      <c r="BM585" s="220"/>
      <c r="BN585" s="220"/>
      <c r="BO585" s="220"/>
      <c r="BP585" s="220"/>
      <c r="BQ585" s="220"/>
      <c r="BR585" s="220"/>
      <c r="BS585" s="220"/>
      <c r="BT585" s="220"/>
      <c r="BU585" s="220"/>
      <c r="BV585" s="220"/>
      <c r="BW585" s="220"/>
      <c r="BX585" s="220"/>
      <c r="BY585" s="220"/>
      <c r="BZ585" s="220"/>
      <c r="CA585" s="220"/>
      <c r="CB585" s="220"/>
      <c r="CC585" s="220"/>
      <c r="CD585" s="220"/>
      <c r="CE585" s="220"/>
      <c r="CF585" s="220"/>
      <c r="CG585" s="220"/>
      <c r="CH585" s="220"/>
      <c r="CI585" s="220"/>
      <c r="CJ585" s="220"/>
      <c r="CK585" s="220"/>
      <c r="CL585" s="220"/>
      <c r="CM585" s="220"/>
      <c r="CN585" s="220"/>
      <c r="CO585" s="220"/>
      <c r="CP585" s="220"/>
      <c r="CQ585" s="220"/>
      <c r="CR585" s="220"/>
      <c r="CS585" s="220"/>
      <c r="CT585" s="220"/>
      <c r="CU585" s="220"/>
      <c r="CV585" s="220"/>
      <c r="CW585" s="220"/>
      <c r="CX585" s="220"/>
      <c r="CY585" s="220"/>
      <c r="CZ585" s="220"/>
      <c r="DA585" s="220"/>
      <c r="DB585" s="220"/>
      <c r="DC585" s="220"/>
      <c r="DD585" s="220"/>
      <c r="DE585" s="220"/>
      <c r="DF585" s="220"/>
      <c r="DG585" s="220"/>
      <c r="DH585" s="220"/>
      <c r="DI585" s="220"/>
      <c r="DJ585" s="220"/>
      <c r="DK585" s="220"/>
      <c r="DL585" s="220"/>
      <c r="DM585" s="220"/>
      <c r="DN585" s="220"/>
      <c r="DO585" s="220"/>
      <c r="DP585" s="220"/>
      <c r="DQ585" s="220"/>
      <c r="DR585" s="220"/>
      <c r="DS585" s="220"/>
      <c r="DT585" s="220"/>
      <c r="DU585" s="220"/>
      <c r="DV585" s="220"/>
      <c r="DW585" s="220"/>
      <c r="DX585" s="220"/>
      <c r="DY585" s="220"/>
      <c r="DZ585" s="220"/>
      <c r="EA585" s="220"/>
      <c r="EB585" s="220"/>
      <c r="EC585" s="220"/>
      <c r="ED585" s="220"/>
      <c r="EE585" s="220"/>
      <c r="EF585" s="220"/>
      <c r="EG585" s="220"/>
      <c r="EH585" s="220"/>
      <c r="EI585" s="220"/>
      <c r="EJ585" s="220"/>
      <c r="EK585" s="220"/>
      <c r="EL585" s="220"/>
      <c r="EM585" s="220"/>
      <c r="EN585" s="220"/>
      <c r="EO585" s="220"/>
    </row>
    <row r="586" spans="1:145" s="203" customFormat="1" outlineLevel="1">
      <c r="A586" s="262" t="s">
        <v>2032</v>
      </c>
      <c r="B586" s="262" t="s">
        <v>2017</v>
      </c>
      <c r="C586" s="257" t="s">
        <v>2018</v>
      </c>
      <c r="D586" s="165" t="s">
        <v>1817</v>
      </c>
      <c r="E586" s="166" t="s">
        <v>1017</v>
      </c>
      <c r="F586" s="167" t="s">
        <v>1009</v>
      </c>
      <c r="G586" s="177">
        <v>0</v>
      </c>
      <c r="H586" s="37"/>
      <c r="I586" s="170">
        <v>0</v>
      </c>
      <c r="J586" s="171">
        <f t="shared" si="1005"/>
        <v>0</v>
      </c>
      <c r="K586" s="172" t="s">
        <v>24</v>
      </c>
      <c r="L586" s="173"/>
      <c r="M586" s="174">
        <f t="shared" si="1006"/>
        <v>0</v>
      </c>
      <c r="N586" s="175">
        <f t="shared" si="1007"/>
        <v>0</v>
      </c>
      <c r="O586" s="199"/>
      <c r="P586" s="176"/>
      <c r="Q586" s="176"/>
      <c r="R586" s="176"/>
      <c r="S586" s="176"/>
      <c r="T586" s="176"/>
      <c r="U586" s="200"/>
      <c r="V586" s="199"/>
      <c r="W586" s="176"/>
      <c r="X586" s="176">
        <f t="shared" si="1008"/>
        <v>0</v>
      </c>
      <c r="Y586" s="176"/>
      <c r="Z586" s="176">
        <f t="shared" si="1009"/>
        <v>0</v>
      </c>
      <c r="AA586" s="176"/>
      <c r="AB586" s="176">
        <f t="shared" si="1010"/>
        <v>0</v>
      </c>
      <c r="AC586" s="176"/>
      <c r="AD586" s="176">
        <f t="shared" si="1011"/>
        <v>0</v>
      </c>
      <c r="AE586" s="201"/>
      <c r="AF586" s="201"/>
      <c r="AG586" s="220"/>
      <c r="AH586" s="220"/>
      <c r="AI586" s="220"/>
      <c r="AJ586" s="220"/>
      <c r="AK586" s="220"/>
      <c r="AL586" s="220"/>
      <c r="AM586" s="220"/>
      <c r="AN586" s="220"/>
      <c r="AO586" s="220"/>
      <c r="AP586" s="220"/>
      <c r="AQ586" s="220"/>
      <c r="AR586" s="220"/>
      <c r="AS586" s="220"/>
      <c r="AT586" s="220"/>
      <c r="AU586" s="220"/>
      <c r="AV586" s="220"/>
      <c r="AW586" s="220"/>
      <c r="AX586" s="220"/>
      <c r="AY586" s="220"/>
      <c r="AZ586" s="220"/>
      <c r="BA586" s="220"/>
      <c r="BB586" s="220"/>
      <c r="BC586" s="220"/>
      <c r="BD586" s="220"/>
      <c r="BE586" s="220"/>
      <c r="BF586" s="220"/>
      <c r="BG586" s="220"/>
      <c r="BH586" s="220"/>
      <c r="BI586" s="220"/>
      <c r="BJ586" s="220"/>
      <c r="BK586" s="220"/>
      <c r="BL586" s="220"/>
      <c r="BM586" s="220"/>
      <c r="BN586" s="220"/>
      <c r="BO586" s="220"/>
      <c r="BP586" s="220"/>
      <c r="BQ586" s="220"/>
      <c r="BR586" s="220"/>
      <c r="BS586" s="220"/>
      <c r="BT586" s="220"/>
      <c r="BU586" s="220"/>
      <c r="BV586" s="220"/>
      <c r="BW586" s="220"/>
      <c r="BX586" s="220"/>
      <c r="BY586" s="220"/>
      <c r="BZ586" s="220"/>
      <c r="CA586" s="220"/>
      <c r="CB586" s="220"/>
      <c r="CC586" s="220"/>
      <c r="CD586" s="220"/>
      <c r="CE586" s="220"/>
      <c r="CF586" s="220"/>
      <c r="CG586" s="220"/>
      <c r="CH586" s="220"/>
      <c r="CI586" s="220"/>
      <c r="CJ586" s="220"/>
      <c r="CK586" s="220"/>
      <c r="CL586" s="220"/>
      <c r="CM586" s="220"/>
      <c r="CN586" s="220"/>
      <c r="CO586" s="220"/>
      <c r="CP586" s="220"/>
      <c r="CQ586" s="220"/>
      <c r="CR586" s="220"/>
      <c r="CS586" s="220"/>
      <c r="CT586" s="220"/>
      <c r="CU586" s="220"/>
      <c r="CV586" s="220"/>
      <c r="CW586" s="220"/>
      <c r="CX586" s="220"/>
      <c r="CY586" s="220"/>
      <c r="CZ586" s="220"/>
      <c r="DA586" s="220"/>
      <c r="DB586" s="220"/>
      <c r="DC586" s="220"/>
      <c r="DD586" s="220"/>
      <c r="DE586" s="220"/>
      <c r="DF586" s="220"/>
      <c r="DG586" s="220"/>
      <c r="DH586" s="220"/>
      <c r="DI586" s="220"/>
      <c r="DJ586" s="220"/>
      <c r="DK586" s="220"/>
      <c r="DL586" s="220"/>
      <c r="DM586" s="220"/>
      <c r="DN586" s="220"/>
      <c r="DO586" s="220"/>
      <c r="DP586" s="220"/>
      <c r="DQ586" s="220"/>
      <c r="DR586" s="220"/>
      <c r="DS586" s="220"/>
      <c r="DT586" s="220"/>
      <c r="DU586" s="220"/>
      <c r="DV586" s="220"/>
      <c r="DW586" s="220"/>
      <c r="DX586" s="220"/>
      <c r="DY586" s="220"/>
      <c r="DZ586" s="220"/>
      <c r="EA586" s="220"/>
      <c r="EB586" s="220"/>
      <c r="EC586" s="220"/>
      <c r="ED586" s="220"/>
      <c r="EE586" s="220"/>
      <c r="EF586" s="220"/>
      <c r="EG586" s="220"/>
      <c r="EH586" s="220"/>
      <c r="EI586" s="220"/>
      <c r="EJ586" s="220"/>
      <c r="EK586" s="220"/>
      <c r="EL586" s="220"/>
      <c r="EM586" s="220"/>
      <c r="EN586" s="220"/>
      <c r="EO586" s="220"/>
    </row>
    <row r="587" spans="1:145" s="203" customFormat="1" outlineLevel="1">
      <c r="A587" s="262" t="s">
        <v>2032</v>
      </c>
      <c r="B587" s="262" t="s">
        <v>2017</v>
      </c>
      <c r="C587" s="257" t="s">
        <v>2018</v>
      </c>
      <c r="D587" s="165" t="s">
        <v>1818</v>
      </c>
      <c r="E587" s="166" t="s">
        <v>1130</v>
      </c>
      <c r="F587" s="167" t="s">
        <v>1131</v>
      </c>
      <c r="G587" s="177">
        <v>0</v>
      </c>
      <c r="H587" s="37"/>
      <c r="I587" s="170">
        <v>0</v>
      </c>
      <c r="J587" s="171">
        <f t="shared" ref="J587:J589" si="1012">I587/$L$4</f>
        <v>0</v>
      </c>
      <c r="K587" s="172" t="s">
        <v>24</v>
      </c>
      <c r="L587" s="173"/>
      <c r="M587" s="174">
        <f t="shared" ref="M587:M589" si="1013">IF(ISBLANK(K587),G587*I587,G587*I587*L587)</f>
        <v>0</v>
      </c>
      <c r="N587" s="175">
        <f t="shared" ref="N587:N589" si="1014">IF(ISBLANK(K587),J587*G587,G587*J587*L587)</f>
        <v>0</v>
      </c>
      <c r="O587" s="199"/>
      <c r="P587" s="176"/>
      <c r="Q587" s="176"/>
      <c r="R587" s="176"/>
      <c r="S587" s="176"/>
      <c r="T587" s="176"/>
      <c r="U587" s="200"/>
      <c r="V587" s="199"/>
      <c r="W587" s="176"/>
      <c r="X587" s="176">
        <f t="shared" si="1008"/>
        <v>0</v>
      </c>
      <c r="Y587" s="176"/>
      <c r="Z587" s="176">
        <f t="shared" si="1009"/>
        <v>0</v>
      </c>
      <c r="AA587" s="176"/>
      <c r="AB587" s="176">
        <f t="shared" si="1010"/>
        <v>0</v>
      </c>
      <c r="AC587" s="176"/>
      <c r="AD587" s="176">
        <f t="shared" si="1011"/>
        <v>0</v>
      </c>
      <c r="AE587" s="201"/>
      <c r="AF587" s="201"/>
      <c r="AG587" s="220"/>
      <c r="AH587" s="220"/>
      <c r="AI587" s="220"/>
      <c r="AJ587" s="220"/>
      <c r="AK587" s="220"/>
      <c r="AL587" s="220"/>
      <c r="AM587" s="220"/>
      <c r="AN587" s="220"/>
      <c r="AO587" s="220"/>
      <c r="AP587" s="220"/>
      <c r="AQ587" s="220"/>
      <c r="AR587" s="220"/>
      <c r="AS587" s="220"/>
      <c r="AT587" s="220"/>
      <c r="AU587" s="220"/>
      <c r="AV587" s="220"/>
      <c r="AW587" s="220"/>
      <c r="AX587" s="220"/>
      <c r="AY587" s="220"/>
      <c r="AZ587" s="220"/>
      <c r="BA587" s="220"/>
      <c r="BB587" s="220"/>
      <c r="BC587" s="220"/>
      <c r="BD587" s="220"/>
      <c r="BE587" s="220"/>
      <c r="BF587" s="220"/>
      <c r="BG587" s="220"/>
      <c r="BH587" s="220"/>
      <c r="BI587" s="220"/>
      <c r="BJ587" s="220"/>
      <c r="BK587" s="220"/>
      <c r="BL587" s="220"/>
      <c r="BM587" s="220"/>
      <c r="BN587" s="220"/>
      <c r="BO587" s="220"/>
      <c r="BP587" s="220"/>
      <c r="BQ587" s="220"/>
      <c r="BR587" s="220"/>
      <c r="BS587" s="220"/>
      <c r="BT587" s="220"/>
      <c r="BU587" s="220"/>
      <c r="BV587" s="220"/>
      <c r="BW587" s="220"/>
      <c r="BX587" s="220"/>
      <c r="BY587" s="220"/>
      <c r="BZ587" s="220"/>
      <c r="CA587" s="220"/>
      <c r="CB587" s="220"/>
      <c r="CC587" s="220"/>
      <c r="CD587" s="220"/>
      <c r="CE587" s="220"/>
      <c r="CF587" s="220"/>
      <c r="CG587" s="220"/>
      <c r="CH587" s="220"/>
      <c r="CI587" s="220"/>
      <c r="CJ587" s="220"/>
      <c r="CK587" s="220"/>
      <c r="CL587" s="220"/>
      <c r="CM587" s="220"/>
      <c r="CN587" s="220"/>
      <c r="CO587" s="220"/>
      <c r="CP587" s="220"/>
      <c r="CQ587" s="220"/>
      <c r="CR587" s="220"/>
      <c r="CS587" s="220"/>
      <c r="CT587" s="220"/>
      <c r="CU587" s="220"/>
      <c r="CV587" s="220"/>
      <c r="CW587" s="220"/>
      <c r="CX587" s="220"/>
      <c r="CY587" s="220"/>
      <c r="CZ587" s="220"/>
      <c r="DA587" s="220"/>
      <c r="DB587" s="220"/>
      <c r="DC587" s="220"/>
      <c r="DD587" s="220"/>
      <c r="DE587" s="220"/>
      <c r="DF587" s="220"/>
      <c r="DG587" s="220"/>
      <c r="DH587" s="220"/>
      <c r="DI587" s="220"/>
      <c r="DJ587" s="220"/>
      <c r="DK587" s="220"/>
      <c r="DL587" s="220"/>
      <c r="DM587" s="220"/>
      <c r="DN587" s="220"/>
      <c r="DO587" s="220"/>
      <c r="DP587" s="220"/>
      <c r="DQ587" s="220"/>
      <c r="DR587" s="220"/>
      <c r="DS587" s="220"/>
      <c r="DT587" s="220"/>
      <c r="DU587" s="220"/>
      <c r="DV587" s="220"/>
      <c r="DW587" s="220"/>
      <c r="DX587" s="220"/>
      <c r="DY587" s="220"/>
      <c r="DZ587" s="220"/>
      <c r="EA587" s="220"/>
      <c r="EB587" s="220"/>
      <c r="EC587" s="220"/>
      <c r="ED587" s="220"/>
      <c r="EE587" s="220"/>
      <c r="EF587" s="220"/>
      <c r="EG587" s="220"/>
      <c r="EH587" s="220"/>
      <c r="EI587" s="220"/>
      <c r="EJ587" s="220"/>
      <c r="EK587" s="220"/>
      <c r="EL587" s="220"/>
      <c r="EM587" s="220"/>
      <c r="EN587" s="220"/>
      <c r="EO587" s="220"/>
    </row>
    <row r="588" spans="1:145" s="203" customFormat="1" outlineLevel="1">
      <c r="A588" s="262" t="s">
        <v>2032</v>
      </c>
      <c r="B588" s="262" t="s">
        <v>2017</v>
      </c>
      <c r="C588" s="257" t="s">
        <v>2018</v>
      </c>
      <c r="D588" s="165" t="s">
        <v>1819</v>
      </c>
      <c r="E588" s="166" t="s">
        <v>1133</v>
      </c>
      <c r="F588" s="167" t="s">
        <v>1132</v>
      </c>
      <c r="G588" s="177">
        <v>0</v>
      </c>
      <c r="H588" s="37"/>
      <c r="I588" s="170">
        <v>0</v>
      </c>
      <c r="J588" s="171">
        <f t="shared" si="1012"/>
        <v>0</v>
      </c>
      <c r="K588" s="172" t="s">
        <v>24</v>
      </c>
      <c r="L588" s="173"/>
      <c r="M588" s="174">
        <f t="shared" si="1013"/>
        <v>0</v>
      </c>
      <c r="N588" s="175">
        <f t="shared" si="1014"/>
        <v>0</v>
      </c>
      <c r="O588" s="199"/>
      <c r="P588" s="176"/>
      <c r="Q588" s="176"/>
      <c r="R588" s="176"/>
      <c r="S588" s="176"/>
      <c r="T588" s="176"/>
      <c r="U588" s="200"/>
      <c r="V588" s="199"/>
      <c r="W588" s="176"/>
      <c r="X588" s="176">
        <f t="shared" si="1008"/>
        <v>0</v>
      </c>
      <c r="Y588" s="176"/>
      <c r="Z588" s="176">
        <f t="shared" si="1009"/>
        <v>0</v>
      </c>
      <c r="AA588" s="176"/>
      <c r="AB588" s="176">
        <f t="shared" si="1010"/>
        <v>0</v>
      </c>
      <c r="AC588" s="176"/>
      <c r="AD588" s="176">
        <f t="shared" si="1011"/>
        <v>0</v>
      </c>
      <c r="AE588" s="201"/>
      <c r="AF588" s="201"/>
      <c r="AG588" s="220"/>
      <c r="AH588" s="220"/>
      <c r="AI588" s="220"/>
      <c r="AJ588" s="220"/>
      <c r="AK588" s="220"/>
      <c r="AL588" s="220"/>
      <c r="AM588" s="220"/>
      <c r="AN588" s="220"/>
      <c r="AO588" s="220"/>
      <c r="AP588" s="220"/>
      <c r="AQ588" s="220"/>
      <c r="AR588" s="220"/>
      <c r="AS588" s="220"/>
      <c r="AT588" s="220"/>
      <c r="AU588" s="220"/>
      <c r="AV588" s="220"/>
      <c r="AW588" s="220"/>
      <c r="AX588" s="220"/>
      <c r="AY588" s="220"/>
      <c r="AZ588" s="220"/>
      <c r="BA588" s="220"/>
      <c r="BB588" s="220"/>
      <c r="BC588" s="220"/>
      <c r="BD588" s="220"/>
      <c r="BE588" s="220"/>
      <c r="BF588" s="220"/>
      <c r="BG588" s="220"/>
      <c r="BH588" s="220"/>
      <c r="BI588" s="220"/>
      <c r="BJ588" s="220"/>
      <c r="BK588" s="220"/>
      <c r="BL588" s="220"/>
      <c r="BM588" s="220"/>
      <c r="BN588" s="220"/>
      <c r="BO588" s="220"/>
      <c r="BP588" s="220"/>
      <c r="BQ588" s="220"/>
      <c r="BR588" s="220"/>
      <c r="BS588" s="220"/>
      <c r="BT588" s="220"/>
      <c r="BU588" s="220"/>
      <c r="BV588" s="220"/>
      <c r="BW588" s="220"/>
      <c r="BX588" s="220"/>
      <c r="BY588" s="220"/>
      <c r="BZ588" s="220"/>
      <c r="CA588" s="220"/>
      <c r="CB588" s="220"/>
      <c r="CC588" s="220"/>
      <c r="CD588" s="220"/>
      <c r="CE588" s="220"/>
      <c r="CF588" s="220"/>
      <c r="CG588" s="220"/>
      <c r="CH588" s="220"/>
      <c r="CI588" s="220"/>
      <c r="CJ588" s="220"/>
      <c r="CK588" s="220"/>
      <c r="CL588" s="220"/>
      <c r="CM588" s="220"/>
      <c r="CN588" s="220"/>
      <c r="CO588" s="220"/>
      <c r="CP588" s="220"/>
      <c r="CQ588" s="220"/>
      <c r="CR588" s="220"/>
      <c r="CS588" s="220"/>
      <c r="CT588" s="220"/>
      <c r="CU588" s="220"/>
      <c r="CV588" s="220"/>
      <c r="CW588" s="220"/>
      <c r="CX588" s="220"/>
      <c r="CY588" s="220"/>
      <c r="CZ588" s="220"/>
      <c r="DA588" s="220"/>
      <c r="DB588" s="220"/>
      <c r="DC588" s="220"/>
      <c r="DD588" s="220"/>
      <c r="DE588" s="220"/>
      <c r="DF588" s="220"/>
      <c r="DG588" s="220"/>
      <c r="DH588" s="220"/>
      <c r="DI588" s="220"/>
      <c r="DJ588" s="220"/>
      <c r="DK588" s="220"/>
      <c r="DL588" s="220"/>
      <c r="DM588" s="220"/>
      <c r="DN588" s="220"/>
      <c r="DO588" s="220"/>
      <c r="DP588" s="220"/>
      <c r="DQ588" s="220"/>
      <c r="DR588" s="220"/>
      <c r="DS588" s="220"/>
      <c r="DT588" s="220"/>
      <c r="DU588" s="220"/>
      <c r="DV588" s="220"/>
      <c r="DW588" s="220"/>
      <c r="DX588" s="220"/>
      <c r="DY588" s="220"/>
      <c r="DZ588" s="220"/>
      <c r="EA588" s="220"/>
      <c r="EB588" s="220"/>
      <c r="EC588" s="220"/>
      <c r="ED588" s="220"/>
      <c r="EE588" s="220"/>
      <c r="EF588" s="220"/>
      <c r="EG588" s="220"/>
      <c r="EH588" s="220"/>
      <c r="EI588" s="220"/>
      <c r="EJ588" s="220"/>
      <c r="EK588" s="220"/>
      <c r="EL588" s="220"/>
      <c r="EM588" s="220"/>
      <c r="EN588" s="220"/>
      <c r="EO588" s="220"/>
    </row>
    <row r="589" spans="1:145" s="203" customFormat="1" outlineLevel="1">
      <c r="A589" s="262" t="s">
        <v>2032</v>
      </c>
      <c r="B589" s="262" t="s">
        <v>2017</v>
      </c>
      <c r="C589" s="257" t="s">
        <v>2018</v>
      </c>
      <c r="D589" s="165" t="s">
        <v>1820</v>
      </c>
      <c r="E589" s="166" t="s">
        <v>1128</v>
      </c>
      <c r="F589" s="167" t="s">
        <v>1129</v>
      </c>
      <c r="G589" s="177">
        <v>0</v>
      </c>
      <c r="H589" s="37"/>
      <c r="I589" s="170">
        <v>0</v>
      </c>
      <c r="J589" s="171">
        <f t="shared" si="1012"/>
        <v>0</v>
      </c>
      <c r="K589" s="172" t="s">
        <v>24</v>
      </c>
      <c r="L589" s="173"/>
      <c r="M589" s="174">
        <f t="shared" si="1013"/>
        <v>0</v>
      </c>
      <c r="N589" s="175">
        <f t="shared" si="1014"/>
        <v>0</v>
      </c>
      <c r="O589" s="199"/>
      <c r="P589" s="176"/>
      <c r="Q589" s="176"/>
      <c r="R589" s="176"/>
      <c r="S589" s="176"/>
      <c r="T589" s="176"/>
      <c r="U589" s="200"/>
      <c r="V589" s="199"/>
      <c r="W589" s="176"/>
      <c r="X589" s="176">
        <f t="shared" si="1008"/>
        <v>0</v>
      </c>
      <c r="Y589" s="176"/>
      <c r="Z589" s="176">
        <f t="shared" si="1009"/>
        <v>0</v>
      </c>
      <c r="AA589" s="176"/>
      <c r="AB589" s="176">
        <f t="shared" si="1010"/>
        <v>0</v>
      </c>
      <c r="AC589" s="176"/>
      <c r="AD589" s="176">
        <f t="shared" si="1011"/>
        <v>0</v>
      </c>
      <c r="AE589" s="201"/>
      <c r="AF589" s="201"/>
      <c r="AG589" s="220"/>
      <c r="AH589" s="220"/>
      <c r="AI589" s="220"/>
      <c r="AJ589" s="220"/>
      <c r="AK589" s="220"/>
      <c r="AL589" s="220"/>
      <c r="AM589" s="220"/>
      <c r="AN589" s="220"/>
      <c r="AO589" s="220"/>
      <c r="AP589" s="220"/>
      <c r="AQ589" s="220"/>
      <c r="AR589" s="220"/>
      <c r="AS589" s="220"/>
      <c r="AT589" s="220"/>
      <c r="AU589" s="220"/>
      <c r="AV589" s="220"/>
      <c r="AW589" s="220"/>
      <c r="AX589" s="220"/>
      <c r="AY589" s="220"/>
      <c r="AZ589" s="220"/>
      <c r="BA589" s="220"/>
      <c r="BB589" s="220"/>
      <c r="BC589" s="220"/>
      <c r="BD589" s="220"/>
      <c r="BE589" s="220"/>
      <c r="BF589" s="220"/>
      <c r="BG589" s="220"/>
      <c r="BH589" s="220"/>
      <c r="BI589" s="220"/>
      <c r="BJ589" s="220"/>
      <c r="BK589" s="220"/>
      <c r="BL589" s="220"/>
      <c r="BM589" s="220"/>
      <c r="BN589" s="220"/>
      <c r="BO589" s="220"/>
      <c r="BP589" s="220"/>
      <c r="BQ589" s="220"/>
      <c r="BR589" s="220"/>
      <c r="BS589" s="220"/>
      <c r="BT589" s="220"/>
      <c r="BU589" s="220"/>
      <c r="BV589" s="220"/>
      <c r="BW589" s="220"/>
      <c r="BX589" s="220"/>
      <c r="BY589" s="220"/>
      <c r="BZ589" s="220"/>
      <c r="CA589" s="220"/>
      <c r="CB589" s="220"/>
      <c r="CC589" s="220"/>
      <c r="CD589" s="220"/>
      <c r="CE589" s="220"/>
      <c r="CF589" s="220"/>
      <c r="CG589" s="220"/>
      <c r="CH589" s="220"/>
      <c r="CI589" s="220"/>
      <c r="CJ589" s="220"/>
      <c r="CK589" s="220"/>
      <c r="CL589" s="220"/>
      <c r="CM589" s="220"/>
      <c r="CN589" s="220"/>
      <c r="CO589" s="220"/>
      <c r="CP589" s="220"/>
      <c r="CQ589" s="220"/>
      <c r="CR589" s="220"/>
      <c r="CS589" s="220"/>
      <c r="CT589" s="220"/>
      <c r="CU589" s="220"/>
      <c r="CV589" s="220"/>
      <c r="CW589" s="220"/>
      <c r="CX589" s="220"/>
      <c r="CY589" s="220"/>
      <c r="CZ589" s="220"/>
      <c r="DA589" s="220"/>
      <c r="DB589" s="220"/>
      <c r="DC589" s="220"/>
      <c r="DD589" s="220"/>
      <c r="DE589" s="220"/>
      <c r="DF589" s="220"/>
      <c r="DG589" s="220"/>
      <c r="DH589" s="220"/>
      <c r="DI589" s="220"/>
      <c r="DJ589" s="220"/>
      <c r="DK589" s="220"/>
      <c r="DL589" s="220"/>
      <c r="DM589" s="220"/>
      <c r="DN589" s="220"/>
      <c r="DO589" s="220"/>
      <c r="DP589" s="220"/>
      <c r="DQ589" s="220"/>
      <c r="DR589" s="220"/>
      <c r="DS589" s="220"/>
      <c r="DT589" s="220"/>
      <c r="DU589" s="220"/>
      <c r="DV589" s="220"/>
      <c r="DW589" s="220"/>
      <c r="DX589" s="220"/>
      <c r="DY589" s="220"/>
      <c r="DZ589" s="220"/>
      <c r="EA589" s="220"/>
      <c r="EB589" s="220"/>
      <c r="EC589" s="220"/>
      <c r="ED589" s="220"/>
      <c r="EE589" s="220"/>
      <c r="EF589" s="220"/>
      <c r="EG589" s="220"/>
      <c r="EH589" s="220"/>
      <c r="EI589" s="220"/>
      <c r="EJ589" s="220"/>
      <c r="EK589" s="220"/>
      <c r="EL589" s="220"/>
      <c r="EM589" s="220"/>
      <c r="EN589" s="220"/>
      <c r="EO589" s="220"/>
    </row>
    <row r="590" spans="1:145" s="203" customFormat="1" outlineLevel="1">
      <c r="A590" s="262" t="s">
        <v>2032</v>
      </c>
      <c r="B590" s="262" t="s">
        <v>2017</v>
      </c>
      <c r="C590" s="257" t="s">
        <v>2018</v>
      </c>
      <c r="D590" s="165" t="s">
        <v>1821</v>
      </c>
      <c r="E590" s="166" t="s">
        <v>1018</v>
      </c>
      <c r="F590" s="167" t="s">
        <v>1010</v>
      </c>
      <c r="G590" s="177">
        <v>0</v>
      </c>
      <c r="H590" s="37"/>
      <c r="I590" s="170">
        <v>0</v>
      </c>
      <c r="J590" s="171">
        <f t="shared" si="1005"/>
        <v>0</v>
      </c>
      <c r="K590" s="172" t="s">
        <v>24</v>
      </c>
      <c r="L590" s="173"/>
      <c r="M590" s="174">
        <f t="shared" si="1006"/>
        <v>0</v>
      </c>
      <c r="N590" s="175">
        <f t="shared" si="1007"/>
        <v>0</v>
      </c>
      <c r="O590" s="199"/>
      <c r="P590" s="176"/>
      <c r="Q590" s="176"/>
      <c r="R590" s="176"/>
      <c r="S590" s="176"/>
      <c r="T590" s="176"/>
      <c r="U590" s="200"/>
      <c r="V590" s="199"/>
      <c r="W590" s="176"/>
      <c r="X590" s="176">
        <f t="shared" si="1008"/>
        <v>0</v>
      </c>
      <c r="Y590" s="176"/>
      <c r="Z590" s="176">
        <f t="shared" si="1009"/>
        <v>0</v>
      </c>
      <c r="AA590" s="176"/>
      <c r="AB590" s="176">
        <f t="shared" si="1010"/>
        <v>0</v>
      </c>
      <c r="AC590" s="176"/>
      <c r="AD590" s="176">
        <f t="shared" si="1011"/>
        <v>0</v>
      </c>
      <c r="AE590" s="201"/>
      <c r="AF590" s="201"/>
      <c r="AG590" s="220"/>
      <c r="AH590" s="220"/>
      <c r="AI590" s="220"/>
      <c r="AJ590" s="220"/>
      <c r="AK590" s="220"/>
      <c r="AL590" s="220"/>
      <c r="AM590" s="220"/>
      <c r="AN590" s="220"/>
      <c r="AO590" s="220"/>
      <c r="AP590" s="220"/>
      <c r="AQ590" s="220"/>
      <c r="AR590" s="220"/>
      <c r="AS590" s="220"/>
      <c r="AT590" s="220"/>
      <c r="AU590" s="220"/>
      <c r="AV590" s="220"/>
      <c r="AW590" s="220"/>
      <c r="AX590" s="220"/>
      <c r="AY590" s="220"/>
      <c r="AZ590" s="220"/>
      <c r="BA590" s="220"/>
      <c r="BB590" s="220"/>
      <c r="BC590" s="220"/>
      <c r="BD590" s="220"/>
      <c r="BE590" s="220"/>
      <c r="BF590" s="220"/>
      <c r="BG590" s="220"/>
      <c r="BH590" s="220"/>
      <c r="BI590" s="220"/>
      <c r="BJ590" s="220"/>
      <c r="BK590" s="220"/>
      <c r="BL590" s="220"/>
      <c r="BM590" s="220"/>
      <c r="BN590" s="220"/>
      <c r="BO590" s="220"/>
      <c r="BP590" s="220"/>
      <c r="BQ590" s="220"/>
      <c r="BR590" s="220"/>
      <c r="BS590" s="220"/>
      <c r="BT590" s="220"/>
      <c r="BU590" s="220"/>
      <c r="BV590" s="220"/>
      <c r="BW590" s="220"/>
      <c r="BX590" s="220"/>
      <c r="BY590" s="220"/>
      <c r="BZ590" s="220"/>
      <c r="CA590" s="220"/>
      <c r="CB590" s="220"/>
      <c r="CC590" s="220"/>
      <c r="CD590" s="220"/>
      <c r="CE590" s="220"/>
      <c r="CF590" s="220"/>
      <c r="CG590" s="220"/>
      <c r="CH590" s="220"/>
      <c r="CI590" s="220"/>
      <c r="CJ590" s="220"/>
      <c r="CK590" s="220"/>
      <c r="CL590" s="220"/>
      <c r="CM590" s="220"/>
      <c r="CN590" s="220"/>
      <c r="CO590" s="220"/>
      <c r="CP590" s="220"/>
      <c r="CQ590" s="220"/>
      <c r="CR590" s="220"/>
      <c r="CS590" s="220"/>
      <c r="CT590" s="220"/>
      <c r="CU590" s="220"/>
      <c r="CV590" s="220"/>
      <c r="CW590" s="220"/>
      <c r="CX590" s="220"/>
      <c r="CY590" s="220"/>
      <c r="CZ590" s="220"/>
      <c r="DA590" s="220"/>
      <c r="DB590" s="220"/>
      <c r="DC590" s="220"/>
      <c r="DD590" s="220"/>
      <c r="DE590" s="220"/>
      <c r="DF590" s="220"/>
      <c r="DG590" s="220"/>
      <c r="DH590" s="220"/>
      <c r="DI590" s="220"/>
      <c r="DJ590" s="220"/>
      <c r="DK590" s="220"/>
      <c r="DL590" s="220"/>
      <c r="DM590" s="220"/>
      <c r="DN590" s="220"/>
      <c r="DO590" s="220"/>
      <c r="DP590" s="220"/>
      <c r="DQ590" s="220"/>
      <c r="DR590" s="220"/>
      <c r="DS590" s="220"/>
      <c r="DT590" s="220"/>
      <c r="DU590" s="220"/>
      <c r="DV590" s="220"/>
      <c r="DW590" s="220"/>
      <c r="DX590" s="220"/>
      <c r="DY590" s="220"/>
      <c r="DZ590" s="220"/>
      <c r="EA590" s="220"/>
      <c r="EB590" s="220"/>
      <c r="EC590" s="220"/>
      <c r="ED590" s="220"/>
      <c r="EE590" s="220"/>
      <c r="EF590" s="220"/>
      <c r="EG590" s="220"/>
      <c r="EH590" s="220"/>
      <c r="EI590" s="220"/>
      <c r="EJ590" s="220"/>
      <c r="EK590" s="220"/>
      <c r="EL590" s="220"/>
      <c r="EM590" s="220"/>
      <c r="EN590" s="220"/>
      <c r="EO590" s="220"/>
    </row>
    <row r="591" spans="1:145" s="203" customFormat="1" outlineLevel="1">
      <c r="A591" s="262" t="s">
        <v>2032</v>
      </c>
      <c r="B591" s="262" t="s">
        <v>2017</v>
      </c>
      <c r="C591" s="257" t="s">
        <v>2018</v>
      </c>
      <c r="D591" s="165" t="s">
        <v>1822</v>
      </c>
      <c r="E591" s="166" t="s">
        <v>2235</v>
      </c>
      <c r="F591" s="167" t="s">
        <v>2236</v>
      </c>
      <c r="G591" s="177">
        <v>0</v>
      </c>
      <c r="H591" s="37"/>
      <c r="I591" s="170">
        <v>0</v>
      </c>
      <c r="J591" s="171">
        <f t="shared" ref="J591" si="1015">I591/$L$4</f>
        <v>0</v>
      </c>
      <c r="K591" s="172" t="s">
        <v>24</v>
      </c>
      <c r="L591" s="173"/>
      <c r="M591" s="174">
        <f t="shared" ref="M591" si="1016">IF(ISBLANK(K591),G591*I591,G591*I591*L591)</f>
        <v>0</v>
      </c>
      <c r="N591" s="175">
        <f t="shared" ref="N591" si="1017">IF(ISBLANK(K591),J591*G591,G591*J591*L591)</f>
        <v>0</v>
      </c>
      <c r="O591" s="199"/>
      <c r="P591" s="176"/>
      <c r="Q591" s="176"/>
      <c r="R591" s="176"/>
      <c r="S591" s="176"/>
      <c r="T591" s="176"/>
      <c r="U591" s="200"/>
      <c r="V591" s="199"/>
      <c r="W591" s="176"/>
      <c r="X591" s="176">
        <f t="shared" ref="X591" si="1018">W591/$L$4</f>
        <v>0</v>
      </c>
      <c r="Y591" s="176"/>
      <c r="Z591" s="176">
        <f t="shared" ref="Z591" si="1019">Y591/$L$4</f>
        <v>0</v>
      </c>
      <c r="AA591" s="176"/>
      <c r="AB591" s="176">
        <f t="shared" ref="AB591" si="1020">AA591/$L$4</f>
        <v>0</v>
      </c>
      <c r="AC591" s="176"/>
      <c r="AD591" s="176">
        <f t="shared" ref="AD591" si="1021">AC591/$L$4</f>
        <v>0</v>
      </c>
      <c r="AE591" s="201"/>
      <c r="AF591" s="201"/>
      <c r="AG591" s="220"/>
      <c r="AH591" s="220"/>
      <c r="AI591" s="220"/>
      <c r="AJ591" s="220"/>
      <c r="AK591" s="220"/>
      <c r="AL591" s="220"/>
      <c r="AM591" s="220"/>
      <c r="AN591" s="220"/>
      <c r="AO591" s="220"/>
      <c r="AP591" s="220"/>
      <c r="AQ591" s="220"/>
      <c r="AR591" s="220"/>
      <c r="AS591" s="220"/>
      <c r="AT591" s="220"/>
      <c r="AU591" s="220"/>
      <c r="AV591" s="220"/>
      <c r="AW591" s="220"/>
      <c r="AX591" s="220"/>
      <c r="AY591" s="220"/>
      <c r="AZ591" s="220"/>
      <c r="BA591" s="220"/>
      <c r="BB591" s="220"/>
      <c r="BC591" s="220"/>
      <c r="BD591" s="220"/>
      <c r="BE591" s="220"/>
      <c r="BF591" s="220"/>
      <c r="BG591" s="220"/>
      <c r="BH591" s="220"/>
      <c r="BI591" s="220"/>
      <c r="BJ591" s="220"/>
      <c r="BK591" s="220"/>
      <c r="BL591" s="220"/>
      <c r="BM591" s="220"/>
      <c r="BN591" s="220"/>
      <c r="BO591" s="220"/>
      <c r="BP591" s="220"/>
      <c r="BQ591" s="220"/>
      <c r="BR591" s="220"/>
      <c r="BS591" s="220"/>
      <c r="BT591" s="220"/>
      <c r="BU591" s="220"/>
      <c r="BV591" s="220"/>
      <c r="BW591" s="220"/>
      <c r="BX591" s="220"/>
      <c r="BY591" s="220"/>
      <c r="BZ591" s="220"/>
      <c r="CA591" s="220"/>
      <c r="CB591" s="220"/>
      <c r="CC591" s="220"/>
      <c r="CD591" s="220"/>
      <c r="CE591" s="220"/>
      <c r="CF591" s="220"/>
      <c r="CG591" s="220"/>
      <c r="CH591" s="220"/>
      <c r="CI591" s="220"/>
      <c r="CJ591" s="220"/>
      <c r="CK591" s="220"/>
      <c r="CL591" s="220"/>
      <c r="CM591" s="220"/>
      <c r="CN591" s="220"/>
      <c r="CO591" s="220"/>
      <c r="CP591" s="220"/>
      <c r="CQ591" s="220"/>
      <c r="CR591" s="220"/>
      <c r="CS591" s="220"/>
      <c r="CT591" s="220"/>
      <c r="CU591" s="220"/>
      <c r="CV591" s="220"/>
      <c r="CW591" s="220"/>
      <c r="CX591" s="220"/>
      <c r="CY591" s="220"/>
      <c r="CZ591" s="220"/>
      <c r="DA591" s="220"/>
      <c r="DB591" s="220"/>
      <c r="DC591" s="220"/>
      <c r="DD591" s="220"/>
      <c r="DE591" s="220"/>
      <c r="DF591" s="220"/>
      <c r="DG591" s="220"/>
      <c r="DH591" s="220"/>
      <c r="DI591" s="220"/>
      <c r="DJ591" s="220"/>
      <c r="DK591" s="220"/>
      <c r="DL591" s="220"/>
      <c r="DM591" s="220"/>
      <c r="DN591" s="220"/>
      <c r="DO591" s="220"/>
      <c r="DP591" s="220"/>
      <c r="DQ591" s="220"/>
      <c r="DR591" s="220"/>
      <c r="DS591" s="220"/>
      <c r="DT591" s="220"/>
      <c r="DU591" s="220"/>
      <c r="DV591" s="220"/>
      <c r="DW591" s="220"/>
      <c r="DX591" s="220"/>
      <c r="DY591" s="220"/>
      <c r="DZ591" s="220"/>
      <c r="EA591" s="220"/>
      <c r="EB591" s="220"/>
      <c r="EC591" s="220"/>
      <c r="ED591" s="220"/>
      <c r="EE591" s="220"/>
      <c r="EF591" s="220"/>
      <c r="EG591" s="220"/>
      <c r="EH591" s="220"/>
      <c r="EI591" s="220"/>
      <c r="EJ591" s="220"/>
      <c r="EK591" s="220"/>
      <c r="EL591" s="220"/>
      <c r="EM591" s="220"/>
      <c r="EN591" s="220"/>
      <c r="EO591" s="220"/>
    </row>
    <row r="592" spans="1:145" s="203" customFormat="1" outlineLevel="1">
      <c r="A592" s="262" t="s">
        <v>2032</v>
      </c>
      <c r="B592" s="262" t="s">
        <v>2017</v>
      </c>
      <c r="C592" s="257" t="s">
        <v>2018</v>
      </c>
      <c r="D592" s="165" t="s">
        <v>1823</v>
      </c>
      <c r="E592" s="166" t="s">
        <v>1137</v>
      </c>
      <c r="F592" s="167" t="s">
        <v>1136</v>
      </c>
      <c r="G592" s="177">
        <v>0</v>
      </c>
      <c r="H592" s="37"/>
      <c r="I592" s="170">
        <v>0</v>
      </c>
      <c r="J592" s="171">
        <f t="shared" si="1005"/>
        <v>0</v>
      </c>
      <c r="K592" s="172" t="s">
        <v>24</v>
      </c>
      <c r="L592" s="173"/>
      <c r="M592" s="174">
        <f t="shared" si="1006"/>
        <v>0</v>
      </c>
      <c r="N592" s="175">
        <f t="shared" si="1007"/>
        <v>0</v>
      </c>
      <c r="O592" s="199"/>
      <c r="P592" s="176"/>
      <c r="Q592" s="176"/>
      <c r="R592" s="176"/>
      <c r="S592" s="176"/>
      <c r="T592" s="176"/>
      <c r="U592" s="200"/>
      <c r="V592" s="199"/>
      <c r="W592" s="176"/>
      <c r="X592" s="176">
        <f t="shared" si="1008"/>
        <v>0</v>
      </c>
      <c r="Y592" s="176"/>
      <c r="Z592" s="176">
        <f t="shared" si="1009"/>
        <v>0</v>
      </c>
      <c r="AA592" s="176"/>
      <c r="AB592" s="176">
        <f t="shared" si="1010"/>
        <v>0</v>
      </c>
      <c r="AC592" s="176"/>
      <c r="AD592" s="176">
        <f t="shared" si="1011"/>
        <v>0</v>
      </c>
      <c r="AE592" s="201"/>
      <c r="AF592" s="201"/>
      <c r="AG592" s="220"/>
      <c r="AH592" s="220"/>
      <c r="AI592" s="220"/>
      <c r="AJ592" s="220"/>
      <c r="AK592" s="220"/>
      <c r="AL592" s="220"/>
      <c r="AM592" s="220"/>
      <c r="AN592" s="220"/>
      <c r="AO592" s="220"/>
      <c r="AP592" s="220"/>
      <c r="AQ592" s="220"/>
      <c r="AR592" s="220"/>
      <c r="AS592" s="220"/>
      <c r="AT592" s="220"/>
      <c r="AU592" s="220"/>
      <c r="AV592" s="220"/>
      <c r="AW592" s="220"/>
      <c r="AX592" s="220"/>
      <c r="AY592" s="220"/>
      <c r="AZ592" s="220"/>
      <c r="BA592" s="220"/>
      <c r="BB592" s="220"/>
      <c r="BC592" s="220"/>
      <c r="BD592" s="220"/>
      <c r="BE592" s="220"/>
      <c r="BF592" s="220"/>
      <c r="BG592" s="220"/>
      <c r="BH592" s="220"/>
      <c r="BI592" s="220"/>
      <c r="BJ592" s="220"/>
      <c r="BK592" s="220"/>
      <c r="BL592" s="220"/>
      <c r="BM592" s="220"/>
      <c r="BN592" s="220"/>
      <c r="BO592" s="220"/>
      <c r="BP592" s="220"/>
      <c r="BQ592" s="220"/>
      <c r="BR592" s="220"/>
      <c r="BS592" s="220"/>
      <c r="BT592" s="220"/>
      <c r="BU592" s="220"/>
      <c r="BV592" s="220"/>
      <c r="BW592" s="220"/>
      <c r="BX592" s="220"/>
      <c r="BY592" s="220"/>
      <c r="BZ592" s="220"/>
      <c r="CA592" s="220"/>
      <c r="CB592" s="220"/>
      <c r="CC592" s="220"/>
      <c r="CD592" s="220"/>
      <c r="CE592" s="220"/>
      <c r="CF592" s="220"/>
      <c r="CG592" s="220"/>
      <c r="CH592" s="220"/>
      <c r="CI592" s="220"/>
      <c r="CJ592" s="220"/>
      <c r="CK592" s="220"/>
      <c r="CL592" s="220"/>
      <c r="CM592" s="220"/>
      <c r="CN592" s="220"/>
      <c r="CO592" s="220"/>
      <c r="CP592" s="220"/>
      <c r="CQ592" s="220"/>
      <c r="CR592" s="220"/>
      <c r="CS592" s="220"/>
      <c r="CT592" s="220"/>
      <c r="CU592" s="220"/>
      <c r="CV592" s="220"/>
      <c r="CW592" s="220"/>
      <c r="CX592" s="220"/>
      <c r="CY592" s="220"/>
      <c r="CZ592" s="220"/>
      <c r="DA592" s="220"/>
      <c r="DB592" s="220"/>
      <c r="DC592" s="220"/>
      <c r="DD592" s="220"/>
      <c r="DE592" s="220"/>
      <c r="DF592" s="220"/>
      <c r="DG592" s="220"/>
      <c r="DH592" s="220"/>
      <c r="DI592" s="220"/>
      <c r="DJ592" s="220"/>
      <c r="DK592" s="220"/>
      <c r="DL592" s="220"/>
      <c r="DM592" s="220"/>
      <c r="DN592" s="220"/>
      <c r="DO592" s="220"/>
      <c r="DP592" s="220"/>
      <c r="DQ592" s="220"/>
      <c r="DR592" s="220"/>
      <c r="DS592" s="220"/>
      <c r="DT592" s="220"/>
      <c r="DU592" s="220"/>
      <c r="DV592" s="220"/>
      <c r="DW592" s="220"/>
      <c r="DX592" s="220"/>
      <c r="DY592" s="220"/>
      <c r="DZ592" s="220"/>
      <c r="EA592" s="220"/>
      <c r="EB592" s="220"/>
      <c r="EC592" s="220"/>
      <c r="ED592" s="220"/>
      <c r="EE592" s="220"/>
      <c r="EF592" s="220"/>
      <c r="EG592" s="220"/>
      <c r="EH592" s="220"/>
      <c r="EI592" s="220"/>
      <c r="EJ592" s="220"/>
      <c r="EK592" s="220"/>
      <c r="EL592" s="220"/>
      <c r="EM592" s="220"/>
      <c r="EN592" s="220"/>
      <c r="EO592" s="220"/>
    </row>
    <row r="593" spans="1:145" s="10" customFormat="1" ht="15.75">
      <c r="A593" s="260"/>
      <c r="B593" s="260"/>
      <c r="C593" s="362"/>
      <c r="D593" s="363"/>
      <c r="E593" s="364" t="s">
        <v>1020</v>
      </c>
      <c r="F593" s="365" t="s">
        <v>1020</v>
      </c>
      <c r="G593" s="366"/>
      <c r="H593" s="367"/>
      <c r="I593" s="368"/>
      <c r="J593" s="369"/>
      <c r="K593" s="370"/>
      <c r="L593" s="370"/>
      <c r="M593" s="371">
        <f>SUM(M594:M595)</f>
        <v>0</v>
      </c>
      <c r="N593" s="372">
        <f>SUM(N594:N595)</f>
        <v>0</v>
      </c>
      <c r="O593" s="87"/>
      <c r="P593" s="373">
        <f t="shared" ref="P593:T593" si="1022">SUM(P594:P595)</f>
        <v>0</v>
      </c>
      <c r="Q593" s="373">
        <f t="shared" si="1022"/>
        <v>0</v>
      </c>
      <c r="R593" s="373">
        <f t="shared" si="1022"/>
        <v>0</v>
      </c>
      <c r="S593" s="373">
        <f t="shared" si="1022"/>
        <v>0</v>
      </c>
      <c r="T593" s="373">
        <f t="shared" si="1022"/>
        <v>0</v>
      </c>
      <c r="U593" s="86"/>
      <c r="V593" s="87"/>
      <c r="W593" s="373">
        <f t="shared" ref="W593:AD593" si="1023">SUM(W594:W595)</f>
        <v>0</v>
      </c>
      <c r="X593" s="373">
        <f t="shared" si="1023"/>
        <v>0</v>
      </c>
      <c r="Y593" s="373">
        <f t="shared" si="1023"/>
        <v>0</v>
      </c>
      <c r="Z593" s="373">
        <f t="shared" si="1023"/>
        <v>0</v>
      </c>
      <c r="AA593" s="373">
        <f t="shared" si="1023"/>
        <v>0</v>
      </c>
      <c r="AB593" s="373">
        <f t="shared" si="1023"/>
        <v>0</v>
      </c>
      <c r="AC593" s="373">
        <f t="shared" si="1023"/>
        <v>0</v>
      </c>
      <c r="AD593" s="373">
        <f t="shared" si="1023"/>
        <v>0</v>
      </c>
      <c r="AE593" s="156"/>
      <c r="AF593" s="156"/>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217"/>
      <c r="BU593" s="217"/>
      <c r="BV593" s="217"/>
      <c r="BW593" s="217"/>
      <c r="BX593" s="217"/>
      <c r="BY593" s="217"/>
      <c r="BZ593" s="217"/>
      <c r="CA593" s="217"/>
      <c r="CB593" s="217"/>
      <c r="CC593" s="217"/>
      <c r="CD593" s="217"/>
      <c r="CE593" s="217"/>
      <c r="CF593" s="217"/>
      <c r="CG593" s="217"/>
      <c r="CH593" s="217"/>
      <c r="CI593" s="217"/>
      <c r="CJ593" s="217"/>
      <c r="CK593" s="217"/>
      <c r="CL593" s="217"/>
      <c r="CM593" s="217"/>
      <c r="CN593" s="217"/>
      <c r="CO593" s="217"/>
      <c r="CP593" s="217"/>
      <c r="CQ593" s="217"/>
      <c r="CR593" s="217"/>
      <c r="CS593" s="217"/>
      <c r="CT593" s="217"/>
      <c r="CU593" s="217"/>
      <c r="CV593" s="217"/>
      <c r="CW593" s="217"/>
      <c r="CX593" s="217"/>
      <c r="CY593" s="217"/>
      <c r="CZ593" s="217"/>
      <c r="DA593" s="217"/>
      <c r="DB593" s="217"/>
      <c r="DC593" s="217"/>
      <c r="DD593" s="217"/>
      <c r="DE593" s="217"/>
      <c r="DF593" s="217"/>
      <c r="DG593" s="217"/>
      <c r="DH593" s="217"/>
      <c r="DI593" s="217"/>
      <c r="DJ593" s="217"/>
      <c r="DK593" s="217"/>
      <c r="DL593" s="217"/>
      <c r="DM593" s="217"/>
      <c r="DN593" s="217"/>
      <c r="DO593" s="217"/>
      <c r="DP593" s="217"/>
      <c r="DQ593" s="217"/>
      <c r="DR593" s="217"/>
      <c r="DS593" s="217"/>
      <c r="DT593" s="217"/>
      <c r="DU593" s="217"/>
      <c r="DV593" s="217"/>
      <c r="DW593" s="217"/>
      <c r="DX593" s="217"/>
      <c r="DY593" s="217"/>
      <c r="DZ593" s="217"/>
      <c r="EA593" s="217"/>
      <c r="EB593" s="217"/>
      <c r="EC593" s="217"/>
      <c r="ED593" s="217"/>
      <c r="EE593" s="217"/>
      <c r="EF593" s="217"/>
      <c r="EG593" s="217"/>
      <c r="EH593" s="217"/>
      <c r="EI593" s="217"/>
      <c r="EJ593" s="217"/>
      <c r="EK593" s="217"/>
      <c r="EL593" s="217"/>
      <c r="EM593" s="217"/>
      <c r="EN593" s="217"/>
      <c r="EO593" s="217"/>
    </row>
    <row r="594" spans="1:145" s="203" customFormat="1" outlineLevel="1">
      <c r="A594" s="262" t="s">
        <v>2032</v>
      </c>
      <c r="B594" s="262" t="s">
        <v>2017</v>
      </c>
      <c r="C594" s="257" t="s">
        <v>2018</v>
      </c>
      <c r="D594" s="165" t="s">
        <v>1824</v>
      </c>
      <c r="E594" s="166" t="s">
        <v>1021</v>
      </c>
      <c r="F594" s="167" t="s">
        <v>1019</v>
      </c>
      <c r="G594" s="177">
        <v>0</v>
      </c>
      <c r="H594" s="37"/>
      <c r="I594" s="170">
        <v>0</v>
      </c>
      <c r="J594" s="171">
        <f t="shared" ref="J594:J595" si="1024">I594/$L$4</f>
        <v>0</v>
      </c>
      <c r="K594" s="172" t="s">
        <v>24</v>
      </c>
      <c r="L594" s="173"/>
      <c r="M594" s="174">
        <f t="shared" ref="M594:M595" si="1025">IF(ISBLANK(K594),G594*I594,G594*I594*L594)</f>
        <v>0</v>
      </c>
      <c r="N594" s="175">
        <f t="shared" ref="N594:N595" si="1026">IF(ISBLANK(K594),J594*G594,G594*J594*L594)</f>
        <v>0</v>
      </c>
      <c r="O594" s="199"/>
      <c r="P594" s="176"/>
      <c r="Q594" s="176"/>
      <c r="R594" s="176"/>
      <c r="S594" s="176"/>
      <c r="T594" s="176"/>
      <c r="U594" s="200"/>
      <c r="V594" s="199"/>
      <c r="W594" s="176"/>
      <c r="X594" s="176">
        <f t="shared" ref="X594:X595" si="1027">W594/$L$4</f>
        <v>0</v>
      </c>
      <c r="Y594" s="176"/>
      <c r="Z594" s="176">
        <f t="shared" ref="Z594:Z595" si="1028">Y594/$L$4</f>
        <v>0</v>
      </c>
      <c r="AA594" s="176"/>
      <c r="AB594" s="176">
        <f t="shared" ref="AB594:AB595" si="1029">AA594/$L$4</f>
        <v>0</v>
      </c>
      <c r="AC594" s="176"/>
      <c r="AD594" s="176">
        <f t="shared" ref="AD594:AD595" si="1030">AC594/$L$4</f>
        <v>0</v>
      </c>
      <c r="AE594" s="201"/>
      <c r="AF594" s="201"/>
      <c r="AG594" s="220"/>
      <c r="AH594" s="220"/>
      <c r="AI594" s="220"/>
      <c r="AJ594" s="220"/>
      <c r="AK594" s="220"/>
      <c r="AL594" s="220"/>
      <c r="AM594" s="220"/>
      <c r="AN594" s="220"/>
      <c r="AO594" s="220"/>
      <c r="AP594" s="220"/>
      <c r="AQ594" s="220"/>
      <c r="AR594" s="220"/>
      <c r="AS594" s="220"/>
      <c r="AT594" s="220"/>
      <c r="AU594" s="220"/>
      <c r="AV594" s="220"/>
      <c r="AW594" s="220"/>
      <c r="AX594" s="220"/>
      <c r="AY594" s="220"/>
      <c r="AZ594" s="220"/>
      <c r="BA594" s="220"/>
      <c r="BB594" s="220"/>
      <c r="BC594" s="220"/>
      <c r="BD594" s="220"/>
      <c r="BE594" s="220"/>
      <c r="BF594" s="220"/>
      <c r="BG594" s="220"/>
      <c r="BH594" s="220"/>
      <c r="BI594" s="220"/>
      <c r="BJ594" s="220"/>
      <c r="BK594" s="220"/>
      <c r="BL594" s="220"/>
      <c r="BM594" s="220"/>
      <c r="BN594" s="220"/>
      <c r="BO594" s="220"/>
      <c r="BP594" s="220"/>
      <c r="BQ594" s="220"/>
      <c r="BR594" s="220"/>
      <c r="BS594" s="220"/>
      <c r="BT594" s="220"/>
      <c r="BU594" s="220"/>
      <c r="BV594" s="220"/>
      <c r="BW594" s="220"/>
      <c r="BX594" s="220"/>
      <c r="BY594" s="220"/>
      <c r="BZ594" s="220"/>
      <c r="CA594" s="220"/>
      <c r="CB594" s="220"/>
      <c r="CC594" s="220"/>
      <c r="CD594" s="220"/>
      <c r="CE594" s="220"/>
      <c r="CF594" s="220"/>
      <c r="CG594" s="220"/>
      <c r="CH594" s="220"/>
      <c r="CI594" s="220"/>
      <c r="CJ594" s="220"/>
      <c r="CK594" s="220"/>
      <c r="CL594" s="220"/>
      <c r="CM594" s="220"/>
      <c r="CN594" s="220"/>
      <c r="CO594" s="220"/>
      <c r="CP594" s="220"/>
      <c r="CQ594" s="220"/>
      <c r="CR594" s="220"/>
      <c r="CS594" s="220"/>
      <c r="CT594" s="220"/>
      <c r="CU594" s="220"/>
      <c r="CV594" s="220"/>
      <c r="CW594" s="220"/>
      <c r="CX594" s="220"/>
      <c r="CY594" s="220"/>
      <c r="CZ594" s="220"/>
      <c r="DA594" s="220"/>
      <c r="DB594" s="220"/>
      <c r="DC594" s="220"/>
      <c r="DD594" s="220"/>
      <c r="DE594" s="220"/>
      <c r="DF594" s="220"/>
      <c r="DG594" s="220"/>
      <c r="DH594" s="220"/>
      <c r="DI594" s="220"/>
      <c r="DJ594" s="220"/>
      <c r="DK594" s="220"/>
      <c r="DL594" s="220"/>
      <c r="DM594" s="220"/>
      <c r="DN594" s="220"/>
      <c r="DO594" s="220"/>
      <c r="DP594" s="220"/>
      <c r="DQ594" s="220"/>
      <c r="DR594" s="220"/>
      <c r="DS594" s="220"/>
      <c r="DT594" s="220"/>
      <c r="DU594" s="220"/>
      <c r="DV594" s="220"/>
      <c r="DW594" s="220"/>
      <c r="DX594" s="220"/>
      <c r="DY594" s="220"/>
      <c r="DZ594" s="220"/>
      <c r="EA594" s="220"/>
      <c r="EB594" s="220"/>
      <c r="EC594" s="220"/>
      <c r="ED594" s="220"/>
      <c r="EE594" s="220"/>
      <c r="EF594" s="220"/>
      <c r="EG594" s="220"/>
      <c r="EH594" s="220"/>
      <c r="EI594" s="220"/>
      <c r="EJ594" s="220"/>
      <c r="EK594" s="220"/>
      <c r="EL594" s="220"/>
      <c r="EM594" s="220"/>
      <c r="EN594" s="220"/>
      <c r="EO594" s="220"/>
    </row>
    <row r="595" spans="1:145" s="203" customFormat="1" outlineLevel="1">
      <c r="A595" s="262" t="s">
        <v>2032</v>
      </c>
      <c r="B595" s="262" t="s">
        <v>2017</v>
      </c>
      <c r="C595" s="257" t="s">
        <v>2018</v>
      </c>
      <c r="D595" s="165" t="s">
        <v>1825</v>
      </c>
      <c r="E595" s="166" t="s">
        <v>1022</v>
      </c>
      <c r="F595" s="167" t="s">
        <v>1023</v>
      </c>
      <c r="G595" s="177">
        <v>0</v>
      </c>
      <c r="H595" s="37"/>
      <c r="I595" s="170">
        <v>0</v>
      </c>
      <c r="J595" s="171">
        <f t="shared" si="1024"/>
        <v>0</v>
      </c>
      <c r="K595" s="172" t="s">
        <v>24</v>
      </c>
      <c r="L595" s="173"/>
      <c r="M595" s="174">
        <f t="shared" si="1025"/>
        <v>0</v>
      </c>
      <c r="N595" s="175">
        <f t="shared" si="1026"/>
        <v>0</v>
      </c>
      <c r="O595" s="199"/>
      <c r="P595" s="176"/>
      <c r="Q595" s="176"/>
      <c r="R595" s="176"/>
      <c r="S595" s="176"/>
      <c r="T595" s="176"/>
      <c r="U595" s="200"/>
      <c r="V595" s="199"/>
      <c r="W595" s="176"/>
      <c r="X595" s="176">
        <f t="shared" si="1027"/>
        <v>0</v>
      </c>
      <c r="Y595" s="176"/>
      <c r="Z595" s="176">
        <f t="shared" si="1028"/>
        <v>0</v>
      </c>
      <c r="AA595" s="176"/>
      <c r="AB595" s="176">
        <f t="shared" si="1029"/>
        <v>0</v>
      </c>
      <c r="AC595" s="176"/>
      <c r="AD595" s="176">
        <f t="shared" si="1030"/>
        <v>0</v>
      </c>
      <c r="AE595" s="201"/>
      <c r="AF595" s="201"/>
      <c r="AG595" s="220"/>
      <c r="AH595" s="220"/>
      <c r="AI595" s="220"/>
      <c r="AJ595" s="220"/>
      <c r="AK595" s="220"/>
      <c r="AL595" s="220"/>
      <c r="AM595" s="220"/>
      <c r="AN595" s="220"/>
      <c r="AO595" s="220"/>
      <c r="AP595" s="220"/>
      <c r="AQ595" s="220"/>
      <c r="AR595" s="220"/>
      <c r="AS595" s="220"/>
      <c r="AT595" s="220"/>
      <c r="AU595" s="220"/>
      <c r="AV595" s="220"/>
      <c r="AW595" s="220"/>
      <c r="AX595" s="220"/>
      <c r="AY595" s="220"/>
      <c r="AZ595" s="220"/>
      <c r="BA595" s="220"/>
      <c r="BB595" s="220"/>
      <c r="BC595" s="220"/>
      <c r="BD595" s="220"/>
      <c r="BE595" s="220"/>
      <c r="BF595" s="220"/>
      <c r="BG595" s="220"/>
      <c r="BH595" s="220"/>
      <c r="BI595" s="220"/>
      <c r="BJ595" s="220"/>
      <c r="BK595" s="220"/>
      <c r="BL595" s="220"/>
      <c r="BM595" s="220"/>
      <c r="BN595" s="220"/>
      <c r="BO595" s="220"/>
      <c r="BP595" s="220"/>
      <c r="BQ595" s="220"/>
      <c r="BR595" s="220"/>
      <c r="BS595" s="220"/>
      <c r="BT595" s="220"/>
      <c r="BU595" s="220"/>
      <c r="BV595" s="220"/>
      <c r="BW595" s="220"/>
      <c r="BX595" s="220"/>
      <c r="BY595" s="220"/>
      <c r="BZ595" s="220"/>
      <c r="CA595" s="220"/>
      <c r="CB595" s="220"/>
      <c r="CC595" s="220"/>
      <c r="CD595" s="220"/>
      <c r="CE595" s="220"/>
      <c r="CF595" s="220"/>
      <c r="CG595" s="220"/>
      <c r="CH595" s="220"/>
      <c r="CI595" s="220"/>
      <c r="CJ595" s="220"/>
      <c r="CK595" s="220"/>
      <c r="CL595" s="220"/>
      <c r="CM595" s="220"/>
      <c r="CN595" s="220"/>
      <c r="CO595" s="220"/>
      <c r="CP595" s="220"/>
      <c r="CQ595" s="220"/>
      <c r="CR595" s="220"/>
      <c r="CS595" s="220"/>
      <c r="CT595" s="220"/>
      <c r="CU595" s="220"/>
      <c r="CV595" s="220"/>
      <c r="CW595" s="220"/>
      <c r="CX595" s="220"/>
      <c r="CY595" s="220"/>
      <c r="CZ595" s="220"/>
      <c r="DA595" s="220"/>
      <c r="DB595" s="220"/>
      <c r="DC595" s="220"/>
      <c r="DD595" s="220"/>
      <c r="DE595" s="220"/>
      <c r="DF595" s="220"/>
      <c r="DG595" s="220"/>
      <c r="DH595" s="220"/>
      <c r="DI595" s="220"/>
      <c r="DJ595" s="220"/>
      <c r="DK595" s="220"/>
      <c r="DL595" s="220"/>
      <c r="DM595" s="220"/>
      <c r="DN595" s="220"/>
      <c r="DO595" s="220"/>
      <c r="DP595" s="220"/>
      <c r="DQ595" s="220"/>
      <c r="DR595" s="220"/>
      <c r="DS595" s="220"/>
      <c r="DT595" s="220"/>
      <c r="DU595" s="220"/>
      <c r="DV595" s="220"/>
      <c r="DW595" s="220"/>
      <c r="DX595" s="220"/>
      <c r="DY595" s="220"/>
      <c r="DZ595" s="220"/>
      <c r="EA595" s="220"/>
      <c r="EB595" s="220"/>
      <c r="EC595" s="220"/>
      <c r="ED595" s="220"/>
      <c r="EE595" s="220"/>
      <c r="EF595" s="220"/>
      <c r="EG595" s="220"/>
      <c r="EH595" s="220"/>
      <c r="EI595" s="220"/>
      <c r="EJ595" s="220"/>
      <c r="EK595" s="220"/>
      <c r="EL595" s="220"/>
      <c r="EM595" s="220"/>
      <c r="EN595" s="220"/>
      <c r="EO595" s="220"/>
    </row>
    <row r="596" spans="1:145" s="10" customFormat="1" ht="15.75">
      <c r="A596" s="260"/>
      <c r="B596" s="260"/>
      <c r="C596" s="362"/>
      <c r="D596" s="363"/>
      <c r="E596" s="364" t="s">
        <v>1138</v>
      </c>
      <c r="F596" s="365" t="s">
        <v>1024</v>
      </c>
      <c r="G596" s="366"/>
      <c r="H596" s="367"/>
      <c r="I596" s="368"/>
      <c r="J596" s="369"/>
      <c r="K596" s="370"/>
      <c r="L596" s="370"/>
      <c r="M596" s="371">
        <f>SUM(M597:M617)</f>
        <v>0</v>
      </c>
      <c r="N596" s="372">
        <f>SUM(N597:N617)</f>
        <v>0</v>
      </c>
      <c r="O596" s="87"/>
      <c r="P596" s="373">
        <f>SUM(P597:P617)</f>
        <v>0</v>
      </c>
      <c r="Q596" s="373">
        <f>SUM(Q597:Q617)</f>
        <v>0</v>
      </c>
      <c r="R596" s="373">
        <f>SUM(R597:R617)</f>
        <v>0</v>
      </c>
      <c r="S596" s="373">
        <f>SUM(S597:S617)</f>
        <v>0</v>
      </c>
      <c r="T596" s="373">
        <f>SUM(T597:T617)</f>
        <v>0</v>
      </c>
      <c r="U596" s="86"/>
      <c r="V596" s="87"/>
      <c r="W596" s="373">
        <f t="shared" ref="W596:AD596" si="1031">SUM(W597:W617)</f>
        <v>0</v>
      </c>
      <c r="X596" s="373">
        <f t="shared" si="1031"/>
        <v>0</v>
      </c>
      <c r="Y596" s="373">
        <f t="shared" si="1031"/>
        <v>0</v>
      </c>
      <c r="Z596" s="373">
        <f t="shared" si="1031"/>
        <v>0</v>
      </c>
      <c r="AA596" s="373">
        <f t="shared" si="1031"/>
        <v>0</v>
      </c>
      <c r="AB596" s="373">
        <f t="shared" si="1031"/>
        <v>0</v>
      </c>
      <c r="AC596" s="373">
        <f t="shared" si="1031"/>
        <v>0</v>
      </c>
      <c r="AD596" s="373">
        <f t="shared" si="1031"/>
        <v>0</v>
      </c>
      <c r="AE596" s="156"/>
      <c r="AF596" s="156"/>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217"/>
      <c r="BU596" s="217"/>
      <c r="BV596" s="217"/>
      <c r="BW596" s="217"/>
      <c r="BX596" s="217"/>
      <c r="BY596" s="217"/>
      <c r="BZ596" s="217"/>
      <c r="CA596" s="217"/>
      <c r="CB596" s="217"/>
      <c r="CC596" s="217"/>
      <c r="CD596" s="217"/>
      <c r="CE596" s="217"/>
      <c r="CF596" s="217"/>
      <c r="CG596" s="217"/>
      <c r="CH596" s="217"/>
      <c r="CI596" s="217"/>
      <c r="CJ596" s="217"/>
      <c r="CK596" s="217"/>
      <c r="CL596" s="217"/>
      <c r="CM596" s="217"/>
      <c r="CN596" s="217"/>
      <c r="CO596" s="217"/>
      <c r="CP596" s="217"/>
      <c r="CQ596" s="217"/>
      <c r="CR596" s="217"/>
      <c r="CS596" s="217"/>
      <c r="CT596" s="217"/>
      <c r="CU596" s="217"/>
      <c r="CV596" s="217"/>
      <c r="CW596" s="217"/>
      <c r="CX596" s="217"/>
      <c r="CY596" s="217"/>
      <c r="CZ596" s="217"/>
      <c r="DA596" s="217"/>
      <c r="DB596" s="217"/>
      <c r="DC596" s="217"/>
      <c r="DD596" s="217"/>
      <c r="DE596" s="217"/>
      <c r="DF596" s="217"/>
      <c r="DG596" s="217"/>
      <c r="DH596" s="217"/>
      <c r="DI596" s="217"/>
      <c r="DJ596" s="217"/>
      <c r="DK596" s="217"/>
      <c r="DL596" s="217"/>
      <c r="DM596" s="217"/>
      <c r="DN596" s="217"/>
      <c r="DO596" s="217"/>
      <c r="DP596" s="217"/>
      <c r="DQ596" s="217"/>
      <c r="DR596" s="217"/>
      <c r="DS596" s="217"/>
      <c r="DT596" s="217"/>
      <c r="DU596" s="217"/>
      <c r="DV596" s="217"/>
      <c r="DW596" s="217"/>
      <c r="DX596" s="217"/>
      <c r="DY596" s="217"/>
      <c r="DZ596" s="217"/>
      <c r="EA596" s="217"/>
      <c r="EB596" s="217"/>
      <c r="EC596" s="217"/>
      <c r="ED596" s="217"/>
      <c r="EE596" s="217"/>
      <c r="EF596" s="217"/>
      <c r="EG596" s="217"/>
      <c r="EH596" s="217"/>
      <c r="EI596" s="217"/>
      <c r="EJ596" s="217"/>
      <c r="EK596" s="217"/>
      <c r="EL596" s="217"/>
      <c r="EM596" s="217"/>
      <c r="EN596" s="217"/>
      <c r="EO596" s="217"/>
    </row>
    <row r="597" spans="1:145" s="203" customFormat="1" outlineLevel="1">
      <c r="A597" s="262" t="s">
        <v>2032</v>
      </c>
      <c r="B597" s="262" t="s">
        <v>2017</v>
      </c>
      <c r="C597" s="257" t="s">
        <v>2018</v>
      </c>
      <c r="D597" s="165" t="s">
        <v>1826</v>
      </c>
      <c r="E597" s="166" t="s">
        <v>2238</v>
      </c>
      <c r="F597" s="167" t="s">
        <v>1025</v>
      </c>
      <c r="G597" s="177">
        <v>0</v>
      </c>
      <c r="H597" s="37"/>
      <c r="I597" s="170">
        <v>0</v>
      </c>
      <c r="J597" s="171">
        <f t="shared" ref="J597:J613" si="1032">I597/$L$4</f>
        <v>0</v>
      </c>
      <c r="K597" s="172" t="s">
        <v>24</v>
      </c>
      <c r="L597" s="173"/>
      <c r="M597" s="174">
        <f t="shared" ref="M597:M613" si="1033">IF(ISBLANK(K597),G597*I597,G597*I597*L597)</f>
        <v>0</v>
      </c>
      <c r="N597" s="175">
        <f t="shared" ref="N597:N613" si="1034">IF(ISBLANK(K597),J597*G597,G597*J597*L597)</f>
        <v>0</v>
      </c>
      <c r="O597" s="199"/>
      <c r="P597" s="176"/>
      <c r="Q597" s="176"/>
      <c r="R597" s="176"/>
      <c r="S597" s="176"/>
      <c r="T597" s="176"/>
      <c r="U597" s="200"/>
      <c r="V597" s="199"/>
      <c r="W597" s="176"/>
      <c r="X597" s="176">
        <f t="shared" ref="X597:X613" si="1035">W597/$L$4</f>
        <v>0</v>
      </c>
      <c r="Y597" s="176"/>
      <c r="Z597" s="176">
        <f t="shared" ref="Z597:Z613" si="1036">Y597/$L$4</f>
        <v>0</v>
      </c>
      <c r="AA597" s="176"/>
      <c r="AB597" s="176">
        <f t="shared" ref="AB597:AB613" si="1037">AA597/$L$4</f>
        <v>0</v>
      </c>
      <c r="AC597" s="176"/>
      <c r="AD597" s="176">
        <f t="shared" ref="AD597:AD613" si="1038">AC597/$L$4</f>
        <v>0</v>
      </c>
      <c r="AE597" s="201"/>
      <c r="AF597" s="201"/>
      <c r="AG597" s="220"/>
      <c r="AH597" s="220"/>
      <c r="AI597" s="220"/>
      <c r="AJ597" s="220"/>
      <c r="AK597" s="220"/>
      <c r="AL597" s="220"/>
      <c r="AM597" s="220"/>
      <c r="AN597" s="220"/>
      <c r="AO597" s="220"/>
      <c r="AP597" s="220"/>
      <c r="AQ597" s="220"/>
      <c r="AR597" s="220"/>
      <c r="AS597" s="220"/>
      <c r="AT597" s="220"/>
      <c r="AU597" s="220"/>
      <c r="AV597" s="220"/>
      <c r="AW597" s="220"/>
      <c r="AX597" s="220"/>
      <c r="AY597" s="220"/>
      <c r="AZ597" s="220"/>
      <c r="BA597" s="220"/>
      <c r="BB597" s="220"/>
      <c r="BC597" s="220"/>
      <c r="BD597" s="220"/>
      <c r="BE597" s="220"/>
      <c r="BF597" s="220"/>
      <c r="BG597" s="220"/>
      <c r="BH597" s="220"/>
      <c r="BI597" s="220"/>
      <c r="BJ597" s="220"/>
      <c r="BK597" s="220"/>
      <c r="BL597" s="220"/>
      <c r="BM597" s="220"/>
      <c r="BN597" s="220"/>
      <c r="BO597" s="220"/>
      <c r="BP597" s="220"/>
      <c r="BQ597" s="220"/>
      <c r="BR597" s="220"/>
      <c r="BS597" s="220"/>
      <c r="BT597" s="220"/>
      <c r="BU597" s="220"/>
      <c r="BV597" s="220"/>
      <c r="BW597" s="220"/>
      <c r="BX597" s="220"/>
      <c r="BY597" s="220"/>
      <c r="BZ597" s="220"/>
      <c r="CA597" s="220"/>
      <c r="CB597" s="220"/>
      <c r="CC597" s="220"/>
      <c r="CD597" s="220"/>
      <c r="CE597" s="220"/>
      <c r="CF597" s="220"/>
      <c r="CG597" s="220"/>
      <c r="CH597" s="220"/>
      <c r="CI597" s="220"/>
      <c r="CJ597" s="220"/>
      <c r="CK597" s="220"/>
      <c r="CL597" s="220"/>
      <c r="CM597" s="220"/>
      <c r="CN597" s="220"/>
      <c r="CO597" s="220"/>
      <c r="CP597" s="220"/>
      <c r="CQ597" s="220"/>
      <c r="CR597" s="220"/>
      <c r="CS597" s="220"/>
      <c r="CT597" s="220"/>
      <c r="CU597" s="220"/>
      <c r="CV597" s="220"/>
      <c r="CW597" s="220"/>
      <c r="CX597" s="220"/>
      <c r="CY597" s="220"/>
      <c r="CZ597" s="220"/>
      <c r="DA597" s="220"/>
      <c r="DB597" s="220"/>
      <c r="DC597" s="220"/>
      <c r="DD597" s="220"/>
      <c r="DE597" s="220"/>
      <c r="DF597" s="220"/>
      <c r="DG597" s="220"/>
      <c r="DH597" s="220"/>
      <c r="DI597" s="220"/>
      <c r="DJ597" s="220"/>
      <c r="DK597" s="220"/>
      <c r="DL597" s="220"/>
      <c r="DM597" s="220"/>
      <c r="DN597" s="220"/>
      <c r="DO597" s="220"/>
      <c r="DP597" s="220"/>
      <c r="DQ597" s="220"/>
      <c r="DR597" s="220"/>
      <c r="DS597" s="220"/>
      <c r="DT597" s="220"/>
      <c r="DU597" s="220"/>
      <c r="DV597" s="220"/>
      <c r="DW597" s="220"/>
      <c r="DX597" s="220"/>
      <c r="DY597" s="220"/>
      <c r="DZ597" s="220"/>
      <c r="EA597" s="220"/>
      <c r="EB597" s="220"/>
      <c r="EC597" s="220"/>
      <c r="ED597" s="220"/>
      <c r="EE597" s="220"/>
      <c r="EF597" s="220"/>
      <c r="EG597" s="220"/>
      <c r="EH597" s="220"/>
      <c r="EI597" s="220"/>
      <c r="EJ597" s="220"/>
      <c r="EK597" s="220"/>
      <c r="EL597" s="220"/>
      <c r="EM597" s="220"/>
      <c r="EN597" s="220"/>
      <c r="EO597" s="220"/>
    </row>
    <row r="598" spans="1:145" s="203" customFormat="1" outlineLevel="1">
      <c r="A598" s="262" t="s">
        <v>2032</v>
      </c>
      <c r="B598" s="262" t="s">
        <v>2017</v>
      </c>
      <c r="C598" s="257" t="s">
        <v>2018</v>
      </c>
      <c r="D598" s="165" t="s">
        <v>1827</v>
      </c>
      <c r="E598" s="166" t="s">
        <v>1045</v>
      </c>
      <c r="F598" s="167" t="s">
        <v>1026</v>
      </c>
      <c r="G598" s="177">
        <v>0</v>
      </c>
      <c r="H598" s="37"/>
      <c r="I598" s="170">
        <v>0</v>
      </c>
      <c r="J598" s="171">
        <f t="shared" si="1032"/>
        <v>0</v>
      </c>
      <c r="K598" s="172" t="s">
        <v>24</v>
      </c>
      <c r="L598" s="173"/>
      <c r="M598" s="174">
        <f t="shared" si="1033"/>
        <v>0</v>
      </c>
      <c r="N598" s="175">
        <f t="shared" si="1034"/>
        <v>0</v>
      </c>
      <c r="O598" s="199"/>
      <c r="P598" s="176"/>
      <c r="Q598" s="176"/>
      <c r="R598" s="176"/>
      <c r="S598" s="176"/>
      <c r="T598" s="176"/>
      <c r="U598" s="200"/>
      <c r="V598" s="199"/>
      <c r="W598" s="176"/>
      <c r="X598" s="176">
        <f t="shared" si="1035"/>
        <v>0</v>
      </c>
      <c r="Y598" s="176"/>
      <c r="Z598" s="176">
        <f t="shared" si="1036"/>
        <v>0</v>
      </c>
      <c r="AA598" s="176"/>
      <c r="AB598" s="176">
        <f t="shared" si="1037"/>
        <v>0</v>
      </c>
      <c r="AC598" s="176"/>
      <c r="AD598" s="176">
        <f t="shared" si="1038"/>
        <v>0</v>
      </c>
      <c r="AE598" s="201"/>
      <c r="AF598" s="201"/>
      <c r="AG598" s="220"/>
      <c r="AH598" s="220"/>
      <c r="AI598" s="220"/>
      <c r="AJ598" s="220"/>
      <c r="AK598" s="220"/>
      <c r="AL598" s="220"/>
      <c r="AM598" s="220"/>
      <c r="AN598" s="220"/>
      <c r="AO598" s="220"/>
      <c r="AP598" s="220"/>
      <c r="AQ598" s="220"/>
      <c r="AR598" s="220"/>
      <c r="AS598" s="220"/>
      <c r="AT598" s="220"/>
      <c r="AU598" s="220"/>
      <c r="AV598" s="220"/>
      <c r="AW598" s="220"/>
      <c r="AX598" s="220"/>
      <c r="AY598" s="220"/>
      <c r="AZ598" s="220"/>
      <c r="BA598" s="220"/>
      <c r="BB598" s="220"/>
      <c r="BC598" s="220"/>
      <c r="BD598" s="220"/>
      <c r="BE598" s="220"/>
      <c r="BF598" s="220"/>
      <c r="BG598" s="220"/>
      <c r="BH598" s="220"/>
      <c r="BI598" s="220"/>
      <c r="BJ598" s="220"/>
      <c r="BK598" s="220"/>
      <c r="BL598" s="220"/>
      <c r="BM598" s="220"/>
      <c r="BN598" s="220"/>
      <c r="BO598" s="220"/>
      <c r="BP598" s="220"/>
      <c r="BQ598" s="220"/>
      <c r="BR598" s="220"/>
      <c r="BS598" s="220"/>
      <c r="BT598" s="220"/>
      <c r="BU598" s="220"/>
      <c r="BV598" s="220"/>
      <c r="BW598" s="220"/>
      <c r="BX598" s="220"/>
      <c r="BY598" s="220"/>
      <c r="BZ598" s="220"/>
      <c r="CA598" s="220"/>
      <c r="CB598" s="220"/>
      <c r="CC598" s="220"/>
      <c r="CD598" s="220"/>
      <c r="CE598" s="220"/>
      <c r="CF598" s="220"/>
      <c r="CG598" s="220"/>
      <c r="CH598" s="220"/>
      <c r="CI598" s="220"/>
      <c r="CJ598" s="220"/>
      <c r="CK598" s="220"/>
      <c r="CL598" s="220"/>
      <c r="CM598" s="220"/>
      <c r="CN598" s="220"/>
      <c r="CO598" s="220"/>
      <c r="CP598" s="220"/>
      <c r="CQ598" s="220"/>
      <c r="CR598" s="220"/>
      <c r="CS598" s="220"/>
      <c r="CT598" s="220"/>
      <c r="CU598" s="220"/>
      <c r="CV598" s="220"/>
      <c r="CW598" s="220"/>
      <c r="CX598" s="220"/>
      <c r="CY598" s="220"/>
      <c r="CZ598" s="220"/>
      <c r="DA598" s="220"/>
      <c r="DB598" s="220"/>
      <c r="DC598" s="220"/>
      <c r="DD598" s="220"/>
      <c r="DE598" s="220"/>
      <c r="DF598" s="220"/>
      <c r="DG598" s="220"/>
      <c r="DH598" s="220"/>
      <c r="DI598" s="220"/>
      <c r="DJ598" s="220"/>
      <c r="DK598" s="220"/>
      <c r="DL598" s="220"/>
      <c r="DM598" s="220"/>
      <c r="DN598" s="220"/>
      <c r="DO598" s="220"/>
      <c r="DP598" s="220"/>
      <c r="DQ598" s="220"/>
      <c r="DR598" s="220"/>
      <c r="DS598" s="220"/>
      <c r="DT598" s="220"/>
      <c r="DU598" s="220"/>
      <c r="DV598" s="220"/>
      <c r="DW598" s="220"/>
      <c r="DX598" s="220"/>
      <c r="DY598" s="220"/>
      <c r="DZ598" s="220"/>
      <c r="EA598" s="220"/>
      <c r="EB598" s="220"/>
      <c r="EC598" s="220"/>
      <c r="ED598" s="220"/>
      <c r="EE598" s="220"/>
      <c r="EF598" s="220"/>
      <c r="EG598" s="220"/>
      <c r="EH598" s="220"/>
      <c r="EI598" s="220"/>
      <c r="EJ598" s="220"/>
      <c r="EK598" s="220"/>
      <c r="EL598" s="220"/>
      <c r="EM598" s="220"/>
      <c r="EN598" s="220"/>
      <c r="EO598" s="220"/>
    </row>
    <row r="599" spans="1:145" s="203" customFormat="1" outlineLevel="1">
      <c r="A599" s="262" t="s">
        <v>2032</v>
      </c>
      <c r="B599" s="262" t="s">
        <v>2017</v>
      </c>
      <c r="C599" s="257" t="s">
        <v>2018</v>
      </c>
      <c r="D599" s="165" t="s">
        <v>1828</v>
      </c>
      <c r="E599" s="166" t="s">
        <v>1047</v>
      </c>
      <c r="F599" s="167" t="s">
        <v>1027</v>
      </c>
      <c r="G599" s="177">
        <v>0</v>
      </c>
      <c r="H599" s="37"/>
      <c r="I599" s="170">
        <v>0</v>
      </c>
      <c r="J599" s="171">
        <f t="shared" si="1032"/>
        <v>0</v>
      </c>
      <c r="K599" s="172" t="s">
        <v>24</v>
      </c>
      <c r="L599" s="173"/>
      <c r="M599" s="174">
        <f t="shared" si="1033"/>
        <v>0</v>
      </c>
      <c r="N599" s="175">
        <f t="shared" si="1034"/>
        <v>0</v>
      </c>
      <c r="O599" s="199"/>
      <c r="P599" s="176"/>
      <c r="Q599" s="176"/>
      <c r="R599" s="176"/>
      <c r="S599" s="176"/>
      <c r="T599" s="176"/>
      <c r="U599" s="200"/>
      <c r="V599" s="199"/>
      <c r="W599" s="176"/>
      <c r="X599" s="176">
        <f t="shared" si="1035"/>
        <v>0</v>
      </c>
      <c r="Y599" s="176"/>
      <c r="Z599" s="176">
        <f t="shared" si="1036"/>
        <v>0</v>
      </c>
      <c r="AA599" s="176"/>
      <c r="AB599" s="176">
        <f t="shared" si="1037"/>
        <v>0</v>
      </c>
      <c r="AC599" s="176"/>
      <c r="AD599" s="176">
        <f t="shared" si="1038"/>
        <v>0</v>
      </c>
      <c r="AE599" s="201"/>
      <c r="AF599" s="201"/>
      <c r="AG599" s="220"/>
      <c r="AH599" s="220"/>
      <c r="AI599" s="220"/>
      <c r="AJ599" s="220"/>
      <c r="AK599" s="220"/>
      <c r="AL599" s="220"/>
      <c r="AM599" s="220"/>
      <c r="AN599" s="220"/>
      <c r="AO599" s="220"/>
      <c r="AP599" s="220"/>
      <c r="AQ599" s="220"/>
      <c r="AR599" s="220"/>
      <c r="AS599" s="220"/>
      <c r="AT599" s="220"/>
      <c r="AU599" s="220"/>
      <c r="AV599" s="220"/>
      <c r="AW599" s="220"/>
      <c r="AX599" s="220"/>
      <c r="AY599" s="220"/>
      <c r="AZ599" s="220"/>
      <c r="BA599" s="220"/>
      <c r="BB599" s="220"/>
      <c r="BC599" s="220"/>
      <c r="BD599" s="220"/>
      <c r="BE599" s="220"/>
      <c r="BF599" s="220"/>
      <c r="BG599" s="220"/>
      <c r="BH599" s="220"/>
      <c r="BI599" s="220"/>
      <c r="BJ599" s="220"/>
      <c r="BK599" s="220"/>
      <c r="BL599" s="220"/>
      <c r="BM599" s="220"/>
      <c r="BN599" s="220"/>
      <c r="BO599" s="220"/>
      <c r="BP599" s="220"/>
      <c r="BQ599" s="220"/>
      <c r="BR599" s="220"/>
      <c r="BS599" s="220"/>
      <c r="BT599" s="220"/>
      <c r="BU599" s="220"/>
      <c r="BV599" s="220"/>
      <c r="BW599" s="220"/>
      <c r="BX599" s="220"/>
      <c r="BY599" s="220"/>
      <c r="BZ599" s="220"/>
      <c r="CA599" s="220"/>
      <c r="CB599" s="220"/>
      <c r="CC599" s="220"/>
      <c r="CD599" s="220"/>
      <c r="CE599" s="220"/>
      <c r="CF599" s="220"/>
      <c r="CG599" s="220"/>
      <c r="CH599" s="220"/>
      <c r="CI599" s="220"/>
      <c r="CJ599" s="220"/>
      <c r="CK599" s="220"/>
      <c r="CL599" s="220"/>
      <c r="CM599" s="220"/>
      <c r="CN599" s="220"/>
      <c r="CO599" s="220"/>
      <c r="CP599" s="220"/>
      <c r="CQ599" s="220"/>
      <c r="CR599" s="220"/>
      <c r="CS599" s="220"/>
      <c r="CT599" s="220"/>
      <c r="CU599" s="220"/>
      <c r="CV599" s="220"/>
      <c r="CW599" s="220"/>
      <c r="CX599" s="220"/>
      <c r="CY599" s="220"/>
      <c r="CZ599" s="220"/>
      <c r="DA599" s="220"/>
      <c r="DB599" s="220"/>
      <c r="DC599" s="220"/>
      <c r="DD599" s="220"/>
      <c r="DE599" s="220"/>
      <c r="DF599" s="220"/>
      <c r="DG599" s="220"/>
      <c r="DH599" s="220"/>
      <c r="DI599" s="220"/>
      <c r="DJ599" s="220"/>
      <c r="DK599" s="220"/>
      <c r="DL599" s="220"/>
      <c r="DM599" s="220"/>
      <c r="DN599" s="220"/>
      <c r="DO599" s="220"/>
      <c r="DP599" s="220"/>
      <c r="DQ599" s="220"/>
      <c r="DR599" s="220"/>
      <c r="DS599" s="220"/>
      <c r="DT599" s="220"/>
      <c r="DU599" s="220"/>
      <c r="DV599" s="220"/>
      <c r="DW599" s="220"/>
      <c r="DX599" s="220"/>
      <c r="DY599" s="220"/>
      <c r="DZ599" s="220"/>
      <c r="EA599" s="220"/>
      <c r="EB599" s="220"/>
      <c r="EC599" s="220"/>
      <c r="ED599" s="220"/>
      <c r="EE599" s="220"/>
      <c r="EF599" s="220"/>
      <c r="EG599" s="220"/>
      <c r="EH599" s="220"/>
      <c r="EI599" s="220"/>
      <c r="EJ599" s="220"/>
      <c r="EK599" s="220"/>
      <c r="EL599" s="220"/>
      <c r="EM599" s="220"/>
      <c r="EN599" s="220"/>
      <c r="EO599" s="220"/>
    </row>
    <row r="600" spans="1:145" s="203" customFormat="1" outlineLevel="1">
      <c r="A600" s="262" t="s">
        <v>2032</v>
      </c>
      <c r="B600" s="262" t="s">
        <v>2017</v>
      </c>
      <c r="C600" s="257" t="s">
        <v>2018</v>
      </c>
      <c r="D600" s="165" t="s">
        <v>1829</v>
      </c>
      <c r="E600" s="166" t="s">
        <v>1046</v>
      </c>
      <c r="F600" s="167" t="s">
        <v>1028</v>
      </c>
      <c r="G600" s="177">
        <v>0</v>
      </c>
      <c r="H600" s="37"/>
      <c r="I600" s="170">
        <v>0</v>
      </c>
      <c r="J600" s="171">
        <f t="shared" si="1032"/>
        <v>0</v>
      </c>
      <c r="K600" s="172" t="s">
        <v>24</v>
      </c>
      <c r="L600" s="173"/>
      <c r="M600" s="174">
        <f t="shared" si="1033"/>
        <v>0</v>
      </c>
      <c r="N600" s="175">
        <f t="shared" si="1034"/>
        <v>0</v>
      </c>
      <c r="O600" s="199"/>
      <c r="P600" s="176"/>
      <c r="Q600" s="176"/>
      <c r="R600" s="176"/>
      <c r="S600" s="176"/>
      <c r="T600" s="176"/>
      <c r="U600" s="200"/>
      <c r="V600" s="199"/>
      <c r="W600" s="176"/>
      <c r="X600" s="176">
        <f t="shared" si="1035"/>
        <v>0</v>
      </c>
      <c r="Y600" s="176"/>
      <c r="Z600" s="176">
        <f t="shared" si="1036"/>
        <v>0</v>
      </c>
      <c r="AA600" s="176"/>
      <c r="AB600" s="176">
        <f t="shared" si="1037"/>
        <v>0</v>
      </c>
      <c r="AC600" s="176"/>
      <c r="AD600" s="176">
        <f t="shared" si="1038"/>
        <v>0</v>
      </c>
      <c r="AE600" s="201"/>
      <c r="AF600" s="201"/>
      <c r="AG600" s="220"/>
      <c r="AH600" s="220"/>
      <c r="AI600" s="220"/>
      <c r="AJ600" s="220"/>
      <c r="AK600" s="220"/>
      <c r="AL600" s="220"/>
      <c r="AM600" s="220"/>
      <c r="AN600" s="220"/>
      <c r="AO600" s="220"/>
      <c r="AP600" s="220"/>
      <c r="AQ600" s="220"/>
      <c r="AR600" s="220"/>
      <c r="AS600" s="220"/>
      <c r="AT600" s="220"/>
      <c r="AU600" s="220"/>
      <c r="AV600" s="220"/>
      <c r="AW600" s="220"/>
      <c r="AX600" s="220"/>
      <c r="AY600" s="220"/>
      <c r="AZ600" s="220"/>
      <c r="BA600" s="220"/>
      <c r="BB600" s="220"/>
      <c r="BC600" s="220"/>
      <c r="BD600" s="220"/>
      <c r="BE600" s="220"/>
      <c r="BF600" s="220"/>
      <c r="BG600" s="220"/>
      <c r="BH600" s="220"/>
      <c r="BI600" s="220"/>
      <c r="BJ600" s="220"/>
      <c r="BK600" s="220"/>
      <c r="BL600" s="220"/>
      <c r="BM600" s="220"/>
      <c r="BN600" s="220"/>
      <c r="BO600" s="220"/>
      <c r="BP600" s="220"/>
      <c r="BQ600" s="220"/>
      <c r="BR600" s="220"/>
      <c r="BS600" s="220"/>
      <c r="BT600" s="220"/>
      <c r="BU600" s="220"/>
      <c r="BV600" s="220"/>
      <c r="BW600" s="220"/>
      <c r="BX600" s="220"/>
      <c r="BY600" s="220"/>
      <c r="BZ600" s="220"/>
      <c r="CA600" s="220"/>
      <c r="CB600" s="220"/>
      <c r="CC600" s="220"/>
      <c r="CD600" s="220"/>
      <c r="CE600" s="220"/>
      <c r="CF600" s="220"/>
      <c r="CG600" s="220"/>
      <c r="CH600" s="220"/>
      <c r="CI600" s="220"/>
      <c r="CJ600" s="220"/>
      <c r="CK600" s="220"/>
      <c r="CL600" s="220"/>
      <c r="CM600" s="220"/>
      <c r="CN600" s="220"/>
      <c r="CO600" s="220"/>
      <c r="CP600" s="220"/>
      <c r="CQ600" s="220"/>
      <c r="CR600" s="220"/>
      <c r="CS600" s="220"/>
      <c r="CT600" s="220"/>
      <c r="CU600" s="220"/>
      <c r="CV600" s="220"/>
      <c r="CW600" s="220"/>
      <c r="CX600" s="220"/>
      <c r="CY600" s="220"/>
      <c r="CZ600" s="220"/>
      <c r="DA600" s="220"/>
      <c r="DB600" s="220"/>
      <c r="DC600" s="220"/>
      <c r="DD600" s="220"/>
      <c r="DE600" s="220"/>
      <c r="DF600" s="220"/>
      <c r="DG600" s="220"/>
      <c r="DH600" s="220"/>
      <c r="DI600" s="220"/>
      <c r="DJ600" s="220"/>
      <c r="DK600" s="220"/>
      <c r="DL600" s="220"/>
      <c r="DM600" s="220"/>
      <c r="DN600" s="220"/>
      <c r="DO600" s="220"/>
      <c r="DP600" s="220"/>
      <c r="DQ600" s="220"/>
      <c r="DR600" s="220"/>
      <c r="DS600" s="220"/>
      <c r="DT600" s="220"/>
      <c r="DU600" s="220"/>
      <c r="DV600" s="220"/>
      <c r="DW600" s="220"/>
      <c r="DX600" s="220"/>
      <c r="DY600" s="220"/>
      <c r="DZ600" s="220"/>
      <c r="EA600" s="220"/>
      <c r="EB600" s="220"/>
      <c r="EC600" s="220"/>
      <c r="ED600" s="220"/>
      <c r="EE600" s="220"/>
      <c r="EF600" s="220"/>
      <c r="EG600" s="220"/>
      <c r="EH600" s="220"/>
      <c r="EI600" s="220"/>
      <c r="EJ600" s="220"/>
      <c r="EK600" s="220"/>
      <c r="EL600" s="220"/>
      <c r="EM600" s="220"/>
      <c r="EN600" s="220"/>
      <c r="EO600" s="220"/>
    </row>
    <row r="601" spans="1:145" s="203" customFormat="1" outlineLevel="1">
      <c r="A601" s="262" t="s">
        <v>2032</v>
      </c>
      <c r="B601" s="262" t="s">
        <v>2017</v>
      </c>
      <c r="C601" s="257" t="s">
        <v>2018</v>
      </c>
      <c r="D601" s="165" t="s">
        <v>1830</v>
      </c>
      <c r="E601" s="166" t="s">
        <v>1048</v>
      </c>
      <c r="F601" s="167" t="s">
        <v>1029</v>
      </c>
      <c r="G601" s="177">
        <v>0</v>
      </c>
      <c r="H601" s="37"/>
      <c r="I601" s="170">
        <v>0</v>
      </c>
      <c r="J601" s="171">
        <f t="shared" si="1032"/>
        <v>0</v>
      </c>
      <c r="K601" s="172" t="s">
        <v>24</v>
      </c>
      <c r="L601" s="173"/>
      <c r="M601" s="174">
        <f t="shared" si="1033"/>
        <v>0</v>
      </c>
      <c r="N601" s="175">
        <f t="shared" si="1034"/>
        <v>0</v>
      </c>
      <c r="O601" s="199"/>
      <c r="P601" s="176"/>
      <c r="Q601" s="176"/>
      <c r="R601" s="176"/>
      <c r="S601" s="176"/>
      <c r="T601" s="176"/>
      <c r="U601" s="200"/>
      <c r="V601" s="199"/>
      <c r="W601" s="176"/>
      <c r="X601" s="176">
        <f t="shared" si="1035"/>
        <v>0</v>
      </c>
      <c r="Y601" s="176"/>
      <c r="Z601" s="176">
        <f t="shared" si="1036"/>
        <v>0</v>
      </c>
      <c r="AA601" s="176"/>
      <c r="AB601" s="176">
        <f t="shared" si="1037"/>
        <v>0</v>
      </c>
      <c r="AC601" s="176"/>
      <c r="AD601" s="176">
        <f t="shared" si="1038"/>
        <v>0</v>
      </c>
      <c r="AE601" s="201"/>
      <c r="AF601" s="201"/>
      <c r="AG601" s="220"/>
      <c r="AH601" s="220"/>
      <c r="AI601" s="220"/>
      <c r="AJ601" s="220"/>
      <c r="AK601" s="220"/>
      <c r="AL601" s="220"/>
      <c r="AM601" s="220"/>
      <c r="AN601" s="220"/>
      <c r="AO601" s="220"/>
      <c r="AP601" s="220"/>
      <c r="AQ601" s="220"/>
      <c r="AR601" s="220"/>
      <c r="AS601" s="220"/>
      <c r="AT601" s="220"/>
      <c r="AU601" s="220"/>
      <c r="AV601" s="220"/>
      <c r="AW601" s="220"/>
      <c r="AX601" s="220"/>
      <c r="AY601" s="220"/>
      <c r="AZ601" s="220"/>
      <c r="BA601" s="220"/>
      <c r="BB601" s="220"/>
      <c r="BC601" s="220"/>
      <c r="BD601" s="220"/>
      <c r="BE601" s="220"/>
      <c r="BF601" s="220"/>
      <c r="BG601" s="220"/>
      <c r="BH601" s="220"/>
      <c r="BI601" s="220"/>
      <c r="BJ601" s="220"/>
      <c r="BK601" s="220"/>
      <c r="BL601" s="220"/>
      <c r="BM601" s="220"/>
      <c r="BN601" s="220"/>
      <c r="BO601" s="220"/>
      <c r="BP601" s="220"/>
      <c r="BQ601" s="220"/>
      <c r="BR601" s="220"/>
      <c r="BS601" s="220"/>
      <c r="BT601" s="220"/>
      <c r="BU601" s="220"/>
      <c r="BV601" s="220"/>
      <c r="BW601" s="220"/>
      <c r="BX601" s="220"/>
      <c r="BY601" s="220"/>
      <c r="BZ601" s="220"/>
      <c r="CA601" s="220"/>
      <c r="CB601" s="220"/>
      <c r="CC601" s="220"/>
      <c r="CD601" s="220"/>
      <c r="CE601" s="220"/>
      <c r="CF601" s="220"/>
      <c r="CG601" s="220"/>
      <c r="CH601" s="220"/>
      <c r="CI601" s="220"/>
      <c r="CJ601" s="220"/>
      <c r="CK601" s="220"/>
      <c r="CL601" s="220"/>
      <c r="CM601" s="220"/>
      <c r="CN601" s="220"/>
      <c r="CO601" s="220"/>
      <c r="CP601" s="220"/>
      <c r="CQ601" s="220"/>
      <c r="CR601" s="220"/>
      <c r="CS601" s="220"/>
      <c r="CT601" s="220"/>
      <c r="CU601" s="220"/>
      <c r="CV601" s="220"/>
      <c r="CW601" s="220"/>
      <c r="CX601" s="220"/>
      <c r="CY601" s="220"/>
      <c r="CZ601" s="220"/>
      <c r="DA601" s="220"/>
      <c r="DB601" s="220"/>
      <c r="DC601" s="220"/>
      <c r="DD601" s="220"/>
      <c r="DE601" s="220"/>
      <c r="DF601" s="220"/>
      <c r="DG601" s="220"/>
      <c r="DH601" s="220"/>
      <c r="DI601" s="220"/>
      <c r="DJ601" s="220"/>
      <c r="DK601" s="220"/>
      <c r="DL601" s="220"/>
      <c r="DM601" s="220"/>
      <c r="DN601" s="220"/>
      <c r="DO601" s="220"/>
      <c r="DP601" s="220"/>
      <c r="DQ601" s="220"/>
      <c r="DR601" s="220"/>
      <c r="DS601" s="220"/>
      <c r="DT601" s="220"/>
      <c r="DU601" s="220"/>
      <c r="DV601" s="220"/>
      <c r="DW601" s="220"/>
      <c r="DX601" s="220"/>
      <c r="DY601" s="220"/>
      <c r="DZ601" s="220"/>
      <c r="EA601" s="220"/>
      <c r="EB601" s="220"/>
      <c r="EC601" s="220"/>
      <c r="ED601" s="220"/>
      <c r="EE601" s="220"/>
      <c r="EF601" s="220"/>
      <c r="EG601" s="220"/>
      <c r="EH601" s="220"/>
      <c r="EI601" s="220"/>
      <c r="EJ601" s="220"/>
      <c r="EK601" s="220"/>
      <c r="EL601" s="220"/>
      <c r="EM601" s="220"/>
      <c r="EN601" s="220"/>
      <c r="EO601" s="220"/>
    </row>
    <row r="602" spans="1:145" s="203" customFormat="1" outlineLevel="1">
      <c r="A602" s="262" t="s">
        <v>2032</v>
      </c>
      <c r="B602" s="262" t="s">
        <v>2017</v>
      </c>
      <c r="C602" s="257" t="s">
        <v>2018</v>
      </c>
      <c r="D602" s="165" t="s">
        <v>1831</v>
      </c>
      <c r="E602" s="166" t="s">
        <v>1049</v>
      </c>
      <c r="F602" s="167" t="s">
        <v>1030</v>
      </c>
      <c r="G602" s="177">
        <v>0</v>
      </c>
      <c r="H602" s="37"/>
      <c r="I602" s="170">
        <v>0</v>
      </c>
      <c r="J602" s="171">
        <f t="shared" si="1032"/>
        <v>0</v>
      </c>
      <c r="K602" s="172" t="s">
        <v>24</v>
      </c>
      <c r="L602" s="173"/>
      <c r="M602" s="174">
        <f t="shared" si="1033"/>
        <v>0</v>
      </c>
      <c r="N602" s="175">
        <f t="shared" si="1034"/>
        <v>0</v>
      </c>
      <c r="O602" s="199"/>
      <c r="P602" s="176"/>
      <c r="Q602" s="176"/>
      <c r="R602" s="176"/>
      <c r="S602" s="176"/>
      <c r="T602" s="176"/>
      <c r="U602" s="200"/>
      <c r="V602" s="199"/>
      <c r="W602" s="176"/>
      <c r="X602" s="176">
        <f t="shared" si="1035"/>
        <v>0</v>
      </c>
      <c r="Y602" s="176"/>
      <c r="Z602" s="176">
        <f t="shared" si="1036"/>
        <v>0</v>
      </c>
      <c r="AA602" s="176"/>
      <c r="AB602" s="176">
        <f t="shared" si="1037"/>
        <v>0</v>
      </c>
      <c r="AC602" s="176"/>
      <c r="AD602" s="176">
        <f t="shared" si="1038"/>
        <v>0</v>
      </c>
      <c r="AE602" s="201"/>
      <c r="AF602" s="201"/>
      <c r="AG602" s="220"/>
      <c r="AH602" s="220"/>
      <c r="AI602" s="220"/>
      <c r="AJ602" s="220"/>
      <c r="AK602" s="220"/>
      <c r="AL602" s="220"/>
      <c r="AM602" s="220"/>
      <c r="AN602" s="220"/>
      <c r="AO602" s="220"/>
      <c r="AP602" s="220"/>
      <c r="AQ602" s="220"/>
      <c r="AR602" s="220"/>
      <c r="AS602" s="220"/>
      <c r="AT602" s="220"/>
      <c r="AU602" s="220"/>
      <c r="AV602" s="220"/>
      <c r="AW602" s="220"/>
      <c r="AX602" s="220"/>
      <c r="AY602" s="220"/>
      <c r="AZ602" s="220"/>
      <c r="BA602" s="220"/>
      <c r="BB602" s="220"/>
      <c r="BC602" s="220"/>
      <c r="BD602" s="220"/>
      <c r="BE602" s="220"/>
      <c r="BF602" s="220"/>
      <c r="BG602" s="220"/>
      <c r="BH602" s="220"/>
      <c r="BI602" s="220"/>
      <c r="BJ602" s="220"/>
      <c r="BK602" s="220"/>
      <c r="BL602" s="220"/>
      <c r="BM602" s="220"/>
      <c r="BN602" s="220"/>
      <c r="BO602" s="220"/>
      <c r="BP602" s="220"/>
      <c r="BQ602" s="220"/>
      <c r="BR602" s="220"/>
      <c r="BS602" s="220"/>
      <c r="BT602" s="220"/>
      <c r="BU602" s="220"/>
      <c r="BV602" s="220"/>
      <c r="BW602" s="220"/>
      <c r="BX602" s="220"/>
      <c r="BY602" s="220"/>
      <c r="BZ602" s="220"/>
      <c r="CA602" s="220"/>
      <c r="CB602" s="220"/>
      <c r="CC602" s="220"/>
      <c r="CD602" s="220"/>
      <c r="CE602" s="220"/>
      <c r="CF602" s="220"/>
      <c r="CG602" s="220"/>
      <c r="CH602" s="220"/>
      <c r="CI602" s="220"/>
      <c r="CJ602" s="220"/>
      <c r="CK602" s="220"/>
      <c r="CL602" s="220"/>
      <c r="CM602" s="220"/>
      <c r="CN602" s="220"/>
      <c r="CO602" s="220"/>
      <c r="CP602" s="220"/>
      <c r="CQ602" s="220"/>
      <c r="CR602" s="220"/>
      <c r="CS602" s="220"/>
      <c r="CT602" s="220"/>
      <c r="CU602" s="220"/>
      <c r="CV602" s="220"/>
      <c r="CW602" s="220"/>
      <c r="CX602" s="220"/>
      <c r="CY602" s="220"/>
      <c r="CZ602" s="220"/>
      <c r="DA602" s="220"/>
      <c r="DB602" s="220"/>
      <c r="DC602" s="220"/>
      <c r="DD602" s="220"/>
      <c r="DE602" s="220"/>
      <c r="DF602" s="220"/>
      <c r="DG602" s="220"/>
      <c r="DH602" s="220"/>
      <c r="DI602" s="220"/>
      <c r="DJ602" s="220"/>
      <c r="DK602" s="220"/>
      <c r="DL602" s="220"/>
      <c r="DM602" s="220"/>
      <c r="DN602" s="220"/>
      <c r="DO602" s="220"/>
      <c r="DP602" s="220"/>
      <c r="DQ602" s="220"/>
      <c r="DR602" s="220"/>
      <c r="DS602" s="220"/>
      <c r="DT602" s="220"/>
      <c r="DU602" s="220"/>
      <c r="DV602" s="220"/>
      <c r="DW602" s="220"/>
      <c r="DX602" s="220"/>
      <c r="DY602" s="220"/>
      <c r="DZ602" s="220"/>
      <c r="EA602" s="220"/>
      <c r="EB602" s="220"/>
      <c r="EC602" s="220"/>
      <c r="ED602" s="220"/>
      <c r="EE602" s="220"/>
      <c r="EF602" s="220"/>
      <c r="EG602" s="220"/>
      <c r="EH602" s="220"/>
      <c r="EI602" s="220"/>
      <c r="EJ602" s="220"/>
      <c r="EK602" s="220"/>
      <c r="EL602" s="220"/>
      <c r="EM602" s="220"/>
      <c r="EN602" s="220"/>
      <c r="EO602" s="220"/>
    </row>
    <row r="603" spans="1:145" s="203" customFormat="1" outlineLevel="1">
      <c r="A603" s="262" t="s">
        <v>2032</v>
      </c>
      <c r="B603" s="262" t="s">
        <v>2017</v>
      </c>
      <c r="C603" s="257" t="s">
        <v>2018</v>
      </c>
      <c r="D603" s="165" t="s">
        <v>1832</v>
      </c>
      <c r="E603" s="166" t="s">
        <v>1050</v>
      </c>
      <c r="F603" s="167" t="s">
        <v>1031</v>
      </c>
      <c r="G603" s="177">
        <v>0</v>
      </c>
      <c r="H603" s="37"/>
      <c r="I603" s="170">
        <v>0</v>
      </c>
      <c r="J603" s="171">
        <f t="shared" si="1032"/>
        <v>0</v>
      </c>
      <c r="K603" s="172" t="s">
        <v>24</v>
      </c>
      <c r="L603" s="173"/>
      <c r="M603" s="174">
        <f t="shared" si="1033"/>
        <v>0</v>
      </c>
      <c r="N603" s="175">
        <f t="shared" si="1034"/>
        <v>0</v>
      </c>
      <c r="O603" s="199"/>
      <c r="P603" s="176"/>
      <c r="Q603" s="176"/>
      <c r="R603" s="176"/>
      <c r="S603" s="176"/>
      <c r="T603" s="176"/>
      <c r="U603" s="200"/>
      <c r="V603" s="199"/>
      <c r="W603" s="176"/>
      <c r="X603" s="176">
        <f t="shared" si="1035"/>
        <v>0</v>
      </c>
      <c r="Y603" s="176"/>
      <c r="Z603" s="176">
        <f t="shared" si="1036"/>
        <v>0</v>
      </c>
      <c r="AA603" s="176"/>
      <c r="AB603" s="176">
        <f t="shared" si="1037"/>
        <v>0</v>
      </c>
      <c r="AC603" s="176"/>
      <c r="AD603" s="176">
        <f t="shared" si="1038"/>
        <v>0</v>
      </c>
      <c r="AE603" s="201"/>
      <c r="AF603" s="201"/>
      <c r="AG603" s="220"/>
      <c r="AH603" s="220"/>
      <c r="AI603" s="220"/>
      <c r="AJ603" s="220"/>
      <c r="AK603" s="220"/>
      <c r="AL603" s="220"/>
      <c r="AM603" s="220"/>
      <c r="AN603" s="220"/>
      <c r="AO603" s="220"/>
      <c r="AP603" s="220"/>
      <c r="AQ603" s="220"/>
      <c r="AR603" s="220"/>
      <c r="AS603" s="220"/>
      <c r="AT603" s="220"/>
      <c r="AU603" s="220"/>
      <c r="AV603" s="220"/>
      <c r="AW603" s="220"/>
      <c r="AX603" s="220"/>
      <c r="AY603" s="220"/>
      <c r="AZ603" s="220"/>
      <c r="BA603" s="220"/>
      <c r="BB603" s="220"/>
      <c r="BC603" s="220"/>
      <c r="BD603" s="220"/>
      <c r="BE603" s="220"/>
      <c r="BF603" s="220"/>
      <c r="BG603" s="220"/>
      <c r="BH603" s="220"/>
      <c r="BI603" s="220"/>
      <c r="BJ603" s="220"/>
      <c r="BK603" s="220"/>
      <c r="BL603" s="220"/>
      <c r="BM603" s="220"/>
      <c r="BN603" s="220"/>
      <c r="BO603" s="220"/>
      <c r="BP603" s="220"/>
      <c r="BQ603" s="220"/>
      <c r="BR603" s="220"/>
      <c r="BS603" s="220"/>
      <c r="BT603" s="220"/>
      <c r="BU603" s="220"/>
      <c r="BV603" s="220"/>
      <c r="BW603" s="220"/>
      <c r="BX603" s="220"/>
      <c r="BY603" s="220"/>
      <c r="BZ603" s="220"/>
      <c r="CA603" s="220"/>
      <c r="CB603" s="220"/>
      <c r="CC603" s="220"/>
      <c r="CD603" s="220"/>
      <c r="CE603" s="220"/>
      <c r="CF603" s="220"/>
      <c r="CG603" s="220"/>
      <c r="CH603" s="220"/>
      <c r="CI603" s="220"/>
      <c r="CJ603" s="220"/>
      <c r="CK603" s="220"/>
      <c r="CL603" s="220"/>
      <c r="CM603" s="220"/>
      <c r="CN603" s="220"/>
      <c r="CO603" s="220"/>
      <c r="CP603" s="220"/>
      <c r="CQ603" s="220"/>
      <c r="CR603" s="220"/>
      <c r="CS603" s="220"/>
      <c r="CT603" s="220"/>
      <c r="CU603" s="220"/>
      <c r="CV603" s="220"/>
      <c r="CW603" s="220"/>
      <c r="CX603" s="220"/>
      <c r="CY603" s="220"/>
      <c r="CZ603" s="220"/>
      <c r="DA603" s="220"/>
      <c r="DB603" s="220"/>
      <c r="DC603" s="220"/>
      <c r="DD603" s="220"/>
      <c r="DE603" s="220"/>
      <c r="DF603" s="220"/>
      <c r="DG603" s="220"/>
      <c r="DH603" s="220"/>
      <c r="DI603" s="220"/>
      <c r="DJ603" s="220"/>
      <c r="DK603" s="220"/>
      <c r="DL603" s="220"/>
      <c r="DM603" s="220"/>
      <c r="DN603" s="220"/>
      <c r="DO603" s="220"/>
      <c r="DP603" s="220"/>
      <c r="DQ603" s="220"/>
      <c r="DR603" s="220"/>
      <c r="DS603" s="220"/>
      <c r="DT603" s="220"/>
      <c r="DU603" s="220"/>
      <c r="DV603" s="220"/>
      <c r="DW603" s="220"/>
      <c r="DX603" s="220"/>
      <c r="DY603" s="220"/>
      <c r="DZ603" s="220"/>
      <c r="EA603" s="220"/>
      <c r="EB603" s="220"/>
      <c r="EC603" s="220"/>
      <c r="ED603" s="220"/>
      <c r="EE603" s="220"/>
      <c r="EF603" s="220"/>
      <c r="EG603" s="220"/>
      <c r="EH603" s="220"/>
      <c r="EI603" s="220"/>
      <c r="EJ603" s="220"/>
      <c r="EK603" s="220"/>
      <c r="EL603" s="220"/>
      <c r="EM603" s="220"/>
      <c r="EN603" s="220"/>
      <c r="EO603" s="220"/>
    </row>
    <row r="604" spans="1:145" s="203" customFormat="1" outlineLevel="1">
      <c r="A604" s="262" t="s">
        <v>2032</v>
      </c>
      <c r="B604" s="262" t="s">
        <v>2017</v>
      </c>
      <c r="C604" s="257" t="s">
        <v>2018</v>
      </c>
      <c r="D604" s="165" t="s">
        <v>1833</v>
      </c>
      <c r="E604" s="166" t="s">
        <v>1051</v>
      </c>
      <c r="F604" s="167" t="s">
        <v>1032</v>
      </c>
      <c r="G604" s="177">
        <v>0</v>
      </c>
      <c r="H604" s="37"/>
      <c r="I604" s="170">
        <v>0</v>
      </c>
      <c r="J604" s="171">
        <f t="shared" si="1032"/>
        <v>0</v>
      </c>
      <c r="K604" s="172" t="s">
        <v>24</v>
      </c>
      <c r="L604" s="173"/>
      <c r="M604" s="174">
        <f t="shared" si="1033"/>
        <v>0</v>
      </c>
      <c r="N604" s="175">
        <f t="shared" si="1034"/>
        <v>0</v>
      </c>
      <c r="O604" s="199"/>
      <c r="P604" s="176"/>
      <c r="Q604" s="176"/>
      <c r="R604" s="176"/>
      <c r="S604" s="176"/>
      <c r="T604" s="176"/>
      <c r="U604" s="200"/>
      <c r="V604" s="199"/>
      <c r="W604" s="176"/>
      <c r="X604" s="176">
        <f t="shared" si="1035"/>
        <v>0</v>
      </c>
      <c r="Y604" s="176"/>
      <c r="Z604" s="176">
        <f t="shared" si="1036"/>
        <v>0</v>
      </c>
      <c r="AA604" s="176"/>
      <c r="AB604" s="176">
        <f t="shared" si="1037"/>
        <v>0</v>
      </c>
      <c r="AC604" s="176"/>
      <c r="AD604" s="176">
        <f t="shared" si="1038"/>
        <v>0</v>
      </c>
      <c r="AE604" s="201"/>
      <c r="AF604" s="201"/>
      <c r="AG604" s="220"/>
      <c r="AH604" s="220"/>
      <c r="AI604" s="220"/>
      <c r="AJ604" s="220"/>
      <c r="AK604" s="220"/>
      <c r="AL604" s="220"/>
      <c r="AM604" s="220"/>
      <c r="AN604" s="220"/>
      <c r="AO604" s="220"/>
      <c r="AP604" s="220"/>
      <c r="AQ604" s="220"/>
      <c r="AR604" s="220"/>
      <c r="AS604" s="220"/>
      <c r="AT604" s="220"/>
      <c r="AU604" s="220"/>
      <c r="AV604" s="220"/>
      <c r="AW604" s="220"/>
      <c r="AX604" s="220"/>
      <c r="AY604" s="220"/>
      <c r="AZ604" s="220"/>
      <c r="BA604" s="220"/>
      <c r="BB604" s="220"/>
      <c r="BC604" s="220"/>
      <c r="BD604" s="220"/>
      <c r="BE604" s="220"/>
      <c r="BF604" s="220"/>
      <c r="BG604" s="220"/>
      <c r="BH604" s="220"/>
      <c r="BI604" s="220"/>
      <c r="BJ604" s="220"/>
      <c r="BK604" s="220"/>
      <c r="BL604" s="220"/>
      <c r="BM604" s="220"/>
      <c r="BN604" s="220"/>
      <c r="BO604" s="220"/>
      <c r="BP604" s="220"/>
      <c r="BQ604" s="220"/>
      <c r="BR604" s="220"/>
      <c r="BS604" s="220"/>
      <c r="BT604" s="220"/>
      <c r="BU604" s="220"/>
      <c r="BV604" s="220"/>
      <c r="BW604" s="220"/>
      <c r="BX604" s="220"/>
      <c r="BY604" s="220"/>
      <c r="BZ604" s="220"/>
      <c r="CA604" s="220"/>
      <c r="CB604" s="220"/>
      <c r="CC604" s="220"/>
      <c r="CD604" s="220"/>
      <c r="CE604" s="220"/>
      <c r="CF604" s="220"/>
      <c r="CG604" s="220"/>
      <c r="CH604" s="220"/>
      <c r="CI604" s="220"/>
      <c r="CJ604" s="220"/>
      <c r="CK604" s="220"/>
      <c r="CL604" s="220"/>
      <c r="CM604" s="220"/>
      <c r="CN604" s="220"/>
      <c r="CO604" s="220"/>
      <c r="CP604" s="220"/>
      <c r="CQ604" s="220"/>
      <c r="CR604" s="220"/>
      <c r="CS604" s="220"/>
      <c r="CT604" s="220"/>
      <c r="CU604" s="220"/>
      <c r="CV604" s="220"/>
      <c r="CW604" s="220"/>
      <c r="CX604" s="220"/>
      <c r="CY604" s="220"/>
      <c r="CZ604" s="220"/>
      <c r="DA604" s="220"/>
      <c r="DB604" s="220"/>
      <c r="DC604" s="220"/>
      <c r="DD604" s="220"/>
      <c r="DE604" s="220"/>
      <c r="DF604" s="220"/>
      <c r="DG604" s="220"/>
      <c r="DH604" s="220"/>
      <c r="DI604" s="220"/>
      <c r="DJ604" s="220"/>
      <c r="DK604" s="220"/>
      <c r="DL604" s="220"/>
      <c r="DM604" s="220"/>
      <c r="DN604" s="220"/>
      <c r="DO604" s="220"/>
      <c r="DP604" s="220"/>
      <c r="DQ604" s="220"/>
      <c r="DR604" s="220"/>
      <c r="DS604" s="220"/>
      <c r="DT604" s="220"/>
      <c r="DU604" s="220"/>
      <c r="DV604" s="220"/>
      <c r="DW604" s="220"/>
      <c r="DX604" s="220"/>
      <c r="DY604" s="220"/>
      <c r="DZ604" s="220"/>
      <c r="EA604" s="220"/>
      <c r="EB604" s="220"/>
      <c r="EC604" s="220"/>
      <c r="ED604" s="220"/>
      <c r="EE604" s="220"/>
      <c r="EF604" s="220"/>
      <c r="EG604" s="220"/>
      <c r="EH604" s="220"/>
      <c r="EI604" s="220"/>
      <c r="EJ604" s="220"/>
      <c r="EK604" s="220"/>
      <c r="EL604" s="220"/>
      <c r="EM604" s="220"/>
      <c r="EN604" s="220"/>
      <c r="EO604" s="220"/>
    </row>
    <row r="605" spans="1:145" s="203" customFormat="1" outlineLevel="1">
      <c r="A605" s="262" t="s">
        <v>2032</v>
      </c>
      <c r="B605" s="262" t="s">
        <v>2017</v>
      </c>
      <c r="C605" s="257" t="s">
        <v>2018</v>
      </c>
      <c r="D605" s="165" t="s">
        <v>1834</v>
      </c>
      <c r="E605" s="166" t="s">
        <v>1052</v>
      </c>
      <c r="F605" s="167" t="s">
        <v>1033</v>
      </c>
      <c r="G605" s="177">
        <v>0</v>
      </c>
      <c r="H605" s="37"/>
      <c r="I605" s="170">
        <v>0</v>
      </c>
      <c r="J605" s="171">
        <f t="shared" si="1032"/>
        <v>0</v>
      </c>
      <c r="K605" s="172" t="s">
        <v>24</v>
      </c>
      <c r="L605" s="173"/>
      <c r="M605" s="174">
        <f t="shared" si="1033"/>
        <v>0</v>
      </c>
      <c r="N605" s="175">
        <f t="shared" si="1034"/>
        <v>0</v>
      </c>
      <c r="O605" s="199"/>
      <c r="P605" s="176"/>
      <c r="Q605" s="176"/>
      <c r="R605" s="176"/>
      <c r="S605" s="176"/>
      <c r="T605" s="176"/>
      <c r="U605" s="200"/>
      <c r="V605" s="199"/>
      <c r="W605" s="176"/>
      <c r="X605" s="176">
        <f t="shared" si="1035"/>
        <v>0</v>
      </c>
      <c r="Y605" s="176"/>
      <c r="Z605" s="176">
        <f t="shared" si="1036"/>
        <v>0</v>
      </c>
      <c r="AA605" s="176"/>
      <c r="AB605" s="176">
        <f t="shared" si="1037"/>
        <v>0</v>
      </c>
      <c r="AC605" s="176"/>
      <c r="AD605" s="176">
        <f t="shared" si="1038"/>
        <v>0</v>
      </c>
      <c r="AE605" s="201"/>
      <c r="AF605" s="201"/>
      <c r="AG605" s="220"/>
      <c r="AH605" s="220"/>
      <c r="AI605" s="220"/>
      <c r="AJ605" s="220"/>
      <c r="AK605" s="220"/>
      <c r="AL605" s="220"/>
      <c r="AM605" s="220"/>
      <c r="AN605" s="220"/>
      <c r="AO605" s="220"/>
      <c r="AP605" s="220"/>
      <c r="AQ605" s="220"/>
      <c r="AR605" s="220"/>
      <c r="AS605" s="220"/>
      <c r="AT605" s="220"/>
      <c r="AU605" s="220"/>
      <c r="AV605" s="220"/>
      <c r="AW605" s="220"/>
      <c r="AX605" s="220"/>
      <c r="AY605" s="220"/>
      <c r="AZ605" s="220"/>
      <c r="BA605" s="220"/>
      <c r="BB605" s="220"/>
      <c r="BC605" s="220"/>
      <c r="BD605" s="220"/>
      <c r="BE605" s="220"/>
      <c r="BF605" s="220"/>
      <c r="BG605" s="220"/>
      <c r="BH605" s="220"/>
      <c r="BI605" s="220"/>
      <c r="BJ605" s="220"/>
      <c r="BK605" s="220"/>
      <c r="BL605" s="220"/>
      <c r="BM605" s="220"/>
      <c r="BN605" s="220"/>
      <c r="BO605" s="220"/>
      <c r="BP605" s="220"/>
      <c r="BQ605" s="220"/>
      <c r="BR605" s="220"/>
      <c r="BS605" s="220"/>
      <c r="BT605" s="220"/>
      <c r="BU605" s="220"/>
      <c r="BV605" s="220"/>
      <c r="BW605" s="220"/>
      <c r="BX605" s="220"/>
      <c r="BY605" s="220"/>
      <c r="BZ605" s="220"/>
      <c r="CA605" s="220"/>
      <c r="CB605" s="220"/>
      <c r="CC605" s="220"/>
      <c r="CD605" s="220"/>
      <c r="CE605" s="220"/>
      <c r="CF605" s="220"/>
      <c r="CG605" s="220"/>
      <c r="CH605" s="220"/>
      <c r="CI605" s="220"/>
      <c r="CJ605" s="220"/>
      <c r="CK605" s="220"/>
      <c r="CL605" s="220"/>
      <c r="CM605" s="220"/>
      <c r="CN605" s="220"/>
      <c r="CO605" s="220"/>
      <c r="CP605" s="220"/>
      <c r="CQ605" s="220"/>
      <c r="CR605" s="220"/>
      <c r="CS605" s="220"/>
      <c r="CT605" s="220"/>
      <c r="CU605" s="220"/>
      <c r="CV605" s="220"/>
      <c r="CW605" s="220"/>
      <c r="CX605" s="220"/>
      <c r="CY605" s="220"/>
      <c r="CZ605" s="220"/>
      <c r="DA605" s="220"/>
      <c r="DB605" s="220"/>
      <c r="DC605" s="220"/>
      <c r="DD605" s="220"/>
      <c r="DE605" s="220"/>
      <c r="DF605" s="220"/>
      <c r="DG605" s="220"/>
      <c r="DH605" s="220"/>
      <c r="DI605" s="220"/>
      <c r="DJ605" s="220"/>
      <c r="DK605" s="220"/>
      <c r="DL605" s="220"/>
      <c r="DM605" s="220"/>
      <c r="DN605" s="220"/>
      <c r="DO605" s="220"/>
      <c r="DP605" s="220"/>
      <c r="DQ605" s="220"/>
      <c r="DR605" s="220"/>
      <c r="DS605" s="220"/>
      <c r="DT605" s="220"/>
      <c r="DU605" s="220"/>
      <c r="DV605" s="220"/>
      <c r="DW605" s="220"/>
      <c r="DX605" s="220"/>
      <c r="DY605" s="220"/>
      <c r="DZ605" s="220"/>
      <c r="EA605" s="220"/>
      <c r="EB605" s="220"/>
      <c r="EC605" s="220"/>
      <c r="ED605" s="220"/>
      <c r="EE605" s="220"/>
      <c r="EF605" s="220"/>
      <c r="EG605" s="220"/>
      <c r="EH605" s="220"/>
      <c r="EI605" s="220"/>
      <c r="EJ605" s="220"/>
      <c r="EK605" s="220"/>
      <c r="EL605" s="220"/>
      <c r="EM605" s="220"/>
      <c r="EN605" s="220"/>
      <c r="EO605" s="220"/>
    </row>
    <row r="606" spans="1:145" s="203" customFormat="1" outlineLevel="1">
      <c r="A606" s="262" t="s">
        <v>2032</v>
      </c>
      <c r="B606" s="262" t="s">
        <v>2017</v>
      </c>
      <c r="C606" s="257" t="s">
        <v>2018</v>
      </c>
      <c r="D606" s="165" t="s">
        <v>1835</v>
      </c>
      <c r="E606" s="166" t="s">
        <v>1053</v>
      </c>
      <c r="F606" s="167" t="s">
        <v>1034</v>
      </c>
      <c r="G606" s="177">
        <v>0</v>
      </c>
      <c r="H606" s="37"/>
      <c r="I606" s="170">
        <v>0</v>
      </c>
      <c r="J606" s="171">
        <f t="shared" si="1032"/>
        <v>0</v>
      </c>
      <c r="K606" s="172" t="s">
        <v>24</v>
      </c>
      <c r="L606" s="173"/>
      <c r="M606" s="174">
        <f t="shared" si="1033"/>
        <v>0</v>
      </c>
      <c r="N606" s="175">
        <f t="shared" si="1034"/>
        <v>0</v>
      </c>
      <c r="O606" s="199"/>
      <c r="P606" s="176"/>
      <c r="Q606" s="176"/>
      <c r="R606" s="176"/>
      <c r="S606" s="176"/>
      <c r="T606" s="176"/>
      <c r="U606" s="200"/>
      <c r="V606" s="199"/>
      <c r="W606" s="176"/>
      <c r="X606" s="176">
        <f t="shared" si="1035"/>
        <v>0</v>
      </c>
      <c r="Y606" s="176"/>
      <c r="Z606" s="176">
        <f t="shared" si="1036"/>
        <v>0</v>
      </c>
      <c r="AA606" s="176"/>
      <c r="AB606" s="176">
        <f t="shared" si="1037"/>
        <v>0</v>
      </c>
      <c r="AC606" s="176"/>
      <c r="AD606" s="176">
        <f t="shared" si="1038"/>
        <v>0</v>
      </c>
      <c r="AE606" s="201"/>
      <c r="AF606" s="201"/>
      <c r="AG606" s="220"/>
      <c r="AH606" s="220"/>
      <c r="AI606" s="220"/>
      <c r="AJ606" s="220"/>
      <c r="AK606" s="220"/>
      <c r="AL606" s="220"/>
      <c r="AM606" s="220"/>
      <c r="AN606" s="220"/>
      <c r="AO606" s="220"/>
      <c r="AP606" s="220"/>
      <c r="AQ606" s="220"/>
      <c r="AR606" s="220"/>
      <c r="AS606" s="220"/>
      <c r="AT606" s="220"/>
      <c r="AU606" s="220"/>
      <c r="AV606" s="220"/>
      <c r="AW606" s="220"/>
      <c r="AX606" s="220"/>
      <c r="AY606" s="220"/>
      <c r="AZ606" s="220"/>
      <c r="BA606" s="220"/>
      <c r="BB606" s="220"/>
      <c r="BC606" s="220"/>
      <c r="BD606" s="220"/>
      <c r="BE606" s="220"/>
      <c r="BF606" s="220"/>
      <c r="BG606" s="220"/>
      <c r="BH606" s="220"/>
      <c r="BI606" s="220"/>
      <c r="BJ606" s="220"/>
      <c r="BK606" s="220"/>
      <c r="BL606" s="220"/>
      <c r="BM606" s="220"/>
      <c r="BN606" s="220"/>
      <c r="BO606" s="220"/>
      <c r="BP606" s="220"/>
      <c r="BQ606" s="220"/>
      <c r="BR606" s="220"/>
      <c r="BS606" s="220"/>
      <c r="BT606" s="220"/>
      <c r="BU606" s="220"/>
      <c r="BV606" s="220"/>
      <c r="BW606" s="220"/>
      <c r="BX606" s="220"/>
      <c r="BY606" s="220"/>
      <c r="BZ606" s="220"/>
      <c r="CA606" s="220"/>
      <c r="CB606" s="220"/>
      <c r="CC606" s="220"/>
      <c r="CD606" s="220"/>
      <c r="CE606" s="220"/>
      <c r="CF606" s="220"/>
      <c r="CG606" s="220"/>
      <c r="CH606" s="220"/>
      <c r="CI606" s="220"/>
      <c r="CJ606" s="220"/>
      <c r="CK606" s="220"/>
      <c r="CL606" s="220"/>
      <c r="CM606" s="220"/>
      <c r="CN606" s="220"/>
      <c r="CO606" s="220"/>
      <c r="CP606" s="220"/>
      <c r="CQ606" s="220"/>
      <c r="CR606" s="220"/>
      <c r="CS606" s="220"/>
      <c r="CT606" s="220"/>
      <c r="CU606" s="220"/>
      <c r="CV606" s="220"/>
      <c r="CW606" s="220"/>
      <c r="CX606" s="220"/>
      <c r="CY606" s="220"/>
      <c r="CZ606" s="220"/>
      <c r="DA606" s="220"/>
      <c r="DB606" s="220"/>
      <c r="DC606" s="220"/>
      <c r="DD606" s="220"/>
      <c r="DE606" s="220"/>
      <c r="DF606" s="220"/>
      <c r="DG606" s="220"/>
      <c r="DH606" s="220"/>
      <c r="DI606" s="220"/>
      <c r="DJ606" s="220"/>
      <c r="DK606" s="220"/>
      <c r="DL606" s="220"/>
      <c r="DM606" s="220"/>
      <c r="DN606" s="220"/>
      <c r="DO606" s="220"/>
      <c r="DP606" s="220"/>
      <c r="DQ606" s="220"/>
      <c r="DR606" s="220"/>
      <c r="DS606" s="220"/>
      <c r="DT606" s="220"/>
      <c r="DU606" s="220"/>
      <c r="DV606" s="220"/>
      <c r="DW606" s="220"/>
      <c r="DX606" s="220"/>
      <c r="DY606" s="220"/>
      <c r="DZ606" s="220"/>
      <c r="EA606" s="220"/>
      <c r="EB606" s="220"/>
      <c r="EC606" s="220"/>
      <c r="ED606" s="220"/>
      <c r="EE606" s="220"/>
      <c r="EF606" s="220"/>
      <c r="EG606" s="220"/>
      <c r="EH606" s="220"/>
      <c r="EI606" s="220"/>
      <c r="EJ606" s="220"/>
      <c r="EK606" s="220"/>
      <c r="EL606" s="220"/>
      <c r="EM606" s="220"/>
      <c r="EN606" s="220"/>
      <c r="EO606" s="220"/>
    </row>
    <row r="607" spans="1:145" s="203" customFormat="1" outlineLevel="1">
      <c r="A607" s="262" t="s">
        <v>2032</v>
      </c>
      <c r="B607" s="262" t="s">
        <v>2017</v>
      </c>
      <c r="C607" s="257" t="s">
        <v>2018</v>
      </c>
      <c r="D607" s="165" t="s">
        <v>1836</v>
      </c>
      <c r="E607" s="166" t="s">
        <v>1054</v>
      </c>
      <c r="F607" s="167" t="s">
        <v>1042</v>
      </c>
      <c r="G607" s="177">
        <v>0</v>
      </c>
      <c r="H607" s="37"/>
      <c r="I607" s="170">
        <v>0</v>
      </c>
      <c r="J607" s="171">
        <f t="shared" si="1032"/>
        <v>0</v>
      </c>
      <c r="K607" s="172" t="s">
        <v>24</v>
      </c>
      <c r="L607" s="173"/>
      <c r="M607" s="174">
        <f t="shared" si="1033"/>
        <v>0</v>
      </c>
      <c r="N607" s="175">
        <f t="shared" si="1034"/>
        <v>0</v>
      </c>
      <c r="O607" s="199"/>
      <c r="P607" s="176"/>
      <c r="Q607" s="176"/>
      <c r="R607" s="176"/>
      <c r="S607" s="176"/>
      <c r="T607" s="176"/>
      <c r="U607" s="200"/>
      <c r="V607" s="199"/>
      <c r="W607" s="176"/>
      <c r="X607" s="176">
        <f t="shared" si="1035"/>
        <v>0</v>
      </c>
      <c r="Y607" s="176"/>
      <c r="Z607" s="176">
        <f t="shared" si="1036"/>
        <v>0</v>
      </c>
      <c r="AA607" s="176"/>
      <c r="AB607" s="176">
        <f t="shared" si="1037"/>
        <v>0</v>
      </c>
      <c r="AC607" s="176"/>
      <c r="AD607" s="176">
        <f t="shared" si="1038"/>
        <v>0</v>
      </c>
      <c r="AE607" s="201"/>
      <c r="AF607" s="201"/>
      <c r="AG607" s="220"/>
      <c r="AH607" s="220"/>
      <c r="AI607" s="220"/>
      <c r="AJ607" s="220"/>
      <c r="AK607" s="220"/>
      <c r="AL607" s="220"/>
      <c r="AM607" s="220"/>
      <c r="AN607" s="220"/>
      <c r="AO607" s="220"/>
      <c r="AP607" s="220"/>
      <c r="AQ607" s="220"/>
      <c r="AR607" s="220"/>
      <c r="AS607" s="220"/>
      <c r="AT607" s="220"/>
      <c r="AU607" s="220"/>
      <c r="AV607" s="220"/>
      <c r="AW607" s="220"/>
      <c r="AX607" s="220"/>
      <c r="AY607" s="220"/>
      <c r="AZ607" s="220"/>
      <c r="BA607" s="220"/>
      <c r="BB607" s="220"/>
      <c r="BC607" s="220"/>
      <c r="BD607" s="220"/>
      <c r="BE607" s="220"/>
      <c r="BF607" s="220"/>
      <c r="BG607" s="220"/>
      <c r="BH607" s="220"/>
      <c r="BI607" s="220"/>
      <c r="BJ607" s="220"/>
      <c r="BK607" s="220"/>
      <c r="BL607" s="220"/>
      <c r="BM607" s="220"/>
      <c r="BN607" s="220"/>
      <c r="BO607" s="220"/>
      <c r="BP607" s="220"/>
      <c r="BQ607" s="220"/>
      <c r="BR607" s="220"/>
      <c r="BS607" s="220"/>
      <c r="BT607" s="220"/>
      <c r="BU607" s="220"/>
      <c r="BV607" s="220"/>
      <c r="BW607" s="220"/>
      <c r="BX607" s="220"/>
      <c r="BY607" s="220"/>
      <c r="BZ607" s="220"/>
      <c r="CA607" s="220"/>
      <c r="CB607" s="220"/>
      <c r="CC607" s="220"/>
      <c r="CD607" s="220"/>
      <c r="CE607" s="220"/>
      <c r="CF607" s="220"/>
      <c r="CG607" s="220"/>
      <c r="CH607" s="220"/>
      <c r="CI607" s="220"/>
      <c r="CJ607" s="220"/>
      <c r="CK607" s="220"/>
      <c r="CL607" s="220"/>
      <c r="CM607" s="220"/>
      <c r="CN607" s="220"/>
      <c r="CO607" s="220"/>
      <c r="CP607" s="220"/>
      <c r="CQ607" s="220"/>
      <c r="CR607" s="220"/>
      <c r="CS607" s="220"/>
      <c r="CT607" s="220"/>
      <c r="CU607" s="220"/>
      <c r="CV607" s="220"/>
      <c r="CW607" s="220"/>
      <c r="CX607" s="220"/>
      <c r="CY607" s="220"/>
      <c r="CZ607" s="220"/>
      <c r="DA607" s="220"/>
      <c r="DB607" s="220"/>
      <c r="DC607" s="220"/>
      <c r="DD607" s="220"/>
      <c r="DE607" s="220"/>
      <c r="DF607" s="220"/>
      <c r="DG607" s="220"/>
      <c r="DH607" s="220"/>
      <c r="DI607" s="220"/>
      <c r="DJ607" s="220"/>
      <c r="DK607" s="220"/>
      <c r="DL607" s="220"/>
      <c r="DM607" s="220"/>
      <c r="DN607" s="220"/>
      <c r="DO607" s="220"/>
      <c r="DP607" s="220"/>
      <c r="DQ607" s="220"/>
      <c r="DR607" s="220"/>
      <c r="DS607" s="220"/>
      <c r="DT607" s="220"/>
      <c r="DU607" s="220"/>
      <c r="DV607" s="220"/>
      <c r="DW607" s="220"/>
      <c r="DX607" s="220"/>
      <c r="DY607" s="220"/>
      <c r="DZ607" s="220"/>
      <c r="EA607" s="220"/>
      <c r="EB607" s="220"/>
      <c r="EC607" s="220"/>
      <c r="ED607" s="220"/>
      <c r="EE607" s="220"/>
      <c r="EF607" s="220"/>
      <c r="EG607" s="220"/>
      <c r="EH607" s="220"/>
      <c r="EI607" s="220"/>
      <c r="EJ607" s="220"/>
      <c r="EK607" s="220"/>
      <c r="EL607" s="220"/>
      <c r="EM607" s="220"/>
      <c r="EN607" s="220"/>
      <c r="EO607" s="220"/>
    </row>
    <row r="608" spans="1:145" s="203" customFormat="1" outlineLevel="1">
      <c r="A608" s="262" t="s">
        <v>2032</v>
      </c>
      <c r="B608" s="262" t="s">
        <v>2017</v>
      </c>
      <c r="C608" s="257" t="s">
        <v>2018</v>
      </c>
      <c r="D608" s="165" t="s">
        <v>1837</v>
      </c>
      <c r="E608" s="166" t="s">
        <v>1055</v>
      </c>
      <c r="F608" s="167" t="s">
        <v>1035</v>
      </c>
      <c r="G608" s="177">
        <v>0</v>
      </c>
      <c r="H608" s="37"/>
      <c r="I608" s="170">
        <v>0</v>
      </c>
      <c r="J608" s="171">
        <f t="shared" si="1032"/>
        <v>0</v>
      </c>
      <c r="K608" s="172" t="s">
        <v>24</v>
      </c>
      <c r="L608" s="173"/>
      <c r="M608" s="174">
        <f t="shared" si="1033"/>
        <v>0</v>
      </c>
      <c r="N608" s="175">
        <f t="shared" si="1034"/>
        <v>0</v>
      </c>
      <c r="O608" s="199"/>
      <c r="P608" s="176"/>
      <c r="Q608" s="176"/>
      <c r="R608" s="176"/>
      <c r="S608" s="176"/>
      <c r="T608" s="176"/>
      <c r="U608" s="200"/>
      <c r="V608" s="199"/>
      <c r="W608" s="176"/>
      <c r="X608" s="176">
        <f t="shared" si="1035"/>
        <v>0</v>
      </c>
      <c r="Y608" s="176"/>
      <c r="Z608" s="176">
        <f t="shared" si="1036"/>
        <v>0</v>
      </c>
      <c r="AA608" s="176"/>
      <c r="AB608" s="176">
        <f t="shared" si="1037"/>
        <v>0</v>
      </c>
      <c r="AC608" s="176"/>
      <c r="AD608" s="176">
        <f t="shared" si="1038"/>
        <v>0</v>
      </c>
      <c r="AE608" s="201"/>
      <c r="AF608" s="201"/>
      <c r="AG608" s="220"/>
      <c r="AH608" s="220"/>
      <c r="AI608" s="220"/>
      <c r="AJ608" s="220"/>
      <c r="AK608" s="220"/>
      <c r="AL608" s="220"/>
      <c r="AM608" s="220"/>
      <c r="AN608" s="220"/>
      <c r="AO608" s="220"/>
      <c r="AP608" s="220"/>
      <c r="AQ608" s="220"/>
      <c r="AR608" s="220"/>
      <c r="AS608" s="220"/>
      <c r="AT608" s="220"/>
      <c r="AU608" s="220"/>
      <c r="AV608" s="220"/>
      <c r="AW608" s="220"/>
      <c r="AX608" s="220"/>
      <c r="AY608" s="220"/>
      <c r="AZ608" s="220"/>
      <c r="BA608" s="220"/>
      <c r="BB608" s="220"/>
      <c r="BC608" s="220"/>
      <c r="BD608" s="220"/>
      <c r="BE608" s="220"/>
      <c r="BF608" s="220"/>
      <c r="BG608" s="220"/>
      <c r="BH608" s="220"/>
      <c r="BI608" s="220"/>
      <c r="BJ608" s="220"/>
      <c r="BK608" s="220"/>
      <c r="BL608" s="220"/>
      <c r="BM608" s="220"/>
      <c r="BN608" s="220"/>
      <c r="BO608" s="220"/>
      <c r="BP608" s="220"/>
      <c r="BQ608" s="220"/>
      <c r="BR608" s="220"/>
      <c r="BS608" s="220"/>
      <c r="BT608" s="220"/>
      <c r="BU608" s="220"/>
      <c r="BV608" s="220"/>
      <c r="BW608" s="220"/>
      <c r="BX608" s="220"/>
      <c r="BY608" s="220"/>
      <c r="BZ608" s="220"/>
      <c r="CA608" s="220"/>
      <c r="CB608" s="220"/>
      <c r="CC608" s="220"/>
      <c r="CD608" s="220"/>
      <c r="CE608" s="220"/>
      <c r="CF608" s="220"/>
      <c r="CG608" s="220"/>
      <c r="CH608" s="220"/>
      <c r="CI608" s="220"/>
      <c r="CJ608" s="220"/>
      <c r="CK608" s="220"/>
      <c r="CL608" s="220"/>
      <c r="CM608" s="220"/>
      <c r="CN608" s="220"/>
      <c r="CO608" s="220"/>
      <c r="CP608" s="220"/>
      <c r="CQ608" s="220"/>
      <c r="CR608" s="220"/>
      <c r="CS608" s="220"/>
      <c r="CT608" s="220"/>
      <c r="CU608" s="220"/>
      <c r="CV608" s="220"/>
      <c r="CW608" s="220"/>
      <c r="CX608" s="220"/>
      <c r="CY608" s="220"/>
      <c r="CZ608" s="220"/>
      <c r="DA608" s="220"/>
      <c r="DB608" s="220"/>
      <c r="DC608" s="220"/>
      <c r="DD608" s="220"/>
      <c r="DE608" s="220"/>
      <c r="DF608" s="220"/>
      <c r="DG608" s="220"/>
      <c r="DH608" s="220"/>
      <c r="DI608" s="220"/>
      <c r="DJ608" s="220"/>
      <c r="DK608" s="220"/>
      <c r="DL608" s="220"/>
      <c r="DM608" s="220"/>
      <c r="DN608" s="220"/>
      <c r="DO608" s="220"/>
      <c r="DP608" s="220"/>
      <c r="DQ608" s="220"/>
      <c r="DR608" s="220"/>
      <c r="DS608" s="220"/>
      <c r="DT608" s="220"/>
      <c r="DU608" s="220"/>
      <c r="DV608" s="220"/>
      <c r="DW608" s="220"/>
      <c r="DX608" s="220"/>
      <c r="DY608" s="220"/>
      <c r="DZ608" s="220"/>
      <c r="EA608" s="220"/>
      <c r="EB608" s="220"/>
      <c r="EC608" s="220"/>
      <c r="ED608" s="220"/>
      <c r="EE608" s="220"/>
      <c r="EF608" s="220"/>
      <c r="EG608" s="220"/>
      <c r="EH608" s="220"/>
      <c r="EI608" s="220"/>
      <c r="EJ608" s="220"/>
      <c r="EK608" s="220"/>
      <c r="EL608" s="220"/>
      <c r="EM608" s="220"/>
      <c r="EN608" s="220"/>
      <c r="EO608" s="220"/>
    </row>
    <row r="609" spans="1:145" s="203" customFormat="1" outlineLevel="1">
      <c r="A609" s="262" t="s">
        <v>2032</v>
      </c>
      <c r="B609" s="262" t="s">
        <v>2017</v>
      </c>
      <c r="C609" s="257" t="s">
        <v>2018</v>
      </c>
      <c r="D609" s="165" t="s">
        <v>1838</v>
      </c>
      <c r="E609" s="166" t="s">
        <v>1056</v>
      </c>
      <c r="F609" s="167" t="s">
        <v>1036</v>
      </c>
      <c r="G609" s="177">
        <v>0</v>
      </c>
      <c r="H609" s="37"/>
      <c r="I609" s="170">
        <v>0</v>
      </c>
      <c r="J609" s="171">
        <f t="shared" si="1032"/>
        <v>0</v>
      </c>
      <c r="K609" s="172" t="s">
        <v>24</v>
      </c>
      <c r="L609" s="173"/>
      <c r="M609" s="174">
        <f t="shared" si="1033"/>
        <v>0</v>
      </c>
      <c r="N609" s="175">
        <f t="shared" si="1034"/>
        <v>0</v>
      </c>
      <c r="O609" s="199"/>
      <c r="P609" s="176"/>
      <c r="Q609" s="176"/>
      <c r="R609" s="176"/>
      <c r="S609" s="176"/>
      <c r="T609" s="176"/>
      <c r="U609" s="200"/>
      <c r="V609" s="199"/>
      <c r="W609" s="176"/>
      <c r="X609" s="176">
        <f t="shared" si="1035"/>
        <v>0</v>
      </c>
      <c r="Y609" s="176"/>
      <c r="Z609" s="176">
        <f t="shared" si="1036"/>
        <v>0</v>
      </c>
      <c r="AA609" s="176"/>
      <c r="AB609" s="176">
        <f t="shared" si="1037"/>
        <v>0</v>
      </c>
      <c r="AC609" s="176"/>
      <c r="AD609" s="176">
        <f t="shared" si="1038"/>
        <v>0</v>
      </c>
      <c r="AE609" s="201"/>
      <c r="AF609" s="201"/>
      <c r="AG609" s="220"/>
      <c r="AH609" s="220"/>
      <c r="AI609" s="220"/>
      <c r="AJ609" s="220"/>
      <c r="AK609" s="220"/>
      <c r="AL609" s="220"/>
      <c r="AM609" s="220"/>
      <c r="AN609" s="220"/>
      <c r="AO609" s="220"/>
      <c r="AP609" s="220"/>
      <c r="AQ609" s="220"/>
      <c r="AR609" s="220"/>
      <c r="AS609" s="220"/>
      <c r="AT609" s="220"/>
      <c r="AU609" s="220"/>
      <c r="AV609" s="220"/>
      <c r="AW609" s="220"/>
      <c r="AX609" s="220"/>
      <c r="AY609" s="220"/>
      <c r="AZ609" s="220"/>
      <c r="BA609" s="220"/>
      <c r="BB609" s="220"/>
      <c r="BC609" s="220"/>
      <c r="BD609" s="220"/>
      <c r="BE609" s="220"/>
      <c r="BF609" s="220"/>
      <c r="BG609" s="220"/>
      <c r="BH609" s="220"/>
      <c r="BI609" s="220"/>
      <c r="BJ609" s="220"/>
      <c r="BK609" s="220"/>
      <c r="BL609" s="220"/>
      <c r="BM609" s="220"/>
      <c r="BN609" s="220"/>
      <c r="BO609" s="220"/>
      <c r="BP609" s="220"/>
      <c r="BQ609" s="220"/>
      <c r="BR609" s="220"/>
      <c r="BS609" s="220"/>
      <c r="BT609" s="220"/>
      <c r="BU609" s="220"/>
      <c r="BV609" s="220"/>
      <c r="BW609" s="220"/>
      <c r="BX609" s="220"/>
      <c r="BY609" s="220"/>
      <c r="BZ609" s="220"/>
      <c r="CA609" s="220"/>
      <c r="CB609" s="220"/>
      <c r="CC609" s="220"/>
      <c r="CD609" s="220"/>
      <c r="CE609" s="220"/>
      <c r="CF609" s="220"/>
      <c r="CG609" s="220"/>
      <c r="CH609" s="220"/>
      <c r="CI609" s="220"/>
      <c r="CJ609" s="220"/>
      <c r="CK609" s="220"/>
      <c r="CL609" s="220"/>
      <c r="CM609" s="220"/>
      <c r="CN609" s="220"/>
      <c r="CO609" s="220"/>
      <c r="CP609" s="220"/>
      <c r="CQ609" s="220"/>
      <c r="CR609" s="220"/>
      <c r="CS609" s="220"/>
      <c r="CT609" s="220"/>
      <c r="CU609" s="220"/>
      <c r="CV609" s="220"/>
      <c r="CW609" s="220"/>
      <c r="CX609" s="220"/>
      <c r="CY609" s="220"/>
      <c r="CZ609" s="220"/>
      <c r="DA609" s="220"/>
      <c r="DB609" s="220"/>
      <c r="DC609" s="220"/>
      <c r="DD609" s="220"/>
      <c r="DE609" s="220"/>
      <c r="DF609" s="220"/>
      <c r="DG609" s="220"/>
      <c r="DH609" s="220"/>
      <c r="DI609" s="220"/>
      <c r="DJ609" s="220"/>
      <c r="DK609" s="220"/>
      <c r="DL609" s="220"/>
      <c r="DM609" s="220"/>
      <c r="DN609" s="220"/>
      <c r="DO609" s="220"/>
      <c r="DP609" s="220"/>
      <c r="DQ609" s="220"/>
      <c r="DR609" s="220"/>
      <c r="DS609" s="220"/>
      <c r="DT609" s="220"/>
      <c r="DU609" s="220"/>
      <c r="DV609" s="220"/>
      <c r="DW609" s="220"/>
      <c r="DX609" s="220"/>
      <c r="DY609" s="220"/>
      <c r="DZ609" s="220"/>
      <c r="EA609" s="220"/>
      <c r="EB609" s="220"/>
      <c r="EC609" s="220"/>
      <c r="ED609" s="220"/>
      <c r="EE609" s="220"/>
      <c r="EF609" s="220"/>
      <c r="EG609" s="220"/>
      <c r="EH609" s="220"/>
      <c r="EI609" s="220"/>
      <c r="EJ609" s="220"/>
      <c r="EK609" s="220"/>
      <c r="EL609" s="220"/>
      <c r="EM609" s="220"/>
      <c r="EN609" s="220"/>
      <c r="EO609" s="220"/>
    </row>
    <row r="610" spans="1:145" s="203" customFormat="1" outlineLevel="1">
      <c r="A610" s="262" t="s">
        <v>2032</v>
      </c>
      <c r="B610" s="262" t="s">
        <v>2017</v>
      </c>
      <c r="C610" s="257" t="s">
        <v>2018</v>
      </c>
      <c r="D610" s="165" t="s">
        <v>1839</v>
      </c>
      <c r="E610" s="166" t="s">
        <v>1057</v>
      </c>
      <c r="F610" s="167" t="s">
        <v>1037</v>
      </c>
      <c r="G610" s="177">
        <v>0</v>
      </c>
      <c r="H610" s="37"/>
      <c r="I610" s="170">
        <v>0</v>
      </c>
      <c r="J610" s="171">
        <f t="shared" si="1032"/>
        <v>0</v>
      </c>
      <c r="K610" s="172" t="s">
        <v>24</v>
      </c>
      <c r="L610" s="173"/>
      <c r="M610" s="174">
        <f t="shared" si="1033"/>
        <v>0</v>
      </c>
      <c r="N610" s="175">
        <f t="shared" si="1034"/>
        <v>0</v>
      </c>
      <c r="O610" s="199"/>
      <c r="P610" s="176"/>
      <c r="Q610" s="176"/>
      <c r="R610" s="176"/>
      <c r="S610" s="176"/>
      <c r="T610" s="176"/>
      <c r="U610" s="200"/>
      <c r="V610" s="199"/>
      <c r="W610" s="176"/>
      <c r="X610" s="176">
        <f t="shared" si="1035"/>
        <v>0</v>
      </c>
      <c r="Y610" s="176"/>
      <c r="Z610" s="176">
        <f t="shared" si="1036"/>
        <v>0</v>
      </c>
      <c r="AA610" s="176"/>
      <c r="AB610" s="176">
        <f t="shared" si="1037"/>
        <v>0</v>
      </c>
      <c r="AC610" s="176"/>
      <c r="AD610" s="176">
        <f t="shared" si="1038"/>
        <v>0</v>
      </c>
      <c r="AE610" s="201"/>
      <c r="AF610" s="201"/>
      <c r="AG610" s="220"/>
      <c r="AH610" s="220"/>
      <c r="AI610" s="220"/>
      <c r="AJ610" s="220"/>
      <c r="AK610" s="220"/>
      <c r="AL610" s="220"/>
      <c r="AM610" s="220"/>
      <c r="AN610" s="220"/>
      <c r="AO610" s="220"/>
      <c r="AP610" s="220"/>
      <c r="AQ610" s="220"/>
      <c r="AR610" s="220"/>
      <c r="AS610" s="220"/>
      <c r="AT610" s="220"/>
      <c r="AU610" s="220"/>
      <c r="AV610" s="220"/>
      <c r="AW610" s="220"/>
      <c r="AX610" s="220"/>
      <c r="AY610" s="220"/>
      <c r="AZ610" s="220"/>
      <c r="BA610" s="220"/>
      <c r="BB610" s="220"/>
      <c r="BC610" s="220"/>
      <c r="BD610" s="220"/>
      <c r="BE610" s="220"/>
      <c r="BF610" s="220"/>
      <c r="BG610" s="220"/>
      <c r="BH610" s="220"/>
      <c r="BI610" s="220"/>
      <c r="BJ610" s="220"/>
      <c r="BK610" s="220"/>
      <c r="BL610" s="220"/>
      <c r="BM610" s="220"/>
      <c r="BN610" s="220"/>
      <c r="BO610" s="220"/>
      <c r="BP610" s="220"/>
      <c r="BQ610" s="220"/>
      <c r="BR610" s="220"/>
      <c r="BS610" s="220"/>
      <c r="BT610" s="220"/>
      <c r="BU610" s="220"/>
      <c r="BV610" s="220"/>
      <c r="BW610" s="220"/>
      <c r="BX610" s="220"/>
      <c r="BY610" s="220"/>
      <c r="BZ610" s="220"/>
      <c r="CA610" s="220"/>
      <c r="CB610" s="220"/>
      <c r="CC610" s="220"/>
      <c r="CD610" s="220"/>
      <c r="CE610" s="220"/>
      <c r="CF610" s="220"/>
      <c r="CG610" s="220"/>
      <c r="CH610" s="220"/>
      <c r="CI610" s="220"/>
      <c r="CJ610" s="220"/>
      <c r="CK610" s="220"/>
      <c r="CL610" s="220"/>
      <c r="CM610" s="220"/>
      <c r="CN610" s="220"/>
      <c r="CO610" s="220"/>
      <c r="CP610" s="220"/>
      <c r="CQ610" s="220"/>
      <c r="CR610" s="220"/>
      <c r="CS610" s="220"/>
      <c r="CT610" s="220"/>
      <c r="CU610" s="220"/>
      <c r="CV610" s="220"/>
      <c r="CW610" s="220"/>
      <c r="CX610" s="220"/>
      <c r="CY610" s="220"/>
      <c r="CZ610" s="220"/>
      <c r="DA610" s="220"/>
      <c r="DB610" s="220"/>
      <c r="DC610" s="220"/>
      <c r="DD610" s="220"/>
      <c r="DE610" s="220"/>
      <c r="DF610" s="220"/>
      <c r="DG610" s="220"/>
      <c r="DH610" s="220"/>
      <c r="DI610" s="220"/>
      <c r="DJ610" s="220"/>
      <c r="DK610" s="220"/>
      <c r="DL610" s="220"/>
      <c r="DM610" s="220"/>
      <c r="DN610" s="220"/>
      <c r="DO610" s="220"/>
      <c r="DP610" s="220"/>
      <c r="DQ610" s="220"/>
      <c r="DR610" s="220"/>
      <c r="DS610" s="220"/>
      <c r="DT610" s="220"/>
      <c r="DU610" s="220"/>
      <c r="DV610" s="220"/>
      <c r="DW610" s="220"/>
      <c r="DX610" s="220"/>
      <c r="DY610" s="220"/>
      <c r="DZ610" s="220"/>
      <c r="EA610" s="220"/>
      <c r="EB610" s="220"/>
      <c r="EC610" s="220"/>
      <c r="ED610" s="220"/>
      <c r="EE610" s="220"/>
      <c r="EF610" s="220"/>
      <c r="EG610" s="220"/>
      <c r="EH610" s="220"/>
      <c r="EI610" s="220"/>
      <c r="EJ610" s="220"/>
      <c r="EK610" s="220"/>
      <c r="EL610" s="220"/>
      <c r="EM610" s="220"/>
      <c r="EN610" s="220"/>
      <c r="EO610" s="220"/>
    </row>
    <row r="611" spans="1:145" s="203" customFormat="1" outlineLevel="1">
      <c r="A611" s="262" t="s">
        <v>2032</v>
      </c>
      <c r="B611" s="262" t="s">
        <v>2017</v>
      </c>
      <c r="C611" s="257" t="s">
        <v>2018</v>
      </c>
      <c r="D611" s="165" t="s">
        <v>1840</v>
      </c>
      <c r="E611" s="166" t="s">
        <v>1058</v>
      </c>
      <c r="F611" s="167" t="s">
        <v>1038</v>
      </c>
      <c r="G611" s="177">
        <v>0</v>
      </c>
      <c r="H611" s="37"/>
      <c r="I611" s="170">
        <v>0</v>
      </c>
      <c r="J611" s="171">
        <f t="shared" si="1032"/>
        <v>0</v>
      </c>
      <c r="K611" s="172" t="s">
        <v>24</v>
      </c>
      <c r="L611" s="173"/>
      <c r="M611" s="174">
        <f t="shared" si="1033"/>
        <v>0</v>
      </c>
      <c r="N611" s="175">
        <f t="shared" si="1034"/>
        <v>0</v>
      </c>
      <c r="O611" s="199"/>
      <c r="P611" s="176"/>
      <c r="Q611" s="176"/>
      <c r="R611" s="176"/>
      <c r="S611" s="176"/>
      <c r="T611" s="176"/>
      <c r="U611" s="200"/>
      <c r="V611" s="199"/>
      <c r="W611" s="176"/>
      <c r="X611" s="176">
        <f t="shared" si="1035"/>
        <v>0</v>
      </c>
      <c r="Y611" s="176"/>
      <c r="Z611" s="176">
        <f t="shared" si="1036"/>
        <v>0</v>
      </c>
      <c r="AA611" s="176"/>
      <c r="AB611" s="176">
        <f t="shared" si="1037"/>
        <v>0</v>
      </c>
      <c r="AC611" s="176"/>
      <c r="AD611" s="176">
        <f t="shared" si="1038"/>
        <v>0</v>
      </c>
      <c r="AE611" s="201"/>
      <c r="AF611" s="201"/>
      <c r="AG611" s="220"/>
      <c r="AH611" s="220"/>
      <c r="AI611" s="220"/>
      <c r="AJ611" s="220"/>
      <c r="AK611" s="220"/>
      <c r="AL611" s="220"/>
      <c r="AM611" s="220"/>
      <c r="AN611" s="220"/>
      <c r="AO611" s="220"/>
      <c r="AP611" s="220"/>
      <c r="AQ611" s="220"/>
      <c r="AR611" s="220"/>
      <c r="AS611" s="220"/>
      <c r="AT611" s="220"/>
      <c r="AU611" s="220"/>
      <c r="AV611" s="220"/>
      <c r="AW611" s="220"/>
      <c r="AX611" s="220"/>
      <c r="AY611" s="220"/>
      <c r="AZ611" s="220"/>
      <c r="BA611" s="220"/>
      <c r="BB611" s="220"/>
      <c r="BC611" s="220"/>
      <c r="BD611" s="220"/>
      <c r="BE611" s="220"/>
      <c r="BF611" s="220"/>
      <c r="BG611" s="220"/>
      <c r="BH611" s="220"/>
      <c r="BI611" s="220"/>
      <c r="BJ611" s="220"/>
      <c r="BK611" s="220"/>
      <c r="BL611" s="220"/>
      <c r="BM611" s="220"/>
      <c r="BN611" s="220"/>
      <c r="BO611" s="220"/>
      <c r="BP611" s="220"/>
      <c r="BQ611" s="220"/>
      <c r="BR611" s="220"/>
      <c r="BS611" s="220"/>
      <c r="BT611" s="220"/>
      <c r="BU611" s="220"/>
      <c r="BV611" s="220"/>
      <c r="BW611" s="220"/>
      <c r="BX611" s="220"/>
      <c r="BY611" s="220"/>
      <c r="BZ611" s="220"/>
      <c r="CA611" s="220"/>
      <c r="CB611" s="220"/>
      <c r="CC611" s="220"/>
      <c r="CD611" s="220"/>
      <c r="CE611" s="220"/>
      <c r="CF611" s="220"/>
      <c r="CG611" s="220"/>
      <c r="CH611" s="220"/>
      <c r="CI611" s="220"/>
      <c r="CJ611" s="220"/>
      <c r="CK611" s="220"/>
      <c r="CL611" s="220"/>
      <c r="CM611" s="220"/>
      <c r="CN611" s="220"/>
      <c r="CO611" s="220"/>
      <c r="CP611" s="220"/>
      <c r="CQ611" s="220"/>
      <c r="CR611" s="220"/>
      <c r="CS611" s="220"/>
      <c r="CT611" s="220"/>
      <c r="CU611" s="220"/>
      <c r="CV611" s="220"/>
      <c r="CW611" s="220"/>
      <c r="CX611" s="220"/>
      <c r="CY611" s="220"/>
      <c r="CZ611" s="220"/>
      <c r="DA611" s="220"/>
      <c r="DB611" s="220"/>
      <c r="DC611" s="220"/>
      <c r="DD611" s="220"/>
      <c r="DE611" s="220"/>
      <c r="DF611" s="220"/>
      <c r="DG611" s="220"/>
      <c r="DH611" s="220"/>
      <c r="DI611" s="220"/>
      <c r="DJ611" s="220"/>
      <c r="DK611" s="220"/>
      <c r="DL611" s="220"/>
      <c r="DM611" s="220"/>
      <c r="DN611" s="220"/>
      <c r="DO611" s="220"/>
      <c r="DP611" s="220"/>
      <c r="DQ611" s="220"/>
      <c r="DR611" s="220"/>
      <c r="DS611" s="220"/>
      <c r="DT611" s="220"/>
      <c r="DU611" s="220"/>
      <c r="DV611" s="220"/>
      <c r="DW611" s="220"/>
      <c r="DX611" s="220"/>
      <c r="DY611" s="220"/>
      <c r="DZ611" s="220"/>
      <c r="EA611" s="220"/>
      <c r="EB611" s="220"/>
      <c r="EC611" s="220"/>
      <c r="ED611" s="220"/>
      <c r="EE611" s="220"/>
      <c r="EF611" s="220"/>
      <c r="EG611" s="220"/>
      <c r="EH611" s="220"/>
      <c r="EI611" s="220"/>
      <c r="EJ611" s="220"/>
      <c r="EK611" s="220"/>
      <c r="EL611" s="220"/>
      <c r="EM611" s="220"/>
      <c r="EN611" s="220"/>
      <c r="EO611" s="220"/>
    </row>
    <row r="612" spans="1:145" s="203" customFormat="1" outlineLevel="1">
      <c r="A612" s="262" t="s">
        <v>2032</v>
      </c>
      <c r="B612" s="262" t="s">
        <v>2017</v>
      </c>
      <c r="C612" s="257" t="s">
        <v>2018</v>
      </c>
      <c r="D612" s="165" t="s">
        <v>1841</v>
      </c>
      <c r="E612" s="166" t="s">
        <v>1150</v>
      </c>
      <c r="F612" s="167" t="s">
        <v>1041</v>
      </c>
      <c r="G612" s="177">
        <v>0</v>
      </c>
      <c r="H612" s="37"/>
      <c r="I612" s="170">
        <v>0</v>
      </c>
      <c r="J612" s="171">
        <f t="shared" si="1032"/>
        <v>0</v>
      </c>
      <c r="K612" s="172" t="s">
        <v>24</v>
      </c>
      <c r="L612" s="173"/>
      <c r="M612" s="174">
        <f t="shared" si="1033"/>
        <v>0</v>
      </c>
      <c r="N612" s="175">
        <f t="shared" si="1034"/>
        <v>0</v>
      </c>
      <c r="O612" s="199"/>
      <c r="P612" s="176"/>
      <c r="Q612" s="176"/>
      <c r="R612" s="176"/>
      <c r="S612" s="176"/>
      <c r="T612" s="176"/>
      <c r="U612" s="200"/>
      <c r="V612" s="199"/>
      <c r="W612" s="176"/>
      <c r="X612" s="176">
        <f t="shared" si="1035"/>
        <v>0</v>
      </c>
      <c r="Y612" s="176"/>
      <c r="Z612" s="176">
        <f t="shared" si="1036"/>
        <v>0</v>
      </c>
      <c r="AA612" s="176"/>
      <c r="AB612" s="176">
        <f t="shared" si="1037"/>
        <v>0</v>
      </c>
      <c r="AC612" s="176"/>
      <c r="AD612" s="176">
        <f t="shared" si="1038"/>
        <v>0</v>
      </c>
      <c r="AE612" s="201"/>
      <c r="AF612" s="201"/>
      <c r="AG612" s="220"/>
      <c r="AH612" s="220"/>
      <c r="AI612" s="220"/>
      <c r="AJ612" s="220"/>
      <c r="AK612" s="220"/>
      <c r="AL612" s="220"/>
      <c r="AM612" s="220"/>
      <c r="AN612" s="220"/>
      <c r="AO612" s="220"/>
      <c r="AP612" s="220"/>
      <c r="AQ612" s="220"/>
      <c r="AR612" s="220"/>
      <c r="AS612" s="220"/>
      <c r="AT612" s="220"/>
      <c r="AU612" s="220"/>
      <c r="AV612" s="220"/>
      <c r="AW612" s="220"/>
      <c r="AX612" s="220"/>
      <c r="AY612" s="220"/>
      <c r="AZ612" s="220"/>
      <c r="BA612" s="220"/>
      <c r="BB612" s="220"/>
      <c r="BC612" s="220"/>
      <c r="BD612" s="220"/>
      <c r="BE612" s="220"/>
      <c r="BF612" s="220"/>
      <c r="BG612" s="220"/>
      <c r="BH612" s="220"/>
      <c r="BI612" s="220"/>
      <c r="BJ612" s="220"/>
      <c r="BK612" s="220"/>
      <c r="BL612" s="220"/>
      <c r="BM612" s="220"/>
      <c r="BN612" s="220"/>
      <c r="BO612" s="220"/>
      <c r="BP612" s="220"/>
      <c r="BQ612" s="220"/>
      <c r="BR612" s="220"/>
      <c r="BS612" s="220"/>
      <c r="BT612" s="220"/>
      <c r="BU612" s="220"/>
      <c r="BV612" s="220"/>
      <c r="BW612" s="220"/>
      <c r="BX612" s="220"/>
      <c r="BY612" s="220"/>
      <c r="BZ612" s="220"/>
      <c r="CA612" s="220"/>
      <c r="CB612" s="220"/>
      <c r="CC612" s="220"/>
      <c r="CD612" s="220"/>
      <c r="CE612" s="220"/>
      <c r="CF612" s="220"/>
      <c r="CG612" s="220"/>
      <c r="CH612" s="220"/>
      <c r="CI612" s="220"/>
      <c r="CJ612" s="220"/>
      <c r="CK612" s="220"/>
      <c r="CL612" s="220"/>
      <c r="CM612" s="220"/>
      <c r="CN612" s="220"/>
      <c r="CO612" s="220"/>
      <c r="CP612" s="220"/>
      <c r="CQ612" s="220"/>
      <c r="CR612" s="220"/>
      <c r="CS612" s="220"/>
      <c r="CT612" s="220"/>
      <c r="CU612" s="220"/>
      <c r="CV612" s="220"/>
      <c r="CW612" s="220"/>
      <c r="CX612" s="220"/>
      <c r="CY612" s="220"/>
      <c r="CZ612" s="220"/>
      <c r="DA612" s="220"/>
      <c r="DB612" s="220"/>
      <c r="DC612" s="220"/>
      <c r="DD612" s="220"/>
      <c r="DE612" s="220"/>
      <c r="DF612" s="220"/>
      <c r="DG612" s="220"/>
      <c r="DH612" s="220"/>
      <c r="DI612" s="220"/>
      <c r="DJ612" s="220"/>
      <c r="DK612" s="220"/>
      <c r="DL612" s="220"/>
      <c r="DM612" s="220"/>
      <c r="DN612" s="220"/>
      <c r="DO612" s="220"/>
      <c r="DP612" s="220"/>
      <c r="DQ612" s="220"/>
      <c r="DR612" s="220"/>
      <c r="DS612" s="220"/>
      <c r="DT612" s="220"/>
      <c r="DU612" s="220"/>
      <c r="DV612" s="220"/>
      <c r="DW612" s="220"/>
      <c r="DX612" s="220"/>
      <c r="DY612" s="220"/>
      <c r="DZ612" s="220"/>
      <c r="EA612" s="220"/>
      <c r="EB612" s="220"/>
      <c r="EC612" s="220"/>
      <c r="ED612" s="220"/>
      <c r="EE612" s="220"/>
      <c r="EF612" s="220"/>
      <c r="EG612" s="220"/>
      <c r="EH612" s="220"/>
      <c r="EI612" s="220"/>
      <c r="EJ612" s="220"/>
      <c r="EK612" s="220"/>
      <c r="EL612" s="220"/>
      <c r="EM612" s="220"/>
      <c r="EN612" s="220"/>
      <c r="EO612" s="220"/>
    </row>
    <row r="613" spans="1:145" s="203" customFormat="1" outlineLevel="1">
      <c r="A613" s="262" t="s">
        <v>2032</v>
      </c>
      <c r="B613" s="262" t="s">
        <v>2017</v>
      </c>
      <c r="C613" s="257" t="s">
        <v>2018</v>
      </c>
      <c r="D613" s="165" t="s">
        <v>1842</v>
      </c>
      <c r="E613" s="166" t="s">
        <v>1151</v>
      </c>
      <c r="F613" s="167" t="s">
        <v>1040</v>
      </c>
      <c r="G613" s="177">
        <v>0</v>
      </c>
      <c r="H613" s="37"/>
      <c r="I613" s="170">
        <v>0</v>
      </c>
      <c r="J613" s="171">
        <f t="shared" si="1032"/>
        <v>0</v>
      </c>
      <c r="K613" s="172" t="s">
        <v>24</v>
      </c>
      <c r="L613" s="173"/>
      <c r="M613" s="174">
        <f t="shared" si="1033"/>
        <v>0</v>
      </c>
      <c r="N613" s="175">
        <f t="shared" si="1034"/>
        <v>0</v>
      </c>
      <c r="O613" s="199"/>
      <c r="P613" s="176"/>
      <c r="Q613" s="176"/>
      <c r="R613" s="176"/>
      <c r="S613" s="176"/>
      <c r="T613" s="176"/>
      <c r="U613" s="200"/>
      <c r="V613" s="199"/>
      <c r="W613" s="176"/>
      <c r="X613" s="176">
        <f t="shared" si="1035"/>
        <v>0</v>
      </c>
      <c r="Y613" s="176"/>
      <c r="Z613" s="176">
        <f t="shared" si="1036"/>
        <v>0</v>
      </c>
      <c r="AA613" s="176"/>
      <c r="AB613" s="176">
        <f t="shared" si="1037"/>
        <v>0</v>
      </c>
      <c r="AC613" s="176"/>
      <c r="AD613" s="176">
        <f t="shared" si="1038"/>
        <v>0</v>
      </c>
      <c r="AE613" s="201"/>
      <c r="AF613" s="201"/>
      <c r="AG613" s="220"/>
      <c r="AH613" s="220"/>
      <c r="AI613" s="220"/>
      <c r="AJ613" s="220"/>
      <c r="AK613" s="220"/>
      <c r="AL613" s="220"/>
      <c r="AM613" s="220"/>
      <c r="AN613" s="220"/>
      <c r="AO613" s="220"/>
      <c r="AP613" s="220"/>
      <c r="AQ613" s="220"/>
      <c r="AR613" s="220"/>
      <c r="AS613" s="220"/>
      <c r="AT613" s="220"/>
      <c r="AU613" s="220"/>
      <c r="AV613" s="220"/>
      <c r="AW613" s="220"/>
      <c r="AX613" s="220"/>
      <c r="AY613" s="220"/>
      <c r="AZ613" s="220"/>
      <c r="BA613" s="220"/>
      <c r="BB613" s="220"/>
      <c r="BC613" s="220"/>
      <c r="BD613" s="220"/>
      <c r="BE613" s="220"/>
      <c r="BF613" s="220"/>
      <c r="BG613" s="220"/>
      <c r="BH613" s="220"/>
      <c r="BI613" s="220"/>
      <c r="BJ613" s="220"/>
      <c r="BK613" s="220"/>
      <c r="BL613" s="220"/>
      <c r="BM613" s="220"/>
      <c r="BN613" s="220"/>
      <c r="BO613" s="220"/>
      <c r="BP613" s="220"/>
      <c r="BQ613" s="220"/>
      <c r="BR613" s="220"/>
      <c r="BS613" s="220"/>
      <c r="BT613" s="220"/>
      <c r="BU613" s="220"/>
      <c r="BV613" s="220"/>
      <c r="BW613" s="220"/>
      <c r="BX613" s="220"/>
      <c r="BY613" s="220"/>
      <c r="BZ613" s="220"/>
      <c r="CA613" s="220"/>
      <c r="CB613" s="220"/>
      <c r="CC613" s="220"/>
      <c r="CD613" s="220"/>
      <c r="CE613" s="220"/>
      <c r="CF613" s="220"/>
      <c r="CG613" s="220"/>
      <c r="CH613" s="220"/>
      <c r="CI613" s="220"/>
      <c r="CJ613" s="220"/>
      <c r="CK613" s="220"/>
      <c r="CL613" s="220"/>
      <c r="CM613" s="220"/>
      <c r="CN613" s="220"/>
      <c r="CO613" s="220"/>
      <c r="CP613" s="220"/>
      <c r="CQ613" s="220"/>
      <c r="CR613" s="220"/>
      <c r="CS613" s="220"/>
      <c r="CT613" s="220"/>
      <c r="CU613" s="220"/>
      <c r="CV613" s="220"/>
      <c r="CW613" s="220"/>
      <c r="CX613" s="220"/>
      <c r="CY613" s="220"/>
      <c r="CZ613" s="220"/>
      <c r="DA613" s="220"/>
      <c r="DB613" s="220"/>
      <c r="DC613" s="220"/>
      <c r="DD613" s="220"/>
      <c r="DE613" s="220"/>
      <c r="DF613" s="220"/>
      <c r="DG613" s="220"/>
      <c r="DH613" s="220"/>
      <c r="DI613" s="220"/>
      <c r="DJ613" s="220"/>
      <c r="DK613" s="220"/>
      <c r="DL613" s="220"/>
      <c r="DM613" s="220"/>
      <c r="DN613" s="220"/>
      <c r="DO613" s="220"/>
      <c r="DP613" s="220"/>
      <c r="DQ613" s="220"/>
      <c r="DR613" s="220"/>
      <c r="DS613" s="220"/>
      <c r="DT613" s="220"/>
      <c r="DU613" s="220"/>
      <c r="DV613" s="220"/>
      <c r="DW613" s="220"/>
      <c r="DX613" s="220"/>
      <c r="DY613" s="220"/>
      <c r="DZ613" s="220"/>
      <c r="EA613" s="220"/>
      <c r="EB613" s="220"/>
      <c r="EC613" s="220"/>
      <c r="ED613" s="220"/>
      <c r="EE613" s="220"/>
      <c r="EF613" s="220"/>
      <c r="EG613" s="220"/>
      <c r="EH613" s="220"/>
      <c r="EI613" s="220"/>
      <c r="EJ613" s="220"/>
      <c r="EK613" s="220"/>
      <c r="EL613" s="220"/>
      <c r="EM613" s="220"/>
      <c r="EN613" s="220"/>
      <c r="EO613" s="220"/>
    </row>
    <row r="614" spans="1:145" s="203" customFormat="1" outlineLevel="1">
      <c r="A614" s="262" t="s">
        <v>2032</v>
      </c>
      <c r="B614" s="262" t="s">
        <v>2253</v>
      </c>
      <c r="C614" s="257" t="s">
        <v>2018</v>
      </c>
      <c r="D614" s="165" t="s">
        <v>2237</v>
      </c>
      <c r="E614" s="166" t="s">
        <v>1098</v>
      </c>
      <c r="F614" s="167" t="s">
        <v>1039</v>
      </c>
      <c r="G614" s="177">
        <v>0</v>
      </c>
      <c r="H614" s="37"/>
      <c r="I614" s="170">
        <v>0</v>
      </c>
      <c r="J614" s="171">
        <f t="shared" ref="J614:J615" si="1039">I614/$L$4</f>
        <v>0</v>
      </c>
      <c r="K614" s="172" t="s">
        <v>24</v>
      </c>
      <c r="L614" s="173"/>
      <c r="M614" s="174">
        <f t="shared" ref="M614:M615" si="1040">IF(ISBLANK(K614),G614*I614,G614*I614*L614)</f>
        <v>0</v>
      </c>
      <c r="N614" s="175">
        <f t="shared" ref="N614:N615" si="1041">IF(ISBLANK(K614),J614*G614,G614*J614*L614)</f>
        <v>0</v>
      </c>
      <c r="O614" s="199"/>
      <c r="P614" s="176"/>
      <c r="Q614" s="176"/>
      <c r="R614" s="176"/>
      <c r="S614" s="176"/>
      <c r="T614" s="176"/>
      <c r="U614" s="200"/>
      <c r="V614" s="199"/>
      <c r="W614" s="176"/>
      <c r="X614" s="176">
        <f t="shared" ref="X614:X615" si="1042">W614/$L$4</f>
        <v>0</v>
      </c>
      <c r="Y614" s="176"/>
      <c r="Z614" s="176">
        <f t="shared" ref="Z614:Z615" si="1043">Y614/$L$4</f>
        <v>0</v>
      </c>
      <c r="AA614" s="176"/>
      <c r="AB614" s="176">
        <f t="shared" ref="AB614:AB615" si="1044">AA614/$L$4</f>
        <v>0</v>
      </c>
      <c r="AC614" s="176"/>
      <c r="AD614" s="176">
        <f t="shared" ref="AD614:AD615" si="1045">AC614/$L$4</f>
        <v>0</v>
      </c>
      <c r="AE614" s="201"/>
      <c r="AF614" s="201"/>
      <c r="AG614" s="220"/>
      <c r="AH614" s="220"/>
      <c r="AI614" s="220"/>
      <c r="AJ614" s="220"/>
      <c r="AK614" s="220"/>
      <c r="AL614" s="220"/>
      <c r="AM614" s="220"/>
      <c r="AN614" s="220"/>
      <c r="AO614" s="220"/>
      <c r="AP614" s="220"/>
      <c r="AQ614" s="220"/>
      <c r="AR614" s="220"/>
      <c r="AS614" s="220"/>
      <c r="AT614" s="220"/>
      <c r="AU614" s="220"/>
      <c r="AV614" s="220"/>
      <c r="AW614" s="220"/>
      <c r="AX614" s="220"/>
      <c r="AY614" s="220"/>
      <c r="AZ614" s="220"/>
      <c r="BA614" s="220"/>
      <c r="BB614" s="220"/>
      <c r="BC614" s="220"/>
      <c r="BD614" s="220"/>
      <c r="BE614" s="220"/>
      <c r="BF614" s="220"/>
      <c r="BG614" s="220"/>
      <c r="BH614" s="220"/>
      <c r="BI614" s="220"/>
      <c r="BJ614" s="220"/>
      <c r="BK614" s="220"/>
      <c r="BL614" s="220"/>
      <c r="BM614" s="220"/>
      <c r="BN614" s="220"/>
      <c r="BO614" s="220"/>
      <c r="BP614" s="220"/>
      <c r="BQ614" s="220"/>
      <c r="BR614" s="220"/>
      <c r="BS614" s="220"/>
      <c r="BT614" s="220"/>
      <c r="BU614" s="220"/>
      <c r="BV614" s="220"/>
      <c r="BW614" s="220"/>
      <c r="BX614" s="220"/>
      <c r="BY614" s="220"/>
      <c r="BZ614" s="220"/>
      <c r="CA614" s="220"/>
      <c r="CB614" s="220"/>
      <c r="CC614" s="220"/>
      <c r="CD614" s="220"/>
      <c r="CE614" s="220"/>
      <c r="CF614" s="220"/>
      <c r="CG614" s="220"/>
      <c r="CH614" s="220"/>
      <c r="CI614" s="220"/>
      <c r="CJ614" s="220"/>
      <c r="CK614" s="220"/>
      <c r="CL614" s="220"/>
      <c r="CM614" s="220"/>
      <c r="CN614" s="220"/>
      <c r="CO614" s="220"/>
      <c r="CP614" s="220"/>
      <c r="CQ614" s="220"/>
      <c r="CR614" s="220"/>
      <c r="CS614" s="220"/>
      <c r="CT614" s="220"/>
      <c r="CU614" s="220"/>
      <c r="CV614" s="220"/>
      <c r="CW614" s="220"/>
      <c r="CX614" s="220"/>
      <c r="CY614" s="220"/>
      <c r="CZ614" s="220"/>
      <c r="DA614" s="220"/>
      <c r="DB614" s="220"/>
      <c r="DC614" s="220"/>
      <c r="DD614" s="220"/>
      <c r="DE614" s="220"/>
      <c r="DF614" s="220"/>
      <c r="DG614" s="220"/>
      <c r="DH614" s="220"/>
      <c r="DI614" s="220"/>
      <c r="DJ614" s="220"/>
      <c r="DK614" s="220"/>
      <c r="DL614" s="220"/>
      <c r="DM614" s="220"/>
      <c r="DN614" s="220"/>
      <c r="DO614" s="220"/>
      <c r="DP614" s="220"/>
      <c r="DQ614" s="220"/>
      <c r="DR614" s="220"/>
      <c r="DS614" s="220"/>
      <c r="DT614" s="220"/>
      <c r="DU614" s="220"/>
      <c r="DV614" s="220"/>
      <c r="DW614" s="220"/>
      <c r="DX614" s="220"/>
      <c r="DY614" s="220"/>
      <c r="DZ614" s="220"/>
      <c r="EA614" s="220"/>
      <c r="EB614" s="220"/>
      <c r="EC614" s="220"/>
      <c r="ED614" s="220"/>
      <c r="EE614" s="220"/>
      <c r="EF614" s="220"/>
      <c r="EG614" s="220"/>
      <c r="EH614" s="220"/>
      <c r="EI614" s="220"/>
      <c r="EJ614" s="220"/>
      <c r="EK614" s="220"/>
      <c r="EL614" s="220"/>
      <c r="EM614" s="220"/>
      <c r="EN614" s="220"/>
      <c r="EO614" s="220"/>
    </row>
    <row r="615" spans="1:145" s="203" customFormat="1" outlineLevel="1">
      <c r="A615" s="262" t="s">
        <v>2032</v>
      </c>
      <c r="B615" s="262" t="s">
        <v>2017</v>
      </c>
      <c r="C615" s="257" t="s">
        <v>2018</v>
      </c>
      <c r="D615" s="165" t="s">
        <v>2254</v>
      </c>
      <c r="E615" s="166" t="s">
        <v>2256</v>
      </c>
      <c r="F615" s="167" t="s">
        <v>2255</v>
      </c>
      <c r="G615" s="177">
        <v>0</v>
      </c>
      <c r="H615" s="37"/>
      <c r="I615" s="170">
        <v>0</v>
      </c>
      <c r="J615" s="171">
        <f t="shared" si="1039"/>
        <v>0</v>
      </c>
      <c r="K615" s="172" t="s">
        <v>24</v>
      </c>
      <c r="L615" s="173"/>
      <c r="M615" s="174">
        <f t="shared" si="1040"/>
        <v>0</v>
      </c>
      <c r="N615" s="175">
        <f t="shared" si="1041"/>
        <v>0</v>
      </c>
      <c r="O615" s="199"/>
      <c r="P615" s="176"/>
      <c r="Q615" s="176"/>
      <c r="R615" s="176"/>
      <c r="S615" s="176"/>
      <c r="T615" s="176"/>
      <c r="U615" s="200"/>
      <c r="V615" s="199"/>
      <c r="W615" s="176"/>
      <c r="X615" s="176">
        <f t="shared" si="1042"/>
        <v>0</v>
      </c>
      <c r="Y615" s="176"/>
      <c r="Z615" s="176">
        <f t="shared" si="1043"/>
        <v>0</v>
      </c>
      <c r="AA615" s="176"/>
      <c r="AB615" s="176">
        <f t="shared" si="1044"/>
        <v>0</v>
      </c>
      <c r="AC615" s="176"/>
      <c r="AD615" s="176">
        <f t="shared" si="1045"/>
        <v>0</v>
      </c>
      <c r="AE615" s="201"/>
      <c r="AF615" s="201"/>
      <c r="AG615" s="220"/>
      <c r="AH615" s="220"/>
      <c r="AI615" s="220"/>
      <c r="AJ615" s="220"/>
      <c r="AK615" s="220"/>
      <c r="AL615" s="220"/>
      <c r="AM615" s="220"/>
      <c r="AN615" s="220"/>
      <c r="AO615" s="220"/>
      <c r="AP615" s="220"/>
      <c r="AQ615" s="220"/>
      <c r="AR615" s="220"/>
      <c r="AS615" s="220"/>
      <c r="AT615" s="220"/>
      <c r="AU615" s="220"/>
      <c r="AV615" s="220"/>
      <c r="AW615" s="220"/>
      <c r="AX615" s="220"/>
      <c r="AY615" s="220"/>
      <c r="AZ615" s="220"/>
      <c r="BA615" s="220"/>
      <c r="BB615" s="220"/>
      <c r="BC615" s="220"/>
      <c r="BD615" s="220"/>
      <c r="BE615" s="220"/>
      <c r="BF615" s="220"/>
      <c r="BG615" s="220"/>
      <c r="BH615" s="220"/>
      <c r="BI615" s="220"/>
      <c r="BJ615" s="220"/>
      <c r="BK615" s="220"/>
      <c r="BL615" s="220"/>
      <c r="BM615" s="220"/>
      <c r="BN615" s="220"/>
      <c r="BO615" s="220"/>
      <c r="BP615" s="220"/>
      <c r="BQ615" s="220"/>
      <c r="BR615" s="220"/>
      <c r="BS615" s="220"/>
      <c r="BT615" s="220"/>
      <c r="BU615" s="220"/>
      <c r="BV615" s="220"/>
      <c r="BW615" s="220"/>
      <c r="BX615" s="220"/>
      <c r="BY615" s="220"/>
      <c r="BZ615" s="220"/>
      <c r="CA615" s="220"/>
      <c r="CB615" s="220"/>
      <c r="CC615" s="220"/>
      <c r="CD615" s="220"/>
      <c r="CE615" s="220"/>
      <c r="CF615" s="220"/>
      <c r="CG615" s="220"/>
      <c r="CH615" s="220"/>
      <c r="CI615" s="220"/>
      <c r="CJ615" s="220"/>
      <c r="CK615" s="220"/>
      <c r="CL615" s="220"/>
      <c r="CM615" s="220"/>
      <c r="CN615" s="220"/>
      <c r="CO615" s="220"/>
      <c r="CP615" s="220"/>
      <c r="CQ615" s="220"/>
      <c r="CR615" s="220"/>
      <c r="CS615" s="220"/>
      <c r="CT615" s="220"/>
      <c r="CU615" s="220"/>
      <c r="CV615" s="220"/>
      <c r="CW615" s="220"/>
      <c r="CX615" s="220"/>
      <c r="CY615" s="220"/>
      <c r="CZ615" s="220"/>
      <c r="DA615" s="220"/>
      <c r="DB615" s="220"/>
      <c r="DC615" s="220"/>
      <c r="DD615" s="220"/>
      <c r="DE615" s="220"/>
      <c r="DF615" s="220"/>
      <c r="DG615" s="220"/>
      <c r="DH615" s="220"/>
      <c r="DI615" s="220"/>
      <c r="DJ615" s="220"/>
      <c r="DK615" s="220"/>
      <c r="DL615" s="220"/>
      <c r="DM615" s="220"/>
      <c r="DN615" s="220"/>
      <c r="DO615" s="220"/>
      <c r="DP615" s="220"/>
      <c r="DQ615" s="220"/>
      <c r="DR615" s="220"/>
      <c r="DS615" s="220"/>
      <c r="DT615" s="220"/>
      <c r="DU615" s="220"/>
      <c r="DV615" s="220"/>
      <c r="DW615" s="220"/>
      <c r="DX615" s="220"/>
      <c r="DY615" s="220"/>
      <c r="DZ615" s="220"/>
      <c r="EA615" s="220"/>
      <c r="EB615" s="220"/>
      <c r="EC615" s="220"/>
      <c r="ED615" s="220"/>
      <c r="EE615" s="220"/>
      <c r="EF615" s="220"/>
      <c r="EG615" s="220"/>
      <c r="EH615" s="220"/>
      <c r="EI615" s="220"/>
      <c r="EJ615" s="220"/>
      <c r="EK615" s="220"/>
      <c r="EL615" s="220"/>
      <c r="EM615" s="220"/>
      <c r="EN615" s="220"/>
      <c r="EO615" s="220"/>
    </row>
    <row r="616" spans="1:145" s="203" customFormat="1" outlineLevel="1">
      <c r="A616" s="262" t="s">
        <v>2032</v>
      </c>
      <c r="B616" s="262" t="s">
        <v>2017</v>
      </c>
      <c r="C616" s="257" t="s">
        <v>2018</v>
      </c>
      <c r="D616" s="165" t="s">
        <v>2257</v>
      </c>
      <c r="E616" s="166" t="s">
        <v>2260</v>
      </c>
      <c r="F616" s="167" t="s">
        <v>2259</v>
      </c>
      <c r="G616" s="177">
        <v>0</v>
      </c>
      <c r="H616" s="37"/>
      <c r="I616" s="170">
        <v>0</v>
      </c>
      <c r="J616" s="171">
        <f t="shared" ref="J616:J617" si="1046">I616/$L$4</f>
        <v>0</v>
      </c>
      <c r="K616" s="172" t="s">
        <v>24</v>
      </c>
      <c r="L616" s="173"/>
      <c r="M616" s="174">
        <f t="shared" ref="M616:M617" si="1047">IF(ISBLANK(K616),G616*I616,G616*I616*L616)</f>
        <v>0</v>
      </c>
      <c r="N616" s="175">
        <f t="shared" ref="N616:N617" si="1048">IF(ISBLANK(K616),J616*G616,G616*J616*L616)</f>
        <v>0</v>
      </c>
      <c r="O616" s="199"/>
      <c r="P616" s="176"/>
      <c r="Q616" s="176"/>
      <c r="R616" s="176"/>
      <c r="S616" s="176"/>
      <c r="T616" s="176"/>
      <c r="U616" s="200"/>
      <c r="V616" s="199"/>
      <c r="W616" s="176"/>
      <c r="X616" s="176">
        <f t="shared" ref="X616:X617" si="1049">W616/$L$4</f>
        <v>0</v>
      </c>
      <c r="Y616" s="176"/>
      <c r="Z616" s="176">
        <f t="shared" ref="Z616:Z617" si="1050">Y616/$L$4</f>
        <v>0</v>
      </c>
      <c r="AA616" s="176"/>
      <c r="AB616" s="176">
        <f t="shared" ref="AB616:AB617" si="1051">AA616/$L$4</f>
        <v>0</v>
      </c>
      <c r="AC616" s="176"/>
      <c r="AD616" s="176">
        <f t="shared" ref="AD616:AD617" si="1052">AC616/$L$4</f>
        <v>0</v>
      </c>
      <c r="AE616" s="201"/>
      <c r="AF616" s="201"/>
      <c r="AG616" s="220"/>
      <c r="AH616" s="220"/>
      <c r="AI616" s="220"/>
      <c r="AJ616" s="220"/>
      <c r="AK616" s="220"/>
      <c r="AL616" s="220"/>
      <c r="AM616" s="220"/>
      <c r="AN616" s="220"/>
      <c r="AO616" s="220"/>
      <c r="AP616" s="220"/>
      <c r="AQ616" s="220"/>
      <c r="AR616" s="220"/>
      <c r="AS616" s="220"/>
      <c r="AT616" s="220"/>
      <c r="AU616" s="220"/>
      <c r="AV616" s="220"/>
      <c r="AW616" s="220"/>
      <c r="AX616" s="220"/>
      <c r="AY616" s="220"/>
      <c r="AZ616" s="220"/>
      <c r="BA616" s="220"/>
      <c r="BB616" s="220"/>
      <c r="BC616" s="220"/>
      <c r="BD616" s="220"/>
      <c r="BE616" s="220"/>
      <c r="BF616" s="220"/>
      <c r="BG616" s="220"/>
      <c r="BH616" s="220"/>
      <c r="BI616" s="220"/>
      <c r="BJ616" s="220"/>
      <c r="BK616" s="220"/>
      <c r="BL616" s="220"/>
      <c r="BM616" s="220"/>
      <c r="BN616" s="220"/>
      <c r="BO616" s="220"/>
      <c r="BP616" s="220"/>
      <c r="BQ616" s="220"/>
      <c r="BR616" s="220"/>
      <c r="BS616" s="220"/>
      <c r="BT616" s="220"/>
      <c r="BU616" s="220"/>
      <c r="BV616" s="220"/>
      <c r="BW616" s="220"/>
      <c r="BX616" s="220"/>
      <c r="BY616" s="220"/>
      <c r="BZ616" s="220"/>
      <c r="CA616" s="220"/>
      <c r="CB616" s="220"/>
      <c r="CC616" s="220"/>
      <c r="CD616" s="220"/>
      <c r="CE616" s="220"/>
      <c r="CF616" s="220"/>
      <c r="CG616" s="220"/>
      <c r="CH616" s="220"/>
      <c r="CI616" s="220"/>
      <c r="CJ616" s="220"/>
      <c r="CK616" s="220"/>
      <c r="CL616" s="220"/>
      <c r="CM616" s="220"/>
      <c r="CN616" s="220"/>
      <c r="CO616" s="220"/>
      <c r="CP616" s="220"/>
      <c r="CQ616" s="220"/>
      <c r="CR616" s="220"/>
      <c r="CS616" s="220"/>
      <c r="CT616" s="220"/>
      <c r="CU616" s="220"/>
      <c r="CV616" s="220"/>
      <c r="CW616" s="220"/>
      <c r="CX616" s="220"/>
      <c r="CY616" s="220"/>
      <c r="CZ616" s="220"/>
      <c r="DA616" s="220"/>
      <c r="DB616" s="220"/>
      <c r="DC616" s="220"/>
      <c r="DD616" s="220"/>
      <c r="DE616" s="220"/>
      <c r="DF616" s="220"/>
      <c r="DG616" s="220"/>
      <c r="DH616" s="220"/>
      <c r="DI616" s="220"/>
      <c r="DJ616" s="220"/>
      <c r="DK616" s="220"/>
      <c r="DL616" s="220"/>
      <c r="DM616" s="220"/>
      <c r="DN616" s="220"/>
      <c r="DO616" s="220"/>
      <c r="DP616" s="220"/>
      <c r="DQ616" s="220"/>
      <c r="DR616" s="220"/>
      <c r="DS616" s="220"/>
      <c r="DT616" s="220"/>
      <c r="DU616" s="220"/>
      <c r="DV616" s="220"/>
      <c r="DW616" s="220"/>
      <c r="DX616" s="220"/>
      <c r="DY616" s="220"/>
      <c r="DZ616" s="220"/>
      <c r="EA616" s="220"/>
      <c r="EB616" s="220"/>
      <c r="EC616" s="220"/>
      <c r="ED616" s="220"/>
      <c r="EE616" s="220"/>
      <c r="EF616" s="220"/>
      <c r="EG616" s="220"/>
      <c r="EH616" s="220"/>
      <c r="EI616" s="220"/>
      <c r="EJ616" s="220"/>
      <c r="EK616" s="220"/>
      <c r="EL616" s="220"/>
      <c r="EM616" s="220"/>
      <c r="EN616" s="220"/>
      <c r="EO616" s="220"/>
    </row>
    <row r="617" spans="1:145" s="203" customFormat="1" outlineLevel="1">
      <c r="A617" s="262" t="s">
        <v>2032</v>
      </c>
      <c r="B617" s="262" t="s">
        <v>2017</v>
      </c>
      <c r="C617" s="257" t="s">
        <v>2018</v>
      </c>
      <c r="D617" s="165" t="s">
        <v>2258</v>
      </c>
      <c r="E617" s="166" t="s">
        <v>2261</v>
      </c>
      <c r="F617" s="167" t="s">
        <v>2262</v>
      </c>
      <c r="G617" s="177">
        <v>0</v>
      </c>
      <c r="H617" s="37"/>
      <c r="I617" s="170">
        <v>0</v>
      </c>
      <c r="J617" s="171">
        <f t="shared" si="1046"/>
        <v>0</v>
      </c>
      <c r="K617" s="172" t="s">
        <v>24</v>
      </c>
      <c r="L617" s="173"/>
      <c r="M617" s="174">
        <f t="shared" si="1047"/>
        <v>0</v>
      </c>
      <c r="N617" s="175">
        <f t="shared" si="1048"/>
        <v>0</v>
      </c>
      <c r="O617" s="199"/>
      <c r="P617" s="176"/>
      <c r="Q617" s="176"/>
      <c r="R617" s="176"/>
      <c r="S617" s="176"/>
      <c r="T617" s="176"/>
      <c r="U617" s="200"/>
      <c r="V617" s="199"/>
      <c r="W617" s="176"/>
      <c r="X617" s="176">
        <f t="shared" si="1049"/>
        <v>0</v>
      </c>
      <c r="Y617" s="176"/>
      <c r="Z617" s="176">
        <f t="shared" si="1050"/>
        <v>0</v>
      </c>
      <c r="AA617" s="176"/>
      <c r="AB617" s="176">
        <f t="shared" si="1051"/>
        <v>0</v>
      </c>
      <c r="AC617" s="176"/>
      <c r="AD617" s="176">
        <f t="shared" si="1052"/>
        <v>0</v>
      </c>
      <c r="AE617" s="201"/>
      <c r="AF617" s="201"/>
      <c r="AG617" s="220"/>
      <c r="AH617" s="220"/>
      <c r="AI617" s="220"/>
      <c r="AJ617" s="220"/>
      <c r="AK617" s="220"/>
      <c r="AL617" s="220"/>
      <c r="AM617" s="220"/>
      <c r="AN617" s="220"/>
      <c r="AO617" s="220"/>
      <c r="AP617" s="220"/>
      <c r="AQ617" s="220"/>
      <c r="AR617" s="220"/>
      <c r="AS617" s="220"/>
      <c r="AT617" s="220"/>
      <c r="AU617" s="220"/>
      <c r="AV617" s="220"/>
      <c r="AW617" s="220"/>
      <c r="AX617" s="220"/>
      <c r="AY617" s="220"/>
      <c r="AZ617" s="220"/>
      <c r="BA617" s="220"/>
      <c r="BB617" s="220"/>
      <c r="BC617" s="220"/>
      <c r="BD617" s="220"/>
      <c r="BE617" s="220"/>
      <c r="BF617" s="220"/>
      <c r="BG617" s="220"/>
      <c r="BH617" s="220"/>
      <c r="BI617" s="220"/>
      <c r="BJ617" s="220"/>
      <c r="BK617" s="220"/>
      <c r="BL617" s="220"/>
      <c r="BM617" s="220"/>
      <c r="BN617" s="220"/>
      <c r="BO617" s="220"/>
      <c r="BP617" s="220"/>
      <c r="BQ617" s="220"/>
      <c r="BR617" s="220"/>
      <c r="BS617" s="220"/>
      <c r="BT617" s="220"/>
      <c r="BU617" s="220"/>
      <c r="BV617" s="220"/>
      <c r="BW617" s="220"/>
      <c r="BX617" s="220"/>
      <c r="BY617" s="220"/>
      <c r="BZ617" s="220"/>
      <c r="CA617" s="220"/>
      <c r="CB617" s="220"/>
      <c r="CC617" s="220"/>
      <c r="CD617" s="220"/>
      <c r="CE617" s="220"/>
      <c r="CF617" s="220"/>
      <c r="CG617" s="220"/>
      <c r="CH617" s="220"/>
      <c r="CI617" s="220"/>
      <c r="CJ617" s="220"/>
      <c r="CK617" s="220"/>
      <c r="CL617" s="220"/>
      <c r="CM617" s="220"/>
      <c r="CN617" s="220"/>
      <c r="CO617" s="220"/>
      <c r="CP617" s="220"/>
      <c r="CQ617" s="220"/>
      <c r="CR617" s="220"/>
      <c r="CS617" s="220"/>
      <c r="CT617" s="220"/>
      <c r="CU617" s="220"/>
      <c r="CV617" s="220"/>
      <c r="CW617" s="220"/>
      <c r="CX617" s="220"/>
      <c r="CY617" s="220"/>
      <c r="CZ617" s="220"/>
      <c r="DA617" s="220"/>
      <c r="DB617" s="220"/>
      <c r="DC617" s="220"/>
      <c r="DD617" s="220"/>
      <c r="DE617" s="220"/>
      <c r="DF617" s="220"/>
      <c r="DG617" s="220"/>
      <c r="DH617" s="220"/>
      <c r="DI617" s="220"/>
      <c r="DJ617" s="220"/>
      <c r="DK617" s="220"/>
      <c r="DL617" s="220"/>
      <c r="DM617" s="220"/>
      <c r="DN617" s="220"/>
      <c r="DO617" s="220"/>
      <c r="DP617" s="220"/>
      <c r="DQ617" s="220"/>
      <c r="DR617" s="220"/>
      <c r="DS617" s="220"/>
      <c r="DT617" s="220"/>
      <c r="DU617" s="220"/>
      <c r="DV617" s="220"/>
      <c r="DW617" s="220"/>
      <c r="DX617" s="220"/>
      <c r="DY617" s="220"/>
      <c r="DZ617" s="220"/>
      <c r="EA617" s="220"/>
      <c r="EB617" s="220"/>
      <c r="EC617" s="220"/>
      <c r="ED617" s="220"/>
      <c r="EE617" s="220"/>
      <c r="EF617" s="220"/>
      <c r="EG617" s="220"/>
      <c r="EH617" s="220"/>
      <c r="EI617" s="220"/>
      <c r="EJ617" s="220"/>
      <c r="EK617" s="220"/>
      <c r="EL617" s="220"/>
      <c r="EM617" s="220"/>
      <c r="EN617" s="220"/>
      <c r="EO617" s="220"/>
    </row>
    <row r="618" spans="1:145" s="162" customFormat="1" ht="15.75">
      <c r="A618" s="254"/>
      <c r="B618" s="254"/>
      <c r="C618" s="340"/>
      <c r="D618" s="341">
        <v>3904</v>
      </c>
      <c r="E618" s="342" t="s">
        <v>677</v>
      </c>
      <c r="F618" s="343" t="s">
        <v>1989</v>
      </c>
      <c r="G618" s="344"/>
      <c r="H618" s="345"/>
      <c r="I618" s="346"/>
      <c r="J618" s="346"/>
      <c r="K618" s="346"/>
      <c r="L618" s="346"/>
      <c r="M618" s="347">
        <f>M619</f>
        <v>0</v>
      </c>
      <c r="N618" s="348">
        <f>N619</f>
        <v>0</v>
      </c>
      <c r="O618" s="87"/>
      <c r="P618" s="349">
        <f t="shared" ref="P618:T618" si="1053">P619</f>
        <v>0</v>
      </c>
      <c r="Q618" s="349">
        <f t="shared" si="1053"/>
        <v>0</v>
      </c>
      <c r="R618" s="349">
        <f t="shared" si="1053"/>
        <v>0</v>
      </c>
      <c r="S618" s="349">
        <f t="shared" si="1053"/>
        <v>0</v>
      </c>
      <c r="T618" s="349">
        <f t="shared" si="1053"/>
        <v>0</v>
      </c>
      <c r="U618" s="86"/>
      <c r="V618" s="87"/>
      <c r="W618" s="349">
        <f t="shared" ref="W618:AD618" si="1054">W619</f>
        <v>0</v>
      </c>
      <c r="X618" s="349">
        <f t="shared" si="1054"/>
        <v>0</v>
      </c>
      <c r="Y618" s="349">
        <f t="shared" si="1054"/>
        <v>0</v>
      </c>
      <c r="Z618" s="349">
        <f t="shared" si="1054"/>
        <v>0</v>
      </c>
      <c r="AA618" s="349">
        <f t="shared" si="1054"/>
        <v>0</v>
      </c>
      <c r="AB618" s="349">
        <f t="shared" si="1054"/>
        <v>0</v>
      </c>
      <c r="AC618" s="349">
        <f t="shared" si="1054"/>
        <v>0</v>
      </c>
      <c r="AD618" s="349">
        <f t="shared" si="1054"/>
        <v>0</v>
      </c>
      <c r="AE618" s="156"/>
      <c r="AF618" s="156"/>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216"/>
      <c r="BU618" s="216"/>
      <c r="BV618" s="216"/>
      <c r="BW618" s="216"/>
      <c r="BX618" s="216"/>
      <c r="BY618" s="216"/>
      <c r="BZ618" s="216"/>
      <c r="CA618" s="216"/>
      <c r="CB618" s="216"/>
      <c r="CC618" s="216"/>
      <c r="CD618" s="216"/>
      <c r="CE618" s="216"/>
      <c r="CF618" s="216"/>
      <c r="CG618" s="216"/>
      <c r="CH618" s="216"/>
      <c r="CI618" s="216"/>
      <c r="CJ618" s="216"/>
      <c r="CK618" s="216"/>
      <c r="CL618" s="216"/>
      <c r="CM618" s="216"/>
      <c r="CN618" s="216"/>
      <c r="CO618" s="216"/>
      <c r="CP618" s="216"/>
      <c r="CQ618" s="216"/>
      <c r="CR618" s="216"/>
      <c r="CS618" s="216"/>
      <c r="CT618" s="216"/>
      <c r="CU618" s="216"/>
      <c r="CV618" s="216"/>
      <c r="CW618" s="216"/>
      <c r="CX618" s="216"/>
      <c r="CY618" s="216"/>
      <c r="CZ618" s="216"/>
      <c r="DA618" s="216"/>
      <c r="DB618" s="216"/>
      <c r="DC618" s="216"/>
      <c r="DD618" s="216"/>
      <c r="DE618" s="216"/>
      <c r="DF618" s="216"/>
      <c r="DG618" s="216"/>
      <c r="DH618" s="216"/>
      <c r="DI618" s="216"/>
      <c r="DJ618" s="216"/>
      <c r="DK618" s="216"/>
      <c r="DL618" s="216"/>
      <c r="DM618" s="216"/>
      <c r="DN618" s="216"/>
      <c r="DO618" s="216"/>
      <c r="DP618" s="216"/>
      <c r="DQ618" s="216"/>
      <c r="DR618" s="216"/>
      <c r="DS618" s="216"/>
      <c r="DT618" s="216"/>
      <c r="DU618" s="216"/>
      <c r="DV618" s="216"/>
      <c r="DW618" s="216"/>
      <c r="DX618" s="216"/>
      <c r="DY618" s="216"/>
      <c r="DZ618" s="216"/>
      <c r="EA618" s="216"/>
      <c r="EB618" s="216"/>
      <c r="EC618" s="216"/>
      <c r="ED618" s="216"/>
      <c r="EE618" s="216"/>
      <c r="EF618" s="216"/>
      <c r="EG618" s="216"/>
      <c r="EH618" s="216"/>
      <c r="EI618" s="216"/>
      <c r="EJ618" s="216"/>
      <c r="EK618" s="216"/>
      <c r="EL618" s="216"/>
      <c r="EM618" s="216"/>
      <c r="EN618" s="216"/>
      <c r="EO618" s="216"/>
    </row>
    <row r="619" spans="1:145" s="10" customFormat="1" ht="15.75">
      <c r="A619" s="260"/>
      <c r="B619" s="260"/>
      <c r="C619" s="350"/>
      <c r="D619" s="351"/>
      <c r="E619" s="352" t="s">
        <v>677</v>
      </c>
      <c r="F619" s="353" t="s">
        <v>1989</v>
      </c>
      <c r="G619" s="354"/>
      <c r="H619" s="355"/>
      <c r="I619" s="356"/>
      <c r="J619" s="357"/>
      <c r="K619" s="358"/>
      <c r="L619" s="358"/>
      <c r="M619" s="359">
        <f>M620+M624+M629+M635+M640+M646+M650</f>
        <v>0</v>
      </c>
      <c r="N619" s="360">
        <f>N620+N624+N629+N635+N640+N646+N650</f>
        <v>0</v>
      </c>
      <c r="O619" s="87"/>
      <c r="P619" s="361">
        <f t="shared" ref="P619:T619" si="1055">P620+P624+P629+P635+P640+P646+P650</f>
        <v>0</v>
      </c>
      <c r="Q619" s="361">
        <f t="shared" si="1055"/>
        <v>0</v>
      </c>
      <c r="R619" s="361">
        <f t="shared" si="1055"/>
        <v>0</v>
      </c>
      <c r="S619" s="361">
        <f t="shared" si="1055"/>
        <v>0</v>
      </c>
      <c r="T619" s="361">
        <f t="shared" si="1055"/>
        <v>0</v>
      </c>
      <c r="U619" s="86"/>
      <c r="V619" s="87"/>
      <c r="W619" s="361">
        <f t="shared" ref="W619" si="1056">W620+W624+W629+W635+W640+W646+W650</f>
        <v>0</v>
      </c>
      <c r="X619" s="361">
        <f t="shared" ref="X619:AD619" si="1057">X620+X624+X629+X635+X640+X646+X650</f>
        <v>0</v>
      </c>
      <c r="Y619" s="361">
        <f t="shared" si="1057"/>
        <v>0</v>
      </c>
      <c r="Z619" s="361">
        <f t="shared" si="1057"/>
        <v>0</v>
      </c>
      <c r="AA619" s="361">
        <f t="shared" si="1057"/>
        <v>0</v>
      </c>
      <c r="AB619" s="361">
        <f t="shared" si="1057"/>
        <v>0</v>
      </c>
      <c r="AC619" s="361">
        <f t="shared" si="1057"/>
        <v>0</v>
      </c>
      <c r="AD619" s="361">
        <f t="shared" si="1057"/>
        <v>0</v>
      </c>
      <c r="AE619" s="156"/>
      <c r="AF619" s="156"/>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217"/>
      <c r="BU619" s="217"/>
      <c r="BV619" s="217"/>
      <c r="BW619" s="217"/>
      <c r="BX619" s="217"/>
      <c r="BY619" s="217"/>
      <c r="BZ619" s="217"/>
      <c r="CA619" s="217"/>
      <c r="CB619" s="217"/>
      <c r="CC619" s="217"/>
      <c r="CD619" s="217"/>
      <c r="CE619" s="217"/>
      <c r="CF619" s="217"/>
      <c r="CG619" s="217"/>
      <c r="CH619" s="217"/>
      <c r="CI619" s="217"/>
      <c r="CJ619" s="217"/>
      <c r="CK619" s="217"/>
      <c r="CL619" s="217"/>
      <c r="CM619" s="217"/>
      <c r="CN619" s="217"/>
      <c r="CO619" s="217"/>
      <c r="CP619" s="217"/>
      <c r="CQ619" s="217"/>
      <c r="CR619" s="217"/>
      <c r="CS619" s="217"/>
      <c r="CT619" s="217"/>
      <c r="CU619" s="217"/>
      <c r="CV619" s="217"/>
      <c r="CW619" s="217"/>
      <c r="CX619" s="217"/>
      <c r="CY619" s="217"/>
      <c r="CZ619" s="217"/>
      <c r="DA619" s="217"/>
      <c r="DB619" s="217"/>
      <c r="DC619" s="217"/>
      <c r="DD619" s="217"/>
      <c r="DE619" s="217"/>
      <c r="DF619" s="217"/>
      <c r="DG619" s="217"/>
      <c r="DH619" s="217"/>
      <c r="DI619" s="217"/>
      <c r="DJ619" s="217"/>
      <c r="DK619" s="217"/>
      <c r="DL619" s="217"/>
      <c r="DM619" s="217"/>
      <c r="DN619" s="217"/>
      <c r="DO619" s="217"/>
      <c r="DP619" s="217"/>
      <c r="DQ619" s="217"/>
      <c r="DR619" s="217"/>
      <c r="DS619" s="217"/>
      <c r="DT619" s="217"/>
      <c r="DU619" s="217"/>
      <c r="DV619" s="217"/>
      <c r="DW619" s="217"/>
      <c r="DX619" s="217"/>
      <c r="DY619" s="217"/>
      <c r="DZ619" s="217"/>
      <c r="EA619" s="217"/>
      <c r="EB619" s="217"/>
      <c r="EC619" s="217"/>
      <c r="ED619" s="217"/>
      <c r="EE619" s="217"/>
      <c r="EF619" s="217"/>
      <c r="EG619" s="217"/>
      <c r="EH619" s="217"/>
      <c r="EI619" s="217"/>
      <c r="EJ619" s="217"/>
      <c r="EK619" s="217"/>
      <c r="EL619" s="217"/>
      <c r="EM619" s="217"/>
      <c r="EN619" s="217"/>
      <c r="EO619" s="217"/>
    </row>
    <row r="620" spans="1:145" s="10" customFormat="1" ht="15.75">
      <c r="A620" s="260"/>
      <c r="B620" s="260"/>
      <c r="C620" s="362"/>
      <c r="D620" s="363"/>
      <c r="E620" s="364" t="s">
        <v>108</v>
      </c>
      <c r="F620" s="365" t="s">
        <v>419</v>
      </c>
      <c r="G620" s="366"/>
      <c r="H620" s="367"/>
      <c r="I620" s="368"/>
      <c r="J620" s="369"/>
      <c r="K620" s="370"/>
      <c r="L620" s="370"/>
      <c r="M620" s="371">
        <f>SUM(M621:M623)</f>
        <v>0</v>
      </c>
      <c r="N620" s="372">
        <f>SUM(N621:N623)</f>
        <v>0</v>
      </c>
      <c r="O620" s="87"/>
      <c r="P620" s="373">
        <f t="shared" ref="P620:T620" si="1058">SUM(P621:P623)</f>
        <v>0</v>
      </c>
      <c r="Q620" s="373">
        <f t="shared" si="1058"/>
        <v>0</v>
      </c>
      <c r="R620" s="373">
        <f t="shared" si="1058"/>
        <v>0</v>
      </c>
      <c r="S620" s="373">
        <f t="shared" si="1058"/>
        <v>0</v>
      </c>
      <c r="T620" s="373">
        <f t="shared" si="1058"/>
        <v>0</v>
      </c>
      <c r="U620" s="86"/>
      <c r="V620" s="87"/>
      <c r="W620" s="373">
        <f t="shared" ref="W620" si="1059">SUM(W621:W623)</f>
        <v>0</v>
      </c>
      <c r="X620" s="373">
        <f t="shared" ref="X620:AD620" si="1060">SUM(X621:X623)</f>
        <v>0</v>
      </c>
      <c r="Y620" s="373">
        <f t="shared" si="1060"/>
        <v>0</v>
      </c>
      <c r="Z620" s="373">
        <f t="shared" si="1060"/>
        <v>0</v>
      </c>
      <c r="AA620" s="373">
        <f t="shared" si="1060"/>
        <v>0</v>
      </c>
      <c r="AB620" s="373">
        <f t="shared" si="1060"/>
        <v>0</v>
      </c>
      <c r="AC620" s="373">
        <f t="shared" si="1060"/>
        <v>0</v>
      </c>
      <c r="AD620" s="373">
        <f t="shared" si="1060"/>
        <v>0</v>
      </c>
      <c r="AE620" s="156"/>
      <c r="AF620" s="156"/>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217"/>
      <c r="BU620" s="217"/>
      <c r="BV620" s="217"/>
      <c r="BW620" s="217"/>
      <c r="BX620" s="217"/>
      <c r="BY620" s="217"/>
      <c r="BZ620" s="217"/>
      <c r="CA620" s="217"/>
      <c r="CB620" s="217"/>
      <c r="CC620" s="217"/>
      <c r="CD620" s="217"/>
      <c r="CE620" s="217"/>
      <c r="CF620" s="217"/>
      <c r="CG620" s="217"/>
      <c r="CH620" s="217"/>
      <c r="CI620" s="217"/>
      <c r="CJ620" s="217"/>
      <c r="CK620" s="217"/>
      <c r="CL620" s="217"/>
      <c r="CM620" s="217"/>
      <c r="CN620" s="217"/>
      <c r="CO620" s="217"/>
      <c r="CP620" s="217"/>
      <c r="CQ620" s="217"/>
      <c r="CR620" s="217"/>
      <c r="CS620" s="217"/>
      <c r="CT620" s="217"/>
      <c r="CU620" s="217"/>
      <c r="CV620" s="217"/>
      <c r="CW620" s="217"/>
      <c r="CX620" s="217"/>
      <c r="CY620" s="217"/>
      <c r="CZ620" s="217"/>
      <c r="DA620" s="217"/>
      <c r="DB620" s="217"/>
      <c r="DC620" s="217"/>
      <c r="DD620" s="217"/>
      <c r="DE620" s="217"/>
      <c r="DF620" s="217"/>
      <c r="DG620" s="217"/>
      <c r="DH620" s="217"/>
      <c r="DI620" s="217"/>
      <c r="DJ620" s="217"/>
      <c r="DK620" s="217"/>
      <c r="DL620" s="217"/>
      <c r="DM620" s="217"/>
      <c r="DN620" s="217"/>
      <c r="DO620" s="217"/>
      <c r="DP620" s="217"/>
      <c r="DQ620" s="217"/>
      <c r="DR620" s="217"/>
      <c r="DS620" s="217"/>
      <c r="DT620" s="217"/>
      <c r="DU620" s="217"/>
      <c r="DV620" s="217"/>
      <c r="DW620" s="217"/>
      <c r="DX620" s="217"/>
      <c r="DY620" s="217"/>
      <c r="DZ620" s="217"/>
      <c r="EA620" s="217"/>
      <c r="EB620" s="217"/>
      <c r="EC620" s="217"/>
      <c r="ED620" s="217"/>
      <c r="EE620" s="217"/>
      <c r="EF620" s="217"/>
      <c r="EG620" s="217"/>
      <c r="EH620" s="217"/>
      <c r="EI620" s="217"/>
      <c r="EJ620" s="217"/>
      <c r="EK620" s="217"/>
      <c r="EL620" s="217"/>
      <c r="EM620" s="217"/>
      <c r="EN620" s="217"/>
      <c r="EO620" s="217"/>
    </row>
    <row r="621" spans="1:145" outlineLevel="1">
      <c r="A621" s="254" t="s">
        <v>2032</v>
      </c>
      <c r="B621" s="254" t="s">
        <v>2021</v>
      </c>
      <c r="C621" s="257" t="s">
        <v>2022</v>
      </c>
      <c r="D621" s="165" t="s">
        <v>1843</v>
      </c>
      <c r="E621" s="166" t="s">
        <v>109</v>
      </c>
      <c r="F621" s="167" t="s">
        <v>420</v>
      </c>
      <c r="G621" s="177">
        <v>0</v>
      </c>
      <c r="H621" s="37"/>
      <c r="I621" s="170">
        <v>0</v>
      </c>
      <c r="J621" s="171">
        <f t="shared" si="940"/>
        <v>0</v>
      </c>
      <c r="K621" s="172" t="s">
        <v>24</v>
      </c>
      <c r="L621" s="173"/>
      <c r="M621" s="174">
        <f t="shared" si="941"/>
        <v>0</v>
      </c>
      <c r="N621" s="175">
        <f t="shared" si="942"/>
        <v>0</v>
      </c>
      <c r="O621" s="87"/>
      <c r="P621" s="176"/>
      <c r="Q621" s="176"/>
      <c r="R621" s="176"/>
      <c r="S621" s="176"/>
      <c r="T621" s="176"/>
      <c r="U621" s="86"/>
      <c r="V621" s="87"/>
      <c r="W621" s="176"/>
      <c r="X621" s="176">
        <f t="shared" ref="X621:X623" si="1061">W621/$L$4</f>
        <v>0</v>
      </c>
      <c r="Y621" s="176"/>
      <c r="Z621" s="176">
        <f t="shared" ref="Z621:Z623" si="1062">Y621/$L$4</f>
        <v>0</v>
      </c>
      <c r="AA621" s="176"/>
      <c r="AB621" s="176">
        <f t="shared" ref="AB621:AB623" si="1063">AA621/$L$4</f>
        <v>0</v>
      </c>
      <c r="AC621" s="176"/>
      <c r="AD621" s="176">
        <f t="shared" ref="AD621:AD623" si="1064">AC621/$L$4</f>
        <v>0</v>
      </c>
      <c r="AE621" s="11"/>
      <c r="AF621" s="11"/>
    </row>
    <row r="622" spans="1:145" outlineLevel="1">
      <c r="A622" s="254" t="s">
        <v>2032</v>
      </c>
      <c r="B622" s="254" t="s">
        <v>2021</v>
      </c>
      <c r="C622" s="257" t="s">
        <v>2022</v>
      </c>
      <c r="D622" s="165" t="s">
        <v>1844</v>
      </c>
      <c r="E622" s="166" t="s">
        <v>110</v>
      </c>
      <c r="F622" s="167" t="s">
        <v>421</v>
      </c>
      <c r="G622" s="177">
        <v>0</v>
      </c>
      <c r="H622" s="37"/>
      <c r="I622" s="170">
        <v>0</v>
      </c>
      <c r="J622" s="171">
        <f t="shared" si="940"/>
        <v>0</v>
      </c>
      <c r="K622" s="172" t="s">
        <v>24</v>
      </c>
      <c r="L622" s="173"/>
      <c r="M622" s="174">
        <f t="shared" si="941"/>
        <v>0</v>
      </c>
      <c r="N622" s="175">
        <f t="shared" si="942"/>
        <v>0</v>
      </c>
      <c r="O622" s="87"/>
      <c r="P622" s="176"/>
      <c r="Q622" s="176"/>
      <c r="R622" s="176"/>
      <c r="S622" s="176"/>
      <c r="T622" s="176"/>
      <c r="U622" s="86"/>
      <c r="V622" s="87"/>
      <c r="W622" s="176"/>
      <c r="X622" s="176">
        <f t="shared" si="1061"/>
        <v>0</v>
      </c>
      <c r="Y622" s="176"/>
      <c r="Z622" s="176">
        <f t="shared" si="1062"/>
        <v>0</v>
      </c>
      <c r="AA622" s="176"/>
      <c r="AB622" s="176">
        <f t="shared" si="1063"/>
        <v>0</v>
      </c>
      <c r="AC622" s="176"/>
      <c r="AD622" s="176">
        <f t="shared" si="1064"/>
        <v>0</v>
      </c>
      <c r="AE622" s="11"/>
      <c r="AF622" s="11"/>
    </row>
    <row r="623" spans="1:145" outlineLevel="1">
      <c r="A623" s="254" t="s">
        <v>2032</v>
      </c>
      <c r="B623" s="254" t="s">
        <v>2021</v>
      </c>
      <c r="C623" s="257" t="s">
        <v>2022</v>
      </c>
      <c r="D623" s="165" t="s">
        <v>1845</v>
      </c>
      <c r="E623" s="166" t="s">
        <v>111</v>
      </c>
      <c r="F623" s="167" t="s">
        <v>422</v>
      </c>
      <c r="G623" s="177">
        <v>0</v>
      </c>
      <c r="H623" s="37"/>
      <c r="I623" s="170">
        <v>0</v>
      </c>
      <c r="J623" s="171">
        <f t="shared" si="940"/>
        <v>0</v>
      </c>
      <c r="K623" s="172" t="s">
        <v>24</v>
      </c>
      <c r="L623" s="173"/>
      <c r="M623" s="174">
        <f t="shared" si="941"/>
        <v>0</v>
      </c>
      <c r="N623" s="175">
        <f t="shared" si="942"/>
        <v>0</v>
      </c>
      <c r="O623" s="87"/>
      <c r="P623" s="176"/>
      <c r="Q623" s="176"/>
      <c r="R623" s="176"/>
      <c r="S623" s="176"/>
      <c r="T623" s="176"/>
      <c r="U623" s="86"/>
      <c r="V623" s="87"/>
      <c r="W623" s="176"/>
      <c r="X623" s="176">
        <f t="shared" si="1061"/>
        <v>0</v>
      </c>
      <c r="Y623" s="176"/>
      <c r="Z623" s="176">
        <f t="shared" si="1062"/>
        <v>0</v>
      </c>
      <c r="AA623" s="176"/>
      <c r="AB623" s="176">
        <f t="shared" si="1063"/>
        <v>0</v>
      </c>
      <c r="AC623" s="176"/>
      <c r="AD623" s="176">
        <f t="shared" si="1064"/>
        <v>0</v>
      </c>
      <c r="AE623" s="11"/>
      <c r="AF623" s="11"/>
    </row>
    <row r="624" spans="1:145" s="10" customFormat="1" ht="15.75">
      <c r="A624" s="260"/>
      <c r="B624" s="260"/>
      <c r="C624" s="362"/>
      <c r="D624" s="363"/>
      <c r="E624" s="364" t="s">
        <v>112</v>
      </c>
      <c r="F624" s="365" t="s">
        <v>423</v>
      </c>
      <c r="G624" s="366"/>
      <c r="H624" s="367"/>
      <c r="I624" s="368"/>
      <c r="J624" s="369"/>
      <c r="K624" s="370"/>
      <c r="L624" s="370"/>
      <c r="M624" s="371">
        <f>SUM(M625:M628)</f>
        <v>0</v>
      </c>
      <c r="N624" s="372">
        <f>SUM(N625:N628)</f>
        <v>0</v>
      </c>
      <c r="O624" s="87"/>
      <c r="P624" s="373">
        <f t="shared" ref="P624:T624" si="1065">SUM(P625:P628)</f>
        <v>0</v>
      </c>
      <c r="Q624" s="373">
        <f t="shared" si="1065"/>
        <v>0</v>
      </c>
      <c r="R624" s="373">
        <f t="shared" si="1065"/>
        <v>0</v>
      </c>
      <c r="S624" s="373">
        <f t="shared" si="1065"/>
        <v>0</v>
      </c>
      <c r="T624" s="373">
        <f t="shared" si="1065"/>
        <v>0</v>
      </c>
      <c r="U624" s="86"/>
      <c r="V624" s="87"/>
      <c r="W624" s="373">
        <f t="shared" ref="W624" si="1066">SUM(W625:W628)</f>
        <v>0</v>
      </c>
      <c r="X624" s="373">
        <f t="shared" ref="X624:AD624" si="1067">SUM(X625:X628)</f>
        <v>0</v>
      </c>
      <c r="Y624" s="373">
        <f t="shared" si="1067"/>
        <v>0</v>
      </c>
      <c r="Z624" s="373">
        <f t="shared" si="1067"/>
        <v>0</v>
      </c>
      <c r="AA624" s="373">
        <f t="shared" si="1067"/>
        <v>0</v>
      </c>
      <c r="AB624" s="373">
        <f t="shared" si="1067"/>
        <v>0</v>
      </c>
      <c r="AC624" s="373">
        <f t="shared" si="1067"/>
        <v>0</v>
      </c>
      <c r="AD624" s="373">
        <f t="shared" si="1067"/>
        <v>0</v>
      </c>
      <c r="AE624" s="156"/>
      <c r="AF624" s="156"/>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217"/>
      <c r="BU624" s="217"/>
      <c r="BV624" s="217"/>
      <c r="BW624" s="217"/>
      <c r="BX624" s="217"/>
      <c r="BY624" s="217"/>
      <c r="BZ624" s="217"/>
      <c r="CA624" s="217"/>
      <c r="CB624" s="217"/>
      <c r="CC624" s="217"/>
      <c r="CD624" s="217"/>
      <c r="CE624" s="217"/>
      <c r="CF624" s="217"/>
      <c r="CG624" s="217"/>
      <c r="CH624" s="217"/>
      <c r="CI624" s="217"/>
      <c r="CJ624" s="217"/>
      <c r="CK624" s="217"/>
      <c r="CL624" s="217"/>
      <c r="CM624" s="217"/>
      <c r="CN624" s="217"/>
      <c r="CO624" s="217"/>
      <c r="CP624" s="217"/>
      <c r="CQ624" s="217"/>
      <c r="CR624" s="217"/>
      <c r="CS624" s="217"/>
      <c r="CT624" s="217"/>
      <c r="CU624" s="217"/>
      <c r="CV624" s="217"/>
      <c r="CW624" s="217"/>
      <c r="CX624" s="217"/>
      <c r="CY624" s="217"/>
      <c r="CZ624" s="217"/>
      <c r="DA624" s="217"/>
      <c r="DB624" s="217"/>
      <c r="DC624" s="217"/>
      <c r="DD624" s="217"/>
      <c r="DE624" s="217"/>
      <c r="DF624" s="217"/>
      <c r="DG624" s="217"/>
      <c r="DH624" s="217"/>
      <c r="DI624" s="217"/>
      <c r="DJ624" s="217"/>
      <c r="DK624" s="217"/>
      <c r="DL624" s="217"/>
      <c r="DM624" s="217"/>
      <c r="DN624" s="217"/>
      <c r="DO624" s="217"/>
      <c r="DP624" s="217"/>
      <c r="DQ624" s="217"/>
      <c r="DR624" s="217"/>
      <c r="DS624" s="217"/>
      <c r="DT624" s="217"/>
      <c r="DU624" s="217"/>
      <c r="DV624" s="217"/>
      <c r="DW624" s="217"/>
      <c r="DX624" s="217"/>
      <c r="DY624" s="217"/>
      <c r="DZ624" s="217"/>
      <c r="EA624" s="217"/>
      <c r="EB624" s="217"/>
      <c r="EC624" s="217"/>
      <c r="ED624" s="217"/>
      <c r="EE624" s="217"/>
      <c r="EF624" s="217"/>
      <c r="EG624" s="217"/>
      <c r="EH624" s="217"/>
      <c r="EI624" s="217"/>
      <c r="EJ624" s="217"/>
      <c r="EK624" s="217"/>
      <c r="EL624" s="217"/>
      <c r="EM624" s="217"/>
      <c r="EN624" s="217"/>
      <c r="EO624" s="217"/>
    </row>
    <row r="625" spans="1:145" outlineLevel="1">
      <c r="A625" s="254" t="s">
        <v>2032</v>
      </c>
      <c r="B625" s="254" t="s">
        <v>2021</v>
      </c>
      <c r="C625" s="257" t="s">
        <v>2022</v>
      </c>
      <c r="D625" s="165" t="s">
        <v>1846</v>
      </c>
      <c r="E625" s="166" t="s">
        <v>113</v>
      </c>
      <c r="F625" s="167" t="s">
        <v>424</v>
      </c>
      <c r="G625" s="177">
        <v>0</v>
      </c>
      <c r="H625" s="37"/>
      <c r="I625" s="170">
        <v>0</v>
      </c>
      <c r="J625" s="171">
        <f t="shared" si="940"/>
        <v>0</v>
      </c>
      <c r="K625" s="172" t="s">
        <v>24</v>
      </c>
      <c r="L625" s="173"/>
      <c r="M625" s="174">
        <f t="shared" si="941"/>
        <v>0</v>
      </c>
      <c r="N625" s="175">
        <f t="shared" si="942"/>
        <v>0</v>
      </c>
      <c r="O625" s="87"/>
      <c r="P625" s="176"/>
      <c r="Q625" s="176"/>
      <c r="R625" s="176"/>
      <c r="S625" s="176"/>
      <c r="T625" s="176"/>
      <c r="U625" s="86"/>
      <c r="V625" s="87"/>
      <c r="W625" s="176"/>
      <c r="X625" s="176">
        <f t="shared" ref="X625:X628" si="1068">W625/$L$4</f>
        <v>0</v>
      </c>
      <c r="Y625" s="176"/>
      <c r="Z625" s="176">
        <f t="shared" ref="Z625:Z628" si="1069">Y625/$L$4</f>
        <v>0</v>
      </c>
      <c r="AA625" s="176"/>
      <c r="AB625" s="176">
        <f t="shared" ref="AB625:AB628" si="1070">AA625/$L$4</f>
        <v>0</v>
      </c>
      <c r="AC625" s="176"/>
      <c r="AD625" s="176">
        <f t="shared" ref="AD625:AD628" si="1071">AC625/$L$4</f>
        <v>0</v>
      </c>
      <c r="AE625" s="11"/>
      <c r="AF625" s="11"/>
    </row>
    <row r="626" spans="1:145" outlineLevel="1">
      <c r="A626" s="254" t="s">
        <v>2032</v>
      </c>
      <c r="B626" s="254" t="s">
        <v>2021</v>
      </c>
      <c r="C626" s="257" t="s">
        <v>2022</v>
      </c>
      <c r="D626" s="165" t="s">
        <v>1847</v>
      </c>
      <c r="E626" s="166" t="s">
        <v>114</v>
      </c>
      <c r="F626" s="167" t="s">
        <v>425</v>
      </c>
      <c r="G626" s="177">
        <v>0</v>
      </c>
      <c r="H626" s="37"/>
      <c r="I626" s="170">
        <v>0</v>
      </c>
      <c r="J626" s="171">
        <f t="shared" si="940"/>
        <v>0</v>
      </c>
      <c r="K626" s="172" t="s">
        <v>24</v>
      </c>
      <c r="L626" s="173"/>
      <c r="M626" s="174">
        <f t="shared" si="941"/>
        <v>0</v>
      </c>
      <c r="N626" s="175">
        <f t="shared" si="942"/>
        <v>0</v>
      </c>
      <c r="O626" s="87"/>
      <c r="P626" s="176"/>
      <c r="Q626" s="176"/>
      <c r="R626" s="176"/>
      <c r="S626" s="176"/>
      <c r="T626" s="176"/>
      <c r="U626" s="86"/>
      <c r="V626" s="87"/>
      <c r="W626" s="176"/>
      <c r="X626" s="176">
        <f t="shared" si="1068"/>
        <v>0</v>
      </c>
      <c r="Y626" s="176"/>
      <c r="Z626" s="176">
        <f t="shared" si="1069"/>
        <v>0</v>
      </c>
      <c r="AA626" s="176"/>
      <c r="AB626" s="176">
        <f t="shared" si="1070"/>
        <v>0</v>
      </c>
      <c r="AC626" s="176"/>
      <c r="AD626" s="176">
        <f t="shared" si="1071"/>
        <v>0</v>
      </c>
      <c r="AE626" s="11"/>
      <c r="AF626" s="11"/>
    </row>
    <row r="627" spans="1:145" outlineLevel="1">
      <c r="A627" s="254" t="s">
        <v>2032</v>
      </c>
      <c r="B627" s="254" t="s">
        <v>2021</v>
      </c>
      <c r="C627" s="257" t="s">
        <v>2022</v>
      </c>
      <c r="D627" s="165" t="s">
        <v>1848</v>
      </c>
      <c r="E627" s="166" t="s">
        <v>115</v>
      </c>
      <c r="F627" s="167" t="s">
        <v>426</v>
      </c>
      <c r="G627" s="177">
        <v>0</v>
      </c>
      <c r="H627" s="37"/>
      <c r="I627" s="170">
        <v>0</v>
      </c>
      <c r="J627" s="171">
        <f t="shared" si="940"/>
        <v>0</v>
      </c>
      <c r="K627" s="172" t="s">
        <v>24</v>
      </c>
      <c r="L627" s="173"/>
      <c r="M627" s="174">
        <f t="shared" si="941"/>
        <v>0</v>
      </c>
      <c r="N627" s="175">
        <f t="shared" si="942"/>
        <v>0</v>
      </c>
      <c r="O627" s="87"/>
      <c r="P627" s="176"/>
      <c r="Q627" s="176"/>
      <c r="R627" s="176"/>
      <c r="S627" s="176"/>
      <c r="T627" s="176"/>
      <c r="U627" s="86"/>
      <c r="V627" s="87"/>
      <c r="W627" s="176"/>
      <c r="X627" s="176">
        <f t="shared" si="1068"/>
        <v>0</v>
      </c>
      <c r="Y627" s="176"/>
      <c r="Z627" s="176">
        <f t="shared" si="1069"/>
        <v>0</v>
      </c>
      <c r="AA627" s="176"/>
      <c r="AB627" s="176">
        <f t="shared" si="1070"/>
        <v>0</v>
      </c>
      <c r="AC627" s="176"/>
      <c r="AD627" s="176">
        <f t="shared" si="1071"/>
        <v>0</v>
      </c>
      <c r="AE627" s="11"/>
      <c r="AF627" s="11"/>
    </row>
    <row r="628" spans="1:145" outlineLevel="1">
      <c r="A628" s="254" t="s">
        <v>2032</v>
      </c>
      <c r="B628" s="254" t="s">
        <v>2021</v>
      </c>
      <c r="C628" s="257" t="s">
        <v>2022</v>
      </c>
      <c r="D628" s="165" t="s">
        <v>1849</v>
      </c>
      <c r="E628" s="166" t="s">
        <v>116</v>
      </c>
      <c r="F628" s="167" t="s">
        <v>427</v>
      </c>
      <c r="G628" s="177">
        <v>0</v>
      </c>
      <c r="H628" s="37"/>
      <c r="I628" s="170">
        <v>0</v>
      </c>
      <c r="J628" s="171">
        <f t="shared" si="940"/>
        <v>0</v>
      </c>
      <c r="K628" s="172" t="s">
        <v>24</v>
      </c>
      <c r="L628" s="173"/>
      <c r="M628" s="174">
        <f t="shared" si="941"/>
        <v>0</v>
      </c>
      <c r="N628" s="175">
        <f t="shared" si="942"/>
        <v>0</v>
      </c>
      <c r="O628" s="87"/>
      <c r="P628" s="176"/>
      <c r="Q628" s="176"/>
      <c r="R628" s="176"/>
      <c r="S628" s="176"/>
      <c r="T628" s="176"/>
      <c r="U628" s="86"/>
      <c r="V628" s="87"/>
      <c r="W628" s="176"/>
      <c r="X628" s="176">
        <f t="shared" si="1068"/>
        <v>0</v>
      </c>
      <c r="Y628" s="176"/>
      <c r="Z628" s="176">
        <f t="shared" si="1069"/>
        <v>0</v>
      </c>
      <c r="AA628" s="176"/>
      <c r="AB628" s="176">
        <f t="shared" si="1070"/>
        <v>0</v>
      </c>
      <c r="AC628" s="176"/>
      <c r="AD628" s="176">
        <f t="shared" si="1071"/>
        <v>0</v>
      </c>
      <c r="AE628" s="11"/>
      <c r="AF628" s="11"/>
    </row>
    <row r="629" spans="1:145" s="10" customFormat="1" ht="15.75">
      <c r="A629" s="260"/>
      <c r="B629" s="260"/>
      <c r="C629" s="362"/>
      <c r="D629" s="363"/>
      <c r="E629" s="364" t="s">
        <v>117</v>
      </c>
      <c r="F629" s="365" t="s">
        <v>428</v>
      </c>
      <c r="G629" s="366"/>
      <c r="H629" s="367"/>
      <c r="I629" s="368"/>
      <c r="J629" s="369"/>
      <c r="K629" s="370"/>
      <c r="L629" s="370"/>
      <c r="M629" s="371">
        <f>SUM(M630:M634)</f>
        <v>0</v>
      </c>
      <c r="N629" s="372">
        <f>SUM(N630:N634)</f>
        <v>0</v>
      </c>
      <c r="O629" s="87"/>
      <c r="P629" s="373">
        <f t="shared" ref="P629:T629" si="1072">SUM(P630:P634)</f>
        <v>0</v>
      </c>
      <c r="Q629" s="373">
        <f t="shared" si="1072"/>
        <v>0</v>
      </c>
      <c r="R629" s="373">
        <f t="shared" si="1072"/>
        <v>0</v>
      </c>
      <c r="S629" s="373">
        <f t="shared" si="1072"/>
        <v>0</v>
      </c>
      <c r="T629" s="373">
        <f t="shared" si="1072"/>
        <v>0</v>
      </c>
      <c r="U629" s="86"/>
      <c r="V629" s="87"/>
      <c r="W629" s="373">
        <f t="shared" ref="W629" si="1073">SUM(W630:W634)</f>
        <v>0</v>
      </c>
      <c r="X629" s="373">
        <f t="shared" ref="X629:AD629" si="1074">SUM(X630:X634)</f>
        <v>0</v>
      </c>
      <c r="Y629" s="373">
        <f t="shared" si="1074"/>
        <v>0</v>
      </c>
      <c r="Z629" s="373">
        <f t="shared" si="1074"/>
        <v>0</v>
      </c>
      <c r="AA629" s="373">
        <f t="shared" si="1074"/>
        <v>0</v>
      </c>
      <c r="AB629" s="373">
        <f t="shared" si="1074"/>
        <v>0</v>
      </c>
      <c r="AC629" s="373">
        <f t="shared" si="1074"/>
        <v>0</v>
      </c>
      <c r="AD629" s="373">
        <f t="shared" si="1074"/>
        <v>0</v>
      </c>
      <c r="AE629" s="156"/>
      <c r="AF629" s="156"/>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217"/>
      <c r="BU629" s="217"/>
      <c r="BV629" s="217"/>
      <c r="BW629" s="217"/>
      <c r="BX629" s="217"/>
      <c r="BY629" s="217"/>
      <c r="BZ629" s="217"/>
      <c r="CA629" s="217"/>
      <c r="CB629" s="217"/>
      <c r="CC629" s="217"/>
      <c r="CD629" s="217"/>
      <c r="CE629" s="217"/>
      <c r="CF629" s="217"/>
      <c r="CG629" s="217"/>
      <c r="CH629" s="217"/>
      <c r="CI629" s="217"/>
      <c r="CJ629" s="217"/>
      <c r="CK629" s="217"/>
      <c r="CL629" s="217"/>
      <c r="CM629" s="217"/>
      <c r="CN629" s="217"/>
      <c r="CO629" s="217"/>
      <c r="CP629" s="217"/>
      <c r="CQ629" s="217"/>
      <c r="CR629" s="217"/>
      <c r="CS629" s="217"/>
      <c r="CT629" s="217"/>
      <c r="CU629" s="217"/>
      <c r="CV629" s="217"/>
      <c r="CW629" s="217"/>
      <c r="CX629" s="217"/>
      <c r="CY629" s="217"/>
      <c r="CZ629" s="217"/>
      <c r="DA629" s="217"/>
      <c r="DB629" s="217"/>
      <c r="DC629" s="217"/>
      <c r="DD629" s="217"/>
      <c r="DE629" s="217"/>
      <c r="DF629" s="217"/>
      <c r="DG629" s="217"/>
      <c r="DH629" s="217"/>
      <c r="DI629" s="217"/>
      <c r="DJ629" s="217"/>
      <c r="DK629" s="217"/>
      <c r="DL629" s="217"/>
      <c r="DM629" s="217"/>
      <c r="DN629" s="217"/>
      <c r="DO629" s="217"/>
      <c r="DP629" s="217"/>
      <c r="DQ629" s="217"/>
      <c r="DR629" s="217"/>
      <c r="DS629" s="217"/>
      <c r="DT629" s="217"/>
      <c r="DU629" s="217"/>
      <c r="DV629" s="217"/>
      <c r="DW629" s="217"/>
      <c r="DX629" s="217"/>
      <c r="DY629" s="217"/>
      <c r="DZ629" s="217"/>
      <c r="EA629" s="217"/>
      <c r="EB629" s="217"/>
      <c r="EC629" s="217"/>
      <c r="ED629" s="217"/>
      <c r="EE629" s="217"/>
      <c r="EF629" s="217"/>
      <c r="EG629" s="217"/>
      <c r="EH629" s="217"/>
      <c r="EI629" s="217"/>
      <c r="EJ629" s="217"/>
      <c r="EK629" s="217"/>
      <c r="EL629" s="217"/>
      <c r="EM629" s="217"/>
      <c r="EN629" s="217"/>
      <c r="EO629" s="217"/>
    </row>
    <row r="630" spans="1:145" outlineLevel="1">
      <c r="A630" s="254" t="s">
        <v>2032</v>
      </c>
      <c r="B630" s="254" t="s">
        <v>2021</v>
      </c>
      <c r="C630" s="257" t="s">
        <v>2022</v>
      </c>
      <c r="D630" s="165" t="s">
        <v>2038</v>
      </c>
      <c r="E630" s="166" t="s">
        <v>118</v>
      </c>
      <c r="F630" s="167" t="s">
        <v>429</v>
      </c>
      <c r="G630" s="177">
        <v>0</v>
      </c>
      <c r="H630" s="37"/>
      <c r="I630" s="170">
        <v>0</v>
      </c>
      <c r="J630" s="171">
        <f t="shared" si="940"/>
        <v>0</v>
      </c>
      <c r="K630" s="172" t="s">
        <v>24</v>
      </c>
      <c r="L630" s="173"/>
      <c r="M630" s="174">
        <f t="shared" si="941"/>
        <v>0</v>
      </c>
      <c r="N630" s="175">
        <f t="shared" si="942"/>
        <v>0</v>
      </c>
      <c r="O630" s="87"/>
      <c r="P630" s="176"/>
      <c r="Q630" s="176"/>
      <c r="R630" s="176"/>
      <c r="S630" s="176"/>
      <c r="T630" s="176"/>
      <c r="U630" s="86"/>
      <c r="V630" s="87"/>
      <c r="W630" s="176"/>
      <c r="X630" s="176">
        <f t="shared" ref="X630:X634" si="1075">W630/$L$4</f>
        <v>0</v>
      </c>
      <c r="Y630" s="176"/>
      <c r="Z630" s="176">
        <f t="shared" ref="Z630:Z634" si="1076">Y630/$L$4</f>
        <v>0</v>
      </c>
      <c r="AA630" s="176"/>
      <c r="AB630" s="176">
        <f t="shared" ref="AB630:AB634" si="1077">AA630/$L$4</f>
        <v>0</v>
      </c>
      <c r="AC630" s="176"/>
      <c r="AD630" s="176">
        <f t="shared" ref="AD630:AD634" si="1078">AC630/$L$4</f>
        <v>0</v>
      </c>
      <c r="AE630" s="11"/>
      <c r="AF630" s="11"/>
    </row>
    <row r="631" spans="1:145" outlineLevel="1">
      <c r="A631" s="254" t="s">
        <v>2032</v>
      </c>
      <c r="B631" s="254" t="s">
        <v>2021</v>
      </c>
      <c r="C631" s="257" t="s">
        <v>2022</v>
      </c>
      <c r="D631" s="165" t="s">
        <v>2039</v>
      </c>
      <c r="E631" s="166" t="s">
        <v>119</v>
      </c>
      <c r="F631" s="167" t="s">
        <v>430</v>
      </c>
      <c r="G631" s="177">
        <v>0</v>
      </c>
      <c r="H631" s="37"/>
      <c r="I631" s="170">
        <v>0</v>
      </c>
      <c r="J631" s="171">
        <f t="shared" si="940"/>
        <v>0</v>
      </c>
      <c r="K631" s="172" t="s">
        <v>24</v>
      </c>
      <c r="L631" s="173"/>
      <c r="M631" s="174">
        <f t="shared" si="941"/>
        <v>0</v>
      </c>
      <c r="N631" s="175">
        <f t="shared" si="942"/>
        <v>0</v>
      </c>
      <c r="O631" s="87"/>
      <c r="P631" s="176"/>
      <c r="Q631" s="176"/>
      <c r="R631" s="176"/>
      <c r="S631" s="176"/>
      <c r="T631" s="176"/>
      <c r="U631" s="86"/>
      <c r="V631" s="87"/>
      <c r="W631" s="176"/>
      <c r="X631" s="176">
        <f t="shared" si="1075"/>
        <v>0</v>
      </c>
      <c r="Y631" s="176"/>
      <c r="Z631" s="176">
        <f t="shared" si="1076"/>
        <v>0</v>
      </c>
      <c r="AA631" s="176"/>
      <c r="AB631" s="176">
        <f t="shared" si="1077"/>
        <v>0</v>
      </c>
      <c r="AC631" s="176"/>
      <c r="AD631" s="176">
        <f t="shared" si="1078"/>
        <v>0</v>
      </c>
      <c r="AE631" s="11"/>
      <c r="AF631" s="11"/>
    </row>
    <row r="632" spans="1:145" outlineLevel="1">
      <c r="A632" s="254" t="s">
        <v>2032</v>
      </c>
      <c r="B632" s="254" t="s">
        <v>2021</v>
      </c>
      <c r="C632" s="257" t="s">
        <v>2022</v>
      </c>
      <c r="D632" s="165" t="s">
        <v>2040</v>
      </c>
      <c r="E632" s="166" t="s">
        <v>120</v>
      </c>
      <c r="F632" s="167" t="s">
        <v>431</v>
      </c>
      <c r="G632" s="177">
        <v>0</v>
      </c>
      <c r="H632" s="37"/>
      <c r="I632" s="170">
        <v>0</v>
      </c>
      <c r="J632" s="171">
        <f t="shared" ref="J632:J702" si="1079">I632/$L$4</f>
        <v>0</v>
      </c>
      <c r="K632" s="172" t="s">
        <v>24</v>
      </c>
      <c r="L632" s="173"/>
      <c r="M632" s="174">
        <f t="shared" ref="M632:M727" si="1080">IF(ISBLANK(K632),G632*I632,G632*I632*L632)</f>
        <v>0</v>
      </c>
      <c r="N632" s="175">
        <f t="shared" ref="N632:N727" si="1081">IF(ISBLANK(K632),J632*G632,G632*J632*L632)</f>
        <v>0</v>
      </c>
      <c r="O632" s="87"/>
      <c r="P632" s="176"/>
      <c r="Q632" s="176"/>
      <c r="R632" s="176"/>
      <c r="S632" s="176"/>
      <c r="T632" s="176"/>
      <c r="U632" s="86"/>
      <c r="V632" s="87"/>
      <c r="W632" s="176"/>
      <c r="X632" s="176">
        <f t="shared" si="1075"/>
        <v>0</v>
      </c>
      <c r="Y632" s="176"/>
      <c r="Z632" s="176">
        <f t="shared" si="1076"/>
        <v>0</v>
      </c>
      <c r="AA632" s="176"/>
      <c r="AB632" s="176">
        <f t="shared" si="1077"/>
        <v>0</v>
      </c>
      <c r="AC632" s="176"/>
      <c r="AD632" s="176">
        <f t="shared" si="1078"/>
        <v>0</v>
      </c>
      <c r="AE632" s="11"/>
      <c r="AF632" s="11"/>
    </row>
    <row r="633" spans="1:145" outlineLevel="1">
      <c r="A633" s="254" t="s">
        <v>2032</v>
      </c>
      <c r="B633" s="254" t="s">
        <v>2021</v>
      </c>
      <c r="C633" s="257" t="s">
        <v>2022</v>
      </c>
      <c r="D633" s="165" t="s">
        <v>2041</v>
      </c>
      <c r="E633" s="166" t="s">
        <v>121</v>
      </c>
      <c r="F633" s="167" t="s">
        <v>432</v>
      </c>
      <c r="G633" s="177">
        <v>0</v>
      </c>
      <c r="H633" s="37"/>
      <c r="I633" s="170">
        <v>0</v>
      </c>
      <c r="J633" s="171">
        <f t="shared" si="1079"/>
        <v>0</v>
      </c>
      <c r="K633" s="172" t="s">
        <v>24</v>
      </c>
      <c r="L633" s="173"/>
      <c r="M633" s="174">
        <f t="shared" si="1080"/>
        <v>0</v>
      </c>
      <c r="N633" s="175">
        <f t="shared" si="1081"/>
        <v>0</v>
      </c>
      <c r="O633" s="87"/>
      <c r="P633" s="176"/>
      <c r="Q633" s="176"/>
      <c r="R633" s="176"/>
      <c r="S633" s="176"/>
      <c r="T633" s="176"/>
      <c r="U633" s="86"/>
      <c r="V633" s="87"/>
      <c r="W633" s="176"/>
      <c r="X633" s="176">
        <f t="shared" si="1075"/>
        <v>0</v>
      </c>
      <c r="Y633" s="176"/>
      <c r="Z633" s="176">
        <f t="shared" si="1076"/>
        <v>0</v>
      </c>
      <c r="AA633" s="176"/>
      <c r="AB633" s="176">
        <f t="shared" si="1077"/>
        <v>0</v>
      </c>
      <c r="AC633" s="176"/>
      <c r="AD633" s="176">
        <f t="shared" si="1078"/>
        <v>0</v>
      </c>
      <c r="AE633" s="11"/>
      <c r="AF633" s="11"/>
    </row>
    <row r="634" spans="1:145" outlineLevel="1">
      <c r="A634" s="254" t="s">
        <v>2032</v>
      </c>
      <c r="B634" s="254" t="s">
        <v>2021</v>
      </c>
      <c r="C634" s="257" t="s">
        <v>2022</v>
      </c>
      <c r="D634" s="165" t="s">
        <v>2042</v>
      </c>
      <c r="E634" s="166" t="s">
        <v>122</v>
      </c>
      <c r="F634" s="167" t="s">
        <v>426</v>
      </c>
      <c r="G634" s="177">
        <v>0</v>
      </c>
      <c r="H634" s="37"/>
      <c r="I634" s="170">
        <v>0</v>
      </c>
      <c r="J634" s="171">
        <f t="shared" si="1079"/>
        <v>0</v>
      </c>
      <c r="K634" s="172" t="s">
        <v>24</v>
      </c>
      <c r="L634" s="173"/>
      <c r="M634" s="174">
        <f t="shared" si="1080"/>
        <v>0</v>
      </c>
      <c r="N634" s="175">
        <f t="shared" si="1081"/>
        <v>0</v>
      </c>
      <c r="O634" s="87"/>
      <c r="P634" s="176"/>
      <c r="Q634" s="176"/>
      <c r="R634" s="176"/>
      <c r="S634" s="176"/>
      <c r="T634" s="176"/>
      <c r="U634" s="86"/>
      <c r="V634" s="87"/>
      <c r="W634" s="176"/>
      <c r="X634" s="176">
        <f t="shared" si="1075"/>
        <v>0</v>
      </c>
      <c r="Y634" s="176"/>
      <c r="Z634" s="176">
        <f t="shared" si="1076"/>
        <v>0</v>
      </c>
      <c r="AA634" s="176"/>
      <c r="AB634" s="176">
        <f t="shared" si="1077"/>
        <v>0</v>
      </c>
      <c r="AC634" s="176"/>
      <c r="AD634" s="176">
        <f t="shared" si="1078"/>
        <v>0</v>
      </c>
      <c r="AE634" s="11"/>
      <c r="AF634" s="11"/>
    </row>
    <row r="635" spans="1:145" s="10" customFormat="1" ht="15.75">
      <c r="A635" s="260"/>
      <c r="B635" s="260"/>
      <c r="C635" s="362"/>
      <c r="D635" s="363"/>
      <c r="E635" s="364" t="s">
        <v>123</v>
      </c>
      <c r="F635" s="365" t="s">
        <v>433</v>
      </c>
      <c r="G635" s="366"/>
      <c r="H635" s="367"/>
      <c r="I635" s="368"/>
      <c r="J635" s="369"/>
      <c r="K635" s="370"/>
      <c r="L635" s="370"/>
      <c r="M635" s="371">
        <f>SUM(M636:M639)</f>
        <v>0</v>
      </c>
      <c r="N635" s="372">
        <f>SUM(N636:N639)</f>
        <v>0</v>
      </c>
      <c r="O635" s="87"/>
      <c r="P635" s="373">
        <f t="shared" ref="P635:T635" si="1082">SUM(P636:P639)</f>
        <v>0</v>
      </c>
      <c r="Q635" s="373">
        <f t="shared" si="1082"/>
        <v>0</v>
      </c>
      <c r="R635" s="373">
        <f t="shared" si="1082"/>
        <v>0</v>
      </c>
      <c r="S635" s="373">
        <f t="shared" si="1082"/>
        <v>0</v>
      </c>
      <c r="T635" s="373">
        <f t="shared" si="1082"/>
        <v>0</v>
      </c>
      <c r="U635" s="86"/>
      <c r="V635" s="87"/>
      <c r="W635" s="373">
        <f t="shared" ref="W635" si="1083">SUM(W636:W639)</f>
        <v>0</v>
      </c>
      <c r="X635" s="373">
        <f t="shared" ref="X635:AD635" si="1084">SUM(X636:X639)</f>
        <v>0</v>
      </c>
      <c r="Y635" s="373">
        <f t="shared" si="1084"/>
        <v>0</v>
      </c>
      <c r="Z635" s="373">
        <f t="shared" si="1084"/>
        <v>0</v>
      </c>
      <c r="AA635" s="373">
        <f t="shared" si="1084"/>
        <v>0</v>
      </c>
      <c r="AB635" s="373">
        <f t="shared" si="1084"/>
        <v>0</v>
      </c>
      <c r="AC635" s="373">
        <f t="shared" si="1084"/>
        <v>0</v>
      </c>
      <c r="AD635" s="373">
        <f t="shared" si="1084"/>
        <v>0</v>
      </c>
      <c r="AE635" s="156"/>
      <c r="AF635" s="156"/>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217"/>
      <c r="BU635" s="217"/>
      <c r="BV635" s="217"/>
      <c r="BW635" s="217"/>
      <c r="BX635" s="217"/>
      <c r="BY635" s="217"/>
      <c r="BZ635" s="217"/>
      <c r="CA635" s="217"/>
      <c r="CB635" s="217"/>
      <c r="CC635" s="217"/>
      <c r="CD635" s="217"/>
      <c r="CE635" s="217"/>
      <c r="CF635" s="217"/>
      <c r="CG635" s="217"/>
      <c r="CH635" s="217"/>
      <c r="CI635" s="217"/>
      <c r="CJ635" s="217"/>
      <c r="CK635" s="217"/>
      <c r="CL635" s="217"/>
      <c r="CM635" s="217"/>
      <c r="CN635" s="217"/>
      <c r="CO635" s="217"/>
      <c r="CP635" s="217"/>
      <c r="CQ635" s="217"/>
      <c r="CR635" s="217"/>
      <c r="CS635" s="217"/>
      <c r="CT635" s="217"/>
      <c r="CU635" s="217"/>
      <c r="CV635" s="217"/>
      <c r="CW635" s="217"/>
      <c r="CX635" s="217"/>
      <c r="CY635" s="217"/>
      <c r="CZ635" s="217"/>
      <c r="DA635" s="217"/>
      <c r="DB635" s="217"/>
      <c r="DC635" s="217"/>
      <c r="DD635" s="217"/>
      <c r="DE635" s="217"/>
      <c r="DF635" s="217"/>
      <c r="DG635" s="217"/>
      <c r="DH635" s="217"/>
      <c r="DI635" s="217"/>
      <c r="DJ635" s="217"/>
      <c r="DK635" s="217"/>
      <c r="DL635" s="217"/>
      <c r="DM635" s="217"/>
      <c r="DN635" s="217"/>
      <c r="DO635" s="217"/>
      <c r="DP635" s="217"/>
      <c r="DQ635" s="217"/>
      <c r="DR635" s="217"/>
      <c r="DS635" s="217"/>
      <c r="DT635" s="217"/>
      <c r="DU635" s="217"/>
      <c r="DV635" s="217"/>
      <c r="DW635" s="217"/>
      <c r="DX635" s="217"/>
      <c r="DY635" s="217"/>
      <c r="DZ635" s="217"/>
      <c r="EA635" s="217"/>
      <c r="EB635" s="217"/>
      <c r="EC635" s="217"/>
      <c r="ED635" s="217"/>
      <c r="EE635" s="217"/>
      <c r="EF635" s="217"/>
      <c r="EG635" s="217"/>
      <c r="EH635" s="217"/>
      <c r="EI635" s="217"/>
      <c r="EJ635" s="217"/>
      <c r="EK635" s="217"/>
      <c r="EL635" s="217"/>
      <c r="EM635" s="217"/>
      <c r="EN635" s="217"/>
      <c r="EO635" s="217"/>
    </row>
    <row r="636" spans="1:145" outlineLevel="1">
      <c r="A636" s="254" t="s">
        <v>2032</v>
      </c>
      <c r="B636" s="254" t="s">
        <v>2021</v>
      </c>
      <c r="C636" s="257" t="s">
        <v>2022</v>
      </c>
      <c r="D636" s="165" t="s">
        <v>2043</v>
      </c>
      <c r="E636" s="166" t="s">
        <v>124</v>
      </c>
      <c r="F636" s="167" t="s">
        <v>434</v>
      </c>
      <c r="G636" s="177">
        <v>0</v>
      </c>
      <c r="H636" s="37"/>
      <c r="I636" s="170">
        <v>0</v>
      </c>
      <c r="J636" s="171">
        <f t="shared" si="1079"/>
        <v>0</v>
      </c>
      <c r="K636" s="172" t="s">
        <v>24</v>
      </c>
      <c r="L636" s="173"/>
      <c r="M636" s="174">
        <f t="shared" si="1080"/>
        <v>0</v>
      </c>
      <c r="N636" s="175">
        <f t="shared" si="1081"/>
        <v>0</v>
      </c>
      <c r="O636" s="87"/>
      <c r="P636" s="176"/>
      <c r="Q636" s="176"/>
      <c r="R636" s="176"/>
      <c r="S636" s="176"/>
      <c r="T636" s="176"/>
      <c r="U636" s="86"/>
      <c r="V636" s="87"/>
      <c r="W636" s="176"/>
      <c r="X636" s="176">
        <f t="shared" ref="X636:X639" si="1085">W636/$L$4</f>
        <v>0</v>
      </c>
      <c r="Y636" s="176"/>
      <c r="Z636" s="176">
        <f t="shared" ref="Z636:Z639" si="1086">Y636/$L$4</f>
        <v>0</v>
      </c>
      <c r="AA636" s="176"/>
      <c r="AB636" s="176">
        <f t="shared" ref="AB636:AB639" si="1087">AA636/$L$4</f>
        <v>0</v>
      </c>
      <c r="AC636" s="176"/>
      <c r="AD636" s="176">
        <f t="shared" ref="AD636:AD639" si="1088">AC636/$L$4</f>
        <v>0</v>
      </c>
      <c r="AE636" s="11"/>
      <c r="AF636" s="11"/>
    </row>
    <row r="637" spans="1:145" outlineLevel="1">
      <c r="A637" s="254" t="s">
        <v>2032</v>
      </c>
      <c r="B637" s="254" t="s">
        <v>2021</v>
      </c>
      <c r="C637" s="257" t="s">
        <v>2022</v>
      </c>
      <c r="D637" s="165" t="s">
        <v>2044</v>
      </c>
      <c r="E637" s="166" t="s">
        <v>125</v>
      </c>
      <c r="F637" s="167" t="s">
        <v>435</v>
      </c>
      <c r="G637" s="177">
        <v>0</v>
      </c>
      <c r="H637" s="37"/>
      <c r="I637" s="170">
        <v>0</v>
      </c>
      <c r="J637" s="171">
        <f t="shared" si="1079"/>
        <v>0</v>
      </c>
      <c r="K637" s="172" t="s">
        <v>24</v>
      </c>
      <c r="L637" s="173"/>
      <c r="M637" s="174">
        <f t="shared" si="1080"/>
        <v>0</v>
      </c>
      <c r="N637" s="175">
        <f t="shared" si="1081"/>
        <v>0</v>
      </c>
      <c r="O637" s="87"/>
      <c r="P637" s="176"/>
      <c r="Q637" s="176"/>
      <c r="R637" s="176"/>
      <c r="S637" s="176"/>
      <c r="T637" s="176"/>
      <c r="U637" s="86"/>
      <c r="V637" s="87"/>
      <c r="W637" s="176"/>
      <c r="X637" s="176">
        <f t="shared" si="1085"/>
        <v>0</v>
      </c>
      <c r="Y637" s="176"/>
      <c r="Z637" s="176">
        <f t="shared" si="1086"/>
        <v>0</v>
      </c>
      <c r="AA637" s="176"/>
      <c r="AB637" s="176">
        <f t="shared" si="1087"/>
        <v>0</v>
      </c>
      <c r="AC637" s="176"/>
      <c r="AD637" s="176">
        <f t="shared" si="1088"/>
        <v>0</v>
      </c>
      <c r="AE637" s="11"/>
      <c r="AF637" s="11"/>
    </row>
    <row r="638" spans="1:145" outlineLevel="1">
      <c r="A638" s="254" t="s">
        <v>2032</v>
      </c>
      <c r="B638" s="254" t="s">
        <v>2021</v>
      </c>
      <c r="C638" s="257" t="s">
        <v>2022</v>
      </c>
      <c r="D638" s="165" t="s">
        <v>2045</v>
      </c>
      <c r="E638" s="166" t="s">
        <v>126</v>
      </c>
      <c r="F638" s="167" t="s">
        <v>436</v>
      </c>
      <c r="G638" s="177">
        <v>0</v>
      </c>
      <c r="H638" s="37"/>
      <c r="I638" s="170">
        <v>0</v>
      </c>
      <c r="J638" s="171">
        <f t="shared" si="1079"/>
        <v>0</v>
      </c>
      <c r="K638" s="172" t="s">
        <v>24</v>
      </c>
      <c r="L638" s="173"/>
      <c r="M638" s="174">
        <f t="shared" si="1080"/>
        <v>0</v>
      </c>
      <c r="N638" s="175">
        <f t="shared" si="1081"/>
        <v>0</v>
      </c>
      <c r="O638" s="87"/>
      <c r="P638" s="176"/>
      <c r="Q638" s="176"/>
      <c r="R638" s="176"/>
      <c r="S638" s="176"/>
      <c r="T638" s="176"/>
      <c r="U638" s="86"/>
      <c r="V638" s="87"/>
      <c r="W638" s="176"/>
      <c r="X638" s="176">
        <f t="shared" si="1085"/>
        <v>0</v>
      </c>
      <c r="Y638" s="176"/>
      <c r="Z638" s="176">
        <f t="shared" si="1086"/>
        <v>0</v>
      </c>
      <c r="AA638" s="176"/>
      <c r="AB638" s="176">
        <f t="shared" si="1087"/>
        <v>0</v>
      </c>
      <c r="AC638" s="176"/>
      <c r="AD638" s="176">
        <f t="shared" si="1088"/>
        <v>0</v>
      </c>
      <c r="AE638" s="11"/>
      <c r="AF638" s="11"/>
    </row>
    <row r="639" spans="1:145" outlineLevel="1">
      <c r="A639" s="254" t="s">
        <v>2032</v>
      </c>
      <c r="B639" s="254" t="s">
        <v>2021</v>
      </c>
      <c r="C639" s="257" t="s">
        <v>2022</v>
      </c>
      <c r="D639" s="165" t="s">
        <v>2046</v>
      </c>
      <c r="E639" s="166" t="s">
        <v>127</v>
      </c>
      <c r="F639" s="167" t="s">
        <v>437</v>
      </c>
      <c r="G639" s="177">
        <v>0</v>
      </c>
      <c r="H639" s="37"/>
      <c r="I639" s="170">
        <v>0</v>
      </c>
      <c r="J639" s="171">
        <f t="shared" si="1079"/>
        <v>0</v>
      </c>
      <c r="K639" s="172" t="s">
        <v>24</v>
      </c>
      <c r="L639" s="173"/>
      <c r="M639" s="174">
        <f t="shared" si="1080"/>
        <v>0</v>
      </c>
      <c r="N639" s="175">
        <f t="shared" si="1081"/>
        <v>0</v>
      </c>
      <c r="O639" s="87"/>
      <c r="P639" s="176"/>
      <c r="Q639" s="176"/>
      <c r="R639" s="176"/>
      <c r="S639" s="176"/>
      <c r="T639" s="176"/>
      <c r="U639" s="86"/>
      <c r="V639" s="87"/>
      <c r="W639" s="176"/>
      <c r="X639" s="176">
        <f t="shared" si="1085"/>
        <v>0</v>
      </c>
      <c r="Y639" s="176"/>
      <c r="Z639" s="176">
        <f t="shared" si="1086"/>
        <v>0</v>
      </c>
      <c r="AA639" s="176"/>
      <c r="AB639" s="176">
        <f t="shared" si="1087"/>
        <v>0</v>
      </c>
      <c r="AC639" s="176"/>
      <c r="AD639" s="176">
        <f t="shared" si="1088"/>
        <v>0</v>
      </c>
      <c r="AE639" s="11"/>
      <c r="AF639" s="11"/>
    </row>
    <row r="640" spans="1:145" s="10" customFormat="1" ht="15.75">
      <c r="A640" s="260"/>
      <c r="B640" s="260"/>
      <c r="C640" s="362"/>
      <c r="D640" s="363"/>
      <c r="E640" s="364" t="s">
        <v>128</v>
      </c>
      <c r="F640" s="365" t="s">
        <v>438</v>
      </c>
      <c r="G640" s="366"/>
      <c r="H640" s="367"/>
      <c r="I640" s="368"/>
      <c r="J640" s="369"/>
      <c r="K640" s="370"/>
      <c r="L640" s="370"/>
      <c r="M640" s="371">
        <f>SUM(M641:M645)</f>
        <v>0</v>
      </c>
      <c r="N640" s="372">
        <f>SUM(N641:N645)</f>
        <v>0</v>
      </c>
      <c r="O640" s="87"/>
      <c r="P640" s="373">
        <f t="shared" ref="P640:T640" si="1089">SUM(P641:P645)</f>
        <v>0</v>
      </c>
      <c r="Q640" s="373">
        <f t="shared" si="1089"/>
        <v>0</v>
      </c>
      <c r="R640" s="373">
        <f t="shared" si="1089"/>
        <v>0</v>
      </c>
      <c r="S640" s="373">
        <f t="shared" si="1089"/>
        <v>0</v>
      </c>
      <c r="T640" s="373">
        <f t="shared" si="1089"/>
        <v>0</v>
      </c>
      <c r="U640" s="86"/>
      <c r="V640" s="87"/>
      <c r="W640" s="373">
        <f t="shared" ref="W640" si="1090">SUM(W641:W645)</f>
        <v>0</v>
      </c>
      <c r="X640" s="373">
        <f t="shared" ref="X640:AD640" si="1091">SUM(X641:X645)</f>
        <v>0</v>
      </c>
      <c r="Y640" s="373">
        <f t="shared" si="1091"/>
        <v>0</v>
      </c>
      <c r="Z640" s="373">
        <f t="shared" si="1091"/>
        <v>0</v>
      </c>
      <c r="AA640" s="373">
        <f t="shared" si="1091"/>
        <v>0</v>
      </c>
      <c r="AB640" s="373">
        <f t="shared" si="1091"/>
        <v>0</v>
      </c>
      <c r="AC640" s="373">
        <f t="shared" si="1091"/>
        <v>0</v>
      </c>
      <c r="AD640" s="373">
        <f t="shared" si="1091"/>
        <v>0</v>
      </c>
      <c r="AE640" s="156"/>
      <c r="AF640" s="156"/>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217"/>
      <c r="BU640" s="217"/>
      <c r="BV640" s="217"/>
      <c r="BW640" s="217"/>
      <c r="BX640" s="217"/>
      <c r="BY640" s="217"/>
      <c r="BZ640" s="217"/>
      <c r="CA640" s="217"/>
      <c r="CB640" s="217"/>
      <c r="CC640" s="217"/>
      <c r="CD640" s="217"/>
      <c r="CE640" s="217"/>
      <c r="CF640" s="217"/>
      <c r="CG640" s="217"/>
      <c r="CH640" s="217"/>
      <c r="CI640" s="217"/>
      <c r="CJ640" s="217"/>
      <c r="CK640" s="217"/>
      <c r="CL640" s="217"/>
      <c r="CM640" s="217"/>
      <c r="CN640" s="217"/>
      <c r="CO640" s="217"/>
      <c r="CP640" s="217"/>
      <c r="CQ640" s="217"/>
      <c r="CR640" s="217"/>
      <c r="CS640" s="217"/>
      <c r="CT640" s="217"/>
      <c r="CU640" s="217"/>
      <c r="CV640" s="217"/>
      <c r="CW640" s="217"/>
      <c r="CX640" s="217"/>
      <c r="CY640" s="217"/>
      <c r="CZ640" s="217"/>
      <c r="DA640" s="217"/>
      <c r="DB640" s="217"/>
      <c r="DC640" s="217"/>
      <c r="DD640" s="217"/>
      <c r="DE640" s="217"/>
      <c r="DF640" s="217"/>
      <c r="DG640" s="217"/>
      <c r="DH640" s="217"/>
      <c r="DI640" s="217"/>
      <c r="DJ640" s="217"/>
      <c r="DK640" s="217"/>
      <c r="DL640" s="217"/>
      <c r="DM640" s="217"/>
      <c r="DN640" s="217"/>
      <c r="DO640" s="217"/>
      <c r="DP640" s="217"/>
      <c r="DQ640" s="217"/>
      <c r="DR640" s="217"/>
      <c r="DS640" s="217"/>
      <c r="DT640" s="217"/>
      <c r="DU640" s="217"/>
      <c r="DV640" s="217"/>
      <c r="DW640" s="217"/>
      <c r="DX640" s="217"/>
      <c r="DY640" s="217"/>
      <c r="DZ640" s="217"/>
      <c r="EA640" s="217"/>
      <c r="EB640" s="217"/>
      <c r="EC640" s="217"/>
      <c r="ED640" s="217"/>
      <c r="EE640" s="217"/>
      <c r="EF640" s="217"/>
      <c r="EG640" s="217"/>
      <c r="EH640" s="217"/>
      <c r="EI640" s="217"/>
      <c r="EJ640" s="217"/>
      <c r="EK640" s="217"/>
      <c r="EL640" s="217"/>
      <c r="EM640" s="217"/>
      <c r="EN640" s="217"/>
      <c r="EO640" s="217"/>
    </row>
    <row r="641" spans="1:145" outlineLevel="1">
      <c r="A641" s="254" t="s">
        <v>2032</v>
      </c>
      <c r="B641" s="254" t="s">
        <v>2021</v>
      </c>
      <c r="C641" s="257" t="s">
        <v>2022</v>
      </c>
      <c r="D641" s="165" t="s">
        <v>2047</v>
      </c>
      <c r="E641" s="166" t="s">
        <v>129</v>
      </c>
      <c r="F641" s="167" t="s">
        <v>439</v>
      </c>
      <c r="G641" s="177">
        <v>0</v>
      </c>
      <c r="H641" s="37"/>
      <c r="I641" s="170">
        <v>0</v>
      </c>
      <c r="J641" s="171">
        <f t="shared" si="1079"/>
        <v>0</v>
      </c>
      <c r="K641" s="172" t="s">
        <v>24</v>
      </c>
      <c r="L641" s="173"/>
      <c r="M641" s="174">
        <f t="shared" si="1080"/>
        <v>0</v>
      </c>
      <c r="N641" s="175">
        <f t="shared" si="1081"/>
        <v>0</v>
      </c>
      <c r="O641" s="87"/>
      <c r="P641" s="176"/>
      <c r="Q641" s="176"/>
      <c r="R641" s="176"/>
      <c r="S641" s="176"/>
      <c r="T641" s="176"/>
      <c r="U641" s="86"/>
      <c r="V641" s="87"/>
      <c r="W641" s="176"/>
      <c r="X641" s="176">
        <f t="shared" ref="X641:X645" si="1092">W641/$L$4</f>
        <v>0</v>
      </c>
      <c r="Y641" s="176"/>
      <c r="Z641" s="176">
        <f t="shared" ref="Z641:Z645" si="1093">Y641/$L$4</f>
        <v>0</v>
      </c>
      <c r="AA641" s="176"/>
      <c r="AB641" s="176">
        <f t="shared" ref="AB641:AB645" si="1094">AA641/$L$4</f>
        <v>0</v>
      </c>
      <c r="AC641" s="176"/>
      <c r="AD641" s="176">
        <f t="shared" ref="AD641:AD645" si="1095">AC641/$L$4</f>
        <v>0</v>
      </c>
      <c r="AE641" s="11"/>
      <c r="AF641" s="11"/>
    </row>
    <row r="642" spans="1:145" outlineLevel="1">
      <c r="A642" s="254" t="s">
        <v>2032</v>
      </c>
      <c r="B642" s="254" t="s">
        <v>2021</v>
      </c>
      <c r="C642" s="257" t="s">
        <v>2022</v>
      </c>
      <c r="D642" s="165" t="s">
        <v>2048</v>
      </c>
      <c r="E642" s="166" t="s">
        <v>130</v>
      </c>
      <c r="F642" s="167" t="s">
        <v>440</v>
      </c>
      <c r="G642" s="177">
        <v>0</v>
      </c>
      <c r="H642" s="37"/>
      <c r="I642" s="170">
        <v>0</v>
      </c>
      <c r="J642" s="171">
        <f t="shared" si="1079"/>
        <v>0</v>
      </c>
      <c r="K642" s="172" t="s">
        <v>24</v>
      </c>
      <c r="L642" s="173"/>
      <c r="M642" s="174">
        <f t="shared" si="1080"/>
        <v>0</v>
      </c>
      <c r="N642" s="175">
        <f t="shared" si="1081"/>
        <v>0</v>
      </c>
      <c r="O642" s="87"/>
      <c r="P642" s="176"/>
      <c r="Q642" s="176"/>
      <c r="R642" s="176"/>
      <c r="S642" s="176"/>
      <c r="T642" s="176"/>
      <c r="U642" s="86"/>
      <c r="V642" s="87"/>
      <c r="W642" s="176"/>
      <c r="X642" s="176">
        <f t="shared" si="1092"/>
        <v>0</v>
      </c>
      <c r="Y642" s="176"/>
      <c r="Z642" s="176">
        <f t="shared" si="1093"/>
        <v>0</v>
      </c>
      <c r="AA642" s="176"/>
      <c r="AB642" s="176">
        <f t="shared" si="1094"/>
        <v>0</v>
      </c>
      <c r="AC642" s="176"/>
      <c r="AD642" s="176">
        <f t="shared" si="1095"/>
        <v>0</v>
      </c>
      <c r="AE642" s="11"/>
      <c r="AF642" s="11"/>
    </row>
    <row r="643" spans="1:145" outlineLevel="1">
      <c r="A643" s="254" t="s">
        <v>2032</v>
      </c>
      <c r="B643" s="254" t="s">
        <v>2021</v>
      </c>
      <c r="C643" s="257" t="s">
        <v>2022</v>
      </c>
      <c r="D643" s="165" t="s">
        <v>2049</v>
      </c>
      <c r="E643" s="166" t="s">
        <v>131</v>
      </c>
      <c r="F643" s="167" t="s">
        <v>131</v>
      </c>
      <c r="G643" s="177">
        <v>0</v>
      </c>
      <c r="H643" s="37"/>
      <c r="I643" s="170">
        <v>0</v>
      </c>
      <c r="J643" s="171">
        <f t="shared" si="1079"/>
        <v>0</v>
      </c>
      <c r="K643" s="172" t="s">
        <v>24</v>
      </c>
      <c r="L643" s="173"/>
      <c r="M643" s="174">
        <f t="shared" si="1080"/>
        <v>0</v>
      </c>
      <c r="N643" s="175">
        <f t="shared" si="1081"/>
        <v>0</v>
      </c>
      <c r="O643" s="87"/>
      <c r="P643" s="176"/>
      <c r="Q643" s="176"/>
      <c r="R643" s="176"/>
      <c r="S643" s="176"/>
      <c r="T643" s="176"/>
      <c r="U643" s="86"/>
      <c r="V643" s="87"/>
      <c r="W643" s="176"/>
      <c r="X643" s="176">
        <f t="shared" si="1092"/>
        <v>0</v>
      </c>
      <c r="Y643" s="176"/>
      <c r="Z643" s="176">
        <f t="shared" si="1093"/>
        <v>0</v>
      </c>
      <c r="AA643" s="176"/>
      <c r="AB643" s="176">
        <f t="shared" si="1094"/>
        <v>0</v>
      </c>
      <c r="AC643" s="176"/>
      <c r="AD643" s="176">
        <f t="shared" si="1095"/>
        <v>0</v>
      </c>
      <c r="AE643" s="11"/>
      <c r="AF643" s="11"/>
    </row>
    <row r="644" spans="1:145" outlineLevel="1">
      <c r="A644" s="254" t="s">
        <v>2032</v>
      </c>
      <c r="B644" s="254" t="s">
        <v>2021</v>
      </c>
      <c r="C644" s="257" t="s">
        <v>2022</v>
      </c>
      <c r="D644" s="165" t="s">
        <v>2050</v>
      </c>
      <c r="E644" s="166" t="s">
        <v>132</v>
      </c>
      <c r="F644" s="167" t="s">
        <v>441</v>
      </c>
      <c r="G644" s="177">
        <v>0</v>
      </c>
      <c r="H644" s="37"/>
      <c r="I644" s="170">
        <v>0</v>
      </c>
      <c r="J644" s="171">
        <f t="shared" si="1079"/>
        <v>0</v>
      </c>
      <c r="K644" s="172" t="s">
        <v>24</v>
      </c>
      <c r="L644" s="173"/>
      <c r="M644" s="174">
        <f t="shared" si="1080"/>
        <v>0</v>
      </c>
      <c r="N644" s="175">
        <f t="shared" si="1081"/>
        <v>0</v>
      </c>
      <c r="O644" s="87"/>
      <c r="P644" s="176"/>
      <c r="Q644" s="176"/>
      <c r="R644" s="176"/>
      <c r="S644" s="176"/>
      <c r="T644" s="176"/>
      <c r="U644" s="86"/>
      <c r="V644" s="87"/>
      <c r="W644" s="176"/>
      <c r="X644" s="176">
        <f t="shared" si="1092"/>
        <v>0</v>
      </c>
      <c r="Y644" s="176"/>
      <c r="Z644" s="176">
        <f t="shared" si="1093"/>
        <v>0</v>
      </c>
      <c r="AA644" s="176"/>
      <c r="AB644" s="176">
        <f t="shared" si="1094"/>
        <v>0</v>
      </c>
      <c r="AC644" s="176"/>
      <c r="AD644" s="176">
        <f t="shared" si="1095"/>
        <v>0</v>
      </c>
      <c r="AE644" s="11"/>
      <c r="AF644" s="11"/>
    </row>
    <row r="645" spans="1:145" outlineLevel="1">
      <c r="A645" s="254" t="s">
        <v>2032</v>
      </c>
      <c r="B645" s="254" t="s">
        <v>2021</v>
      </c>
      <c r="C645" s="257" t="s">
        <v>2022</v>
      </c>
      <c r="D645" s="165" t="s">
        <v>2051</v>
      </c>
      <c r="E645" s="166" t="s">
        <v>133</v>
      </c>
      <c r="F645" s="167" t="s">
        <v>442</v>
      </c>
      <c r="G645" s="177">
        <v>0</v>
      </c>
      <c r="H645" s="37"/>
      <c r="I645" s="170">
        <v>0</v>
      </c>
      <c r="J645" s="171">
        <f t="shared" si="1079"/>
        <v>0</v>
      </c>
      <c r="K645" s="172" t="s">
        <v>24</v>
      </c>
      <c r="L645" s="173"/>
      <c r="M645" s="174">
        <f t="shared" si="1080"/>
        <v>0</v>
      </c>
      <c r="N645" s="175">
        <f t="shared" si="1081"/>
        <v>0</v>
      </c>
      <c r="O645" s="87"/>
      <c r="P645" s="176"/>
      <c r="Q645" s="176"/>
      <c r="R645" s="176"/>
      <c r="S645" s="176"/>
      <c r="T645" s="176"/>
      <c r="U645" s="86"/>
      <c r="V645" s="87"/>
      <c r="W645" s="176"/>
      <c r="X645" s="176">
        <f t="shared" si="1092"/>
        <v>0</v>
      </c>
      <c r="Y645" s="176"/>
      <c r="Z645" s="176">
        <f t="shared" si="1093"/>
        <v>0</v>
      </c>
      <c r="AA645" s="176"/>
      <c r="AB645" s="176">
        <f t="shared" si="1094"/>
        <v>0</v>
      </c>
      <c r="AC645" s="176"/>
      <c r="AD645" s="176">
        <f t="shared" si="1095"/>
        <v>0</v>
      </c>
      <c r="AE645" s="11"/>
      <c r="AF645" s="11"/>
    </row>
    <row r="646" spans="1:145" s="10" customFormat="1" ht="15.75">
      <c r="A646" s="260"/>
      <c r="B646" s="260"/>
      <c r="C646" s="362"/>
      <c r="D646" s="363"/>
      <c r="E646" s="364" t="s">
        <v>134</v>
      </c>
      <c r="F646" s="365" t="s">
        <v>443</v>
      </c>
      <c r="G646" s="366"/>
      <c r="H646" s="367"/>
      <c r="I646" s="368"/>
      <c r="J646" s="369"/>
      <c r="K646" s="370"/>
      <c r="L646" s="370"/>
      <c r="M646" s="371">
        <f>SUM(M647:M649)</f>
        <v>0</v>
      </c>
      <c r="N646" s="372">
        <f>SUM(N647:N649)</f>
        <v>0</v>
      </c>
      <c r="O646" s="87"/>
      <c r="P646" s="373">
        <f t="shared" ref="P646:T646" si="1096">SUM(P647:P649)</f>
        <v>0</v>
      </c>
      <c r="Q646" s="373">
        <f t="shared" si="1096"/>
        <v>0</v>
      </c>
      <c r="R646" s="373">
        <f t="shared" si="1096"/>
        <v>0</v>
      </c>
      <c r="S646" s="373">
        <f t="shared" si="1096"/>
        <v>0</v>
      </c>
      <c r="T646" s="373">
        <f t="shared" si="1096"/>
        <v>0</v>
      </c>
      <c r="U646" s="86"/>
      <c r="V646" s="87"/>
      <c r="W646" s="373">
        <f t="shared" ref="W646" si="1097">SUM(W647:W649)</f>
        <v>0</v>
      </c>
      <c r="X646" s="373">
        <f t="shared" ref="X646:AD646" si="1098">SUM(X647:X649)</f>
        <v>0</v>
      </c>
      <c r="Y646" s="373">
        <f t="shared" si="1098"/>
        <v>0</v>
      </c>
      <c r="Z646" s="373">
        <f t="shared" si="1098"/>
        <v>0</v>
      </c>
      <c r="AA646" s="373">
        <f t="shared" si="1098"/>
        <v>0</v>
      </c>
      <c r="AB646" s="373">
        <f t="shared" si="1098"/>
        <v>0</v>
      </c>
      <c r="AC646" s="373">
        <f t="shared" si="1098"/>
        <v>0</v>
      </c>
      <c r="AD646" s="373">
        <f t="shared" si="1098"/>
        <v>0</v>
      </c>
      <c r="AE646" s="156"/>
      <c r="AF646" s="156"/>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217"/>
      <c r="BU646" s="217"/>
      <c r="BV646" s="217"/>
      <c r="BW646" s="217"/>
      <c r="BX646" s="217"/>
      <c r="BY646" s="217"/>
      <c r="BZ646" s="217"/>
      <c r="CA646" s="217"/>
      <c r="CB646" s="217"/>
      <c r="CC646" s="217"/>
      <c r="CD646" s="217"/>
      <c r="CE646" s="217"/>
      <c r="CF646" s="217"/>
      <c r="CG646" s="217"/>
      <c r="CH646" s="217"/>
      <c r="CI646" s="217"/>
      <c r="CJ646" s="217"/>
      <c r="CK646" s="217"/>
      <c r="CL646" s="217"/>
      <c r="CM646" s="217"/>
      <c r="CN646" s="217"/>
      <c r="CO646" s="217"/>
      <c r="CP646" s="217"/>
      <c r="CQ646" s="217"/>
      <c r="CR646" s="217"/>
      <c r="CS646" s="217"/>
      <c r="CT646" s="217"/>
      <c r="CU646" s="217"/>
      <c r="CV646" s="217"/>
      <c r="CW646" s="217"/>
      <c r="CX646" s="217"/>
      <c r="CY646" s="217"/>
      <c r="CZ646" s="217"/>
      <c r="DA646" s="217"/>
      <c r="DB646" s="217"/>
      <c r="DC646" s="217"/>
      <c r="DD646" s="217"/>
      <c r="DE646" s="217"/>
      <c r="DF646" s="217"/>
      <c r="DG646" s="217"/>
      <c r="DH646" s="217"/>
      <c r="DI646" s="217"/>
      <c r="DJ646" s="217"/>
      <c r="DK646" s="217"/>
      <c r="DL646" s="217"/>
      <c r="DM646" s="217"/>
      <c r="DN646" s="217"/>
      <c r="DO646" s="217"/>
      <c r="DP646" s="217"/>
      <c r="DQ646" s="217"/>
      <c r="DR646" s="217"/>
      <c r="DS646" s="217"/>
      <c r="DT646" s="217"/>
      <c r="DU646" s="217"/>
      <c r="DV646" s="217"/>
      <c r="DW646" s="217"/>
      <c r="DX646" s="217"/>
      <c r="DY646" s="217"/>
      <c r="DZ646" s="217"/>
      <c r="EA646" s="217"/>
      <c r="EB646" s="217"/>
      <c r="EC646" s="217"/>
      <c r="ED646" s="217"/>
      <c r="EE646" s="217"/>
      <c r="EF646" s="217"/>
      <c r="EG646" s="217"/>
      <c r="EH646" s="217"/>
      <c r="EI646" s="217"/>
      <c r="EJ646" s="217"/>
      <c r="EK646" s="217"/>
      <c r="EL646" s="217"/>
      <c r="EM646" s="217"/>
      <c r="EN646" s="217"/>
      <c r="EO646" s="217"/>
    </row>
    <row r="647" spans="1:145" outlineLevel="1">
      <c r="A647" s="254" t="s">
        <v>2032</v>
      </c>
      <c r="B647" s="254" t="s">
        <v>2021</v>
      </c>
      <c r="C647" s="257" t="s">
        <v>2022</v>
      </c>
      <c r="D647" s="165" t="s">
        <v>2052</v>
      </c>
      <c r="E647" s="166" t="s">
        <v>135</v>
      </c>
      <c r="F647" s="167" t="s">
        <v>444</v>
      </c>
      <c r="G647" s="177">
        <v>0</v>
      </c>
      <c r="H647" s="37"/>
      <c r="I647" s="170">
        <v>0</v>
      </c>
      <c r="J647" s="171">
        <f t="shared" si="1079"/>
        <v>0</v>
      </c>
      <c r="K647" s="172" t="s">
        <v>24</v>
      </c>
      <c r="L647" s="173"/>
      <c r="M647" s="174">
        <f t="shared" si="1080"/>
        <v>0</v>
      </c>
      <c r="N647" s="175">
        <f t="shared" si="1081"/>
        <v>0</v>
      </c>
      <c r="O647" s="87"/>
      <c r="P647" s="176"/>
      <c r="Q647" s="176"/>
      <c r="R647" s="176"/>
      <c r="S647" s="176"/>
      <c r="T647" s="176"/>
      <c r="U647" s="86"/>
      <c r="V647" s="87"/>
      <c r="W647" s="176"/>
      <c r="X647" s="176">
        <f t="shared" ref="X647:X649" si="1099">W647/$L$4</f>
        <v>0</v>
      </c>
      <c r="Y647" s="176"/>
      <c r="Z647" s="176">
        <f t="shared" ref="Z647:Z649" si="1100">Y647/$L$4</f>
        <v>0</v>
      </c>
      <c r="AA647" s="176"/>
      <c r="AB647" s="176">
        <f t="shared" ref="AB647:AB649" si="1101">AA647/$L$4</f>
        <v>0</v>
      </c>
      <c r="AC647" s="176"/>
      <c r="AD647" s="176">
        <f t="shared" ref="AD647:AD649" si="1102">AC647/$L$4</f>
        <v>0</v>
      </c>
      <c r="AE647" s="11"/>
      <c r="AF647" s="11"/>
    </row>
    <row r="648" spans="1:145" outlineLevel="1">
      <c r="A648" s="254" t="s">
        <v>2032</v>
      </c>
      <c r="B648" s="254" t="s">
        <v>2021</v>
      </c>
      <c r="C648" s="257" t="s">
        <v>2022</v>
      </c>
      <c r="D648" s="165" t="s">
        <v>2053</v>
      </c>
      <c r="E648" s="166" t="s">
        <v>136</v>
      </c>
      <c r="F648" s="167" t="s">
        <v>445</v>
      </c>
      <c r="G648" s="177">
        <v>0</v>
      </c>
      <c r="H648" s="37"/>
      <c r="I648" s="170">
        <v>0</v>
      </c>
      <c r="J648" s="171">
        <f t="shared" si="1079"/>
        <v>0</v>
      </c>
      <c r="K648" s="172" t="s">
        <v>24</v>
      </c>
      <c r="L648" s="173"/>
      <c r="M648" s="174">
        <f t="shared" si="1080"/>
        <v>0</v>
      </c>
      <c r="N648" s="175">
        <f t="shared" si="1081"/>
        <v>0</v>
      </c>
      <c r="O648" s="87"/>
      <c r="P648" s="176"/>
      <c r="Q648" s="176"/>
      <c r="R648" s="176"/>
      <c r="S648" s="176"/>
      <c r="T648" s="176"/>
      <c r="U648" s="86"/>
      <c r="V648" s="87"/>
      <c r="W648" s="176"/>
      <c r="X648" s="176">
        <f t="shared" si="1099"/>
        <v>0</v>
      </c>
      <c r="Y648" s="176"/>
      <c r="Z648" s="176">
        <f t="shared" si="1100"/>
        <v>0</v>
      </c>
      <c r="AA648" s="176"/>
      <c r="AB648" s="176">
        <f t="shared" si="1101"/>
        <v>0</v>
      </c>
      <c r="AC648" s="176"/>
      <c r="AD648" s="176">
        <f t="shared" si="1102"/>
        <v>0</v>
      </c>
      <c r="AE648" s="11"/>
      <c r="AF648" s="11"/>
    </row>
    <row r="649" spans="1:145" outlineLevel="1">
      <c r="A649" s="254" t="s">
        <v>2032</v>
      </c>
      <c r="B649" s="254" t="s">
        <v>2021</v>
      </c>
      <c r="C649" s="257" t="s">
        <v>2022</v>
      </c>
      <c r="D649" s="165" t="s">
        <v>2054</v>
      </c>
      <c r="E649" s="166" t="s">
        <v>137</v>
      </c>
      <c r="F649" s="167" t="s">
        <v>446</v>
      </c>
      <c r="G649" s="177">
        <v>0</v>
      </c>
      <c r="H649" s="37"/>
      <c r="I649" s="170">
        <v>0</v>
      </c>
      <c r="J649" s="171">
        <f t="shared" si="1079"/>
        <v>0</v>
      </c>
      <c r="K649" s="172" t="s">
        <v>24</v>
      </c>
      <c r="L649" s="173"/>
      <c r="M649" s="174">
        <f t="shared" si="1080"/>
        <v>0</v>
      </c>
      <c r="N649" s="175">
        <f t="shared" si="1081"/>
        <v>0</v>
      </c>
      <c r="O649" s="87"/>
      <c r="P649" s="176"/>
      <c r="Q649" s="176"/>
      <c r="R649" s="176"/>
      <c r="S649" s="176"/>
      <c r="T649" s="176"/>
      <c r="U649" s="86"/>
      <c r="V649" s="87"/>
      <c r="W649" s="176"/>
      <c r="X649" s="176">
        <f t="shared" si="1099"/>
        <v>0</v>
      </c>
      <c r="Y649" s="176"/>
      <c r="Z649" s="176">
        <f t="shared" si="1100"/>
        <v>0</v>
      </c>
      <c r="AA649" s="176"/>
      <c r="AB649" s="176">
        <f t="shared" si="1101"/>
        <v>0</v>
      </c>
      <c r="AC649" s="176"/>
      <c r="AD649" s="176">
        <f t="shared" si="1102"/>
        <v>0</v>
      </c>
      <c r="AE649" s="11"/>
      <c r="AF649" s="11"/>
    </row>
    <row r="650" spans="1:145" s="10" customFormat="1" ht="15.75">
      <c r="A650" s="260"/>
      <c r="B650" s="260"/>
      <c r="C650" s="362"/>
      <c r="D650" s="363"/>
      <c r="E650" s="364" t="s">
        <v>138</v>
      </c>
      <c r="F650" s="365" t="s">
        <v>447</v>
      </c>
      <c r="G650" s="366"/>
      <c r="H650" s="367"/>
      <c r="I650" s="368"/>
      <c r="J650" s="369"/>
      <c r="K650" s="370"/>
      <c r="L650" s="370"/>
      <c r="M650" s="371">
        <f>SUM(M651:M653)</f>
        <v>0</v>
      </c>
      <c r="N650" s="372">
        <f>SUM(N651:N653)</f>
        <v>0</v>
      </c>
      <c r="O650" s="87"/>
      <c r="P650" s="373">
        <f t="shared" ref="P650:T650" si="1103">SUM(P651:P653)</f>
        <v>0</v>
      </c>
      <c r="Q650" s="373">
        <f t="shared" si="1103"/>
        <v>0</v>
      </c>
      <c r="R650" s="373">
        <f t="shared" si="1103"/>
        <v>0</v>
      </c>
      <c r="S650" s="373">
        <f t="shared" si="1103"/>
        <v>0</v>
      </c>
      <c r="T650" s="373">
        <f t="shared" si="1103"/>
        <v>0</v>
      </c>
      <c r="U650" s="86"/>
      <c r="V650" s="87"/>
      <c r="W650" s="373">
        <f t="shared" ref="W650" si="1104">SUM(W651:W653)</f>
        <v>0</v>
      </c>
      <c r="X650" s="373">
        <f t="shared" ref="X650:AD650" si="1105">SUM(X651:X653)</f>
        <v>0</v>
      </c>
      <c r="Y650" s="373">
        <f t="shared" si="1105"/>
        <v>0</v>
      </c>
      <c r="Z650" s="373">
        <f t="shared" si="1105"/>
        <v>0</v>
      </c>
      <c r="AA650" s="373">
        <f t="shared" si="1105"/>
        <v>0</v>
      </c>
      <c r="AB650" s="373">
        <f t="shared" si="1105"/>
        <v>0</v>
      </c>
      <c r="AC650" s="373">
        <f t="shared" si="1105"/>
        <v>0</v>
      </c>
      <c r="AD650" s="373">
        <f t="shared" si="1105"/>
        <v>0</v>
      </c>
      <c r="AE650" s="156"/>
      <c r="AF650" s="156"/>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217"/>
      <c r="BU650" s="217"/>
      <c r="BV650" s="217"/>
      <c r="BW650" s="217"/>
      <c r="BX650" s="217"/>
      <c r="BY650" s="217"/>
      <c r="BZ650" s="217"/>
      <c r="CA650" s="217"/>
      <c r="CB650" s="217"/>
      <c r="CC650" s="217"/>
      <c r="CD650" s="217"/>
      <c r="CE650" s="217"/>
      <c r="CF650" s="217"/>
      <c r="CG650" s="217"/>
      <c r="CH650" s="217"/>
      <c r="CI650" s="217"/>
      <c r="CJ650" s="217"/>
      <c r="CK650" s="217"/>
      <c r="CL650" s="217"/>
      <c r="CM650" s="217"/>
      <c r="CN650" s="217"/>
      <c r="CO650" s="217"/>
      <c r="CP650" s="217"/>
      <c r="CQ650" s="217"/>
      <c r="CR650" s="217"/>
      <c r="CS650" s="217"/>
      <c r="CT650" s="217"/>
      <c r="CU650" s="217"/>
      <c r="CV650" s="217"/>
      <c r="CW650" s="217"/>
      <c r="CX650" s="217"/>
      <c r="CY650" s="217"/>
      <c r="CZ650" s="217"/>
      <c r="DA650" s="217"/>
      <c r="DB650" s="217"/>
      <c r="DC650" s="217"/>
      <c r="DD650" s="217"/>
      <c r="DE650" s="217"/>
      <c r="DF650" s="217"/>
      <c r="DG650" s="217"/>
      <c r="DH650" s="217"/>
      <c r="DI650" s="217"/>
      <c r="DJ650" s="217"/>
      <c r="DK650" s="217"/>
      <c r="DL650" s="217"/>
      <c r="DM650" s="217"/>
      <c r="DN650" s="217"/>
      <c r="DO650" s="217"/>
      <c r="DP650" s="217"/>
      <c r="DQ650" s="217"/>
      <c r="DR650" s="217"/>
      <c r="DS650" s="217"/>
      <c r="DT650" s="217"/>
      <c r="DU650" s="217"/>
      <c r="DV650" s="217"/>
      <c r="DW650" s="217"/>
      <c r="DX650" s="217"/>
      <c r="DY650" s="217"/>
      <c r="DZ650" s="217"/>
      <c r="EA650" s="217"/>
      <c r="EB650" s="217"/>
      <c r="EC650" s="217"/>
      <c r="ED650" s="217"/>
      <c r="EE650" s="217"/>
      <c r="EF650" s="217"/>
      <c r="EG650" s="217"/>
      <c r="EH650" s="217"/>
      <c r="EI650" s="217"/>
      <c r="EJ650" s="217"/>
      <c r="EK650" s="217"/>
      <c r="EL650" s="217"/>
      <c r="EM650" s="217"/>
      <c r="EN650" s="217"/>
      <c r="EO650" s="217"/>
    </row>
    <row r="651" spans="1:145" outlineLevel="1">
      <c r="A651" s="254" t="s">
        <v>2032</v>
      </c>
      <c r="B651" s="254" t="s">
        <v>2021</v>
      </c>
      <c r="C651" s="257" t="s">
        <v>2022</v>
      </c>
      <c r="D651" s="165" t="s">
        <v>2055</v>
      </c>
      <c r="E651" s="166" t="s">
        <v>139</v>
      </c>
      <c r="F651" s="167" t="s">
        <v>448</v>
      </c>
      <c r="G651" s="177">
        <v>0</v>
      </c>
      <c r="H651" s="37"/>
      <c r="I651" s="170">
        <v>0</v>
      </c>
      <c r="J651" s="171">
        <f t="shared" si="1079"/>
        <v>0</v>
      </c>
      <c r="K651" s="172" t="s">
        <v>24</v>
      </c>
      <c r="L651" s="173"/>
      <c r="M651" s="174">
        <f t="shared" si="1080"/>
        <v>0</v>
      </c>
      <c r="N651" s="175">
        <f t="shared" si="1081"/>
        <v>0</v>
      </c>
      <c r="O651" s="87"/>
      <c r="P651" s="176"/>
      <c r="Q651" s="176"/>
      <c r="R651" s="176"/>
      <c r="S651" s="176"/>
      <c r="T651" s="176"/>
      <c r="U651" s="86"/>
      <c r="V651" s="87"/>
      <c r="W651" s="176"/>
      <c r="X651" s="176">
        <f t="shared" ref="X651:X653" si="1106">W651/$L$4</f>
        <v>0</v>
      </c>
      <c r="Y651" s="176"/>
      <c r="Z651" s="176">
        <f t="shared" ref="Z651:Z653" si="1107">Y651/$L$4</f>
        <v>0</v>
      </c>
      <c r="AA651" s="176"/>
      <c r="AB651" s="176">
        <f t="shared" ref="AB651:AB653" si="1108">AA651/$L$4</f>
        <v>0</v>
      </c>
      <c r="AC651" s="176"/>
      <c r="AD651" s="176">
        <f t="shared" ref="AD651:AD653" si="1109">AC651/$L$4</f>
        <v>0</v>
      </c>
      <c r="AE651" s="11"/>
      <c r="AF651" s="11"/>
    </row>
    <row r="652" spans="1:145" outlineLevel="1">
      <c r="A652" s="254" t="s">
        <v>2032</v>
      </c>
      <c r="B652" s="254" t="s">
        <v>2021</v>
      </c>
      <c r="C652" s="257" t="s">
        <v>2022</v>
      </c>
      <c r="D652" s="165" t="s">
        <v>2056</v>
      </c>
      <c r="E652" s="166" t="s">
        <v>140</v>
      </c>
      <c r="F652" s="167" t="s">
        <v>449</v>
      </c>
      <c r="G652" s="177">
        <v>0</v>
      </c>
      <c r="H652" s="37"/>
      <c r="I652" s="170">
        <v>0</v>
      </c>
      <c r="J652" s="171">
        <f t="shared" si="1079"/>
        <v>0</v>
      </c>
      <c r="K652" s="172" t="s">
        <v>24</v>
      </c>
      <c r="L652" s="173"/>
      <c r="M652" s="174">
        <f t="shared" si="1080"/>
        <v>0</v>
      </c>
      <c r="N652" s="175">
        <f t="shared" si="1081"/>
        <v>0</v>
      </c>
      <c r="O652" s="87"/>
      <c r="P652" s="176"/>
      <c r="Q652" s="176"/>
      <c r="R652" s="176"/>
      <c r="S652" s="176"/>
      <c r="T652" s="176"/>
      <c r="U652" s="86"/>
      <c r="V652" s="87"/>
      <c r="W652" s="176"/>
      <c r="X652" s="176">
        <f t="shared" si="1106"/>
        <v>0</v>
      </c>
      <c r="Y652" s="176"/>
      <c r="Z652" s="176">
        <f t="shared" si="1107"/>
        <v>0</v>
      </c>
      <c r="AA652" s="176"/>
      <c r="AB652" s="176">
        <f t="shared" si="1108"/>
        <v>0</v>
      </c>
      <c r="AC652" s="176"/>
      <c r="AD652" s="176">
        <f t="shared" si="1109"/>
        <v>0</v>
      </c>
      <c r="AE652" s="11"/>
      <c r="AF652" s="11"/>
    </row>
    <row r="653" spans="1:145" outlineLevel="1">
      <c r="A653" s="254" t="s">
        <v>2032</v>
      </c>
      <c r="B653" s="254" t="s">
        <v>2021</v>
      </c>
      <c r="C653" s="257" t="s">
        <v>2022</v>
      </c>
      <c r="D653" s="165" t="s">
        <v>2057</v>
      </c>
      <c r="E653" s="166" t="s">
        <v>141</v>
      </c>
      <c r="F653" s="167" t="s">
        <v>450</v>
      </c>
      <c r="G653" s="177">
        <v>0</v>
      </c>
      <c r="H653" s="37"/>
      <c r="I653" s="170">
        <v>0</v>
      </c>
      <c r="J653" s="171">
        <f t="shared" si="1079"/>
        <v>0</v>
      </c>
      <c r="K653" s="172" t="s">
        <v>24</v>
      </c>
      <c r="L653" s="173"/>
      <c r="M653" s="174">
        <f t="shared" si="1080"/>
        <v>0</v>
      </c>
      <c r="N653" s="175">
        <f t="shared" si="1081"/>
        <v>0</v>
      </c>
      <c r="O653" s="87"/>
      <c r="P653" s="176"/>
      <c r="Q653" s="176"/>
      <c r="R653" s="176"/>
      <c r="S653" s="176"/>
      <c r="T653" s="176"/>
      <c r="U653" s="86"/>
      <c r="V653" s="87"/>
      <c r="W653" s="176"/>
      <c r="X653" s="176">
        <f t="shared" si="1106"/>
        <v>0</v>
      </c>
      <c r="Y653" s="176"/>
      <c r="Z653" s="176">
        <f t="shared" si="1107"/>
        <v>0</v>
      </c>
      <c r="AA653" s="176"/>
      <c r="AB653" s="176">
        <f t="shared" si="1108"/>
        <v>0</v>
      </c>
      <c r="AC653" s="176"/>
      <c r="AD653" s="176">
        <f t="shared" si="1109"/>
        <v>0</v>
      </c>
      <c r="AE653" s="11"/>
      <c r="AF653" s="11"/>
    </row>
    <row r="654" spans="1:145" s="162" customFormat="1" ht="15.75">
      <c r="A654" s="254"/>
      <c r="B654" s="254"/>
      <c r="C654" s="340"/>
      <c r="D654" s="341">
        <v>3905</v>
      </c>
      <c r="E654" s="342" t="s">
        <v>2083</v>
      </c>
      <c r="F654" s="343" t="s">
        <v>2084</v>
      </c>
      <c r="G654" s="344"/>
      <c r="H654" s="345"/>
      <c r="I654" s="346"/>
      <c r="J654" s="346"/>
      <c r="K654" s="346"/>
      <c r="L654" s="346"/>
      <c r="M654" s="347">
        <f>M655</f>
        <v>0</v>
      </c>
      <c r="N654" s="348">
        <f>N655</f>
        <v>0</v>
      </c>
      <c r="O654" s="87"/>
      <c r="P654" s="349">
        <f t="shared" ref="P654:T654" si="1110">P655</f>
        <v>0</v>
      </c>
      <c r="Q654" s="349">
        <f t="shared" si="1110"/>
        <v>0</v>
      </c>
      <c r="R654" s="349">
        <f t="shared" si="1110"/>
        <v>0</v>
      </c>
      <c r="S654" s="349">
        <f t="shared" si="1110"/>
        <v>0</v>
      </c>
      <c r="T654" s="349">
        <f t="shared" si="1110"/>
        <v>0</v>
      </c>
      <c r="U654" s="86"/>
      <c r="V654" s="87"/>
      <c r="W654" s="349">
        <f t="shared" ref="W654:AD654" si="1111">W655</f>
        <v>0</v>
      </c>
      <c r="X654" s="349">
        <f t="shared" si="1111"/>
        <v>0</v>
      </c>
      <c r="Y654" s="349">
        <f t="shared" si="1111"/>
        <v>0</v>
      </c>
      <c r="Z654" s="349">
        <f t="shared" si="1111"/>
        <v>0</v>
      </c>
      <c r="AA654" s="349">
        <f t="shared" si="1111"/>
        <v>0</v>
      </c>
      <c r="AB654" s="349">
        <f t="shared" si="1111"/>
        <v>0</v>
      </c>
      <c r="AC654" s="349">
        <f t="shared" si="1111"/>
        <v>0</v>
      </c>
      <c r="AD654" s="349">
        <f t="shared" si="1111"/>
        <v>0</v>
      </c>
      <c r="AE654" s="156"/>
      <c r="AF654" s="156"/>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216"/>
      <c r="BU654" s="216"/>
      <c r="BV654" s="216"/>
      <c r="BW654" s="216"/>
      <c r="BX654" s="216"/>
      <c r="BY654" s="216"/>
      <c r="BZ654" s="216"/>
      <c r="CA654" s="216"/>
      <c r="CB654" s="216"/>
      <c r="CC654" s="216"/>
      <c r="CD654" s="216"/>
      <c r="CE654" s="216"/>
      <c r="CF654" s="216"/>
      <c r="CG654" s="216"/>
      <c r="CH654" s="216"/>
      <c r="CI654" s="216"/>
      <c r="CJ654" s="216"/>
      <c r="CK654" s="216"/>
      <c r="CL654" s="216"/>
      <c r="CM654" s="216"/>
      <c r="CN654" s="216"/>
      <c r="CO654" s="216"/>
      <c r="CP654" s="216"/>
      <c r="CQ654" s="216"/>
      <c r="CR654" s="216"/>
      <c r="CS654" s="216"/>
      <c r="CT654" s="216"/>
      <c r="CU654" s="216"/>
      <c r="CV654" s="216"/>
      <c r="CW654" s="216"/>
      <c r="CX654" s="216"/>
      <c r="CY654" s="216"/>
      <c r="CZ654" s="216"/>
      <c r="DA654" s="216"/>
      <c r="DB654" s="216"/>
      <c r="DC654" s="216"/>
      <c r="DD654" s="216"/>
      <c r="DE654" s="216"/>
      <c r="DF654" s="216"/>
      <c r="DG654" s="216"/>
      <c r="DH654" s="216"/>
      <c r="DI654" s="216"/>
      <c r="DJ654" s="216"/>
      <c r="DK654" s="216"/>
      <c r="DL654" s="216"/>
      <c r="DM654" s="216"/>
      <c r="DN654" s="216"/>
      <c r="DO654" s="216"/>
      <c r="DP654" s="216"/>
      <c r="DQ654" s="216"/>
      <c r="DR654" s="216"/>
      <c r="DS654" s="216"/>
      <c r="DT654" s="216"/>
      <c r="DU654" s="216"/>
      <c r="DV654" s="216"/>
      <c r="DW654" s="216"/>
      <c r="DX654" s="216"/>
      <c r="DY654" s="216"/>
      <c r="DZ654" s="216"/>
      <c r="EA654" s="216"/>
      <c r="EB654" s="216"/>
      <c r="EC654" s="216"/>
      <c r="ED654" s="216"/>
      <c r="EE654" s="216"/>
      <c r="EF654" s="216"/>
      <c r="EG654" s="216"/>
      <c r="EH654" s="216"/>
      <c r="EI654" s="216"/>
      <c r="EJ654" s="216"/>
      <c r="EK654" s="216"/>
      <c r="EL654" s="216"/>
      <c r="EM654" s="216"/>
      <c r="EN654" s="216"/>
      <c r="EO654" s="216"/>
    </row>
    <row r="655" spans="1:145" s="10" customFormat="1" ht="15.75">
      <c r="A655" s="260"/>
      <c r="B655" s="260"/>
      <c r="C655" s="350"/>
      <c r="D655" s="351"/>
      <c r="E655" s="352" t="s">
        <v>2083</v>
      </c>
      <c r="F655" s="353" t="s">
        <v>2084</v>
      </c>
      <c r="G655" s="354"/>
      <c r="H655" s="355"/>
      <c r="I655" s="356"/>
      <c r="J655" s="357"/>
      <c r="K655" s="358"/>
      <c r="L655" s="358"/>
      <c r="M655" s="359">
        <f>M656+M658+M662+M667+M670+M672+M674</f>
        <v>0</v>
      </c>
      <c r="N655" s="360">
        <f>N656+N658+N662+N667+N670+N672+N674</f>
        <v>0</v>
      </c>
      <c r="O655" s="87"/>
      <c r="P655" s="361">
        <f>P656+P658+P662+P667+P670+P672+P674</f>
        <v>0</v>
      </c>
      <c r="Q655" s="361">
        <f>Q656+Q658+Q662+Q667+Q670+Q672+Q674</f>
        <v>0</v>
      </c>
      <c r="R655" s="361">
        <f>R656+R658+R662+R667+R670+R672+R674</f>
        <v>0</v>
      </c>
      <c r="S655" s="361">
        <f>S656+S658+S662+S667+S670+S672+S674</f>
        <v>0</v>
      </c>
      <c r="T655" s="361">
        <f>T656+T658+T662+T667+T670+T672+T674</f>
        <v>0</v>
      </c>
      <c r="U655" s="86"/>
      <c r="V655" s="87"/>
      <c r="W655" s="361">
        <f t="shared" ref="W655:AD655" si="1112">W656+W658+W662+W667+W670+W672+W674</f>
        <v>0</v>
      </c>
      <c r="X655" s="361">
        <f t="shared" si="1112"/>
        <v>0</v>
      </c>
      <c r="Y655" s="361">
        <f t="shared" si="1112"/>
        <v>0</v>
      </c>
      <c r="Z655" s="361">
        <f t="shared" si="1112"/>
        <v>0</v>
      </c>
      <c r="AA655" s="361">
        <f t="shared" si="1112"/>
        <v>0</v>
      </c>
      <c r="AB655" s="361">
        <f t="shared" si="1112"/>
        <v>0</v>
      </c>
      <c r="AC655" s="361">
        <f t="shared" si="1112"/>
        <v>0</v>
      </c>
      <c r="AD655" s="361">
        <f t="shared" si="1112"/>
        <v>0</v>
      </c>
      <c r="AE655" s="156"/>
      <c r="AF655" s="156"/>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217"/>
      <c r="BU655" s="217"/>
      <c r="BV655" s="217"/>
      <c r="BW655" s="217"/>
      <c r="BX655" s="217"/>
      <c r="BY655" s="217"/>
      <c r="BZ655" s="217"/>
      <c r="CA655" s="217"/>
      <c r="CB655" s="217"/>
      <c r="CC655" s="217"/>
      <c r="CD655" s="217"/>
      <c r="CE655" s="217"/>
      <c r="CF655" s="217"/>
      <c r="CG655" s="217"/>
      <c r="CH655" s="217"/>
      <c r="CI655" s="217"/>
      <c r="CJ655" s="217"/>
      <c r="CK655" s="217"/>
      <c r="CL655" s="217"/>
      <c r="CM655" s="217"/>
      <c r="CN655" s="217"/>
      <c r="CO655" s="217"/>
      <c r="CP655" s="217"/>
      <c r="CQ655" s="217"/>
      <c r="CR655" s="217"/>
      <c r="CS655" s="217"/>
      <c r="CT655" s="217"/>
      <c r="CU655" s="217"/>
      <c r="CV655" s="217"/>
      <c r="CW655" s="217"/>
      <c r="CX655" s="217"/>
      <c r="CY655" s="217"/>
      <c r="CZ655" s="217"/>
      <c r="DA655" s="217"/>
      <c r="DB655" s="217"/>
      <c r="DC655" s="217"/>
      <c r="DD655" s="217"/>
      <c r="DE655" s="217"/>
      <c r="DF655" s="217"/>
      <c r="DG655" s="217"/>
      <c r="DH655" s="217"/>
      <c r="DI655" s="217"/>
      <c r="DJ655" s="217"/>
      <c r="DK655" s="217"/>
      <c r="DL655" s="217"/>
      <c r="DM655" s="217"/>
      <c r="DN655" s="217"/>
      <c r="DO655" s="217"/>
      <c r="DP655" s="217"/>
      <c r="DQ655" s="217"/>
      <c r="DR655" s="217"/>
      <c r="DS655" s="217"/>
      <c r="DT655" s="217"/>
      <c r="DU655" s="217"/>
      <c r="DV655" s="217"/>
      <c r="DW655" s="217"/>
      <c r="DX655" s="217"/>
      <c r="DY655" s="217"/>
      <c r="DZ655" s="217"/>
      <c r="EA655" s="217"/>
      <c r="EB655" s="217"/>
      <c r="EC655" s="217"/>
      <c r="ED655" s="217"/>
      <c r="EE655" s="217"/>
      <c r="EF655" s="217"/>
      <c r="EG655" s="217"/>
      <c r="EH655" s="217"/>
      <c r="EI655" s="217"/>
      <c r="EJ655" s="217"/>
      <c r="EK655" s="217"/>
      <c r="EL655" s="217"/>
      <c r="EM655" s="217"/>
      <c r="EN655" s="217"/>
      <c r="EO655" s="217"/>
    </row>
    <row r="656" spans="1:145" s="10" customFormat="1" ht="15.75">
      <c r="A656" s="260"/>
      <c r="B656" s="260"/>
      <c r="C656" s="362"/>
      <c r="D656" s="363"/>
      <c r="E656" s="364" t="s">
        <v>3</v>
      </c>
      <c r="F656" s="365" t="s">
        <v>26</v>
      </c>
      <c r="G656" s="366"/>
      <c r="H656" s="367"/>
      <c r="I656" s="368"/>
      <c r="J656" s="369"/>
      <c r="K656" s="370"/>
      <c r="L656" s="370"/>
      <c r="M656" s="371">
        <f>SUM(M657)</f>
        <v>0</v>
      </c>
      <c r="N656" s="372">
        <f>SUM(N657)</f>
        <v>0</v>
      </c>
      <c r="O656" s="87"/>
      <c r="P656" s="373">
        <f t="shared" ref="P656:T656" si="1113">SUM(P657)</f>
        <v>0</v>
      </c>
      <c r="Q656" s="373">
        <f t="shared" si="1113"/>
        <v>0</v>
      </c>
      <c r="R656" s="373">
        <f t="shared" si="1113"/>
        <v>0</v>
      </c>
      <c r="S656" s="373">
        <f t="shared" si="1113"/>
        <v>0</v>
      </c>
      <c r="T656" s="373">
        <f t="shared" si="1113"/>
        <v>0</v>
      </c>
      <c r="U656" s="86"/>
      <c r="V656" s="87"/>
      <c r="W656" s="373">
        <f t="shared" ref="W656:AD656" si="1114">SUM(W657)</f>
        <v>0</v>
      </c>
      <c r="X656" s="373">
        <f t="shared" si="1114"/>
        <v>0</v>
      </c>
      <c r="Y656" s="373">
        <f t="shared" si="1114"/>
        <v>0</v>
      </c>
      <c r="Z656" s="373">
        <f t="shared" si="1114"/>
        <v>0</v>
      </c>
      <c r="AA656" s="373">
        <f t="shared" si="1114"/>
        <v>0</v>
      </c>
      <c r="AB656" s="373">
        <f t="shared" si="1114"/>
        <v>0</v>
      </c>
      <c r="AC656" s="373">
        <f t="shared" si="1114"/>
        <v>0</v>
      </c>
      <c r="AD656" s="373">
        <f t="shared" si="1114"/>
        <v>0</v>
      </c>
      <c r="AE656" s="156"/>
      <c r="AF656" s="156"/>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217"/>
      <c r="BU656" s="217"/>
      <c r="BV656" s="217"/>
      <c r="BW656" s="217"/>
      <c r="BX656" s="217"/>
      <c r="BY656" s="217"/>
      <c r="BZ656" s="217"/>
      <c r="CA656" s="217"/>
      <c r="CB656" s="217"/>
      <c r="CC656" s="217"/>
      <c r="CD656" s="217"/>
      <c r="CE656" s="217"/>
      <c r="CF656" s="217"/>
      <c r="CG656" s="217"/>
      <c r="CH656" s="217"/>
      <c r="CI656" s="217"/>
      <c r="CJ656" s="217"/>
      <c r="CK656" s="217"/>
      <c r="CL656" s="217"/>
      <c r="CM656" s="217"/>
      <c r="CN656" s="217"/>
      <c r="CO656" s="217"/>
      <c r="CP656" s="217"/>
      <c r="CQ656" s="217"/>
      <c r="CR656" s="217"/>
      <c r="CS656" s="217"/>
      <c r="CT656" s="217"/>
      <c r="CU656" s="217"/>
      <c r="CV656" s="217"/>
      <c r="CW656" s="217"/>
      <c r="CX656" s="217"/>
      <c r="CY656" s="217"/>
      <c r="CZ656" s="217"/>
      <c r="DA656" s="217"/>
      <c r="DB656" s="217"/>
      <c r="DC656" s="217"/>
      <c r="DD656" s="217"/>
      <c r="DE656" s="217"/>
      <c r="DF656" s="217"/>
      <c r="DG656" s="217"/>
      <c r="DH656" s="217"/>
      <c r="DI656" s="217"/>
      <c r="DJ656" s="217"/>
      <c r="DK656" s="217"/>
      <c r="DL656" s="217"/>
      <c r="DM656" s="217"/>
      <c r="DN656" s="217"/>
      <c r="DO656" s="217"/>
      <c r="DP656" s="217"/>
      <c r="DQ656" s="217"/>
      <c r="DR656" s="217"/>
      <c r="DS656" s="217"/>
      <c r="DT656" s="217"/>
      <c r="DU656" s="217"/>
      <c r="DV656" s="217"/>
      <c r="DW656" s="217"/>
      <c r="DX656" s="217"/>
      <c r="DY656" s="217"/>
      <c r="DZ656" s="217"/>
      <c r="EA656" s="217"/>
      <c r="EB656" s="217"/>
      <c r="EC656" s="217"/>
      <c r="ED656" s="217"/>
      <c r="EE656" s="217"/>
      <c r="EF656" s="217"/>
      <c r="EG656" s="217"/>
      <c r="EH656" s="217"/>
      <c r="EI656" s="217"/>
      <c r="EJ656" s="217"/>
      <c r="EK656" s="217"/>
      <c r="EL656" s="217"/>
      <c r="EM656" s="217"/>
      <c r="EN656" s="217"/>
      <c r="EO656" s="217"/>
    </row>
    <row r="657" spans="1:145" outlineLevel="1">
      <c r="A657" s="254" t="s">
        <v>2032</v>
      </c>
      <c r="B657" s="254" t="s">
        <v>2019</v>
      </c>
      <c r="C657" s="257" t="s">
        <v>2020</v>
      </c>
      <c r="D657" s="165" t="s">
        <v>1850</v>
      </c>
      <c r="E657" s="166" t="s">
        <v>2291</v>
      </c>
      <c r="F657" s="167" t="s">
        <v>2292</v>
      </c>
      <c r="G657" s="177">
        <v>0</v>
      </c>
      <c r="H657" s="37"/>
      <c r="I657" s="170">
        <v>0</v>
      </c>
      <c r="J657" s="171">
        <f>I657/$L$4</f>
        <v>0</v>
      </c>
      <c r="K657" s="172" t="s">
        <v>24</v>
      </c>
      <c r="L657" s="173"/>
      <c r="M657" s="174">
        <f>IF(ISBLANK(K657),G657*I657,G657*I657*L657)</f>
        <v>0</v>
      </c>
      <c r="N657" s="175">
        <f>IF(ISBLANK(K657),J657*G657,G657*J657*L657)</f>
        <v>0</v>
      </c>
      <c r="O657" s="87"/>
      <c r="P657" s="176"/>
      <c r="Q657" s="176"/>
      <c r="R657" s="176"/>
      <c r="S657" s="176"/>
      <c r="T657" s="176"/>
      <c r="U657" s="86"/>
      <c r="V657" s="87"/>
      <c r="W657" s="176"/>
      <c r="X657" s="176">
        <f t="shared" ref="X657" si="1115">W657/$L$4</f>
        <v>0</v>
      </c>
      <c r="Y657" s="176"/>
      <c r="Z657" s="176">
        <f t="shared" ref="Z657" si="1116">Y657/$L$4</f>
        <v>0</v>
      </c>
      <c r="AA657" s="176"/>
      <c r="AB657" s="176">
        <f t="shared" ref="AB657" si="1117">AA657/$L$4</f>
        <v>0</v>
      </c>
      <c r="AC657" s="176"/>
      <c r="AD657" s="176">
        <f t="shared" ref="AD657" si="1118">AC657/$L$4</f>
        <v>0</v>
      </c>
      <c r="AE657" s="11"/>
      <c r="AF657" s="11"/>
    </row>
    <row r="658" spans="1:145" s="10" customFormat="1" ht="15.75">
      <c r="A658" s="260"/>
      <c r="B658" s="260"/>
      <c r="C658" s="362"/>
      <c r="D658" s="363"/>
      <c r="E658" s="364" t="s">
        <v>4</v>
      </c>
      <c r="F658" s="365" t="s">
        <v>27</v>
      </c>
      <c r="G658" s="366"/>
      <c r="H658" s="367"/>
      <c r="I658" s="368"/>
      <c r="J658" s="369"/>
      <c r="K658" s="370"/>
      <c r="L658" s="370"/>
      <c r="M658" s="371">
        <f>SUM(M659)</f>
        <v>0</v>
      </c>
      <c r="N658" s="372">
        <f>SUM(N659)</f>
        <v>0</v>
      </c>
      <c r="O658" s="87"/>
      <c r="P658" s="373">
        <f t="shared" ref="P658:T658" si="1119">SUM(P659)</f>
        <v>0</v>
      </c>
      <c r="Q658" s="373">
        <f t="shared" si="1119"/>
        <v>0</v>
      </c>
      <c r="R658" s="373">
        <f t="shared" si="1119"/>
        <v>0</v>
      </c>
      <c r="S658" s="373">
        <f t="shared" si="1119"/>
        <v>0</v>
      </c>
      <c r="T658" s="373">
        <f t="shared" si="1119"/>
        <v>0</v>
      </c>
      <c r="U658" s="86"/>
      <c r="V658" s="87"/>
      <c r="W658" s="373">
        <f t="shared" ref="W658:AD658" si="1120">SUM(W659)</f>
        <v>0</v>
      </c>
      <c r="X658" s="373">
        <f t="shared" si="1120"/>
        <v>0</v>
      </c>
      <c r="Y658" s="373">
        <f t="shared" si="1120"/>
        <v>0</v>
      </c>
      <c r="Z658" s="373">
        <f t="shared" si="1120"/>
        <v>0</v>
      </c>
      <c r="AA658" s="373">
        <f t="shared" si="1120"/>
        <v>0</v>
      </c>
      <c r="AB658" s="373">
        <f t="shared" si="1120"/>
        <v>0</v>
      </c>
      <c r="AC658" s="373">
        <f t="shared" si="1120"/>
        <v>0</v>
      </c>
      <c r="AD658" s="373">
        <f t="shared" si="1120"/>
        <v>0</v>
      </c>
      <c r="AE658" s="156"/>
      <c r="AF658" s="156"/>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217"/>
      <c r="BU658" s="217"/>
      <c r="BV658" s="217"/>
      <c r="BW658" s="217"/>
      <c r="BX658" s="217"/>
      <c r="BY658" s="217"/>
      <c r="BZ658" s="217"/>
      <c r="CA658" s="217"/>
      <c r="CB658" s="217"/>
      <c r="CC658" s="217"/>
      <c r="CD658" s="217"/>
      <c r="CE658" s="217"/>
      <c r="CF658" s="217"/>
      <c r="CG658" s="217"/>
      <c r="CH658" s="217"/>
      <c r="CI658" s="217"/>
      <c r="CJ658" s="217"/>
      <c r="CK658" s="217"/>
      <c r="CL658" s="217"/>
      <c r="CM658" s="217"/>
      <c r="CN658" s="217"/>
      <c r="CO658" s="217"/>
      <c r="CP658" s="217"/>
      <c r="CQ658" s="217"/>
      <c r="CR658" s="217"/>
      <c r="CS658" s="217"/>
      <c r="CT658" s="217"/>
      <c r="CU658" s="217"/>
      <c r="CV658" s="217"/>
      <c r="CW658" s="217"/>
      <c r="CX658" s="217"/>
      <c r="CY658" s="217"/>
      <c r="CZ658" s="217"/>
      <c r="DA658" s="217"/>
      <c r="DB658" s="217"/>
      <c r="DC658" s="217"/>
      <c r="DD658" s="217"/>
      <c r="DE658" s="217"/>
      <c r="DF658" s="217"/>
      <c r="DG658" s="217"/>
      <c r="DH658" s="217"/>
      <c r="DI658" s="217"/>
      <c r="DJ658" s="217"/>
      <c r="DK658" s="217"/>
      <c r="DL658" s="217"/>
      <c r="DM658" s="217"/>
      <c r="DN658" s="217"/>
      <c r="DO658" s="217"/>
      <c r="DP658" s="217"/>
      <c r="DQ658" s="217"/>
      <c r="DR658" s="217"/>
      <c r="DS658" s="217"/>
      <c r="DT658" s="217"/>
      <c r="DU658" s="217"/>
      <c r="DV658" s="217"/>
      <c r="DW658" s="217"/>
      <c r="DX658" s="217"/>
      <c r="DY658" s="217"/>
      <c r="DZ658" s="217"/>
      <c r="EA658" s="217"/>
      <c r="EB658" s="217"/>
      <c r="EC658" s="217"/>
      <c r="ED658" s="217"/>
      <c r="EE658" s="217"/>
      <c r="EF658" s="217"/>
      <c r="EG658" s="217"/>
      <c r="EH658" s="217"/>
      <c r="EI658" s="217"/>
      <c r="EJ658" s="217"/>
      <c r="EK658" s="217"/>
      <c r="EL658" s="217"/>
      <c r="EM658" s="217"/>
      <c r="EN658" s="217"/>
      <c r="EO658" s="217"/>
    </row>
    <row r="659" spans="1:145" outlineLevel="1">
      <c r="A659" s="254" t="s">
        <v>2032</v>
      </c>
      <c r="B659" s="254" t="s">
        <v>2019</v>
      </c>
      <c r="C659" s="257" t="s">
        <v>2020</v>
      </c>
      <c r="D659" s="165" t="s">
        <v>1851</v>
      </c>
      <c r="E659" s="166" t="s">
        <v>2301</v>
      </c>
      <c r="F659" s="167" t="s">
        <v>2319</v>
      </c>
      <c r="G659" s="177">
        <v>0</v>
      </c>
      <c r="H659" s="37"/>
      <c r="I659" s="170">
        <v>0</v>
      </c>
      <c r="J659" s="171">
        <f>I659/$L$4</f>
        <v>0</v>
      </c>
      <c r="K659" s="172" t="s">
        <v>24</v>
      </c>
      <c r="L659" s="173"/>
      <c r="M659" s="174">
        <f>IF(ISBLANK(K659),G659*I659,G659*I659*L659)</f>
        <v>0</v>
      </c>
      <c r="N659" s="175">
        <f>IF(ISBLANK(K659),J659*G659,G659*J659*L659)</f>
        <v>0</v>
      </c>
      <c r="O659" s="87"/>
      <c r="P659" s="176"/>
      <c r="Q659" s="176"/>
      <c r="R659" s="176"/>
      <c r="S659" s="176"/>
      <c r="T659" s="176"/>
      <c r="U659" s="86"/>
      <c r="V659" s="87"/>
      <c r="W659" s="176"/>
      <c r="X659" s="176">
        <f t="shared" ref="X659" si="1121">W659/$L$4</f>
        <v>0</v>
      </c>
      <c r="Y659" s="176"/>
      <c r="Z659" s="176">
        <f t="shared" ref="Z659" si="1122">Y659/$L$4</f>
        <v>0</v>
      </c>
      <c r="AA659" s="176"/>
      <c r="AB659" s="176">
        <f t="shared" ref="AB659" si="1123">AA659/$L$4</f>
        <v>0</v>
      </c>
      <c r="AC659" s="176"/>
      <c r="AD659" s="176">
        <f t="shared" ref="AD659" si="1124">AC659/$L$4</f>
        <v>0</v>
      </c>
      <c r="AE659" s="11"/>
      <c r="AF659" s="11"/>
    </row>
    <row r="660" spans="1:145" s="164" customFormat="1" outlineLevel="1">
      <c r="A660" s="254" t="s">
        <v>2032</v>
      </c>
      <c r="B660" s="254" t="s">
        <v>2019</v>
      </c>
      <c r="C660" s="257" t="s">
        <v>2020</v>
      </c>
      <c r="D660" s="165" t="s">
        <v>1852</v>
      </c>
      <c r="E660" s="166" t="s">
        <v>2302</v>
      </c>
      <c r="F660" s="167" t="s">
        <v>2320</v>
      </c>
      <c r="G660" s="177">
        <v>0</v>
      </c>
      <c r="H660" s="37"/>
      <c r="I660" s="170">
        <v>0</v>
      </c>
      <c r="J660" s="171">
        <f t="shared" ref="J660:J661" si="1125">I660/$L$4</f>
        <v>0</v>
      </c>
      <c r="K660" s="172" t="s">
        <v>24</v>
      </c>
      <c r="L660" s="173"/>
      <c r="M660" s="174">
        <f t="shared" ref="M660:M661" si="1126">IF(ISBLANK(K660),G660*I660,G660*I660*L660)</f>
        <v>0</v>
      </c>
      <c r="N660" s="175">
        <f t="shared" ref="N660:N661" si="1127">IF(ISBLANK(K660),J660*G660,G660*J660*L660)</f>
        <v>0</v>
      </c>
      <c r="O660" s="87"/>
      <c r="P660" s="176"/>
      <c r="Q660" s="176"/>
      <c r="R660" s="176"/>
      <c r="S660" s="176"/>
      <c r="T660" s="176"/>
      <c r="U660" s="86"/>
      <c r="V660" s="87"/>
      <c r="W660" s="176"/>
      <c r="X660" s="176">
        <f t="shared" ref="X660:X661" si="1128">W660/$L$4</f>
        <v>0</v>
      </c>
      <c r="Y660" s="176"/>
      <c r="Z660" s="176">
        <f t="shared" ref="Z660:Z661" si="1129">Y660/$L$4</f>
        <v>0</v>
      </c>
      <c r="AA660" s="176"/>
      <c r="AB660" s="176">
        <f t="shared" ref="AB660:AB661" si="1130">AA660/$L$4</f>
        <v>0</v>
      </c>
      <c r="AC660" s="176"/>
      <c r="AD660" s="176">
        <f t="shared" ref="AD660:AD661" si="1131">AC660/$L$4</f>
        <v>0</v>
      </c>
      <c r="AE660" s="156"/>
      <c r="AF660" s="156"/>
      <c r="AG660" s="208"/>
      <c r="AH660" s="208"/>
      <c r="AI660" s="208"/>
      <c r="AJ660" s="208"/>
      <c r="AK660" s="208"/>
      <c r="AL660" s="208"/>
      <c r="AM660" s="208"/>
      <c r="AN660" s="208"/>
      <c r="AO660" s="208"/>
      <c r="AP660" s="208"/>
      <c r="AQ660" s="208"/>
      <c r="AR660" s="208"/>
      <c r="AS660" s="208"/>
      <c r="AT660" s="208"/>
      <c r="AU660" s="208"/>
      <c r="AV660" s="208"/>
      <c r="AW660" s="208"/>
      <c r="AX660" s="208"/>
      <c r="AY660" s="208"/>
      <c r="AZ660" s="208"/>
      <c r="BA660" s="208"/>
      <c r="BB660" s="208"/>
      <c r="BC660" s="208"/>
      <c r="BD660" s="208"/>
      <c r="BE660" s="208"/>
      <c r="BF660" s="208"/>
      <c r="BG660" s="208"/>
      <c r="BH660" s="208"/>
      <c r="BI660" s="208"/>
      <c r="BJ660" s="208"/>
      <c r="BK660" s="208"/>
      <c r="BL660" s="208"/>
      <c r="BM660" s="208"/>
      <c r="BN660" s="208"/>
      <c r="BO660" s="208"/>
      <c r="BP660" s="208"/>
      <c r="BQ660" s="208"/>
      <c r="BR660" s="208"/>
      <c r="BS660" s="208"/>
      <c r="BT660" s="208"/>
      <c r="BU660" s="208"/>
      <c r="BV660" s="208"/>
      <c r="BW660" s="208"/>
      <c r="BX660" s="208"/>
      <c r="BY660" s="208"/>
      <c r="BZ660" s="208"/>
      <c r="CA660" s="208"/>
      <c r="CB660" s="208"/>
      <c r="CC660" s="208"/>
      <c r="CD660" s="208"/>
      <c r="CE660" s="208"/>
      <c r="CF660" s="208"/>
      <c r="CG660" s="208"/>
      <c r="CH660" s="208"/>
      <c r="CI660" s="208"/>
      <c r="CJ660" s="208"/>
      <c r="CK660" s="208"/>
      <c r="CL660" s="208"/>
      <c r="CM660" s="208"/>
      <c r="CN660" s="208"/>
      <c r="CO660" s="208"/>
      <c r="CP660" s="208"/>
      <c r="CQ660" s="208"/>
      <c r="CR660" s="208"/>
      <c r="CS660" s="208"/>
      <c r="CT660" s="208"/>
      <c r="CU660" s="208"/>
      <c r="CV660" s="208"/>
      <c r="CW660" s="208"/>
      <c r="CX660" s="208"/>
      <c r="CY660" s="208"/>
      <c r="CZ660" s="208"/>
      <c r="DA660" s="208"/>
      <c r="DB660" s="208"/>
      <c r="DC660" s="208"/>
      <c r="DD660" s="208"/>
      <c r="DE660" s="208"/>
      <c r="DF660" s="208"/>
      <c r="DG660" s="208"/>
      <c r="DH660" s="208"/>
      <c r="DI660" s="208"/>
      <c r="DJ660" s="208"/>
      <c r="DK660" s="208"/>
      <c r="DL660" s="208"/>
      <c r="DM660" s="208"/>
      <c r="DN660" s="208"/>
      <c r="DO660" s="208"/>
      <c r="DP660" s="208"/>
      <c r="DQ660" s="208"/>
      <c r="DR660" s="208"/>
      <c r="DS660" s="208"/>
      <c r="DT660" s="208"/>
      <c r="DU660" s="208"/>
      <c r="DV660" s="208"/>
      <c r="DW660" s="208"/>
      <c r="DX660" s="208"/>
      <c r="DY660" s="208"/>
      <c r="DZ660" s="208"/>
      <c r="EA660" s="208"/>
      <c r="EB660" s="208"/>
      <c r="EC660" s="208"/>
      <c r="ED660" s="208"/>
      <c r="EE660" s="208"/>
      <c r="EF660" s="208"/>
      <c r="EG660" s="208"/>
      <c r="EH660" s="208"/>
      <c r="EI660" s="208"/>
      <c r="EJ660" s="208"/>
      <c r="EK660" s="208"/>
      <c r="EL660" s="208"/>
      <c r="EM660" s="208"/>
      <c r="EN660" s="208"/>
      <c r="EO660" s="208"/>
    </row>
    <row r="661" spans="1:145" s="164" customFormat="1" outlineLevel="1">
      <c r="A661" s="254" t="s">
        <v>2032</v>
      </c>
      <c r="B661" s="254" t="s">
        <v>2019</v>
      </c>
      <c r="C661" s="257" t="s">
        <v>2020</v>
      </c>
      <c r="D661" s="165" t="s">
        <v>1853</v>
      </c>
      <c r="E661" s="166" t="s">
        <v>2303</v>
      </c>
      <c r="F661" s="167" t="s">
        <v>2321</v>
      </c>
      <c r="G661" s="177">
        <v>0</v>
      </c>
      <c r="H661" s="37"/>
      <c r="I661" s="170">
        <v>0</v>
      </c>
      <c r="J661" s="171">
        <f t="shared" si="1125"/>
        <v>0</v>
      </c>
      <c r="K661" s="172" t="s">
        <v>24</v>
      </c>
      <c r="L661" s="173"/>
      <c r="M661" s="174">
        <f t="shared" si="1126"/>
        <v>0</v>
      </c>
      <c r="N661" s="175">
        <f t="shared" si="1127"/>
        <v>0</v>
      </c>
      <c r="O661" s="87"/>
      <c r="P661" s="176"/>
      <c r="Q661" s="176"/>
      <c r="R661" s="176"/>
      <c r="S661" s="176"/>
      <c r="T661" s="176"/>
      <c r="U661" s="86"/>
      <c r="V661" s="87"/>
      <c r="W661" s="176"/>
      <c r="X661" s="176">
        <f t="shared" si="1128"/>
        <v>0</v>
      </c>
      <c r="Y661" s="176"/>
      <c r="Z661" s="176">
        <f t="shared" si="1129"/>
        <v>0</v>
      </c>
      <c r="AA661" s="176"/>
      <c r="AB661" s="176">
        <f t="shared" si="1130"/>
        <v>0</v>
      </c>
      <c r="AC661" s="176"/>
      <c r="AD661" s="176">
        <f t="shared" si="1131"/>
        <v>0</v>
      </c>
      <c r="AE661" s="156"/>
      <c r="AF661" s="156"/>
      <c r="AG661" s="208"/>
      <c r="AH661" s="208"/>
      <c r="AI661" s="208"/>
      <c r="AJ661" s="208"/>
      <c r="AK661" s="208"/>
      <c r="AL661" s="208"/>
      <c r="AM661" s="208"/>
      <c r="AN661" s="208"/>
      <c r="AO661" s="208"/>
      <c r="AP661" s="208"/>
      <c r="AQ661" s="208"/>
      <c r="AR661" s="208"/>
      <c r="AS661" s="208"/>
      <c r="AT661" s="208"/>
      <c r="AU661" s="208"/>
      <c r="AV661" s="208"/>
      <c r="AW661" s="208"/>
      <c r="AX661" s="208"/>
      <c r="AY661" s="208"/>
      <c r="AZ661" s="208"/>
      <c r="BA661" s="208"/>
      <c r="BB661" s="208"/>
      <c r="BC661" s="208"/>
      <c r="BD661" s="208"/>
      <c r="BE661" s="208"/>
      <c r="BF661" s="208"/>
      <c r="BG661" s="208"/>
      <c r="BH661" s="208"/>
      <c r="BI661" s="208"/>
      <c r="BJ661" s="208"/>
      <c r="BK661" s="208"/>
      <c r="BL661" s="208"/>
      <c r="BM661" s="208"/>
      <c r="BN661" s="208"/>
      <c r="BO661" s="208"/>
      <c r="BP661" s="208"/>
      <c r="BQ661" s="208"/>
      <c r="BR661" s="208"/>
      <c r="BS661" s="208"/>
      <c r="BT661" s="208"/>
      <c r="BU661" s="208"/>
      <c r="BV661" s="208"/>
      <c r="BW661" s="208"/>
      <c r="BX661" s="208"/>
      <c r="BY661" s="208"/>
      <c r="BZ661" s="208"/>
      <c r="CA661" s="208"/>
      <c r="CB661" s="208"/>
      <c r="CC661" s="208"/>
      <c r="CD661" s="208"/>
      <c r="CE661" s="208"/>
      <c r="CF661" s="208"/>
      <c r="CG661" s="208"/>
      <c r="CH661" s="208"/>
      <c r="CI661" s="208"/>
      <c r="CJ661" s="208"/>
      <c r="CK661" s="208"/>
      <c r="CL661" s="208"/>
      <c r="CM661" s="208"/>
      <c r="CN661" s="208"/>
      <c r="CO661" s="208"/>
      <c r="CP661" s="208"/>
      <c r="CQ661" s="208"/>
      <c r="CR661" s="208"/>
      <c r="CS661" s="208"/>
      <c r="CT661" s="208"/>
      <c r="CU661" s="208"/>
      <c r="CV661" s="208"/>
      <c r="CW661" s="208"/>
      <c r="CX661" s="208"/>
      <c r="CY661" s="208"/>
      <c r="CZ661" s="208"/>
      <c r="DA661" s="208"/>
      <c r="DB661" s="208"/>
      <c r="DC661" s="208"/>
      <c r="DD661" s="208"/>
      <c r="DE661" s="208"/>
      <c r="DF661" s="208"/>
      <c r="DG661" s="208"/>
      <c r="DH661" s="208"/>
      <c r="DI661" s="208"/>
      <c r="DJ661" s="208"/>
      <c r="DK661" s="208"/>
      <c r="DL661" s="208"/>
      <c r="DM661" s="208"/>
      <c r="DN661" s="208"/>
      <c r="DO661" s="208"/>
      <c r="DP661" s="208"/>
      <c r="DQ661" s="208"/>
      <c r="DR661" s="208"/>
      <c r="DS661" s="208"/>
      <c r="DT661" s="208"/>
      <c r="DU661" s="208"/>
      <c r="DV661" s="208"/>
      <c r="DW661" s="208"/>
      <c r="DX661" s="208"/>
      <c r="DY661" s="208"/>
      <c r="DZ661" s="208"/>
      <c r="EA661" s="208"/>
      <c r="EB661" s="208"/>
      <c r="EC661" s="208"/>
      <c r="ED661" s="208"/>
      <c r="EE661" s="208"/>
      <c r="EF661" s="208"/>
      <c r="EG661" s="208"/>
      <c r="EH661" s="208"/>
      <c r="EI661" s="208"/>
      <c r="EJ661" s="208"/>
      <c r="EK661" s="208"/>
      <c r="EL661" s="208"/>
      <c r="EM661" s="208"/>
      <c r="EN661" s="208"/>
      <c r="EO661" s="208"/>
    </row>
    <row r="662" spans="1:145" s="10" customFormat="1" ht="15.75">
      <c r="A662" s="260"/>
      <c r="B662" s="260"/>
      <c r="C662" s="362"/>
      <c r="D662" s="363"/>
      <c r="E662" s="364" t="s">
        <v>5</v>
      </c>
      <c r="F662" s="365" t="s">
        <v>28</v>
      </c>
      <c r="G662" s="366"/>
      <c r="H662" s="367"/>
      <c r="I662" s="368"/>
      <c r="J662" s="369"/>
      <c r="K662" s="370"/>
      <c r="L662" s="370"/>
      <c r="M662" s="371">
        <f>SUM(M663)</f>
        <v>0</v>
      </c>
      <c r="N662" s="372">
        <f>SUM(N663)</f>
        <v>0</v>
      </c>
      <c r="O662" s="87"/>
      <c r="P662" s="373">
        <f t="shared" ref="P662:T662" si="1132">SUM(P663)</f>
        <v>0</v>
      </c>
      <c r="Q662" s="373">
        <f t="shared" si="1132"/>
        <v>0</v>
      </c>
      <c r="R662" s="373">
        <f t="shared" si="1132"/>
        <v>0</v>
      </c>
      <c r="S662" s="373">
        <f t="shared" si="1132"/>
        <v>0</v>
      </c>
      <c r="T662" s="373">
        <f t="shared" si="1132"/>
        <v>0</v>
      </c>
      <c r="U662" s="86"/>
      <c r="V662" s="87"/>
      <c r="W662" s="373">
        <f t="shared" ref="W662:AD662" si="1133">SUM(W663)</f>
        <v>0</v>
      </c>
      <c r="X662" s="373">
        <f t="shared" si="1133"/>
        <v>0</v>
      </c>
      <c r="Y662" s="373">
        <f t="shared" si="1133"/>
        <v>0</v>
      </c>
      <c r="Z662" s="373">
        <f t="shared" si="1133"/>
        <v>0</v>
      </c>
      <c r="AA662" s="373">
        <f t="shared" si="1133"/>
        <v>0</v>
      </c>
      <c r="AB662" s="373">
        <f t="shared" si="1133"/>
        <v>0</v>
      </c>
      <c r="AC662" s="373">
        <f t="shared" si="1133"/>
        <v>0</v>
      </c>
      <c r="AD662" s="373">
        <f t="shared" si="1133"/>
        <v>0</v>
      </c>
      <c r="AE662" s="156"/>
      <c r="AF662" s="156"/>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217"/>
      <c r="BU662" s="217"/>
      <c r="BV662" s="217"/>
      <c r="BW662" s="217"/>
      <c r="BX662" s="217"/>
      <c r="BY662" s="217"/>
      <c r="BZ662" s="217"/>
      <c r="CA662" s="217"/>
      <c r="CB662" s="217"/>
      <c r="CC662" s="217"/>
      <c r="CD662" s="217"/>
      <c r="CE662" s="217"/>
      <c r="CF662" s="217"/>
      <c r="CG662" s="217"/>
      <c r="CH662" s="217"/>
      <c r="CI662" s="217"/>
      <c r="CJ662" s="217"/>
      <c r="CK662" s="217"/>
      <c r="CL662" s="217"/>
      <c r="CM662" s="217"/>
      <c r="CN662" s="217"/>
      <c r="CO662" s="217"/>
      <c r="CP662" s="217"/>
      <c r="CQ662" s="217"/>
      <c r="CR662" s="217"/>
      <c r="CS662" s="217"/>
      <c r="CT662" s="217"/>
      <c r="CU662" s="217"/>
      <c r="CV662" s="217"/>
      <c r="CW662" s="217"/>
      <c r="CX662" s="217"/>
      <c r="CY662" s="217"/>
      <c r="CZ662" s="217"/>
      <c r="DA662" s="217"/>
      <c r="DB662" s="217"/>
      <c r="DC662" s="217"/>
      <c r="DD662" s="217"/>
      <c r="DE662" s="217"/>
      <c r="DF662" s="217"/>
      <c r="DG662" s="217"/>
      <c r="DH662" s="217"/>
      <c r="DI662" s="217"/>
      <c r="DJ662" s="217"/>
      <c r="DK662" s="217"/>
      <c r="DL662" s="217"/>
      <c r="DM662" s="217"/>
      <c r="DN662" s="217"/>
      <c r="DO662" s="217"/>
      <c r="DP662" s="217"/>
      <c r="DQ662" s="217"/>
      <c r="DR662" s="217"/>
      <c r="DS662" s="217"/>
      <c r="DT662" s="217"/>
      <c r="DU662" s="217"/>
      <c r="DV662" s="217"/>
      <c r="DW662" s="217"/>
      <c r="DX662" s="217"/>
      <c r="DY662" s="217"/>
      <c r="DZ662" s="217"/>
      <c r="EA662" s="217"/>
      <c r="EB662" s="217"/>
      <c r="EC662" s="217"/>
      <c r="ED662" s="217"/>
      <c r="EE662" s="217"/>
      <c r="EF662" s="217"/>
      <c r="EG662" s="217"/>
      <c r="EH662" s="217"/>
      <c r="EI662" s="217"/>
      <c r="EJ662" s="217"/>
      <c r="EK662" s="217"/>
      <c r="EL662" s="217"/>
      <c r="EM662" s="217"/>
      <c r="EN662" s="217"/>
      <c r="EO662" s="217"/>
    </row>
    <row r="663" spans="1:145" outlineLevel="1">
      <c r="A663" s="254" t="s">
        <v>2032</v>
      </c>
      <c r="B663" s="254" t="s">
        <v>2019</v>
      </c>
      <c r="C663" s="257" t="s">
        <v>2020</v>
      </c>
      <c r="D663" s="165" t="s">
        <v>1854</v>
      </c>
      <c r="E663" s="166" t="s">
        <v>2309</v>
      </c>
      <c r="F663" s="167" t="s">
        <v>2318</v>
      </c>
      <c r="G663" s="177">
        <v>0</v>
      </c>
      <c r="H663" s="37"/>
      <c r="I663" s="170">
        <v>0</v>
      </c>
      <c r="J663" s="171">
        <f>I663/$L$4</f>
        <v>0</v>
      </c>
      <c r="K663" s="172" t="s">
        <v>24</v>
      </c>
      <c r="L663" s="173"/>
      <c r="M663" s="174">
        <f>IF(ISBLANK(K663),G663*I663,G663*I663*L663)</f>
        <v>0</v>
      </c>
      <c r="N663" s="175">
        <f>IF(ISBLANK(K663),J663*G663,G663*J663*L663)</f>
        <v>0</v>
      </c>
      <c r="O663" s="87"/>
      <c r="P663" s="176"/>
      <c r="Q663" s="176"/>
      <c r="R663" s="176"/>
      <c r="S663" s="176"/>
      <c r="T663" s="176"/>
      <c r="U663" s="86"/>
      <c r="V663" s="87"/>
      <c r="W663" s="176"/>
      <c r="X663" s="176">
        <f t="shared" ref="X663" si="1134">W663/$L$4</f>
        <v>0</v>
      </c>
      <c r="Y663" s="176"/>
      <c r="Z663" s="176">
        <f t="shared" ref="Z663" si="1135">Y663/$L$4</f>
        <v>0</v>
      </c>
      <c r="AA663" s="176"/>
      <c r="AB663" s="176">
        <f t="shared" ref="AB663" si="1136">AA663/$L$4</f>
        <v>0</v>
      </c>
      <c r="AC663" s="176"/>
      <c r="AD663" s="176">
        <f t="shared" ref="AD663" si="1137">AC663/$L$4</f>
        <v>0</v>
      </c>
      <c r="AE663" s="11"/>
      <c r="AF663" s="11"/>
    </row>
    <row r="664" spans="1:145" s="164" customFormat="1" outlineLevel="1">
      <c r="A664" s="254" t="s">
        <v>2032</v>
      </c>
      <c r="B664" s="254" t="s">
        <v>2295</v>
      </c>
      <c r="C664" s="257" t="s">
        <v>2020</v>
      </c>
      <c r="D664" s="165" t="s">
        <v>2298</v>
      </c>
      <c r="E664" s="166" t="s">
        <v>2310</v>
      </c>
      <c r="F664" s="167" t="s">
        <v>2317</v>
      </c>
      <c r="G664" s="177">
        <v>0</v>
      </c>
      <c r="H664" s="37"/>
      <c r="I664" s="170">
        <v>0</v>
      </c>
      <c r="J664" s="171">
        <f t="shared" ref="J664:J666" si="1138">I664/$L$4</f>
        <v>0</v>
      </c>
      <c r="K664" s="172" t="s">
        <v>24</v>
      </c>
      <c r="L664" s="173"/>
      <c r="M664" s="174">
        <f t="shared" ref="M664:M666" si="1139">IF(ISBLANK(K664),G664*I664,G664*I664*L664)</f>
        <v>0</v>
      </c>
      <c r="N664" s="175">
        <f t="shared" ref="N664:N666" si="1140">IF(ISBLANK(K664),J664*G664,G664*J664*L664)</f>
        <v>0</v>
      </c>
      <c r="O664" s="87"/>
      <c r="P664" s="176"/>
      <c r="Q664" s="176"/>
      <c r="R664" s="176"/>
      <c r="S664" s="176"/>
      <c r="T664" s="176"/>
      <c r="U664" s="86"/>
      <c r="V664" s="87"/>
      <c r="W664" s="176"/>
      <c r="X664" s="176">
        <f t="shared" ref="X664:X666" si="1141">W664/$L$4</f>
        <v>0</v>
      </c>
      <c r="Y664" s="176"/>
      <c r="Z664" s="176">
        <f t="shared" ref="Z664:Z666" si="1142">Y664/$L$4</f>
        <v>0</v>
      </c>
      <c r="AA664" s="176"/>
      <c r="AB664" s="176">
        <f t="shared" ref="AB664:AB666" si="1143">AA664/$L$4</f>
        <v>0</v>
      </c>
      <c r="AC664" s="176"/>
      <c r="AD664" s="176">
        <f t="shared" ref="AD664:AD666" si="1144">AC664/$L$4</f>
        <v>0</v>
      </c>
      <c r="AE664" s="156"/>
      <c r="AF664" s="156"/>
      <c r="AG664" s="208"/>
      <c r="AH664" s="208"/>
      <c r="AI664" s="208"/>
      <c r="AJ664" s="208"/>
      <c r="AK664" s="208"/>
      <c r="AL664" s="208"/>
      <c r="AM664" s="208"/>
      <c r="AN664" s="208"/>
      <c r="AO664" s="208"/>
      <c r="AP664" s="208"/>
      <c r="AQ664" s="208"/>
      <c r="AR664" s="208"/>
      <c r="AS664" s="208"/>
      <c r="AT664" s="208"/>
      <c r="AU664" s="208"/>
      <c r="AV664" s="208"/>
      <c r="AW664" s="208"/>
      <c r="AX664" s="208"/>
      <c r="AY664" s="208"/>
      <c r="AZ664" s="208"/>
      <c r="BA664" s="208"/>
      <c r="BB664" s="208"/>
      <c r="BC664" s="208"/>
      <c r="BD664" s="208"/>
      <c r="BE664" s="208"/>
      <c r="BF664" s="208"/>
      <c r="BG664" s="208"/>
      <c r="BH664" s="208"/>
      <c r="BI664" s="208"/>
      <c r="BJ664" s="208"/>
      <c r="BK664" s="208"/>
      <c r="BL664" s="208"/>
      <c r="BM664" s="208"/>
      <c r="BN664" s="208"/>
      <c r="BO664" s="208"/>
      <c r="BP664" s="208"/>
      <c r="BQ664" s="208"/>
      <c r="BR664" s="208"/>
      <c r="BS664" s="208"/>
      <c r="BT664" s="208"/>
      <c r="BU664" s="208"/>
      <c r="BV664" s="208"/>
      <c r="BW664" s="208"/>
      <c r="BX664" s="208"/>
      <c r="BY664" s="208"/>
      <c r="BZ664" s="208"/>
      <c r="CA664" s="208"/>
      <c r="CB664" s="208"/>
      <c r="CC664" s="208"/>
      <c r="CD664" s="208"/>
      <c r="CE664" s="208"/>
      <c r="CF664" s="208"/>
      <c r="CG664" s="208"/>
      <c r="CH664" s="208"/>
      <c r="CI664" s="208"/>
      <c r="CJ664" s="208"/>
      <c r="CK664" s="208"/>
      <c r="CL664" s="208"/>
      <c r="CM664" s="208"/>
      <c r="CN664" s="208"/>
      <c r="CO664" s="208"/>
      <c r="CP664" s="208"/>
      <c r="CQ664" s="208"/>
      <c r="CR664" s="208"/>
      <c r="CS664" s="208"/>
      <c r="CT664" s="208"/>
      <c r="CU664" s="208"/>
      <c r="CV664" s="208"/>
      <c r="CW664" s="208"/>
      <c r="CX664" s="208"/>
      <c r="CY664" s="208"/>
      <c r="CZ664" s="208"/>
      <c r="DA664" s="208"/>
      <c r="DB664" s="208"/>
      <c r="DC664" s="208"/>
      <c r="DD664" s="208"/>
      <c r="DE664" s="208"/>
      <c r="DF664" s="208"/>
      <c r="DG664" s="208"/>
      <c r="DH664" s="208"/>
      <c r="DI664" s="208"/>
      <c r="DJ664" s="208"/>
      <c r="DK664" s="208"/>
      <c r="DL664" s="208"/>
      <c r="DM664" s="208"/>
      <c r="DN664" s="208"/>
      <c r="DO664" s="208"/>
      <c r="DP664" s="208"/>
      <c r="DQ664" s="208"/>
      <c r="DR664" s="208"/>
      <c r="DS664" s="208"/>
      <c r="DT664" s="208"/>
      <c r="DU664" s="208"/>
      <c r="DV664" s="208"/>
      <c r="DW664" s="208"/>
      <c r="DX664" s="208"/>
      <c r="DY664" s="208"/>
      <c r="DZ664" s="208"/>
      <c r="EA664" s="208"/>
      <c r="EB664" s="208"/>
      <c r="EC664" s="208"/>
      <c r="ED664" s="208"/>
      <c r="EE664" s="208"/>
      <c r="EF664" s="208"/>
      <c r="EG664" s="208"/>
      <c r="EH664" s="208"/>
      <c r="EI664" s="208"/>
      <c r="EJ664" s="208"/>
      <c r="EK664" s="208"/>
      <c r="EL664" s="208"/>
      <c r="EM664" s="208"/>
      <c r="EN664" s="208"/>
      <c r="EO664" s="208"/>
    </row>
    <row r="665" spans="1:145" s="164" customFormat="1" outlineLevel="1">
      <c r="A665" s="254" t="s">
        <v>2032</v>
      </c>
      <c r="B665" s="254" t="s">
        <v>2296</v>
      </c>
      <c r="C665" s="257" t="s">
        <v>2020</v>
      </c>
      <c r="D665" s="165" t="s">
        <v>2299</v>
      </c>
      <c r="E665" s="166" t="s">
        <v>2311</v>
      </c>
      <c r="F665" s="167" t="s">
        <v>2316</v>
      </c>
      <c r="G665" s="177">
        <v>0</v>
      </c>
      <c r="H665" s="37"/>
      <c r="I665" s="170">
        <v>0</v>
      </c>
      <c r="J665" s="171">
        <f t="shared" si="1138"/>
        <v>0</v>
      </c>
      <c r="K665" s="172" t="s">
        <v>24</v>
      </c>
      <c r="L665" s="173"/>
      <c r="M665" s="174">
        <f t="shared" si="1139"/>
        <v>0</v>
      </c>
      <c r="N665" s="175">
        <f t="shared" si="1140"/>
        <v>0</v>
      </c>
      <c r="O665" s="87"/>
      <c r="P665" s="176"/>
      <c r="Q665" s="176"/>
      <c r="R665" s="176"/>
      <c r="S665" s="176"/>
      <c r="T665" s="176"/>
      <c r="U665" s="86"/>
      <c r="V665" s="87"/>
      <c r="W665" s="176"/>
      <c r="X665" s="176">
        <f t="shared" si="1141"/>
        <v>0</v>
      </c>
      <c r="Y665" s="176"/>
      <c r="Z665" s="176">
        <f t="shared" si="1142"/>
        <v>0</v>
      </c>
      <c r="AA665" s="176"/>
      <c r="AB665" s="176">
        <f t="shared" si="1143"/>
        <v>0</v>
      </c>
      <c r="AC665" s="176"/>
      <c r="AD665" s="176">
        <f t="shared" si="1144"/>
        <v>0</v>
      </c>
      <c r="AE665" s="156"/>
      <c r="AF665" s="156"/>
      <c r="AG665" s="208"/>
      <c r="AH665" s="208"/>
      <c r="AI665" s="208"/>
      <c r="AJ665" s="208"/>
      <c r="AK665" s="208"/>
      <c r="AL665" s="208"/>
      <c r="AM665" s="208"/>
      <c r="AN665" s="208"/>
      <c r="AO665" s="208"/>
      <c r="AP665" s="208"/>
      <c r="AQ665" s="208"/>
      <c r="AR665" s="208"/>
      <c r="AS665" s="208"/>
      <c r="AT665" s="208"/>
      <c r="AU665" s="208"/>
      <c r="AV665" s="208"/>
      <c r="AW665" s="208"/>
      <c r="AX665" s="208"/>
      <c r="AY665" s="208"/>
      <c r="AZ665" s="208"/>
      <c r="BA665" s="208"/>
      <c r="BB665" s="208"/>
      <c r="BC665" s="208"/>
      <c r="BD665" s="208"/>
      <c r="BE665" s="208"/>
      <c r="BF665" s="208"/>
      <c r="BG665" s="208"/>
      <c r="BH665" s="208"/>
      <c r="BI665" s="208"/>
      <c r="BJ665" s="208"/>
      <c r="BK665" s="208"/>
      <c r="BL665" s="208"/>
      <c r="BM665" s="208"/>
      <c r="BN665" s="208"/>
      <c r="BO665" s="208"/>
      <c r="BP665" s="208"/>
      <c r="BQ665" s="208"/>
      <c r="BR665" s="208"/>
      <c r="BS665" s="208"/>
      <c r="BT665" s="208"/>
      <c r="BU665" s="208"/>
      <c r="BV665" s="208"/>
      <c r="BW665" s="208"/>
      <c r="BX665" s="208"/>
      <c r="BY665" s="208"/>
      <c r="BZ665" s="208"/>
      <c r="CA665" s="208"/>
      <c r="CB665" s="208"/>
      <c r="CC665" s="208"/>
      <c r="CD665" s="208"/>
      <c r="CE665" s="208"/>
      <c r="CF665" s="208"/>
      <c r="CG665" s="208"/>
      <c r="CH665" s="208"/>
      <c r="CI665" s="208"/>
      <c r="CJ665" s="208"/>
      <c r="CK665" s="208"/>
      <c r="CL665" s="208"/>
      <c r="CM665" s="208"/>
      <c r="CN665" s="208"/>
      <c r="CO665" s="208"/>
      <c r="CP665" s="208"/>
      <c r="CQ665" s="208"/>
      <c r="CR665" s="208"/>
      <c r="CS665" s="208"/>
      <c r="CT665" s="208"/>
      <c r="CU665" s="208"/>
      <c r="CV665" s="208"/>
      <c r="CW665" s="208"/>
      <c r="CX665" s="208"/>
      <c r="CY665" s="208"/>
      <c r="CZ665" s="208"/>
      <c r="DA665" s="208"/>
      <c r="DB665" s="208"/>
      <c r="DC665" s="208"/>
      <c r="DD665" s="208"/>
      <c r="DE665" s="208"/>
      <c r="DF665" s="208"/>
      <c r="DG665" s="208"/>
      <c r="DH665" s="208"/>
      <c r="DI665" s="208"/>
      <c r="DJ665" s="208"/>
      <c r="DK665" s="208"/>
      <c r="DL665" s="208"/>
      <c r="DM665" s="208"/>
      <c r="DN665" s="208"/>
      <c r="DO665" s="208"/>
      <c r="DP665" s="208"/>
      <c r="DQ665" s="208"/>
      <c r="DR665" s="208"/>
      <c r="DS665" s="208"/>
      <c r="DT665" s="208"/>
      <c r="DU665" s="208"/>
      <c r="DV665" s="208"/>
      <c r="DW665" s="208"/>
      <c r="DX665" s="208"/>
      <c r="DY665" s="208"/>
      <c r="DZ665" s="208"/>
      <c r="EA665" s="208"/>
      <c r="EB665" s="208"/>
      <c r="EC665" s="208"/>
      <c r="ED665" s="208"/>
      <c r="EE665" s="208"/>
      <c r="EF665" s="208"/>
      <c r="EG665" s="208"/>
      <c r="EH665" s="208"/>
      <c r="EI665" s="208"/>
      <c r="EJ665" s="208"/>
      <c r="EK665" s="208"/>
      <c r="EL665" s="208"/>
      <c r="EM665" s="208"/>
      <c r="EN665" s="208"/>
      <c r="EO665" s="208"/>
    </row>
    <row r="666" spans="1:145" s="164" customFormat="1" outlineLevel="1">
      <c r="A666" s="254" t="s">
        <v>2032</v>
      </c>
      <c r="B666" s="254" t="s">
        <v>2297</v>
      </c>
      <c r="C666" s="257" t="s">
        <v>2020</v>
      </c>
      <c r="D666" s="165" t="s">
        <v>2300</v>
      </c>
      <c r="E666" s="166" t="s">
        <v>2312</v>
      </c>
      <c r="F666" s="167" t="s">
        <v>2315</v>
      </c>
      <c r="G666" s="177">
        <v>0</v>
      </c>
      <c r="H666" s="37"/>
      <c r="I666" s="170">
        <v>0</v>
      </c>
      <c r="J666" s="171">
        <f t="shared" si="1138"/>
        <v>0</v>
      </c>
      <c r="K666" s="172" t="s">
        <v>24</v>
      </c>
      <c r="L666" s="173"/>
      <c r="M666" s="174">
        <f t="shared" si="1139"/>
        <v>0</v>
      </c>
      <c r="N666" s="175">
        <f t="shared" si="1140"/>
        <v>0</v>
      </c>
      <c r="O666" s="87"/>
      <c r="P666" s="176"/>
      <c r="Q666" s="176"/>
      <c r="R666" s="176"/>
      <c r="S666" s="176"/>
      <c r="T666" s="176"/>
      <c r="U666" s="86"/>
      <c r="V666" s="87"/>
      <c r="W666" s="176"/>
      <c r="X666" s="176">
        <f t="shared" si="1141"/>
        <v>0</v>
      </c>
      <c r="Y666" s="176"/>
      <c r="Z666" s="176">
        <f t="shared" si="1142"/>
        <v>0</v>
      </c>
      <c r="AA666" s="176"/>
      <c r="AB666" s="176">
        <f t="shared" si="1143"/>
        <v>0</v>
      </c>
      <c r="AC666" s="176"/>
      <c r="AD666" s="176">
        <f t="shared" si="1144"/>
        <v>0</v>
      </c>
      <c r="AE666" s="156"/>
      <c r="AF666" s="156"/>
      <c r="AG666" s="208"/>
      <c r="AH666" s="208"/>
      <c r="AI666" s="208"/>
      <c r="AJ666" s="208"/>
      <c r="AK666" s="208"/>
      <c r="AL666" s="208"/>
      <c r="AM666" s="208"/>
      <c r="AN666" s="208"/>
      <c r="AO666" s="208"/>
      <c r="AP666" s="208"/>
      <c r="AQ666" s="208"/>
      <c r="AR666" s="208"/>
      <c r="AS666" s="208"/>
      <c r="AT666" s="208"/>
      <c r="AU666" s="208"/>
      <c r="AV666" s="208"/>
      <c r="AW666" s="208"/>
      <c r="AX666" s="208"/>
      <c r="AY666" s="208"/>
      <c r="AZ666" s="208"/>
      <c r="BA666" s="208"/>
      <c r="BB666" s="208"/>
      <c r="BC666" s="208"/>
      <c r="BD666" s="208"/>
      <c r="BE666" s="208"/>
      <c r="BF666" s="208"/>
      <c r="BG666" s="208"/>
      <c r="BH666" s="208"/>
      <c r="BI666" s="208"/>
      <c r="BJ666" s="208"/>
      <c r="BK666" s="208"/>
      <c r="BL666" s="208"/>
      <c r="BM666" s="208"/>
      <c r="BN666" s="208"/>
      <c r="BO666" s="208"/>
      <c r="BP666" s="208"/>
      <c r="BQ666" s="208"/>
      <c r="BR666" s="208"/>
      <c r="BS666" s="208"/>
      <c r="BT666" s="208"/>
      <c r="BU666" s="208"/>
      <c r="BV666" s="208"/>
      <c r="BW666" s="208"/>
      <c r="BX666" s="208"/>
      <c r="BY666" s="208"/>
      <c r="BZ666" s="208"/>
      <c r="CA666" s="208"/>
      <c r="CB666" s="208"/>
      <c r="CC666" s="208"/>
      <c r="CD666" s="208"/>
      <c r="CE666" s="208"/>
      <c r="CF666" s="208"/>
      <c r="CG666" s="208"/>
      <c r="CH666" s="208"/>
      <c r="CI666" s="208"/>
      <c r="CJ666" s="208"/>
      <c r="CK666" s="208"/>
      <c r="CL666" s="208"/>
      <c r="CM666" s="208"/>
      <c r="CN666" s="208"/>
      <c r="CO666" s="208"/>
      <c r="CP666" s="208"/>
      <c r="CQ666" s="208"/>
      <c r="CR666" s="208"/>
      <c r="CS666" s="208"/>
      <c r="CT666" s="208"/>
      <c r="CU666" s="208"/>
      <c r="CV666" s="208"/>
      <c r="CW666" s="208"/>
      <c r="CX666" s="208"/>
      <c r="CY666" s="208"/>
      <c r="CZ666" s="208"/>
      <c r="DA666" s="208"/>
      <c r="DB666" s="208"/>
      <c r="DC666" s="208"/>
      <c r="DD666" s="208"/>
      <c r="DE666" s="208"/>
      <c r="DF666" s="208"/>
      <c r="DG666" s="208"/>
      <c r="DH666" s="208"/>
      <c r="DI666" s="208"/>
      <c r="DJ666" s="208"/>
      <c r="DK666" s="208"/>
      <c r="DL666" s="208"/>
      <c r="DM666" s="208"/>
      <c r="DN666" s="208"/>
      <c r="DO666" s="208"/>
      <c r="DP666" s="208"/>
      <c r="DQ666" s="208"/>
      <c r="DR666" s="208"/>
      <c r="DS666" s="208"/>
      <c r="DT666" s="208"/>
      <c r="DU666" s="208"/>
      <c r="DV666" s="208"/>
      <c r="DW666" s="208"/>
      <c r="DX666" s="208"/>
      <c r="DY666" s="208"/>
      <c r="DZ666" s="208"/>
      <c r="EA666" s="208"/>
      <c r="EB666" s="208"/>
      <c r="EC666" s="208"/>
      <c r="ED666" s="208"/>
      <c r="EE666" s="208"/>
      <c r="EF666" s="208"/>
      <c r="EG666" s="208"/>
      <c r="EH666" s="208"/>
      <c r="EI666" s="208"/>
      <c r="EJ666" s="208"/>
      <c r="EK666" s="208"/>
      <c r="EL666" s="208"/>
      <c r="EM666" s="208"/>
      <c r="EN666" s="208"/>
      <c r="EO666" s="208"/>
    </row>
    <row r="667" spans="1:145" s="10" customFormat="1" ht="15.75">
      <c r="A667" s="260"/>
      <c r="B667" s="260"/>
      <c r="C667" s="362"/>
      <c r="D667" s="363"/>
      <c r="E667" s="364" t="s">
        <v>6</v>
      </c>
      <c r="F667" s="365" t="s">
        <v>29</v>
      </c>
      <c r="G667" s="366"/>
      <c r="H667" s="367"/>
      <c r="I667" s="368"/>
      <c r="J667" s="369"/>
      <c r="K667" s="370"/>
      <c r="L667" s="370"/>
      <c r="M667" s="371">
        <f>SUM(M668)</f>
        <v>0</v>
      </c>
      <c r="N667" s="372">
        <f>SUM(N668)</f>
        <v>0</v>
      </c>
      <c r="O667" s="87"/>
      <c r="P667" s="373">
        <f t="shared" ref="P667:T667" si="1145">SUM(P668)</f>
        <v>0</v>
      </c>
      <c r="Q667" s="373">
        <f t="shared" si="1145"/>
        <v>0</v>
      </c>
      <c r="R667" s="373">
        <f t="shared" si="1145"/>
        <v>0</v>
      </c>
      <c r="S667" s="373">
        <f t="shared" si="1145"/>
        <v>0</v>
      </c>
      <c r="T667" s="373">
        <f t="shared" si="1145"/>
        <v>0</v>
      </c>
      <c r="U667" s="86"/>
      <c r="V667" s="87"/>
      <c r="W667" s="373">
        <f t="shared" ref="W667:AD667" si="1146">SUM(W668)</f>
        <v>0</v>
      </c>
      <c r="X667" s="373">
        <f t="shared" si="1146"/>
        <v>0</v>
      </c>
      <c r="Y667" s="373">
        <f t="shared" si="1146"/>
        <v>0</v>
      </c>
      <c r="Z667" s="373">
        <f t="shared" si="1146"/>
        <v>0</v>
      </c>
      <c r="AA667" s="373">
        <f t="shared" si="1146"/>
        <v>0</v>
      </c>
      <c r="AB667" s="373">
        <f t="shared" si="1146"/>
        <v>0</v>
      </c>
      <c r="AC667" s="373">
        <f t="shared" si="1146"/>
        <v>0</v>
      </c>
      <c r="AD667" s="373">
        <f t="shared" si="1146"/>
        <v>0</v>
      </c>
      <c r="AE667" s="156"/>
      <c r="AF667" s="156"/>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217"/>
      <c r="BU667" s="217"/>
      <c r="BV667" s="217"/>
      <c r="BW667" s="217"/>
      <c r="BX667" s="217"/>
      <c r="BY667" s="217"/>
      <c r="BZ667" s="217"/>
      <c r="CA667" s="217"/>
      <c r="CB667" s="217"/>
      <c r="CC667" s="217"/>
      <c r="CD667" s="217"/>
      <c r="CE667" s="217"/>
      <c r="CF667" s="217"/>
      <c r="CG667" s="217"/>
      <c r="CH667" s="217"/>
      <c r="CI667" s="217"/>
      <c r="CJ667" s="217"/>
      <c r="CK667" s="217"/>
      <c r="CL667" s="217"/>
      <c r="CM667" s="217"/>
      <c r="CN667" s="217"/>
      <c r="CO667" s="217"/>
      <c r="CP667" s="217"/>
      <c r="CQ667" s="217"/>
      <c r="CR667" s="217"/>
      <c r="CS667" s="217"/>
      <c r="CT667" s="217"/>
      <c r="CU667" s="217"/>
      <c r="CV667" s="217"/>
      <c r="CW667" s="217"/>
      <c r="CX667" s="217"/>
      <c r="CY667" s="217"/>
      <c r="CZ667" s="217"/>
      <c r="DA667" s="217"/>
      <c r="DB667" s="217"/>
      <c r="DC667" s="217"/>
      <c r="DD667" s="217"/>
      <c r="DE667" s="217"/>
      <c r="DF667" s="217"/>
      <c r="DG667" s="217"/>
      <c r="DH667" s="217"/>
      <c r="DI667" s="217"/>
      <c r="DJ667" s="217"/>
      <c r="DK667" s="217"/>
      <c r="DL667" s="217"/>
      <c r="DM667" s="217"/>
      <c r="DN667" s="217"/>
      <c r="DO667" s="217"/>
      <c r="DP667" s="217"/>
      <c r="DQ667" s="217"/>
      <c r="DR667" s="217"/>
      <c r="DS667" s="217"/>
      <c r="DT667" s="217"/>
      <c r="DU667" s="217"/>
      <c r="DV667" s="217"/>
      <c r="DW667" s="217"/>
      <c r="DX667" s="217"/>
      <c r="DY667" s="217"/>
      <c r="DZ667" s="217"/>
      <c r="EA667" s="217"/>
      <c r="EB667" s="217"/>
      <c r="EC667" s="217"/>
      <c r="ED667" s="217"/>
      <c r="EE667" s="217"/>
      <c r="EF667" s="217"/>
      <c r="EG667" s="217"/>
      <c r="EH667" s="217"/>
      <c r="EI667" s="217"/>
      <c r="EJ667" s="217"/>
      <c r="EK667" s="217"/>
      <c r="EL667" s="217"/>
      <c r="EM667" s="217"/>
      <c r="EN667" s="217"/>
      <c r="EO667" s="217"/>
    </row>
    <row r="668" spans="1:145" outlineLevel="1">
      <c r="A668" s="254" t="s">
        <v>2032</v>
      </c>
      <c r="B668" s="254" t="s">
        <v>2019</v>
      </c>
      <c r="C668" s="257" t="s">
        <v>2020</v>
      </c>
      <c r="D668" s="165" t="s">
        <v>2304</v>
      </c>
      <c r="E668" s="166" t="s">
        <v>2313</v>
      </c>
      <c r="F668" s="167" t="s">
        <v>2314</v>
      </c>
      <c r="G668" s="177">
        <v>0</v>
      </c>
      <c r="H668" s="37"/>
      <c r="I668" s="170">
        <v>0</v>
      </c>
      <c r="J668" s="171">
        <f>I668/$L$4</f>
        <v>0</v>
      </c>
      <c r="K668" s="172" t="s">
        <v>24</v>
      </c>
      <c r="L668" s="173"/>
      <c r="M668" s="174">
        <f>IF(ISBLANK(K668),G668*I668,G668*I668*L668)</f>
        <v>0</v>
      </c>
      <c r="N668" s="175">
        <f>IF(ISBLANK(K668),J668*G668,G668*J668*L668)</f>
        <v>0</v>
      </c>
      <c r="O668" s="87"/>
      <c r="P668" s="176"/>
      <c r="Q668" s="176"/>
      <c r="R668" s="176"/>
      <c r="S668" s="176"/>
      <c r="T668" s="176"/>
      <c r="U668" s="86"/>
      <c r="V668" s="87"/>
      <c r="W668" s="176"/>
      <c r="X668" s="176">
        <f t="shared" ref="X668" si="1147">W668/$L$4</f>
        <v>0</v>
      </c>
      <c r="Y668" s="176"/>
      <c r="Z668" s="176">
        <f t="shared" ref="Z668" si="1148">Y668/$L$4</f>
        <v>0</v>
      </c>
      <c r="AA668" s="176"/>
      <c r="AB668" s="176">
        <f t="shared" ref="AB668" si="1149">AA668/$L$4</f>
        <v>0</v>
      </c>
      <c r="AC668" s="176"/>
      <c r="AD668" s="176">
        <f t="shared" ref="AD668" si="1150">AC668/$L$4</f>
        <v>0</v>
      </c>
      <c r="AE668" s="11"/>
      <c r="AF668" s="11"/>
    </row>
    <row r="669" spans="1:145" s="164" customFormat="1" outlineLevel="1">
      <c r="A669" s="254" t="s">
        <v>2032</v>
      </c>
      <c r="B669" s="254" t="s">
        <v>2019</v>
      </c>
      <c r="C669" s="257" t="s">
        <v>2020</v>
      </c>
      <c r="D669" s="165" t="s">
        <v>2305</v>
      </c>
      <c r="E669" s="166" t="s">
        <v>2322</v>
      </c>
      <c r="F669" s="167" t="s">
        <v>2323</v>
      </c>
      <c r="G669" s="177">
        <v>0</v>
      </c>
      <c r="H669" s="37"/>
      <c r="I669" s="170">
        <v>0</v>
      </c>
      <c r="J669" s="171">
        <f t="shared" ref="J669" si="1151">I669/$L$4</f>
        <v>0</v>
      </c>
      <c r="K669" s="172" t="s">
        <v>24</v>
      </c>
      <c r="L669" s="173"/>
      <c r="M669" s="174">
        <f t="shared" ref="M669" si="1152">IF(ISBLANK(K669),G669*I669,G669*I669*L669)</f>
        <v>0</v>
      </c>
      <c r="N669" s="175">
        <f t="shared" ref="N669" si="1153">IF(ISBLANK(K669),J669*G669,G669*J669*L669)</f>
        <v>0</v>
      </c>
      <c r="O669" s="87"/>
      <c r="P669" s="176"/>
      <c r="Q669" s="176"/>
      <c r="R669" s="176"/>
      <c r="S669" s="176"/>
      <c r="T669" s="176"/>
      <c r="U669" s="86"/>
      <c r="V669" s="87"/>
      <c r="W669" s="176"/>
      <c r="X669" s="176">
        <f t="shared" ref="X669" si="1154">W669/$L$4</f>
        <v>0</v>
      </c>
      <c r="Y669" s="176"/>
      <c r="Z669" s="176">
        <f t="shared" ref="Z669" si="1155">Y669/$L$4</f>
        <v>0</v>
      </c>
      <c r="AA669" s="176"/>
      <c r="AB669" s="176">
        <f t="shared" ref="AB669" si="1156">AA669/$L$4</f>
        <v>0</v>
      </c>
      <c r="AC669" s="176"/>
      <c r="AD669" s="176">
        <f t="shared" ref="AD669" si="1157">AC669/$L$4</f>
        <v>0</v>
      </c>
      <c r="AE669" s="156"/>
      <c r="AF669" s="156"/>
      <c r="AG669" s="208"/>
      <c r="AH669" s="208"/>
      <c r="AI669" s="208"/>
      <c r="AJ669" s="208"/>
      <c r="AK669" s="208"/>
      <c r="AL669" s="208"/>
      <c r="AM669" s="208"/>
      <c r="AN669" s="208"/>
      <c r="AO669" s="208"/>
      <c r="AP669" s="208"/>
      <c r="AQ669" s="208"/>
      <c r="AR669" s="208"/>
      <c r="AS669" s="208"/>
      <c r="AT669" s="208"/>
      <c r="AU669" s="208"/>
      <c r="AV669" s="208"/>
      <c r="AW669" s="208"/>
      <c r="AX669" s="208"/>
      <c r="AY669" s="208"/>
      <c r="AZ669" s="208"/>
      <c r="BA669" s="208"/>
      <c r="BB669" s="208"/>
      <c r="BC669" s="208"/>
      <c r="BD669" s="208"/>
      <c r="BE669" s="208"/>
      <c r="BF669" s="208"/>
      <c r="BG669" s="208"/>
      <c r="BH669" s="208"/>
      <c r="BI669" s="208"/>
      <c r="BJ669" s="208"/>
      <c r="BK669" s="208"/>
      <c r="BL669" s="208"/>
      <c r="BM669" s="208"/>
      <c r="BN669" s="208"/>
      <c r="BO669" s="208"/>
      <c r="BP669" s="208"/>
      <c r="BQ669" s="208"/>
      <c r="BR669" s="208"/>
      <c r="BS669" s="208"/>
      <c r="BT669" s="208"/>
      <c r="BU669" s="208"/>
      <c r="BV669" s="208"/>
      <c r="BW669" s="208"/>
      <c r="BX669" s="208"/>
      <c r="BY669" s="208"/>
      <c r="BZ669" s="208"/>
      <c r="CA669" s="208"/>
      <c r="CB669" s="208"/>
      <c r="CC669" s="208"/>
      <c r="CD669" s="208"/>
      <c r="CE669" s="208"/>
      <c r="CF669" s="208"/>
      <c r="CG669" s="208"/>
      <c r="CH669" s="208"/>
      <c r="CI669" s="208"/>
      <c r="CJ669" s="208"/>
      <c r="CK669" s="208"/>
      <c r="CL669" s="208"/>
      <c r="CM669" s="208"/>
      <c r="CN669" s="208"/>
      <c r="CO669" s="208"/>
      <c r="CP669" s="208"/>
      <c r="CQ669" s="208"/>
      <c r="CR669" s="208"/>
      <c r="CS669" s="208"/>
      <c r="CT669" s="208"/>
      <c r="CU669" s="208"/>
      <c r="CV669" s="208"/>
      <c r="CW669" s="208"/>
      <c r="CX669" s="208"/>
      <c r="CY669" s="208"/>
      <c r="CZ669" s="208"/>
      <c r="DA669" s="208"/>
      <c r="DB669" s="208"/>
      <c r="DC669" s="208"/>
      <c r="DD669" s="208"/>
      <c r="DE669" s="208"/>
      <c r="DF669" s="208"/>
      <c r="DG669" s="208"/>
      <c r="DH669" s="208"/>
      <c r="DI669" s="208"/>
      <c r="DJ669" s="208"/>
      <c r="DK669" s="208"/>
      <c r="DL669" s="208"/>
      <c r="DM669" s="208"/>
      <c r="DN669" s="208"/>
      <c r="DO669" s="208"/>
      <c r="DP669" s="208"/>
      <c r="DQ669" s="208"/>
      <c r="DR669" s="208"/>
      <c r="DS669" s="208"/>
      <c r="DT669" s="208"/>
      <c r="DU669" s="208"/>
      <c r="DV669" s="208"/>
      <c r="DW669" s="208"/>
      <c r="DX669" s="208"/>
      <c r="DY669" s="208"/>
      <c r="DZ669" s="208"/>
      <c r="EA669" s="208"/>
      <c r="EB669" s="208"/>
      <c r="EC669" s="208"/>
      <c r="ED669" s="208"/>
      <c r="EE669" s="208"/>
      <c r="EF669" s="208"/>
      <c r="EG669" s="208"/>
      <c r="EH669" s="208"/>
      <c r="EI669" s="208"/>
      <c r="EJ669" s="208"/>
      <c r="EK669" s="208"/>
      <c r="EL669" s="208"/>
      <c r="EM669" s="208"/>
      <c r="EN669" s="208"/>
      <c r="EO669" s="208"/>
    </row>
    <row r="670" spans="1:145" s="10" customFormat="1" ht="15.75">
      <c r="A670" s="260"/>
      <c r="B670" s="260"/>
      <c r="C670" s="362"/>
      <c r="D670" s="363"/>
      <c r="E670" s="364" t="s">
        <v>7</v>
      </c>
      <c r="F670" s="365" t="s">
        <v>30</v>
      </c>
      <c r="G670" s="366"/>
      <c r="H670" s="367"/>
      <c r="I670" s="368"/>
      <c r="J670" s="369"/>
      <c r="K670" s="370"/>
      <c r="L670" s="370"/>
      <c r="M670" s="371">
        <f>SUM(M671)</f>
        <v>0</v>
      </c>
      <c r="N670" s="372">
        <f>SUM(N671)</f>
        <v>0</v>
      </c>
      <c r="O670" s="87"/>
      <c r="P670" s="373">
        <f t="shared" ref="P670:T670" si="1158">SUM(P671)</f>
        <v>0</v>
      </c>
      <c r="Q670" s="373">
        <f t="shared" si="1158"/>
        <v>0</v>
      </c>
      <c r="R670" s="373">
        <f t="shared" si="1158"/>
        <v>0</v>
      </c>
      <c r="S670" s="373">
        <f t="shared" si="1158"/>
        <v>0</v>
      </c>
      <c r="T670" s="373">
        <f t="shared" si="1158"/>
        <v>0</v>
      </c>
      <c r="U670" s="86"/>
      <c r="V670" s="87"/>
      <c r="W670" s="373">
        <f t="shared" ref="W670:AD670" si="1159">SUM(W671)</f>
        <v>0</v>
      </c>
      <c r="X670" s="373">
        <f t="shared" si="1159"/>
        <v>0</v>
      </c>
      <c r="Y670" s="373">
        <f t="shared" si="1159"/>
        <v>0</v>
      </c>
      <c r="Z670" s="373">
        <f t="shared" si="1159"/>
        <v>0</v>
      </c>
      <c r="AA670" s="373">
        <f t="shared" si="1159"/>
        <v>0</v>
      </c>
      <c r="AB670" s="373">
        <f t="shared" si="1159"/>
        <v>0</v>
      </c>
      <c r="AC670" s="373">
        <f t="shared" si="1159"/>
        <v>0</v>
      </c>
      <c r="AD670" s="373">
        <f t="shared" si="1159"/>
        <v>0</v>
      </c>
      <c r="AE670" s="156"/>
      <c r="AF670" s="156"/>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217"/>
      <c r="BU670" s="217"/>
      <c r="BV670" s="217"/>
      <c r="BW670" s="217"/>
      <c r="BX670" s="217"/>
      <c r="BY670" s="217"/>
      <c r="BZ670" s="217"/>
      <c r="CA670" s="217"/>
      <c r="CB670" s="217"/>
      <c r="CC670" s="217"/>
      <c r="CD670" s="217"/>
      <c r="CE670" s="217"/>
      <c r="CF670" s="217"/>
      <c r="CG670" s="217"/>
      <c r="CH670" s="217"/>
      <c r="CI670" s="217"/>
      <c r="CJ670" s="217"/>
      <c r="CK670" s="217"/>
      <c r="CL670" s="217"/>
      <c r="CM670" s="217"/>
      <c r="CN670" s="217"/>
      <c r="CO670" s="217"/>
      <c r="CP670" s="217"/>
      <c r="CQ670" s="217"/>
      <c r="CR670" s="217"/>
      <c r="CS670" s="217"/>
      <c r="CT670" s="217"/>
      <c r="CU670" s="217"/>
      <c r="CV670" s="217"/>
      <c r="CW670" s="217"/>
      <c r="CX670" s="217"/>
      <c r="CY670" s="217"/>
      <c r="CZ670" s="217"/>
      <c r="DA670" s="217"/>
      <c r="DB670" s="217"/>
      <c r="DC670" s="217"/>
      <c r="DD670" s="217"/>
      <c r="DE670" s="217"/>
      <c r="DF670" s="217"/>
      <c r="DG670" s="217"/>
      <c r="DH670" s="217"/>
      <c r="DI670" s="217"/>
      <c r="DJ670" s="217"/>
      <c r="DK670" s="217"/>
      <c r="DL670" s="217"/>
      <c r="DM670" s="217"/>
      <c r="DN670" s="217"/>
      <c r="DO670" s="217"/>
      <c r="DP670" s="217"/>
      <c r="DQ670" s="217"/>
      <c r="DR670" s="217"/>
      <c r="DS670" s="217"/>
      <c r="DT670" s="217"/>
      <c r="DU670" s="217"/>
      <c r="DV670" s="217"/>
      <c r="DW670" s="217"/>
      <c r="DX670" s="217"/>
      <c r="DY670" s="217"/>
      <c r="DZ670" s="217"/>
      <c r="EA670" s="217"/>
      <c r="EB670" s="217"/>
      <c r="EC670" s="217"/>
      <c r="ED670" s="217"/>
      <c r="EE670" s="217"/>
      <c r="EF670" s="217"/>
      <c r="EG670" s="217"/>
      <c r="EH670" s="217"/>
      <c r="EI670" s="217"/>
      <c r="EJ670" s="217"/>
      <c r="EK670" s="217"/>
      <c r="EL670" s="217"/>
      <c r="EM670" s="217"/>
      <c r="EN670" s="217"/>
      <c r="EO670" s="217"/>
    </row>
    <row r="671" spans="1:145" outlineLevel="1">
      <c r="A671" s="254" t="s">
        <v>2032</v>
      </c>
      <c r="B671" s="254" t="s">
        <v>2019</v>
      </c>
      <c r="C671" s="257" t="s">
        <v>2020</v>
      </c>
      <c r="D671" s="165" t="s">
        <v>2306</v>
      </c>
      <c r="E671" s="308" t="s">
        <v>2293</v>
      </c>
      <c r="F671" s="309" t="s">
        <v>2294</v>
      </c>
      <c r="G671" s="177">
        <v>0</v>
      </c>
      <c r="H671" s="37"/>
      <c r="I671" s="170">
        <v>0</v>
      </c>
      <c r="J671" s="171">
        <f>I671/$L$4</f>
        <v>0</v>
      </c>
      <c r="K671" s="172" t="s">
        <v>24</v>
      </c>
      <c r="L671" s="173"/>
      <c r="M671" s="174">
        <f>IF(ISBLANK(K671),G671*I671,G671*I671*L671)</f>
        <v>0</v>
      </c>
      <c r="N671" s="175">
        <f>IF(ISBLANK(K671),J671*G671,G671*J671*L671)</f>
        <v>0</v>
      </c>
      <c r="O671" s="87"/>
      <c r="P671" s="176"/>
      <c r="Q671" s="176"/>
      <c r="R671" s="176"/>
      <c r="S671" s="176"/>
      <c r="T671" s="176"/>
      <c r="U671" s="86"/>
      <c r="V671" s="87"/>
      <c r="W671" s="176"/>
      <c r="X671" s="176">
        <f t="shared" ref="X671" si="1160">W671/$L$4</f>
        <v>0</v>
      </c>
      <c r="Y671" s="176"/>
      <c r="Z671" s="176">
        <f t="shared" ref="Z671" si="1161">Y671/$L$4</f>
        <v>0</v>
      </c>
      <c r="AA671" s="176"/>
      <c r="AB671" s="176">
        <f t="shared" ref="AB671" si="1162">AA671/$L$4</f>
        <v>0</v>
      </c>
      <c r="AC671" s="176"/>
      <c r="AD671" s="176">
        <f t="shared" ref="AD671" si="1163">AC671/$L$4</f>
        <v>0</v>
      </c>
      <c r="AE671" s="11"/>
      <c r="AF671" s="11"/>
    </row>
    <row r="672" spans="1:145" s="10" customFormat="1" ht="15.75">
      <c r="A672" s="260"/>
      <c r="B672" s="260"/>
      <c r="C672" s="362"/>
      <c r="D672" s="363"/>
      <c r="E672" s="364" t="s">
        <v>8</v>
      </c>
      <c r="F672" s="365" t="s">
        <v>31</v>
      </c>
      <c r="G672" s="366"/>
      <c r="H672" s="367"/>
      <c r="I672" s="368"/>
      <c r="J672" s="369"/>
      <c r="K672" s="370"/>
      <c r="L672" s="370"/>
      <c r="M672" s="371">
        <f>SUM(M673)</f>
        <v>0</v>
      </c>
      <c r="N672" s="372">
        <f>SUM(N673)</f>
        <v>0</v>
      </c>
      <c r="O672" s="87"/>
      <c r="P672" s="373">
        <f t="shared" ref="P672:T672" si="1164">SUM(P673)</f>
        <v>0</v>
      </c>
      <c r="Q672" s="373">
        <f t="shared" si="1164"/>
        <v>0</v>
      </c>
      <c r="R672" s="373">
        <f t="shared" si="1164"/>
        <v>0</v>
      </c>
      <c r="S672" s="373">
        <f t="shared" si="1164"/>
        <v>0</v>
      </c>
      <c r="T672" s="373">
        <f t="shared" si="1164"/>
        <v>0</v>
      </c>
      <c r="U672" s="86"/>
      <c r="V672" s="87"/>
      <c r="W672" s="373">
        <f t="shared" ref="W672:AD672" si="1165">SUM(W673)</f>
        <v>0</v>
      </c>
      <c r="X672" s="373">
        <f t="shared" si="1165"/>
        <v>0</v>
      </c>
      <c r="Y672" s="373">
        <f t="shared" si="1165"/>
        <v>0</v>
      </c>
      <c r="Z672" s="373">
        <f t="shared" si="1165"/>
        <v>0</v>
      </c>
      <c r="AA672" s="373">
        <f t="shared" si="1165"/>
        <v>0</v>
      </c>
      <c r="AB672" s="373">
        <f t="shared" si="1165"/>
        <v>0</v>
      </c>
      <c r="AC672" s="373">
        <f t="shared" si="1165"/>
        <v>0</v>
      </c>
      <c r="AD672" s="373">
        <f t="shared" si="1165"/>
        <v>0</v>
      </c>
      <c r="AE672" s="156"/>
      <c r="AF672" s="156"/>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217"/>
      <c r="BU672" s="217"/>
      <c r="BV672" s="217"/>
      <c r="BW672" s="217"/>
      <c r="BX672" s="217"/>
      <c r="BY672" s="217"/>
      <c r="BZ672" s="217"/>
      <c r="CA672" s="217"/>
      <c r="CB672" s="217"/>
      <c r="CC672" s="217"/>
      <c r="CD672" s="217"/>
      <c r="CE672" s="217"/>
      <c r="CF672" s="217"/>
      <c r="CG672" s="217"/>
      <c r="CH672" s="217"/>
      <c r="CI672" s="217"/>
      <c r="CJ672" s="217"/>
      <c r="CK672" s="217"/>
      <c r="CL672" s="217"/>
      <c r="CM672" s="217"/>
      <c r="CN672" s="217"/>
      <c r="CO672" s="217"/>
      <c r="CP672" s="217"/>
      <c r="CQ672" s="217"/>
      <c r="CR672" s="217"/>
      <c r="CS672" s="217"/>
      <c r="CT672" s="217"/>
      <c r="CU672" s="217"/>
      <c r="CV672" s="217"/>
      <c r="CW672" s="217"/>
      <c r="CX672" s="217"/>
      <c r="CY672" s="217"/>
      <c r="CZ672" s="217"/>
      <c r="DA672" s="217"/>
      <c r="DB672" s="217"/>
      <c r="DC672" s="217"/>
      <c r="DD672" s="217"/>
      <c r="DE672" s="217"/>
      <c r="DF672" s="217"/>
      <c r="DG672" s="217"/>
      <c r="DH672" s="217"/>
      <c r="DI672" s="217"/>
      <c r="DJ672" s="217"/>
      <c r="DK672" s="217"/>
      <c r="DL672" s="217"/>
      <c r="DM672" s="217"/>
      <c r="DN672" s="217"/>
      <c r="DO672" s="217"/>
      <c r="DP672" s="217"/>
      <c r="DQ672" s="217"/>
      <c r="DR672" s="217"/>
      <c r="DS672" s="217"/>
      <c r="DT672" s="217"/>
      <c r="DU672" s="217"/>
      <c r="DV672" s="217"/>
      <c r="DW672" s="217"/>
      <c r="DX672" s="217"/>
      <c r="DY672" s="217"/>
      <c r="DZ672" s="217"/>
      <c r="EA672" s="217"/>
      <c r="EB672" s="217"/>
      <c r="EC672" s="217"/>
      <c r="ED672" s="217"/>
      <c r="EE672" s="217"/>
      <c r="EF672" s="217"/>
      <c r="EG672" s="217"/>
      <c r="EH672" s="217"/>
      <c r="EI672" s="217"/>
      <c r="EJ672" s="217"/>
      <c r="EK672" s="217"/>
      <c r="EL672" s="217"/>
      <c r="EM672" s="217"/>
      <c r="EN672" s="217"/>
      <c r="EO672" s="217"/>
    </row>
    <row r="673" spans="1:145" outlineLevel="1">
      <c r="A673" s="254" t="s">
        <v>2032</v>
      </c>
      <c r="B673" s="254" t="s">
        <v>2019</v>
      </c>
      <c r="C673" s="257" t="s">
        <v>2020</v>
      </c>
      <c r="D673" s="165" t="s">
        <v>2307</v>
      </c>
      <c r="E673" s="308" t="s">
        <v>2293</v>
      </c>
      <c r="F673" s="309" t="s">
        <v>2294</v>
      </c>
      <c r="G673" s="177">
        <v>0</v>
      </c>
      <c r="H673" s="37"/>
      <c r="I673" s="170">
        <v>0</v>
      </c>
      <c r="J673" s="171">
        <f>I673/$L$4</f>
        <v>0</v>
      </c>
      <c r="K673" s="172" t="s">
        <v>24</v>
      </c>
      <c r="L673" s="173"/>
      <c r="M673" s="174">
        <f>IF(ISBLANK(K673),G673*I673,G673*I673*L673)</f>
        <v>0</v>
      </c>
      <c r="N673" s="175">
        <f>IF(ISBLANK(K673),J673*G673,G673*J673*L673)</f>
        <v>0</v>
      </c>
      <c r="O673" s="87"/>
      <c r="P673" s="176"/>
      <c r="Q673" s="176"/>
      <c r="R673" s="176"/>
      <c r="S673" s="176"/>
      <c r="T673" s="176"/>
      <c r="U673" s="86"/>
      <c r="V673" s="87"/>
      <c r="W673" s="176"/>
      <c r="X673" s="176">
        <f t="shared" ref="X673" si="1166">W673/$L$4</f>
        <v>0</v>
      </c>
      <c r="Y673" s="176"/>
      <c r="Z673" s="176">
        <f t="shared" ref="Z673" si="1167">Y673/$L$4</f>
        <v>0</v>
      </c>
      <c r="AA673" s="176"/>
      <c r="AB673" s="176">
        <f t="shared" ref="AB673" si="1168">AA673/$L$4</f>
        <v>0</v>
      </c>
      <c r="AC673" s="176"/>
      <c r="AD673" s="176">
        <f t="shared" ref="AD673" si="1169">AC673/$L$4</f>
        <v>0</v>
      </c>
      <c r="AE673" s="11"/>
      <c r="AF673" s="11"/>
    </row>
    <row r="674" spans="1:145" s="10" customFormat="1" ht="15.75">
      <c r="A674" s="260"/>
      <c r="B674" s="260"/>
      <c r="C674" s="362"/>
      <c r="D674" s="363"/>
      <c r="E674" s="364" t="s">
        <v>9</v>
      </c>
      <c r="F674" s="365" t="s">
        <v>32</v>
      </c>
      <c r="G674" s="366"/>
      <c r="H674" s="367"/>
      <c r="I674" s="368"/>
      <c r="J674" s="369"/>
      <c r="K674" s="370"/>
      <c r="L674" s="370"/>
      <c r="M674" s="371">
        <f>SUM(M675)</f>
        <v>0</v>
      </c>
      <c r="N674" s="372">
        <f>SUM(N675)</f>
        <v>0</v>
      </c>
      <c r="O674" s="87"/>
      <c r="P674" s="373">
        <f t="shared" ref="P674:T674" si="1170">SUM(P675)</f>
        <v>0</v>
      </c>
      <c r="Q674" s="373">
        <f t="shared" si="1170"/>
        <v>0</v>
      </c>
      <c r="R674" s="373">
        <f t="shared" si="1170"/>
        <v>0</v>
      </c>
      <c r="S674" s="373">
        <f t="shared" si="1170"/>
        <v>0</v>
      </c>
      <c r="T674" s="373">
        <f t="shared" si="1170"/>
        <v>0</v>
      </c>
      <c r="U674" s="86"/>
      <c r="V674" s="87"/>
      <c r="W674" s="373">
        <f t="shared" ref="W674:AD674" si="1171">SUM(W675)</f>
        <v>0</v>
      </c>
      <c r="X674" s="373">
        <f t="shared" si="1171"/>
        <v>0</v>
      </c>
      <c r="Y674" s="373">
        <f t="shared" si="1171"/>
        <v>0</v>
      </c>
      <c r="Z674" s="373">
        <f t="shared" si="1171"/>
        <v>0</v>
      </c>
      <c r="AA674" s="373">
        <f t="shared" si="1171"/>
        <v>0</v>
      </c>
      <c r="AB674" s="373">
        <f t="shared" si="1171"/>
        <v>0</v>
      </c>
      <c r="AC674" s="373">
        <f t="shared" si="1171"/>
        <v>0</v>
      </c>
      <c r="AD674" s="373">
        <f t="shared" si="1171"/>
        <v>0</v>
      </c>
      <c r="AE674" s="156"/>
      <c r="AF674" s="156"/>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217"/>
      <c r="BU674" s="217"/>
      <c r="BV674" s="217"/>
      <c r="BW674" s="217"/>
      <c r="BX674" s="217"/>
      <c r="BY674" s="217"/>
      <c r="BZ674" s="217"/>
      <c r="CA674" s="217"/>
      <c r="CB674" s="217"/>
      <c r="CC674" s="217"/>
      <c r="CD674" s="217"/>
      <c r="CE674" s="217"/>
      <c r="CF674" s="217"/>
      <c r="CG674" s="217"/>
      <c r="CH674" s="217"/>
      <c r="CI674" s="217"/>
      <c r="CJ674" s="217"/>
      <c r="CK674" s="217"/>
      <c r="CL674" s="217"/>
      <c r="CM674" s="217"/>
      <c r="CN674" s="217"/>
      <c r="CO674" s="217"/>
      <c r="CP674" s="217"/>
      <c r="CQ674" s="217"/>
      <c r="CR674" s="217"/>
      <c r="CS674" s="217"/>
      <c r="CT674" s="217"/>
      <c r="CU674" s="217"/>
      <c r="CV674" s="217"/>
      <c r="CW674" s="217"/>
      <c r="CX674" s="217"/>
      <c r="CY674" s="217"/>
      <c r="CZ674" s="217"/>
      <c r="DA674" s="217"/>
      <c r="DB674" s="217"/>
      <c r="DC674" s="217"/>
      <c r="DD674" s="217"/>
      <c r="DE674" s="217"/>
      <c r="DF674" s="217"/>
      <c r="DG674" s="217"/>
      <c r="DH674" s="217"/>
      <c r="DI674" s="217"/>
      <c r="DJ674" s="217"/>
      <c r="DK674" s="217"/>
      <c r="DL674" s="217"/>
      <c r="DM674" s="217"/>
      <c r="DN674" s="217"/>
      <c r="DO674" s="217"/>
      <c r="DP674" s="217"/>
      <c r="DQ674" s="217"/>
      <c r="DR674" s="217"/>
      <c r="DS674" s="217"/>
      <c r="DT674" s="217"/>
      <c r="DU674" s="217"/>
      <c r="DV674" s="217"/>
      <c r="DW674" s="217"/>
      <c r="DX674" s="217"/>
      <c r="DY674" s="217"/>
      <c r="DZ674" s="217"/>
      <c r="EA674" s="217"/>
      <c r="EB674" s="217"/>
      <c r="EC674" s="217"/>
      <c r="ED674" s="217"/>
      <c r="EE674" s="217"/>
      <c r="EF674" s="217"/>
      <c r="EG674" s="217"/>
      <c r="EH674" s="217"/>
      <c r="EI674" s="217"/>
      <c r="EJ674" s="217"/>
      <c r="EK674" s="217"/>
      <c r="EL674" s="217"/>
      <c r="EM674" s="217"/>
      <c r="EN674" s="217"/>
      <c r="EO674" s="217"/>
    </row>
    <row r="675" spans="1:145" outlineLevel="1">
      <c r="A675" s="254" t="s">
        <v>2032</v>
      </c>
      <c r="B675" s="254" t="s">
        <v>2019</v>
      </c>
      <c r="C675" s="257" t="s">
        <v>2020</v>
      </c>
      <c r="D675" s="165" t="s">
        <v>2308</v>
      </c>
      <c r="E675" s="308" t="s">
        <v>2293</v>
      </c>
      <c r="F675" s="309" t="s">
        <v>2294</v>
      </c>
      <c r="G675" s="177">
        <v>0</v>
      </c>
      <c r="H675" s="37"/>
      <c r="I675" s="170">
        <v>0</v>
      </c>
      <c r="J675" s="171">
        <f>I675/$L$4</f>
        <v>0</v>
      </c>
      <c r="K675" s="172" t="s">
        <v>24</v>
      </c>
      <c r="L675" s="173"/>
      <c r="M675" s="174">
        <f>IF(ISBLANK(K675),G675*I675,G675*I675*L675)</f>
        <v>0</v>
      </c>
      <c r="N675" s="175">
        <f>IF(ISBLANK(K675),J675*G675,G675*J675*L675)</f>
        <v>0</v>
      </c>
      <c r="O675" s="87"/>
      <c r="P675" s="176"/>
      <c r="Q675" s="176"/>
      <c r="R675" s="176"/>
      <c r="S675" s="176"/>
      <c r="T675" s="176"/>
      <c r="U675" s="86"/>
      <c r="V675" s="87"/>
      <c r="W675" s="176"/>
      <c r="X675" s="176">
        <f t="shared" ref="X675" si="1172">W675/$L$4</f>
        <v>0</v>
      </c>
      <c r="Y675" s="176"/>
      <c r="Z675" s="176">
        <f t="shared" ref="Z675" si="1173">Y675/$L$4</f>
        <v>0</v>
      </c>
      <c r="AA675" s="176"/>
      <c r="AB675" s="176">
        <f t="shared" ref="AB675" si="1174">AA675/$L$4</f>
        <v>0</v>
      </c>
      <c r="AC675" s="176"/>
      <c r="AD675" s="176">
        <f t="shared" ref="AD675" si="1175">AC675/$L$4</f>
        <v>0</v>
      </c>
      <c r="AE675" s="11"/>
      <c r="AF675" s="11"/>
    </row>
    <row r="676" spans="1:145" s="162" customFormat="1" ht="15.75">
      <c r="A676" s="254"/>
      <c r="B676" s="254"/>
      <c r="C676" s="340"/>
      <c r="D676" s="341">
        <v>3906</v>
      </c>
      <c r="E676" s="342" t="s">
        <v>683</v>
      </c>
      <c r="F676" s="343" t="s">
        <v>451</v>
      </c>
      <c r="G676" s="344"/>
      <c r="H676" s="345"/>
      <c r="I676" s="346"/>
      <c r="J676" s="346"/>
      <c r="K676" s="346"/>
      <c r="L676" s="346"/>
      <c r="M676" s="347">
        <f>M677</f>
        <v>0</v>
      </c>
      <c r="N676" s="348">
        <f>N677</f>
        <v>0</v>
      </c>
      <c r="O676" s="87"/>
      <c r="P676" s="349">
        <f t="shared" ref="P676:T676" si="1176">P677</f>
        <v>0</v>
      </c>
      <c r="Q676" s="349">
        <f t="shared" si="1176"/>
        <v>0</v>
      </c>
      <c r="R676" s="349">
        <f t="shared" si="1176"/>
        <v>0</v>
      </c>
      <c r="S676" s="349">
        <f t="shared" si="1176"/>
        <v>0</v>
      </c>
      <c r="T676" s="349">
        <f t="shared" si="1176"/>
        <v>0</v>
      </c>
      <c r="U676" s="86"/>
      <c r="V676" s="87"/>
      <c r="W676" s="349">
        <f t="shared" ref="W676:AD676" si="1177">W677</f>
        <v>0</v>
      </c>
      <c r="X676" s="349">
        <f t="shared" si="1177"/>
        <v>0</v>
      </c>
      <c r="Y676" s="349">
        <f t="shared" si="1177"/>
        <v>0</v>
      </c>
      <c r="Z676" s="349">
        <f t="shared" si="1177"/>
        <v>0</v>
      </c>
      <c r="AA676" s="349">
        <f t="shared" si="1177"/>
        <v>0</v>
      </c>
      <c r="AB676" s="349">
        <f t="shared" si="1177"/>
        <v>0</v>
      </c>
      <c r="AC676" s="349">
        <f t="shared" si="1177"/>
        <v>0</v>
      </c>
      <c r="AD676" s="349">
        <f t="shared" si="1177"/>
        <v>0</v>
      </c>
      <c r="AE676" s="156"/>
      <c r="AF676" s="156"/>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216"/>
      <c r="BU676" s="216"/>
      <c r="BV676" s="216"/>
      <c r="BW676" s="216"/>
      <c r="BX676" s="216"/>
      <c r="BY676" s="216"/>
      <c r="BZ676" s="216"/>
      <c r="CA676" s="216"/>
      <c r="CB676" s="216"/>
      <c r="CC676" s="216"/>
      <c r="CD676" s="216"/>
      <c r="CE676" s="216"/>
      <c r="CF676" s="216"/>
      <c r="CG676" s="216"/>
      <c r="CH676" s="216"/>
      <c r="CI676" s="216"/>
      <c r="CJ676" s="216"/>
      <c r="CK676" s="216"/>
      <c r="CL676" s="216"/>
      <c r="CM676" s="216"/>
      <c r="CN676" s="216"/>
      <c r="CO676" s="216"/>
      <c r="CP676" s="216"/>
      <c r="CQ676" s="216"/>
      <c r="CR676" s="216"/>
      <c r="CS676" s="216"/>
      <c r="CT676" s="216"/>
      <c r="CU676" s="216"/>
      <c r="CV676" s="216"/>
      <c r="CW676" s="216"/>
      <c r="CX676" s="216"/>
      <c r="CY676" s="216"/>
      <c r="CZ676" s="216"/>
      <c r="DA676" s="216"/>
      <c r="DB676" s="216"/>
      <c r="DC676" s="216"/>
      <c r="DD676" s="216"/>
      <c r="DE676" s="216"/>
      <c r="DF676" s="216"/>
      <c r="DG676" s="216"/>
      <c r="DH676" s="216"/>
      <c r="DI676" s="216"/>
      <c r="DJ676" s="216"/>
      <c r="DK676" s="216"/>
      <c r="DL676" s="216"/>
      <c r="DM676" s="216"/>
      <c r="DN676" s="216"/>
      <c r="DO676" s="216"/>
      <c r="DP676" s="216"/>
      <c r="DQ676" s="216"/>
      <c r="DR676" s="216"/>
      <c r="DS676" s="216"/>
      <c r="DT676" s="216"/>
      <c r="DU676" s="216"/>
      <c r="DV676" s="216"/>
      <c r="DW676" s="216"/>
      <c r="DX676" s="216"/>
      <c r="DY676" s="216"/>
      <c r="DZ676" s="216"/>
      <c r="EA676" s="216"/>
      <c r="EB676" s="216"/>
      <c r="EC676" s="216"/>
      <c r="ED676" s="216"/>
      <c r="EE676" s="216"/>
      <c r="EF676" s="216"/>
      <c r="EG676" s="216"/>
      <c r="EH676" s="216"/>
      <c r="EI676" s="216"/>
      <c r="EJ676" s="216"/>
      <c r="EK676" s="216"/>
      <c r="EL676" s="216"/>
      <c r="EM676" s="216"/>
      <c r="EN676" s="216"/>
      <c r="EO676" s="216"/>
    </row>
    <row r="677" spans="1:145" s="10" customFormat="1" ht="15.75">
      <c r="A677" s="260"/>
      <c r="B677" s="260"/>
      <c r="C677" s="350"/>
      <c r="D677" s="351"/>
      <c r="E677" s="352" t="s">
        <v>683</v>
      </c>
      <c r="F677" s="353" t="s">
        <v>451</v>
      </c>
      <c r="G677" s="354"/>
      <c r="H677" s="355"/>
      <c r="I677" s="356"/>
      <c r="J677" s="357"/>
      <c r="K677" s="358"/>
      <c r="L677" s="358"/>
      <c r="M677" s="359">
        <f>M678+M681+M684+M687</f>
        <v>0</v>
      </c>
      <c r="N677" s="360">
        <f>N678+N681+N684+N687</f>
        <v>0</v>
      </c>
      <c r="O677" s="87"/>
      <c r="P677" s="361">
        <f>P678+P681+P684+P687</f>
        <v>0</v>
      </c>
      <c r="Q677" s="361">
        <f>Q678+Q681+Q684+Q687</f>
        <v>0</v>
      </c>
      <c r="R677" s="361">
        <f>R678+R681+R684+R687</f>
        <v>0</v>
      </c>
      <c r="S677" s="361">
        <f>S678+S681+S684+S687</f>
        <v>0</v>
      </c>
      <c r="T677" s="361">
        <f>T678+T681+T684+T687</f>
        <v>0</v>
      </c>
      <c r="U677" s="86"/>
      <c r="V677" s="87"/>
      <c r="W677" s="361">
        <f t="shared" ref="W677:AD677" si="1178">W678+W681+W684+W687</f>
        <v>0</v>
      </c>
      <c r="X677" s="361">
        <f t="shared" si="1178"/>
        <v>0</v>
      </c>
      <c r="Y677" s="361">
        <f t="shared" si="1178"/>
        <v>0</v>
      </c>
      <c r="Z677" s="361">
        <f t="shared" si="1178"/>
        <v>0</v>
      </c>
      <c r="AA677" s="361">
        <f t="shared" si="1178"/>
        <v>0</v>
      </c>
      <c r="AB677" s="361">
        <f t="shared" si="1178"/>
        <v>0</v>
      </c>
      <c r="AC677" s="361">
        <f t="shared" si="1178"/>
        <v>0</v>
      </c>
      <c r="AD677" s="361">
        <f t="shared" si="1178"/>
        <v>0</v>
      </c>
      <c r="AE677" s="156"/>
      <c r="AF677" s="156"/>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217"/>
      <c r="BU677" s="217"/>
      <c r="BV677" s="217"/>
      <c r="BW677" s="217"/>
      <c r="BX677" s="217"/>
      <c r="BY677" s="217"/>
      <c r="BZ677" s="217"/>
      <c r="CA677" s="217"/>
      <c r="CB677" s="217"/>
      <c r="CC677" s="217"/>
      <c r="CD677" s="217"/>
      <c r="CE677" s="217"/>
      <c r="CF677" s="217"/>
      <c r="CG677" s="217"/>
      <c r="CH677" s="217"/>
      <c r="CI677" s="217"/>
      <c r="CJ677" s="217"/>
      <c r="CK677" s="217"/>
      <c r="CL677" s="217"/>
      <c r="CM677" s="217"/>
      <c r="CN677" s="217"/>
      <c r="CO677" s="217"/>
      <c r="CP677" s="217"/>
      <c r="CQ677" s="217"/>
      <c r="CR677" s="217"/>
      <c r="CS677" s="217"/>
      <c r="CT677" s="217"/>
      <c r="CU677" s="217"/>
      <c r="CV677" s="217"/>
      <c r="CW677" s="217"/>
      <c r="CX677" s="217"/>
      <c r="CY677" s="217"/>
      <c r="CZ677" s="217"/>
      <c r="DA677" s="217"/>
      <c r="DB677" s="217"/>
      <c r="DC677" s="217"/>
      <c r="DD677" s="217"/>
      <c r="DE677" s="217"/>
      <c r="DF677" s="217"/>
      <c r="DG677" s="217"/>
      <c r="DH677" s="217"/>
      <c r="DI677" s="217"/>
      <c r="DJ677" s="217"/>
      <c r="DK677" s="217"/>
      <c r="DL677" s="217"/>
      <c r="DM677" s="217"/>
      <c r="DN677" s="217"/>
      <c r="DO677" s="217"/>
      <c r="DP677" s="217"/>
      <c r="DQ677" s="217"/>
      <c r="DR677" s="217"/>
      <c r="DS677" s="217"/>
      <c r="DT677" s="217"/>
      <c r="DU677" s="217"/>
      <c r="DV677" s="217"/>
      <c r="DW677" s="217"/>
      <c r="DX677" s="217"/>
      <c r="DY677" s="217"/>
      <c r="DZ677" s="217"/>
      <c r="EA677" s="217"/>
      <c r="EB677" s="217"/>
      <c r="EC677" s="217"/>
      <c r="ED677" s="217"/>
      <c r="EE677" s="217"/>
      <c r="EF677" s="217"/>
      <c r="EG677" s="217"/>
      <c r="EH677" s="217"/>
      <c r="EI677" s="217"/>
      <c r="EJ677" s="217"/>
      <c r="EK677" s="217"/>
      <c r="EL677" s="217"/>
      <c r="EM677" s="217"/>
      <c r="EN677" s="217"/>
      <c r="EO677" s="217"/>
    </row>
    <row r="678" spans="1:145" s="10" customFormat="1" ht="15.75">
      <c r="A678" s="260"/>
      <c r="B678" s="260"/>
      <c r="C678" s="362"/>
      <c r="D678" s="363"/>
      <c r="E678" s="364" t="s">
        <v>142</v>
      </c>
      <c r="F678" s="365" t="s">
        <v>452</v>
      </c>
      <c r="G678" s="366"/>
      <c r="H678" s="367"/>
      <c r="I678" s="368"/>
      <c r="J678" s="369"/>
      <c r="K678" s="370"/>
      <c r="L678" s="370"/>
      <c r="M678" s="371">
        <f>SUM(M679:M680)</f>
        <v>0</v>
      </c>
      <c r="N678" s="372">
        <f>SUM(N679:N680)</f>
        <v>0</v>
      </c>
      <c r="O678" s="87"/>
      <c r="P678" s="373">
        <f t="shared" ref="P678:T678" si="1179">SUM(P679:P680)</f>
        <v>0</v>
      </c>
      <c r="Q678" s="373">
        <f t="shared" si="1179"/>
        <v>0</v>
      </c>
      <c r="R678" s="373">
        <f t="shared" si="1179"/>
        <v>0</v>
      </c>
      <c r="S678" s="373">
        <f t="shared" si="1179"/>
        <v>0</v>
      </c>
      <c r="T678" s="373">
        <f t="shared" si="1179"/>
        <v>0</v>
      </c>
      <c r="U678" s="86"/>
      <c r="V678" s="87"/>
      <c r="W678" s="373">
        <f t="shared" ref="W678" si="1180">SUM(W679:W680)</f>
        <v>0</v>
      </c>
      <c r="X678" s="373">
        <f t="shared" ref="X678:AD678" si="1181">SUM(X679:X680)</f>
        <v>0</v>
      </c>
      <c r="Y678" s="373">
        <f t="shared" si="1181"/>
        <v>0</v>
      </c>
      <c r="Z678" s="373">
        <f t="shared" si="1181"/>
        <v>0</v>
      </c>
      <c r="AA678" s="373">
        <f t="shared" si="1181"/>
        <v>0</v>
      </c>
      <c r="AB678" s="373">
        <f t="shared" si="1181"/>
        <v>0</v>
      </c>
      <c r="AC678" s="373">
        <f t="shared" si="1181"/>
        <v>0</v>
      </c>
      <c r="AD678" s="373">
        <f t="shared" si="1181"/>
        <v>0</v>
      </c>
      <c r="AE678" s="156"/>
      <c r="AF678" s="156"/>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217"/>
      <c r="BU678" s="217"/>
      <c r="BV678" s="217"/>
      <c r="BW678" s="217"/>
      <c r="BX678" s="217"/>
      <c r="BY678" s="217"/>
      <c r="BZ678" s="217"/>
      <c r="CA678" s="217"/>
      <c r="CB678" s="217"/>
      <c r="CC678" s="217"/>
      <c r="CD678" s="217"/>
      <c r="CE678" s="217"/>
      <c r="CF678" s="217"/>
      <c r="CG678" s="217"/>
      <c r="CH678" s="217"/>
      <c r="CI678" s="217"/>
      <c r="CJ678" s="217"/>
      <c r="CK678" s="217"/>
      <c r="CL678" s="217"/>
      <c r="CM678" s="217"/>
      <c r="CN678" s="217"/>
      <c r="CO678" s="217"/>
      <c r="CP678" s="217"/>
      <c r="CQ678" s="217"/>
      <c r="CR678" s="217"/>
      <c r="CS678" s="217"/>
      <c r="CT678" s="217"/>
      <c r="CU678" s="217"/>
      <c r="CV678" s="217"/>
      <c r="CW678" s="217"/>
      <c r="CX678" s="217"/>
      <c r="CY678" s="217"/>
      <c r="CZ678" s="217"/>
      <c r="DA678" s="217"/>
      <c r="DB678" s="217"/>
      <c r="DC678" s="217"/>
      <c r="DD678" s="217"/>
      <c r="DE678" s="217"/>
      <c r="DF678" s="217"/>
      <c r="DG678" s="217"/>
      <c r="DH678" s="217"/>
      <c r="DI678" s="217"/>
      <c r="DJ678" s="217"/>
      <c r="DK678" s="217"/>
      <c r="DL678" s="217"/>
      <c r="DM678" s="217"/>
      <c r="DN678" s="217"/>
      <c r="DO678" s="217"/>
      <c r="DP678" s="217"/>
      <c r="DQ678" s="217"/>
      <c r="DR678" s="217"/>
      <c r="DS678" s="217"/>
      <c r="DT678" s="217"/>
      <c r="DU678" s="217"/>
      <c r="DV678" s="217"/>
      <c r="DW678" s="217"/>
      <c r="DX678" s="217"/>
      <c r="DY678" s="217"/>
      <c r="DZ678" s="217"/>
      <c r="EA678" s="217"/>
      <c r="EB678" s="217"/>
      <c r="EC678" s="217"/>
      <c r="ED678" s="217"/>
      <c r="EE678" s="217"/>
      <c r="EF678" s="217"/>
      <c r="EG678" s="217"/>
      <c r="EH678" s="217"/>
      <c r="EI678" s="217"/>
      <c r="EJ678" s="217"/>
      <c r="EK678" s="217"/>
      <c r="EL678" s="217"/>
      <c r="EM678" s="217"/>
      <c r="EN678" s="217"/>
      <c r="EO678" s="217"/>
    </row>
    <row r="679" spans="1:145" outlineLevel="1">
      <c r="A679" s="254" t="s">
        <v>2032</v>
      </c>
      <c r="B679" s="254" t="s">
        <v>2021</v>
      </c>
      <c r="C679" s="257" t="s">
        <v>2023</v>
      </c>
      <c r="D679" s="165" t="s">
        <v>1855</v>
      </c>
      <c r="E679" s="166" t="s">
        <v>143</v>
      </c>
      <c r="F679" s="167" t="s">
        <v>453</v>
      </c>
      <c r="G679" s="177">
        <v>0</v>
      </c>
      <c r="H679" s="37"/>
      <c r="I679" s="170">
        <v>0</v>
      </c>
      <c r="J679" s="171">
        <f t="shared" si="1079"/>
        <v>0</v>
      </c>
      <c r="K679" s="172" t="s">
        <v>24</v>
      </c>
      <c r="L679" s="173"/>
      <c r="M679" s="174">
        <f t="shared" si="1080"/>
        <v>0</v>
      </c>
      <c r="N679" s="175">
        <f t="shared" si="1081"/>
        <v>0</v>
      </c>
      <c r="O679" s="87"/>
      <c r="P679" s="176"/>
      <c r="Q679" s="176"/>
      <c r="R679" s="176"/>
      <c r="S679" s="176"/>
      <c r="T679" s="176"/>
      <c r="U679" s="86"/>
      <c r="V679" s="87"/>
      <c r="W679" s="176"/>
      <c r="X679" s="176">
        <f t="shared" ref="X679:X680" si="1182">W679/$L$4</f>
        <v>0</v>
      </c>
      <c r="Y679" s="176"/>
      <c r="Z679" s="176">
        <f t="shared" ref="Z679:Z680" si="1183">Y679/$L$4</f>
        <v>0</v>
      </c>
      <c r="AA679" s="176"/>
      <c r="AB679" s="176">
        <f t="shared" ref="AB679:AB680" si="1184">AA679/$L$4</f>
        <v>0</v>
      </c>
      <c r="AC679" s="176"/>
      <c r="AD679" s="176">
        <f t="shared" ref="AD679:AD680" si="1185">AC679/$L$4</f>
        <v>0</v>
      </c>
      <c r="AE679" s="11"/>
      <c r="AF679" s="11"/>
    </row>
    <row r="680" spans="1:145" outlineLevel="1">
      <c r="A680" s="254" t="s">
        <v>2032</v>
      </c>
      <c r="B680" s="254" t="s">
        <v>2021</v>
      </c>
      <c r="C680" s="257" t="s">
        <v>2023</v>
      </c>
      <c r="D680" s="165" t="s">
        <v>1856</v>
      </c>
      <c r="E680" s="166" t="s">
        <v>144</v>
      </c>
      <c r="F680" s="167" t="s">
        <v>454</v>
      </c>
      <c r="G680" s="177">
        <v>0</v>
      </c>
      <c r="H680" s="37"/>
      <c r="I680" s="170">
        <v>0</v>
      </c>
      <c r="J680" s="171">
        <f t="shared" si="1079"/>
        <v>0</v>
      </c>
      <c r="K680" s="172" t="s">
        <v>24</v>
      </c>
      <c r="L680" s="173"/>
      <c r="M680" s="174">
        <f t="shared" si="1080"/>
        <v>0</v>
      </c>
      <c r="N680" s="175">
        <f t="shared" si="1081"/>
        <v>0</v>
      </c>
      <c r="O680" s="87"/>
      <c r="P680" s="176"/>
      <c r="Q680" s="176"/>
      <c r="R680" s="176"/>
      <c r="S680" s="176"/>
      <c r="T680" s="176"/>
      <c r="U680" s="86"/>
      <c r="V680" s="87"/>
      <c r="W680" s="176"/>
      <c r="X680" s="176">
        <f t="shared" si="1182"/>
        <v>0</v>
      </c>
      <c r="Y680" s="176"/>
      <c r="Z680" s="176">
        <f t="shared" si="1183"/>
        <v>0</v>
      </c>
      <c r="AA680" s="176"/>
      <c r="AB680" s="176">
        <f t="shared" si="1184"/>
        <v>0</v>
      </c>
      <c r="AC680" s="176"/>
      <c r="AD680" s="176">
        <f t="shared" si="1185"/>
        <v>0</v>
      </c>
      <c r="AE680" s="11"/>
      <c r="AF680" s="11"/>
    </row>
    <row r="681" spans="1:145" s="10" customFormat="1" ht="15.75">
      <c r="A681" s="260"/>
      <c r="B681" s="260"/>
      <c r="C681" s="362"/>
      <c r="D681" s="363"/>
      <c r="E681" s="364" t="s">
        <v>145</v>
      </c>
      <c r="F681" s="365" t="s">
        <v>455</v>
      </c>
      <c r="G681" s="366"/>
      <c r="H681" s="367"/>
      <c r="I681" s="368"/>
      <c r="J681" s="369"/>
      <c r="K681" s="370"/>
      <c r="L681" s="370"/>
      <c r="M681" s="371">
        <f>SUM(M682:M683)</f>
        <v>0</v>
      </c>
      <c r="N681" s="372">
        <f>SUM(N682:N683)</f>
        <v>0</v>
      </c>
      <c r="O681" s="87"/>
      <c r="P681" s="373">
        <f>SUM(P682:P683)</f>
        <v>0</v>
      </c>
      <c r="Q681" s="373">
        <f>SUM(Q682:Q683)</f>
        <v>0</v>
      </c>
      <c r="R681" s="373">
        <f>SUM(R682:R683)</f>
        <v>0</v>
      </c>
      <c r="S681" s="373">
        <f>SUM(S682:S683)</f>
        <v>0</v>
      </c>
      <c r="T681" s="373">
        <f>SUM(T682:T683)</f>
        <v>0</v>
      </c>
      <c r="U681" s="86"/>
      <c r="V681" s="87"/>
      <c r="W681" s="373">
        <f t="shared" ref="W681:AD681" si="1186">SUM(W682:W683)</f>
        <v>0</v>
      </c>
      <c r="X681" s="373">
        <f t="shared" si="1186"/>
        <v>0</v>
      </c>
      <c r="Y681" s="373">
        <f t="shared" si="1186"/>
        <v>0</v>
      </c>
      <c r="Z681" s="373">
        <f t="shared" si="1186"/>
        <v>0</v>
      </c>
      <c r="AA681" s="373">
        <f t="shared" si="1186"/>
        <v>0</v>
      </c>
      <c r="AB681" s="373">
        <f t="shared" si="1186"/>
        <v>0</v>
      </c>
      <c r="AC681" s="373">
        <f t="shared" si="1186"/>
        <v>0</v>
      </c>
      <c r="AD681" s="373">
        <f t="shared" si="1186"/>
        <v>0</v>
      </c>
      <c r="AE681" s="156"/>
      <c r="AF681" s="156"/>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217"/>
      <c r="BU681" s="217"/>
      <c r="BV681" s="217"/>
      <c r="BW681" s="217"/>
      <c r="BX681" s="217"/>
      <c r="BY681" s="217"/>
      <c r="BZ681" s="217"/>
      <c r="CA681" s="217"/>
      <c r="CB681" s="217"/>
      <c r="CC681" s="217"/>
      <c r="CD681" s="217"/>
      <c r="CE681" s="217"/>
      <c r="CF681" s="217"/>
      <c r="CG681" s="217"/>
      <c r="CH681" s="217"/>
      <c r="CI681" s="217"/>
      <c r="CJ681" s="217"/>
      <c r="CK681" s="217"/>
      <c r="CL681" s="217"/>
      <c r="CM681" s="217"/>
      <c r="CN681" s="217"/>
      <c r="CO681" s="217"/>
      <c r="CP681" s="217"/>
      <c r="CQ681" s="217"/>
      <c r="CR681" s="217"/>
      <c r="CS681" s="217"/>
      <c r="CT681" s="217"/>
      <c r="CU681" s="217"/>
      <c r="CV681" s="217"/>
      <c r="CW681" s="217"/>
      <c r="CX681" s="217"/>
      <c r="CY681" s="217"/>
      <c r="CZ681" s="217"/>
      <c r="DA681" s="217"/>
      <c r="DB681" s="217"/>
      <c r="DC681" s="217"/>
      <c r="DD681" s="217"/>
      <c r="DE681" s="217"/>
      <c r="DF681" s="217"/>
      <c r="DG681" s="217"/>
      <c r="DH681" s="217"/>
      <c r="DI681" s="217"/>
      <c r="DJ681" s="217"/>
      <c r="DK681" s="217"/>
      <c r="DL681" s="217"/>
      <c r="DM681" s="217"/>
      <c r="DN681" s="217"/>
      <c r="DO681" s="217"/>
      <c r="DP681" s="217"/>
      <c r="DQ681" s="217"/>
      <c r="DR681" s="217"/>
      <c r="DS681" s="217"/>
      <c r="DT681" s="217"/>
      <c r="DU681" s="217"/>
      <c r="DV681" s="217"/>
      <c r="DW681" s="217"/>
      <c r="DX681" s="217"/>
      <c r="DY681" s="217"/>
      <c r="DZ681" s="217"/>
      <c r="EA681" s="217"/>
      <c r="EB681" s="217"/>
      <c r="EC681" s="217"/>
      <c r="ED681" s="217"/>
      <c r="EE681" s="217"/>
      <c r="EF681" s="217"/>
      <c r="EG681" s="217"/>
      <c r="EH681" s="217"/>
      <c r="EI681" s="217"/>
      <c r="EJ681" s="217"/>
      <c r="EK681" s="217"/>
      <c r="EL681" s="217"/>
      <c r="EM681" s="217"/>
      <c r="EN681" s="217"/>
      <c r="EO681" s="217"/>
    </row>
    <row r="682" spans="1:145" outlineLevel="1">
      <c r="A682" s="254" t="s">
        <v>2032</v>
      </c>
      <c r="B682" s="254" t="s">
        <v>2021</v>
      </c>
      <c r="C682" s="257" t="s">
        <v>2023</v>
      </c>
      <c r="D682" s="165" t="s">
        <v>1857</v>
      </c>
      <c r="E682" s="166" t="s">
        <v>146</v>
      </c>
      <c r="F682" s="167" t="s">
        <v>456</v>
      </c>
      <c r="G682" s="177">
        <v>0</v>
      </c>
      <c r="H682" s="37"/>
      <c r="I682" s="170">
        <v>0</v>
      </c>
      <c r="J682" s="171">
        <f t="shared" si="1079"/>
        <v>0</v>
      </c>
      <c r="K682" s="172" t="s">
        <v>24</v>
      </c>
      <c r="L682" s="173"/>
      <c r="M682" s="174">
        <f t="shared" si="1080"/>
        <v>0</v>
      </c>
      <c r="N682" s="175">
        <f t="shared" si="1081"/>
        <v>0</v>
      </c>
      <c r="O682" s="87"/>
      <c r="P682" s="176"/>
      <c r="Q682" s="176"/>
      <c r="R682" s="176"/>
      <c r="S682" s="176"/>
      <c r="T682" s="176"/>
      <c r="U682" s="86"/>
      <c r="V682" s="87"/>
      <c r="W682" s="176"/>
      <c r="X682" s="176">
        <f t="shared" ref="X682:X683" si="1187">W682/$L$4</f>
        <v>0</v>
      </c>
      <c r="Y682" s="176"/>
      <c r="Z682" s="176">
        <f t="shared" ref="Z682:Z683" si="1188">Y682/$L$4</f>
        <v>0</v>
      </c>
      <c r="AA682" s="176"/>
      <c r="AB682" s="176">
        <f t="shared" ref="AB682:AB683" si="1189">AA682/$L$4</f>
        <v>0</v>
      </c>
      <c r="AC682" s="176"/>
      <c r="AD682" s="176">
        <f t="shared" ref="AD682:AD683" si="1190">AC682/$L$4</f>
        <v>0</v>
      </c>
      <c r="AE682" s="11"/>
      <c r="AF682" s="11"/>
    </row>
    <row r="683" spans="1:145" outlineLevel="1">
      <c r="A683" s="254" t="s">
        <v>2032</v>
      </c>
      <c r="B683" s="254" t="s">
        <v>2021</v>
      </c>
      <c r="C683" s="257" t="s">
        <v>2023</v>
      </c>
      <c r="D683" s="165" t="s">
        <v>1858</v>
      </c>
      <c r="E683" s="166" t="s">
        <v>147</v>
      </c>
      <c r="F683" s="167" t="s">
        <v>457</v>
      </c>
      <c r="G683" s="177">
        <v>0</v>
      </c>
      <c r="H683" s="37"/>
      <c r="I683" s="170">
        <v>0</v>
      </c>
      <c r="J683" s="171">
        <f t="shared" si="1079"/>
        <v>0</v>
      </c>
      <c r="K683" s="172" t="s">
        <v>24</v>
      </c>
      <c r="L683" s="173"/>
      <c r="M683" s="174">
        <f t="shared" si="1080"/>
        <v>0</v>
      </c>
      <c r="N683" s="175">
        <f t="shared" si="1081"/>
        <v>0</v>
      </c>
      <c r="O683" s="87"/>
      <c r="P683" s="176"/>
      <c r="Q683" s="176"/>
      <c r="R683" s="176"/>
      <c r="S683" s="176"/>
      <c r="T683" s="176"/>
      <c r="U683" s="86"/>
      <c r="V683" s="87"/>
      <c r="W683" s="176"/>
      <c r="X683" s="176">
        <f t="shared" si="1187"/>
        <v>0</v>
      </c>
      <c r="Y683" s="176"/>
      <c r="Z683" s="176">
        <f t="shared" si="1188"/>
        <v>0</v>
      </c>
      <c r="AA683" s="176"/>
      <c r="AB683" s="176">
        <f t="shared" si="1189"/>
        <v>0</v>
      </c>
      <c r="AC683" s="176"/>
      <c r="AD683" s="176">
        <f t="shared" si="1190"/>
        <v>0</v>
      </c>
      <c r="AE683" s="11"/>
      <c r="AF683" s="11"/>
    </row>
    <row r="684" spans="1:145" s="10" customFormat="1" ht="15.75">
      <c r="A684" s="260"/>
      <c r="B684" s="260"/>
      <c r="C684" s="362"/>
      <c r="D684" s="363"/>
      <c r="E684" s="364" t="s">
        <v>148</v>
      </c>
      <c r="F684" s="365" t="s">
        <v>458</v>
      </c>
      <c r="G684" s="366"/>
      <c r="H684" s="367"/>
      <c r="I684" s="368"/>
      <c r="J684" s="369"/>
      <c r="K684" s="370"/>
      <c r="L684" s="370"/>
      <c r="M684" s="371">
        <f>SUM(M685:M686)</f>
        <v>0</v>
      </c>
      <c r="N684" s="372">
        <f>SUM(N685:N686)</f>
        <v>0</v>
      </c>
      <c r="O684" s="87"/>
      <c r="P684" s="373">
        <f>SUM(P685:P686)</f>
        <v>0</v>
      </c>
      <c r="Q684" s="373">
        <f>SUM(Q685:Q686)</f>
        <v>0</v>
      </c>
      <c r="R684" s="373">
        <f>SUM(R685:R686)</f>
        <v>0</v>
      </c>
      <c r="S684" s="373">
        <f>SUM(S685:S686)</f>
        <v>0</v>
      </c>
      <c r="T684" s="373">
        <f>SUM(T685:T686)</f>
        <v>0</v>
      </c>
      <c r="U684" s="86"/>
      <c r="V684" s="87"/>
      <c r="W684" s="373">
        <f t="shared" ref="W684:AD684" si="1191">SUM(W685:W686)</f>
        <v>0</v>
      </c>
      <c r="X684" s="373">
        <f t="shared" si="1191"/>
        <v>0</v>
      </c>
      <c r="Y684" s="373">
        <f t="shared" si="1191"/>
        <v>0</v>
      </c>
      <c r="Z684" s="373">
        <f t="shared" si="1191"/>
        <v>0</v>
      </c>
      <c r="AA684" s="373">
        <f t="shared" si="1191"/>
        <v>0</v>
      </c>
      <c r="AB684" s="373">
        <f t="shared" si="1191"/>
        <v>0</v>
      </c>
      <c r="AC684" s="373">
        <f t="shared" si="1191"/>
        <v>0</v>
      </c>
      <c r="AD684" s="373">
        <f t="shared" si="1191"/>
        <v>0</v>
      </c>
      <c r="AE684" s="156"/>
      <c r="AF684" s="156"/>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217"/>
      <c r="BU684" s="217"/>
      <c r="BV684" s="217"/>
      <c r="BW684" s="217"/>
      <c r="BX684" s="217"/>
      <c r="BY684" s="217"/>
      <c r="BZ684" s="217"/>
      <c r="CA684" s="217"/>
      <c r="CB684" s="217"/>
      <c r="CC684" s="217"/>
      <c r="CD684" s="217"/>
      <c r="CE684" s="217"/>
      <c r="CF684" s="217"/>
      <c r="CG684" s="217"/>
      <c r="CH684" s="217"/>
      <c r="CI684" s="217"/>
      <c r="CJ684" s="217"/>
      <c r="CK684" s="217"/>
      <c r="CL684" s="217"/>
      <c r="CM684" s="217"/>
      <c r="CN684" s="217"/>
      <c r="CO684" s="217"/>
      <c r="CP684" s="217"/>
      <c r="CQ684" s="217"/>
      <c r="CR684" s="217"/>
      <c r="CS684" s="217"/>
      <c r="CT684" s="217"/>
      <c r="CU684" s="217"/>
      <c r="CV684" s="217"/>
      <c r="CW684" s="217"/>
      <c r="CX684" s="217"/>
      <c r="CY684" s="217"/>
      <c r="CZ684" s="217"/>
      <c r="DA684" s="217"/>
      <c r="DB684" s="217"/>
      <c r="DC684" s="217"/>
      <c r="DD684" s="217"/>
      <c r="DE684" s="217"/>
      <c r="DF684" s="217"/>
      <c r="DG684" s="217"/>
      <c r="DH684" s="217"/>
      <c r="DI684" s="217"/>
      <c r="DJ684" s="217"/>
      <c r="DK684" s="217"/>
      <c r="DL684" s="217"/>
      <c r="DM684" s="217"/>
      <c r="DN684" s="217"/>
      <c r="DO684" s="217"/>
      <c r="DP684" s="217"/>
      <c r="DQ684" s="217"/>
      <c r="DR684" s="217"/>
      <c r="DS684" s="217"/>
      <c r="DT684" s="217"/>
      <c r="DU684" s="217"/>
      <c r="DV684" s="217"/>
      <c r="DW684" s="217"/>
      <c r="DX684" s="217"/>
      <c r="DY684" s="217"/>
      <c r="DZ684" s="217"/>
      <c r="EA684" s="217"/>
      <c r="EB684" s="217"/>
      <c r="EC684" s="217"/>
      <c r="ED684" s="217"/>
      <c r="EE684" s="217"/>
      <c r="EF684" s="217"/>
      <c r="EG684" s="217"/>
      <c r="EH684" s="217"/>
      <c r="EI684" s="217"/>
      <c r="EJ684" s="217"/>
      <c r="EK684" s="217"/>
      <c r="EL684" s="217"/>
      <c r="EM684" s="217"/>
      <c r="EN684" s="217"/>
      <c r="EO684" s="217"/>
    </row>
    <row r="685" spans="1:145" outlineLevel="1">
      <c r="A685" s="254" t="s">
        <v>2032</v>
      </c>
      <c r="B685" s="254" t="s">
        <v>2021</v>
      </c>
      <c r="C685" s="257" t="s">
        <v>2023</v>
      </c>
      <c r="D685" s="165" t="s">
        <v>1859</v>
      </c>
      <c r="E685" s="166" t="s">
        <v>149</v>
      </c>
      <c r="F685" s="167" t="s">
        <v>459</v>
      </c>
      <c r="G685" s="177">
        <v>0</v>
      </c>
      <c r="H685" s="37"/>
      <c r="I685" s="170">
        <v>0</v>
      </c>
      <c r="J685" s="171">
        <f t="shared" si="1079"/>
        <v>0</v>
      </c>
      <c r="K685" s="172" t="s">
        <v>24</v>
      </c>
      <c r="L685" s="173"/>
      <c r="M685" s="174">
        <f t="shared" si="1080"/>
        <v>0</v>
      </c>
      <c r="N685" s="175">
        <f t="shared" si="1081"/>
        <v>0</v>
      </c>
      <c r="O685" s="87"/>
      <c r="P685" s="176"/>
      <c r="Q685" s="176"/>
      <c r="R685" s="176"/>
      <c r="S685" s="176"/>
      <c r="T685" s="176"/>
      <c r="U685" s="86"/>
      <c r="V685" s="87"/>
      <c r="W685" s="176"/>
      <c r="X685" s="176">
        <f t="shared" ref="X685:X686" si="1192">W685/$L$4</f>
        <v>0</v>
      </c>
      <c r="Y685" s="176"/>
      <c r="Z685" s="176">
        <f t="shared" ref="Z685:Z686" si="1193">Y685/$L$4</f>
        <v>0</v>
      </c>
      <c r="AA685" s="176"/>
      <c r="AB685" s="176">
        <f t="shared" ref="AB685:AB686" si="1194">AA685/$L$4</f>
        <v>0</v>
      </c>
      <c r="AC685" s="176"/>
      <c r="AD685" s="176">
        <f t="shared" ref="AD685:AD686" si="1195">AC685/$L$4</f>
        <v>0</v>
      </c>
      <c r="AE685" s="11"/>
      <c r="AF685" s="11"/>
    </row>
    <row r="686" spans="1:145" outlineLevel="1">
      <c r="A686" s="254" t="s">
        <v>2032</v>
      </c>
      <c r="B686" s="254" t="s">
        <v>2021</v>
      </c>
      <c r="C686" s="257" t="s">
        <v>2023</v>
      </c>
      <c r="D686" s="165" t="s">
        <v>1860</v>
      </c>
      <c r="E686" s="166" t="s">
        <v>682</v>
      </c>
      <c r="F686" s="167" t="s">
        <v>460</v>
      </c>
      <c r="G686" s="177">
        <v>0</v>
      </c>
      <c r="H686" s="37"/>
      <c r="I686" s="170">
        <v>0</v>
      </c>
      <c r="J686" s="171">
        <f t="shared" si="1079"/>
        <v>0</v>
      </c>
      <c r="K686" s="172" t="s">
        <v>24</v>
      </c>
      <c r="L686" s="173"/>
      <c r="M686" s="174">
        <f t="shared" si="1080"/>
        <v>0</v>
      </c>
      <c r="N686" s="175">
        <f t="shared" si="1081"/>
        <v>0</v>
      </c>
      <c r="O686" s="87"/>
      <c r="P686" s="176"/>
      <c r="Q686" s="176"/>
      <c r="R686" s="176"/>
      <c r="S686" s="176"/>
      <c r="T686" s="176"/>
      <c r="U686" s="86"/>
      <c r="V686" s="87"/>
      <c r="W686" s="176"/>
      <c r="X686" s="176">
        <f t="shared" si="1192"/>
        <v>0</v>
      </c>
      <c r="Y686" s="176"/>
      <c r="Z686" s="176">
        <f t="shared" si="1193"/>
        <v>0</v>
      </c>
      <c r="AA686" s="176"/>
      <c r="AB686" s="176">
        <f t="shared" si="1194"/>
        <v>0</v>
      </c>
      <c r="AC686" s="176"/>
      <c r="AD686" s="176">
        <f t="shared" si="1195"/>
        <v>0</v>
      </c>
      <c r="AE686" s="11"/>
      <c r="AF686" s="11"/>
    </row>
    <row r="687" spans="1:145" s="10" customFormat="1" ht="15.75">
      <c r="A687" s="260"/>
      <c r="B687" s="260"/>
      <c r="C687" s="362"/>
      <c r="D687" s="363"/>
      <c r="E687" s="364" t="s">
        <v>150</v>
      </c>
      <c r="F687" s="365" t="s">
        <v>461</v>
      </c>
      <c r="G687" s="366"/>
      <c r="H687" s="367"/>
      <c r="I687" s="368"/>
      <c r="J687" s="369"/>
      <c r="K687" s="370"/>
      <c r="L687" s="370"/>
      <c r="M687" s="371">
        <f>SUM(M688)</f>
        <v>0</v>
      </c>
      <c r="N687" s="372">
        <f>SUM(N688)</f>
        <v>0</v>
      </c>
      <c r="O687" s="87"/>
      <c r="P687" s="373">
        <f t="shared" ref="P687:T687" si="1196">SUM(P688)</f>
        <v>0</v>
      </c>
      <c r="Q687" s="373">
        <f t="shared" si="1196"/>
        <v>0</v>
      </c>
      <c r="R687" s="373">
        <f t="shared" si="1196"/>
        <v>0</v>
      </c>
      <c r="S687" s="373">
        <f t="shared" si="1196"/>
        <v>0</v>
      </c>
      <c r="T687" s="373">
        <f t="shared" si="1196"/>
        <v>0</v>
      </c>
      <c r="U687" s="86"/>
      <c r="V687" s="87"/>
      <c r="W687" s="373">
        <f t="shared" ref="W687:AD687" si="1197">SUM(W688)</f>
        <v>0</v>
      </c>
      <c r="X687" s="373">
        <f t="shared" si="1197"/>
        <v>0</v>
      </c>
      <c r="Y687" s="373">
        <f t="shared" si="1197"/>
        <v>0</v>
      </c>
      <c r="Z687" s="373">
        <f t="shared" si="1197"/>
        <v>0</v>
      </c>
      <c r="AA687" s="373">
        <f t="shared" si="1197"/>
        <v>0</v>
      </c>
      <c r="AB687" s="373">
        <f t="shared" si="1197"/>
        <v>0</v>
      </c>
      <c r="AC687" s="373">
        <f t="shared" si="1197"/>
        <v>0</v>
      </c>
      <c r="AD687" s="373">
        <f t="shared" si="1197"/>
        <v>0</v>
      </c>
      <c r="AE687" s="156"/>
      <c r="AF687" s="156"/>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217"/>
      <c r="BU687" s="217"/>
      <c r="BV687" s="217"/>
      <c r="BW687" s="217"/>
      <c r="BX687" s="217"/>
      <c r="BY687" s="217"/>
      <c r="BZ687" s="217"/>
      <c r="CA687" s="217"/>
      <c r="CB687" s="217"/>
      <c r="CC687" s="217"/>
      <c r="CD687" s="217"/>
      <c r="CE687" s="217"/>
      <c r="CF687" s="217"/>
      <c r="CG687" s="217"/>
      <c r="CH687" s="217"/>
      <c r="CI687" s="217"/>
      <c r="CJ687" s="217"/>
      <c r="CK687" s="217"/>
      <c r="CL687" s="217"/>
      <c r="CM687" s="217"/>
      <c r="CN687" s="217"/>
      <c r="CO687" s="217"/>
      <c r="CP687" s="217"/>
      <c r="CQ687" s="217"/>
      <c r="CR687" s="217"/>
      <c r="CS687" s="217"/>
      <c r="CT687" s="217"/>
      <c r="CU687" s="217"/>
      <c r="CV687" s="217"/>
      <c r="CW687" s="217"/>
      <c r="CX687" s="217"/>
      <c r="CY687" s="217"/>
      <c r="CZ687" s="217"/>
      <c r="DA687" s="217"/>
      <c r="DB687" s="217"/>
      <c r="DC687" s="217"/>
      <c r="DD687" s="217"/>
      <c r="DE687" s="217"/>
      <c r="DF687" s="217"/>
      <c r="DG687" s="217"/>
      <c r="DH687" s="217"/>
      <c r="DI687" s="217"/>
      <c r="DJ687" s="217"/>
      <c r="DK687" s="217"/>
      <c r="DL687" s="217"/>
      <c r="DM687" s="217"/>
      <c r="DN687" s="217"/>
      <c r="DO687" s="217"/>
      <c r="DP687" s="217"/>
      <c r="DQ687" s="217"/>
      <c r="DR687" s="217"/>
      <c r="DS687" s="217"/>
      <c r="DT687" s="217"/>
      <c r="DU687" s="217"/>
      <c r="DV687" s="217"/>
      <c r="DW687" s="217"/>
      <c r="DX687" s="217"/>
      <c r="DY687" s="217"/>
      <c r="DZ687" s="217"/>
      <c r="EA687" s="217"/>
      <c r="EB687" s="217"/>
      <c r="EC687" s="217"/>
      <c r="ED687" s="217"/>
      <c r="EE687" s="217"/>
      <c r="EF687" s="217"/>
      <c r="EG687" s="217"/>
      <c r="EH687" s="217"/>
      <c r="EI687" s="217"/>
      <c r="EJ687" s="217"/>
      <c r="EK687" s="217"/>
      <c r="EL687" s="217"/>
      <c r="EM687" s="217"/>
      <c r="EN687" s="217"/>
      <c r="EO687" s="217"/>
    </row>
    <row r="688" spans="1:145" outlineLevel="1">
      <c r="A688" s="254" t="s">
        <v>2032</v>
      </c>
      <c r="B688" s="254" t="s">
        <v>2021</v>
      </c>
      <c r="C688" s="257" t="s">
        <v>2023</v>
      </c>
      <c r="D688" s="165" t="s">
        <v>1861</v>
      </c>
      <c r="E688" s="166" t="s">
        <v>151</v>
      </c>
      <c r="F688" s="167" t="s">
        <v>461</v>
      </c>
      <c r="G688" s="177">
        <v>0</v>
      </c>
      <c r="H688" s="37"/>
      <c r="I688" s="170">
        <v>0</v>
      </c>
      <c r="J688" s="171">
        <f t="shared" si="1079"/>
        <v>0</v>
      </c>
      <c r="K688" s="172" t="s">
        <v>24</v>
      </c>
      <c r="L688" s="173"/>
      <c r="M688" s="174">
        <f t="shared" si="1080"/>
        <v>0</v>
      </c>
      <c r="N688" s="175">
        <f t="shared" si="1081"/>
        <v>0</v>
      </c>
      <c r="O688" s="87"/>
      <c r="P688" s="176"/>
      <c r="Q688" s="176"/>
      <c r="R688" s="176"/>
      <c r="S688" s="176"/>
      <c r="T688" s="176"/>
      <c r="U688" s="86"/>
      <c r="V688" s="87"/>
      <c r="W688" s="176"/>
      <c r="X688" s="176">
        <f t="shared" ref="X688" si="1198">W688/$L$4</f>
        <v>0</v>
      </c>
      <c r="Y688" s="176"/>
      <c r="Z688" s="176">
        <f t="shared" ref="Z688" si="1199">Y688/$L$4</f>
        <v>0</v>
      </c>
      <c r="AA688" s="176"/>
      <c r="AB688" s="176">
        <f t="shared" ref="AB688" si="1200">AA688/$L$4</f>
        <v>0</v>
      </c>
      <c r="AC688" s="176"/>
      <c r="AD688" s="176">
        <f t="shared" ref="AD688" si="1201">AC688/$L$4</f>
        <v>0</v>
      </c>
      <c r="AE688" s="11"/>
      <c r="AF688" s="11"/>
    </row>
    <row r="689" spans="1:145" s="162" customFormat="1" ht="15.75">
      <c r="A689" s="254"/>
      <c r="B689" s="254"/>
      <c r="C689" s="340"/>
      <c r="D689" s="341">
        <v>3907</v>
      </c>
      <c r="E689" s="342" t="s">
        <v>2085</v>
      </c>
      <c r="F689" s="343" t="s">
        <v>2086</v>
      </c>
      <c r="G689" s="344"/>
      <c r="H689" s="345"/>
      <c r="I689" s="346"/>
      <c r="J689" s="346"/>
      <c r="K689" s="346"/>
      <c r="L689" s="346"/>
      <c r="M689" s="347">
        <f>M690</f>
        <v>0</v>
      </c>
      <c r="N689" s="348">
        <f>N690</f>
        <v>0</v>
      </c>
      <c r="O689" s="87"/>
      <c r="P689" s="349">
        <f t="shared" ref="P689:T690" si="1202">P690</f>
        <v>0</v>
      </c>
      <c r="Q689" s="349">
        <f t="shared" si="1202"/>
        <v>0</v>
      </c>
      <c r="R689" s="349">
        <f t="shared" si="1202"/>
        <v>0</v>
      </c>
      <c r="S689" s="349">
        <f t="shared" si="1202"/>
        <v>0</v>
      </c>
      <c r="T689" s="349">
        <f t="shared" si="1202"/>
        <v>0</v>
      </c>
      <c r="U689" s="86"/>
      <c r="V689" s="87"/>
      <c r="W689" s="349">
        <f t="shared" ref="W689:AD690" si="1203">W690</f>
        <v>0</v>
      </c>
      <c r="X689" s="349">
        <f t="shared" si="1203"/>
        <v>0</v>
      </c>
      <c r="Y689" s="349">
        <f t="shared" si="1203"/>
        <v>0</v>
      </c>
      <c r="Z689" s="349">
        <f t="shared" si="1203"/>
        <v>0</v>
      </c>
      <c r="AA689" s="349">
        <f t="shared" si="1203"/>
        <v>0</v>
      </c>
      <c r="AB689" s="349">
        <f t="shared" si="1203"/>
        <v>0</v>
      </c>
      <c r="AC689" s="349">
        <f t="shared" si="1203"/>
        <v>0</v>
      </c>
      <c r="AD689" s="349">
        <f t="shared" si="1203"/>
        <v>0</v>
      </c>
      <c r="AE689" s="156"/>
      <c r="AF689" s="156"/>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216"/>
      <c r="BU689" s="216"/>
      <c r="BV689" s="216"/>
      <c r="BW689" s="216"/>
      <c r="BX689" s="216"/>
      <c r="BY689" s="216"/>
      <c r="BZ689" s="216"/>
      <c r="CA689" s="216"/>
      <c r="CB689" s="216"/>
      <c r="CC689" s="216"/>
      <c r="CD689" s="216"/>
      <c r="CE689" s="216"/>
      <c r="CF689" s="216"/>
      <c r="CG689" s="216"/>
      <c r="CH689" s="216"/>
      <c r="CI689" s="216"/>
      <c r="CJ689" s="216"/>
      <c r="CK689" s="216"/>
      <c r="CL689" s="216"/>
      <c r="CM689" s="216"/>
      <c r="CN689" s="216"/>
      <c r="CO689" s="216"/>
      <c r="CP689" s="216"/>
      <c r="CQ689" s="216"/>
      <c r="CR689" s="216"/>
      <c r="CS689" s="216"/>
      <c r="CT689" s="216"/>
      <c r="CU689" s="216"/>
      <c r="CV689" s="216"/>
      <c r="CW689" s="216"/>
      <c r="CX689" s="216"/>
      <c r="CY689" s="216"/>
      <c r="CZ689" s="216"/>
      <c r="DA689" s="216"/>
      <c r="DB689" s="216"/>
      <c r="DC689" s="216"/>
      <c r="DD689" s="216"/>
      <c r="DE689" s="216"/>
      <c r="DF689" s="216"/>
      <c r="DG689" s="216"/>
      <c r="DH689" s="216"/>
      <c r="DI689" s="216"/>
      <c r="DJ689" s="216"/>
      <c r="DK689" s="216"/>
      <c r="DL689" s="216"/>
      <c r="DM689" s="216"/>
      <c r="DN689" s="216"/>
      <c r="DO689" s="216"/>
      <c r="DP689" s="216"/>
      <c r="DQ689" s="216"/>
      <c r="DR689" s="216"/>
      <c r="DS689" s="216"/>
      <c r="DT689" s="216"/>
      <c r="DU689" s="216"/>
      <c r="DV689" s="216"/>
      <c r="DW689" s="216"/>
      <c r="DX689" s="216"/>
      <c r="DY689" s="216"/>
      <c r="DZ689" s="216"/>
      <c r="EA689" s="216"/>
      <c r="EB689" s="216"/>
      <c r="EC689" s="216"/>
      <c r="ED689" s="216"/>
      <c r="EE689" s="216"/>
      <c r="EF689" s="216"/>
      <c r="EG689" s="216"/>
      <c r="EH689" s="216"/>
      <c r="EI689" s="216"/>
      <c r="EJ689" s="216"/>
      <c r="EK689" s="216"/>
      <c r="EL689" s="216"/>
      <c r="EM689" s="216"/>
      <c r="EN689" s="216"/>
      <c r="EO689" s="216"/>
    </row>
    <row r="690" spans="1:145" s="10" customFormat="1" ht="15.75">
      <c r="A690" s="260"/>
      <c r="B690" s="260"/>
      <c r="C690" s="350"/>
      <c r="D690" s="351"/>
      <c r="E690" s="352" t="s">
        <v>2085</v>
      </c>
      <c r="F690" s="353" t="s">
        <v>2086</v>
      </c>
      <c r="G690" s="354"/>
      <c r="H690" s="355"/>
      <c r="I690" s="356"/>
      <c r="J690" s="357"/>
      <c r="K690" s="358"/>
      <c r="L690" s="358"/>
      <c r="M690" s="359">
        <f>M691</f>
        <v>0</v>
      </c>
      <c r="N690" s="360">
        <f>N691</f>
        <v>0</v>
      </c>
      <c r="O690" s="87"/>
      <c r="P690" s="361">
        <f t="shared" si="1202"/>
        <v>0</v>
      </c>
      <c r="Q690" s="361">
        <f t="shared" si="1202"/>
        <v>0</v>
      </c>
      <c r="R690" s="361">
        <f t="shared" si="1202"/>
        <v>0</v>
      </c>
      <c r="S690" s="361">
        <f t="shared" si="1202"/>
        <v>0</v>
      </c>
      <c r="T690" s="361">
        <f t="shared" si="1202"/>
        <v>0</v>
      </c>
      <c r="U690" s="86"/>
      <c r="V690" s="87"/>
      <c r="W690" s="361">
        <f t="shared" si="1203"/>
        <v>0</v>
      </c>
      <c r="X690" s="361">
        <f t="shared" si="1203"/>
        <v>0</v>
      </c>
      <c r="Y690" s="361">
        <f t="shared" si="1203"/>
        <v>0</v>
      </c>
      <c r="Z690" s="361">
        <f t="shared" si="1203"/>
        <v>0</v>
      </c>
      <c r="AA690" s="361">
        <f t="shared" si="1203"/>
        <v>0</v>
      </c>
      <c r="AB690" s="361">
        <f t="shared" si="1203"/>
        <v>0</v>
      </c>
      <c r="AC690" s="361">
        <f t="shared" si="1203"/>
        <v>0</v>
      </c>
      <c r="AD690" s="361">
        <f t="shared" si="1203"/>
        <v>0</v>
      </c>
      <c r="AE690" s="156"/>
      <c r="AF690" s="156"/>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217"/>
      <c r="BU690" s="217"/>
      <c r="BV690" s="217"/>
      <c r="BW690" s="217"/>
      <c r="BX690" s="217"/>
      <c r="BY690" s="217"/>
      <c r="BZ690" s="217"/>
      <c r="CA690" s="217"/>
      <c r="CB690" s="217"/>
      <c r="CC690" s="217"/>
      <c r="CD690" s="217"/>
      <c r="CE690" s="217"/>
      <c r="CF690" s="217"/>
      <c r="CG690" s="217"/>
      <c r="CH690" s="217"/>
      <c r="CI690" s="217"/>
      <c r="CJ690" s="217"/>
      <c r="CK690" s="217"/>
      <c r="CL690" s="217"/>
      <c r="CM690" s="217"/>
      <c r="CN690" s="217"/>
      <c r="CO690" s="217"/>
      <c r="CP690" s="217"/>
      <c r="CQ690" s="217"/>
      <c r="CR690" s="217"/>
      <c r="CS690" s="217"/>
      <c r="CT690" s="217"/>
      <c r="CU690" s="217"/>
      <c r="CV690" s="217"/>
      <c r="CW690" s="217"/>
      <c r="CX690" s="217"/>
      <c r="CY690" s="217"/>
      <c r="CZ690" s="217"/>
      <c r="DA690" s="217"/>
      <c r="DB690" s="217"/>
      <c r="DC690" s="217"/>
      <c r="DD690" s="217"/>
      <c r="DE690" s="217"/>
      <c r="DF690" s="217"/>
      <c r="DG690" s="217"/>
      <c r="DH690" s="217"/>
      <c r="DI690" s="217"/>
      <c r="DJ690" s="217"/>
      <c r="DK690" s="217"/>
      <c r="DL690" s="217"/>
      <c r="DM690" s="217"/>
      <c r="DN690" s="217"/>
      <c r="DO690" s="217"/>
      <c r="DP690" s="217"/>
      <c r="DQ690" s="217"/>
      <c r="DR690" s="217"/>
      <c r="DS690" s="217"/>
      <c r="DT690" s="217"/>
      <c r="DU690" s="217"/>
      <c r="DV690" s="217"/>
      <c r="DW690" s="217"/>
      <c r="DX690" s="217"/>
      <c r="DY690" s="217"/>
      <c r="DZ690" s="217"/>
      <c r="EA690" s="217"/>
      <c r="EB690" s="217"/>
      <c r="EC690" s="217"/>
      <c r="ED690" s="217"/>
      <c r="EE690" s="217"/>
      <c r="EF690" s="217"/>
      <c r="EG690" s="217"/>
      <c r="EH690" s="217"/>
      <c r="EI690" s="217"/>
      <c r="EJ690" s="217"/>
      <c r="EK690" s="217"/>
      <c r="EL690" s="217"/>
      <c r="EM690" s="217"/>
      <c r="EN690" s="217"/>
      <c r="EO690" s="217"/>
    </row>
    <row r="691" spans="1:145" s="10" customFormat="1" ht="15.75">
      <c r="A691" s="260"/>
      <c r="B691" s="260"/>
      <c r="C691" s="362"/>
      <c r="D691" s="363"/>
      <c r="E691" s="364" t="s">
        <v>2089</v>
      </c>
      <c r="F691" s="365" t="s">
        <v>2087</v>
      </c>
      <c r="G691" s="366"/>
      <c r="H691" s="367"/>
      <c r="I691" s="368"/>
      <c r="J691" s="369"/>
      <c r="K691" s="370"/>
      <c r="L691" s="370"/>
      <c r="M691" s="371">
        <f>SUM(M692:M693)</f>
        <v>0</v>
      </c>
      <c r="N691" s="372">
        <f>SUM(N692:N693)</f>
        <v>0</v>
      </c>
      <c r="O691" s="87"/>
      <c r="P691" s="373">
        <f t="shared" ref="P691:T691" si="1204">SUM(P692:P693)</f>
        <v>0</v>
      </c>
      <c r="Q691" s="373">
        <f t="shared" si="1204"/>
        <v>0</v>
      </c>
      <c r="R691" s="373">
        <f t="shared" si="1204"/>
        <v>0</v>
      </c>
      <c r="S691" s="373">
        <f t="shared" si="1204"/>
        <v>0</v>
      </c>
      <c r="T691" s="373">
        <f t="shared" si="1204"/>
        <v>0</v>
      </c>
      <c r="U691" s="86"/>
      <c r="V691" s="87"/>
      <c r="W691" s="373">
        <f t="shared" ref="W691" si="1205">SUM(W692:W693)</f>
        <v>0</v>
      </c>
      <c r="X691" s="373">
        <f t="shared" ref="X691:AD691" si="1206">SUM(X692:X693)</f>
        <v>0</v>
      </c>
      <c r="Y691" s="373">
        <f t="shared" si="1206"/>
        <v>0</v>
      </c>
      <c r="Z691" s="373">
        <f t="shared" si="1206"/>
        <v>0</v>
      </c>
      <c r="AA691" s="373">
        <f t="shared" si="1206"/>
        <v>0</v>
      </c>
      <c r="AB691" s="373">
        <f t="shared" si="1206"/>
        <v>0</v>
      </c>
      <c r="AC691" s="373">
        <f t="shared" si="1206"/>
        <v>0</v>
      </c>
      <c r="AD691" s="373">
        <f t="shared" si="1206"/>
        <v>0</v>
      </c>
      <c r="AE691" s="156"/>
      <c r="AF691" s="156"/>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217"/>
      <c r="BU691" s="217"/>
      <c r="BV691" s="217"/>
      <c r="BW691" s="217"/>
      <c r="BX691" s="217"/>
      <c r="BY691" s="217"/>
      <c r="BZ691" s="217"/>
      <c r="CA691" s="217"/>
      <c r="CB691" s="217"/>
      <c r="CC691" s="217"/>
      <c r="CD691" s="217"/>
      <c r="CE691" s="217"/>
      <c r="CF691" s="217"/>
      <c r="CG691" s="217"/>
      <c r="CH691" s="217"/>
      <c r="CI691" s="217"/>
      <c r="CJ691" s="217"/>
      <c r="CK691" s="217"/>
      <c r="CL691" s="217"/>
      <c r="CM691" s="217"/>
      <c r="CN691" s="217"/>
      <c r="CO691" s="217"/>
      <c r="CP691" s="217"/>
      <c r="CQ691" s="217"/>
      <c r="CR691" s="217"/>
      <c r="CS691" s="217"/>
      <c r="CT691" s="217"/>
      <c r="CU691" s="217"/>
      <c r="CV691" s="217"/>
      <c r="CW691" s="217"/>
      <c r="CX691" s="217"/>
      <c r="CY691" s="217"/>
      <c r="CZ691" s="217"/>
      <c r="DA691" s="217"/>
      <c r="DB691" s="217"/>
      <c r="DC691" s="217"/>
      <c r="DD691" s="217"/>
      <c r="DE691" s="217"/>
      <c r="DF691" s="217"/>
      <c r="DG691" s="217"/>
      <c r="DH691" s="217"/>
      <c r="DI691" s="217"/>
      <c r="DJ691" s="217"/>
      <c r="DK691" s="217"/>
      <c r="DL691" s="217"/>
      <c r="DM691" s="217"/>
      <c r="DN691" s="217"/>
      <c r="DO691" s="217"/>
      <c r="DP691" s="217"/>
      <c r="DQ691" s="217"/>
      <c r="DR691" s="217"/>
      <c r="DS691" s="217"/>
      <c r="DT691" s="217"/>
      <c r="DU691" s="217"/>
      <c r="DV691" s="217"/>
      <c r="DW691" s="217"/>
      <c r="DX691" s="217"/>
      <c r="DY691" s="217"/>
      <c r="DZ691" s="217"/>
      <c r="EA691" s="217"/>
      <c r="EB691" s="217"/>
      <c r="EC691" s="217"/>
      <c r="ED691" s="217"/>
      <c r="EE691" s="217"/>
      <c r="EF691" s="217"/>
      <c r="EG691" s="217"/>
      <c r="EH691" s="217"/>
      <c r="EI691" s="217"/>
      <c r="EJ691" s="217"/>
      <c r="EK691" s="217"/>
      <c r="EL691" s="217"/>
      <c r="EM691" s="217"/>
      <c r="EN691" s="217"/>
      <c r="EO691" s="217"/>
    </row>
    <row r="692" spans="1:145" outlineLevel="1">
      <c r="A692" s="254" t="s">
        <v>2032</v>
      </c>
      <c r="B692" s="254" t="s">
        <v>2021</v>
      </c>
      <c r="C692" s="257" t="s">
        <v>2024</v>
      </c>
      <c r="D692" s="165" t="s">
        <v>1862</v>
      </c>
      <c r="E692" s="166" t="s">
        <v>2088</v>
      </c>
      <c r="F692" s="167" t="s">
        <v>2087</v>
      </c>
      <c r="G692" s="177">
        <v>0</v>
      </c>
      <c r="H692" s="37"/>
      <c r="I692" s="170">
        <v>0</v>
      </c>
      <c r="J692" s="171">
        <f t="shared" si="1079"/>
        <v>0</v>
      </c>
      <c r="K692" s="172" t="s">
        <v>24</v>
      </c>
      <c r="L692" s="173"/>
      <c r="M692" s="174">
        <f t="shared" si="1080"/>
        <v>0</v>
      </c>
      <c r="N692" s="175">
        <f t="shared" si="1081"/>
        <v>0</v>
      </c>
      <c r="O692" s="87"/>
      <c r="P692" s="176"/>
      <c r="Q692" s="176"/>
      <c r="R692" s="176"/>
      <c r="S692" s="176"/>
      <c r="T692" s="176"/>
      <c r="U692" s="86"/>
      <c r="V692" s="87"/>
      <c r="W692" s="176"/>
      <c r="X692" s="176">
        <f t="shared" ref="X692:X693" si="1207">W692/$L$4</f>
        <v>0</v>
      </c>
      <c r="Y692" s="176"/>
      <c r="Z692" s="176">
        <f t="shared" ref="Z692:Z693" si="1208">Y692/$L$4</f>
        <v>0</v>
      </c>
      <c r="AA692" s="176"/>
      <c r="AB692" s="176">
        <f t="shared" ref="AB692:AB693" si="1209">AA692/$L$4</f>
        <v>0</v>
      </c>
      <c r="AC692" s="176"/>
      <c r="AD692" s="176">
        <f t="shared" ref="AD692:AD693" si="1210">AC692/$L$4</f>
        <v>0</v>
      </c>
      <c r="AE692" s="11"/>
      <c r="AF692" s="11"/>
    </row>
    <row r="693" spans="1:145" outlineLevel="1">
      <c r="A693" s="254" t="s">
        <v>2032</v>
      </c>
      <c r="B693" s="254" t="s">
        <v>2021</v>
      </c>
      <c r="C693" s="257" t="s">
        <v>2024</v>
      </c>
      <c r="D693" s="165" t="s">
        <v>1863</v>
      </c>
      <c r="E693" s="166" t="s">
        <v>152</v>
      </c>
      <c r="F693" s="167" t="s">
        <v>462</v>
      </c>
      <c r="G693" s="177">
        <v>0</v>
      </c>
      <c r="H693" s="37"/>
      <c r="I693" s="170">
        <v>0</v>
      </c>
      <c r="J693" s="171">
        <f t="shared" si="1079"/>
        <v>0</v>
      </c>
      <c r="K693" s="172" t="s">
        <v>24</v>
      </c>
      <c r="L693" s="173"/>
      <c r="M693" s="174">
        <f t="shared" si="1080"/>
        <v>0</v>
      </c>
      <c r="N693" s="175">
        <f t="shared" si="1081"/>
        <v>0</v>
      </c>
      <c r="O693" s="87"/>
      <c r="P693" s="176"/>
      <c r="Q693" s="176"/>
      <c r="R693" s="176"/>
      <c r="S693" s="176"/>
      <c r="T693" s="176"/>
      <c r="U693" s="86"/>
      <c r="V693" s="87"/>
      <c r="W693" s="176"/>
      <c r="X693" s="176">
        <f t="shared" si="1207"/>
        <v>0</v>
      </c>
      <c r="Y693" s="176"/>
      <c r="Z693" s="176">
        <f t="shared" si="1208"/>
        <v>0</v>
      </c>
      <c r="AA693" s="176"/>
      <c r="AB693" s="176">
        <f t="shared" si="1209"/>
        <v>0</v>
      </c>
      <c r="AC693" s="176"/>
      <c r="AD693" s="176">
        <f t="shared" si="1210"/>
        <v>0</v>
      </c>
      <c r="AE693" s="11"/>
      <c r="AF693" s="11"/>
    </row>
    <row r="694" spans="1:145" s="162" customFormat="1" ht="15.75">
      <c r="A694" s="254"/>
      <c r="B694" s="254"/>
      <c r="C694" s="340"/>
      <c r="D694" s="341">
        <v>3908</v>
      </c>
      <c r="E694" s="342" t="s">
        <v>2091</v>
      </c>
      <c r="F694" s="343" t="s">
        <v>2092</v>
      </c>
      <c r="G694" s="344"/>
      <c r="H694" s="345"/>
      <c r="I694" s="346"/>
      <c r="J694" s="346"/>
      <c r="K694" s="346"/>
      <c r="L694" s="346"/>
      <c r="M694" s="347">
        <f>M695</f>
        <v>0</v>
      </c>
      <c r="N694" s="348">
        <f>N695</f>
        <v>0</v>
      </c>
      <c r="O694" s="87"/>
      <c r="P694" s="349">
        <f t="shared" ref="P694:T694" si="1211">P695</f>
        <v>0</v>
      </c>
      <c r="Q694" s="349">
        <f t="shared" si="1211"/>
        <v>0</v>
      </c>
      <c r="R694" s="349">
        <f t="shared" si="1211"/>
        <v>0</v>
      </c>
      <c r="S694" s="349">
        <f t="shared" si="1211"/>
        <v>0</v>
      </c>
      <c r="T694" s="349">
        <f t="shared" si="1211"/>
        <v>0</v>
      </c>
      <c r="U694" s="86"/>
      <c r="V694" s="87"/>
      <c r="W694" s="349">
        <f t="shared" ref="W694:AD694" si="1212">W695</f>
        <v>0</v>
      </c>
      <c r="X694" s="349">
        <f t="shared" si="1212"/>
        <v>0</v>
      </c>
      <c r="Y694" s="349">
        <f t="shared" si="1212"/>
        <v>0</v>
      </c>
      <c r="Z694" s="349">
        <f t="shared" si="1212"/>
        <v>0</v>
      </c>
      <c r="AA694" s="349">
        <f t="shared" si="1212"/>
        <v>0</v>
      </c>
      <c r="AB694" s="349">
        <f t="shared" si="1212"/>
        <v>0</v>
      </c>
      <c r="AC694" s="349">
        <f t="shared" si="1212"/>
        <v>0</v>
      </c>
      <c r="AD694" s="349">
        <f t="shared" si="1212"/>
        <v>0</v>
      </c>
      <c r="AE694" s="156"/>
      <c r="AF694" s="156"/>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216"/>
      <c r="BU694" s="216"/>
      <c r="BV694" s="216"/>
      <c r="BW694" s="216"/>
      <c r="BX694" s="216"/>
      <c r="BY694" s="216"/>
      <c r="BZ694" s="216"/>
      <c r="CA694" s="216"/>
      <c r="CB694" s="216"/>
      <c r="CC694" s="216"/>
      <c r="CD694" s="216"/>
      <c r="CE694" s="216"/>
      <c r="CF694" s="216"/>
      <c r="CG694" s="216"/>
      <c r="CH694" s="216"/>
      <c r="CI694" s="216"/>
      <c r="CJ694" s="216"/>
      <c r="CK694" s="216"/>
      <c r="CL694" s="216"/>
      <c r="CM694" s="216"/>
      <c r="CN694" s="216"/>
      <c r="CO694" s="216"/>
      <c r="CP694" s="216"/>
      <c r="CQ694" s="216"/>
      <c r="CR694" s="216"/>
      <c r="CS694" s="216"/>
      <c r="CT694" s="216"/>
      <c r="CU694" s="216"/>
      <c r="CV694" s="216"/>
      <c r="CW694" s="216"/>
      <c r="CX694" s="216"/>
      <c r="CY694" s="216"/>
      <c r="CZ694" s="216"/>
      <c r="DA694" s="216"/>
      <c r="DB694" s="216"/>
      <c r="DC694" s="216"/>
      <c r="DD694" s="216"/>
      <c r="DE694" s="216"/>
      <c r="DF694" s="216"/>
      <c r="DG694" s="216"/>
      <c r="DH694" s="216"/>
      <c r="DI694" s="216"/>
      <c r="DJ694" s="216"/>
      <c r="DK694" s="216"/>
      <c r="DL694" s="216"/>
      <c r="DM694" s="216"/>
      <c r="DN694" s="216"/>
      <c r="DO694" s="216"/>
      <c r="DP694" s="216"/>
      <c r="DQ694" s="216"/>
      <c r="DR694" s="216"/>
      <c r="DS694" s="216"/>
      <c r="DT694" s="216"/>
      <c r="DU694" s="216"/>
      <c r="DV694" s="216"/>
      <c r="DW694" s="216"/>
      <c r="DX694" s="216"/>
      <c r="DY694" s="216"/>
      <c r="DZ694" s="216"/>
      <c r="EA694" s="216"/>
      <c r="EB694" s="216"/>
      <c r="EC694" s="216"/>
      <c r="ED694" s="216"/>
      <c r="EE694" s="216"/>
      <c r="EF694" s="216"/>
      <c r="EG694" s="216"/>
      <c r="EH694" s="216"/>
      <c r="EI694" s="216"/>
      <c r="EJ694" s="216"/>
      <c r="EK694" s="216"/>
      <c r="EL694" s="216"/>
      <c r="EM694" s="216"/>
      <c r="EN694" s="216"/>
      <c r="EO694" s="216"/>
    </row>
    <row r="695" spans="1:145" s="10" customFormat="1" ht="15.75">
      <c r="A695" s="260"/>
      <c r="B695" s="260"/>
      <c r="C695" s="350"/>
      <c r="D695" s="351"/>
      <c r="E695" s="352" t="s">
        <v>2091</v>
      </c>
      <c r="F695" s="353" t="s">
        <v>2092</v>
      </c>
      <c r="G695" s="354"/>
      <c r="H695" s="355"/>
      <c r="I695" s="356"/>
      <c r="J695" s="357"/>
      <c r="K695" s="358"/>
      <c r="L695" s="358"/>
      <c r="M695" s="359">
        <f>M696+M700+M703+M705</f>
        <v>0</v>
      </c>
      <c r="N695" s="360">
        <f>N696+N700+N703+N705</f>
        <v>0</v>
      </c>
      <c r="O695" s="87"/>
      <c r="P695" s="361">
        <f>P696+P700+P703+P705</f>
        <v>0</v>
      </c>
      <c r="Q695" s="361">
        <f>Q696+Q700+Q703+Q705</f>
        <v>0</v>
      </c>
      <c r="R695" s="361">
        <f>R696+R700+R703+R705</f>
        <v>0</v>
      </c>
      <c r="S695" s="361">
        <f>S696+S700+S703+S705</f>
        <v>0</v>
      </c>
      <c r="T695" s="361">
        <f>T696+T700+T703+T705</f>
        <v>0</v>
      </c>
      <c r="U695" s="86"/>
      <c r="V695" s="87"/>
      <c r="W695" s="361">
        <f t="shared" ref="W695:AD695" si="1213">W696+W700+W703+W705</f>
        <v>0</v>
      </c>
      <c r="X695" s="361">
        <f t="shared" si="1213"/>
        <v>0</v>
      </c>
      <c r="Y695" s="361">
        <f t="shared" si="1213"/>
        <v>0</v>
      </c>
      <c r="Z695" s="361">
        <f t="shared" si="1213"/>
        <v>0</v>
      </c>
      <c r="AA695" s="361">
        <f t="shared" si="1213"/>
        <v>0</v>
      </c>
      <c r="AB695" s="361">
        <f t="shared" si="1213"/>
        <v>0</v>
      </c>
      <c r="AC695" s="361">
        <f t="shared" si="1213"/>
        <v>0</v>
      </c>
      <c r="AD695" s="361">
        <f t="shared" si="1213"/>
        <v>0</v>
      </c>
      <c r="AE695" s="156"/>
      <c r="AF695" s="156"/>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217"/>
      <c r="BU695" s="217"/>
      <c r="BV695" s="217"/>
      <c r="BW695" s="217"/>
      <c r="BX695" s="217"/>
      <c r="BY695" s="217"/>
      <c r="BZ695" s="217"/>
      <c r="CA695" s="217"/>
      <c r="CB695" s="217"/>
      <c r="CC695" s="217"/>
      <c r="CD695" s="217"/>
      <c r="CE695" s="217"/>
      <c r="CF695" s="217"/>
      <c r="CG695" s="217"/>
      <c r="CH695" s="217"/>
      <c r="CI695" s="217"/>
      <c r="CJ695" s="217"/>
      <c r="CK695" s="217"/>
      <c r="CL695" s="217"/>
      <c r="CM695" s="217"/>
      <c r="CN695" s="217"/>
      <c r="CO695" s="217"/>
      <c r="CP695" s="217"/>
      <c r="CQ695" s="217"/>
      <c r="CR695" s="217"/>
      <c r="CS695" s="217"/>
      <c r="CT695" s="217"/>
      <c r="CU695" s="217"/>
      <c r="CV695" s="217"/>
      <c r="CW695" s="217"/>
      <c r="CX695" s="217"/>
      <c r="CY695" s="217"/>
      <c r="CZ695" s="217"/>
      <c r="DA695" s="217"/>
      <c r="DB695" s="217"/>
      <c r="DC695" s="217"/>
      <c r="DD695" s="217"/>
      <c r="DE695" s="217"/>
      <c r="DF695" s="217"/>
      <c r="DG695" s="217"/>
      <c r="DH695" s="217"/>
      <c r="DI695" s="217"/>
      <c r="DJ695" s="217"/>
      <c r="DK695" s="217"/>
      <c r="DL695" s="217"/>
      <c r="DM695" s="217"/>
      <c r="DN695" s="217"/>
      <c r="DO695" s="217"/>
      <c r="DP695" s="217"/>
      <c r="DQ695" s="217"/>
      <c r="DR695" s="217"/>
      <c r="DS695" s="217"/>
      <c r="DT695" s="217"/>
      <c r="DU695" s="217"/>
      <c r="DV695" s="217"/>
      <c r="DW695" s="217"/>
      <c r="DX695" s="217"/>
      <c r="DY695" s="217"/>
      <c r="DZ695" s="217"/>
      <c r="EA695" s="217"/>
      <c r="EB695" s="217"/>
      <c r="EC695" s="217"/>
      <c r="ED695" s="217"/>
      <c r="EE695" s="217"/>
      <c r="EF695" s="217"/>
      <c r="EG695" s="217"/>
      <c r="EH695" s="217"/>
      <c r="EI695" s="217"/>
      <c r="EJ695" s="217"/>
      <c r="EK695" s="217"/>
      <c r="EL695" s="217"/>
      <c r="EM695" s="217"/>
      <c r="EN695" s="217"/>
      <c r="EO695" s="217"/>
    </row>
    <row r="696" spans="1:145" s="10" customFormat="1" ht="15.75">
      <c r="A696" s="260"/>
      <c r="B696" s="260"/>
      <c r="C696" s="362"/>
      <c r="D696" s="363"/>
      <c r="E696" s="364" t="s">
        <v>2108</v>
      </c>
      <c r="F696" s="365" t="s">
        <v>2107</v>
      </c>
      <c r="G696" s="366"/>
      <c r="H696" s="367"/>
      <c r="I696" s="368"/>
      <c r="J696" s="369"/>
      <c r="K696" s="370"/>
      <c r="L696" s="370"/>
      <c r="M696" s="371">
        <f>SUM(M697:M699)</f>
        <v>0</v>
      </c>
      <c r="N696" s="372">
        <f>SUM(N697:N699)</f>
        <v>0</v>
      </c>
      <c r="O696" s="87"/>
      <c r="P696" s="373">
        <f>SUM(P697:P699)</f>
        <v>0</v>
      </c>
      <c r="Q696" s="373">
        <f>SUM(Q697:Q699)</f>
        <v>0</v>
      </c>
      <c r="R696" s="373">
        <f>SUM(R697:R699)</f>
        <v>0</v>
      </c>
      <c r="S696" s="373">
        <f>SUM(S697:S699)</f>
        <v>0</v>
      </c>
      <c r="T696" s="373">
        <f>SUM(T697:T699)</f>
        <v>0</v>
      </c>
      <c r="U696" s="86"/>
      <c r="V696" s="87"/>
      <c r="W696" s="373">
        <f t="shared" ref="W696:AD696" si="1214">SUM(W697:W699)</f>
        <v>0</v>
      </c>
      <c r="X696" s="373">
        <f t="shared" si="1214"/>
        <v>0</v>
      </c>
      <c r="Y696" s="373">
        <f t="shared" si="1214"/>
        <v>0</v>
      </c>
      <c r="Z696" s="373">
        <f t="shared" si="1214"/>
        <v>0</v>
      </c>
      <c r="AA696" s="373">
        <f t="shared" si="1214"/>
        <v>0</v>
      </c>
      <c r="AB696" s="373">
        <f t="shared" si="1214"/>
        <v>0</v>
      </c>
      <c r="AC696" s="373">
        <f t="shared" si="1214"/>
        <v>0</v>
      </c>
      <c r="AD696" s="373">
        <f t="shared" si="1214"/>
        <v>0</v>
      </c>
      <c r="AE696" s="156"/>
      <c r="AF696" s="156"/>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217"/>
      <c r="BU696" s="217"/>
      <c r="BV696" s="217"/>
      <c r="BW696" s="217"/>
      <c r="BX696" s="217"/>
      <c r="BY696" s="217"/>
      <c r="BZ696" s="217"/>
      <c r="CA696" s="217"/>
      <c r="CB696" s="217"/>
      <c r="CC696" s="217"/>
      <c r="CD696" s="217"/>
      <c r="CE696" s="217"/>
      <c r="CF696" s="217"/>
      <c r="CG696" s="217"/>
      <c r="CH696" s="217"/>
      <c r="CI696" s="217"/>
      <c r="CJ696" s="217"/>
      <c r="CK696" s="217"/>
      <c r="CL696" s="217"/>
      <c r="CM696" s="217"/>
      <c r="CN696" s="217"/>
      <c r="CO696" s="217"/>
      <c r="CP696" s="217"/>
      <c r="CQ696" s="217"/>
      <c r="CR696" s="217"/>
      <c r="CS696" s="217"/>
      <c r="CT696" s="217"/>
      <c r="CU696" s="217"/>
      <c r="CV696" s="217"/>
      <c r="CW696" s="217"/>
      <c r="CX696" s="217"/>
      <c r="CY696" s="217"/>
      <c r="CZ696" s="217"/>
      <c r="DA696" s="217"/>
      <c r="DB696" s="217"/>
      <c r="DC696" s="217"/>
      <c r="DD696" s="217"/>
      <c r="DE696" s="217"/>
      <c r="DF696" s="217"/>
      <c r="DG696" s="217"/>
      <c r="DH696" s="217"/>
      <c r="DI696" s="217"/>
      <c r="DJ696" s="217"/>
      <c r="DK696" s="217"/>
      <c r="DL696" s="217"/>
      <c r="DM696" s="217"/>
      <c r="DN696" s="217"/>
      <c r="DO696" s="217"/>
      <c r="DP696" s="217"/>
      <c r="DQ696" s="217"/>
      <c r="DR696" s="217"/>
      <c r="DS696" s="217"/>
      <c r="DT696" s="217"/>
      <c r="DU696" s="217"/>
      <c r="DV696" s="217"/>
      <c r="DW696" s="217"/>
      <c r="DX696" s="217"/>
      <c r="DY696" s="217"/>
      <c r="DZ696" s="217"/>
      <c r="EA696" s="217"/>
      <c r="EB696" s="217"/>
      <c r="EC696" s="217"/>
      <c r="ED696" s="217"/>
      <c r="EE696" s="217"/>
      <c r="EF696" s="217"/>
      <c r="EG696" s="217"/>
      <c r="EH696" s="217"/>
      <c r="EI696" s="217"/>
      <c r="EJ696" s="217"/>
      <c r="EK696" s="217"/>
      <c r="EL696" s="217"/>
      <c r="EM696" s="217"/>
      <c r="EN696" s="217"/>
      <c r="EO696" s="217"/>
    </row>
    <row r="697" spans="1:145" outlineLevel="1">
      <c r="A697" s="254" t="s">
        <v>2032</v>
      </c>
      <c r="B697" s="254" t="s">
        <v>2021</v>
      </c>
      <c r="C697" s="257" t="s">
        <v>2025</v>
      </c>
      <c r="D697" s="165" t="s">
        <v>1864</v>
      </c>
      <c r="E697" s="166" t="s">
        <v>153</v>
      </c>
      <c r="F697" s="167" t="s">
        <v>463</v>
      </c>
      <c r="G697" s="177">
        <v>0</v>
      </c>
      <c r="H697" s="37" t="s">
        <v>656</v>
      </c>
      <c r="I697" s="170">
        <v>0</v>
      </c>
      <c r="J697" s="171">
        <f t="shared" si="1079"/>
        <v>0</v>
      </c>
      <c r="K697" s="172" t="s">
        <v>24</v>
      </c>
      <c r="L697" s="173"/>
      <c r="M697" s="174">
        <f t="shared" si="1080"/>
        <v>0</v>
      </c>
      <c r="N697" s="175">
        <f t="shared" si="1081"/>
        <v>0</v>
      </c>
      <c r="O697" s="87"/>
      <c r="P697" s="176"/>
      <c r="Q697" s="176"/>
      <c r="R697" s="176"/>
      <c r="S697" s="176"/>
      <c r="T697" s="176"/>
      <c r="U697" s="86"/>
      <c r="V697" s="87"/>
      <c r="W697" s="176"/>
      <c r="X697" s="176">
        <f t="shared" ref="X697:X699" si="1215">W697/$L$4</f>
        <v>0</v>
      </c>
      <c r="Y697" s="176"/>
      <c r="Z697" s="176">
        <f t="shared" ref="Z697:Z699" si="1216">Y697/$L$4</f>
        <v>0</v>
      </c>
      <c r="AA697" s="176"/>
      <c r="AB697" s="176">
        <f t="shared" ref="AB697:AB699" si="1217">AA697/$L$4</f>
        <v>0</v>
      </c>
      <c r="AC697" s="176"/>
      <c r="AD697" s="176">
        <f t="shared" ref="AD697:AD699" si="1218">AC697/$L$4</f>
        <v>0</v>
      </c>
      <c r="AE697" s="11"/>
      <c r="AF697" s="11"/>
    </row>
    <row r="698" spans="1:145" outlineLevel="1">
      <c r="A698" s="254" t="s">
        <v>2032</v>
      </c>
      <c r="B698" s="254" t="s">
        <v>2021</v>
      </c>
      <c r="C698" s="257" t="s">
        <v>2025</v>
      </c>
      <c r="D698" s="165" t="s">
        <v>1865</v>
      </c>
      <c r="E698" s="166" t="s">
        <v>154</v>
      </c>
      <c r="F698" s="167" t="s">
        <v>464</v>
      </c>
      <c r="G698" s="177">
        <v>0</v>
      </c>
      <c r="H698" s="37" t="s">
        <v>656</v>
      </c>
      <c r="I698" s="170">
        <v>0</v>
      </c>
      <c r="J698" s="171">
        <f t="shared" si="1079"/>
        <v>0</v>
      </c>
      <c r="K698" s="172" t="s">
        <v>24</v>
      </c>
      <c r="L698" s="173"/>
      <c r="M698" s="174">
        <f t="shared" si="1080"/>
        <v>0</v>
      </c>
      <c r="N698" s="175">
        <f t="shared" si="1081"/>
        <v>0</v>
      </c>
      <c r="O698" s="87"/>
      <c r="P698" s="176"/>
      <c r="Q698" s="176"/>
      <c r="R698" s="176"/>
      <c r="S698" s="176"/>
      <c r="T698" s="176"/>
      <c r="U698" s="86"/>
      <c r="V698" s="87"/>
      <c r="W698" s="176"/>
      <c r="X698" s="176">
        <f t="shared" si="1215"/>
        <v>0</v>
      </c>
      <c r="Y698" s="176"/>
      <c r="Z698" s="176">
        <f t="shared" si="1216"/>
        <v>0</v>
      </c>
      <c r="AA698" s="176"/>
      <c r="AB698" s="176">
        <f t="shared" si="1217"/>
        <v>0</v>
      </c>
      <c r="AC698" s="176"/>
      <c r="AD698" s="176">
        <f t="shared" si="1218"/>
        <v>0</v>
      </c>
      <c r="AE698" s="11"/>
      <c r="AF698" s="11"/>
    </row>
    <row r="699" spans="1:145" outlineLevel="1">
      <c r="A699" s="254" t="s">
        <v>2032</v>
      </c>
      <c r="B699" s="254" t="s">
        <v>2021</v>
      </c>
      <c r="C699" s="257" t="s">
        <v>2025</v>
      </c>
      <c r="D699" s="165" t="s">
        <v>1866</v>
      </c>
      <c r="E699" s="166" t="s">
        <v>155</v>
      </c>
      <c r="F699" s="167" t="s">
        <v>465</v>
      </c>
      <c r="G699" s="177">
        <v>0</v>
      </c>
      <c r="H699" s="37" t="s">
        <v>656</v>
      </c>
      <c r="I699" s="170">
        <v>0</v>
      </c>
      <c r="J699" s="171">
        <f t="shared" si="1079"/>
        <v>0</v>
      </c>
      <c r="K699" s="172" t="s">
        <v>24</v>
      </c>
      <c r="L699" s="173"/>
      <c r="M699" s="174">
        <f t="shared" si="1080"/>
        <v>0</v>
      </c>
      <c r="N699" s="175">
        <f t="shared" si="1081"/>
        <v>0</v>
      </c>
      <c r="O699" s="87"/>
      <c r="P699" s="176"/>
      <c r="Q699" s="176"/>
      <c r="R699" s="176"/>
      <c r="S699" s="176"/>
      <c r="T699" s="176"/>
      <c r="U699" s="86"/>
      <c r="V699" s="87"/>
      <c r="W699" s="176"/>
      <c r="X699" s="176">
        <f t="shared" si="1215"/>
        <v>0</v>
      </c>
      <c r="Y699" s="176"/>
      <c r="Z699" s="176">
        <f t="shared" si="1216"/>
        <v>0</v>
      </c>
      <c r="AA699" s="176"/>
      <c r="AB699" s="176">
        <f t="shared" si="1217"/>
        <v>0</v>
      </c>
      <c r="AC699" s="176"/>
      <c r="AD699" s="176">
        <f t="shared" si="1218"/>
        <v>0</v>
      </c>
      <c r="AE699" s="11"/>
      <c r="AF699" s="11"/>
    </row>
    <row r="700" spans="1:145" s="10" customFormat="1" ht="15.75">
      <c r="A700" s="260"/>
      <c r="B700" s="260"/>
      <c r="C700" s="362"/>
      <c r="D700" s="363"/>
      <c r="E700" s="364" t="s">
        <v>157</v>
      </c>
      <c r="F700" s="365" t="s">
        <v>467</v>
      </c>
      <c r="G700" s="366"/>
      <c r="H700" s="367"/>
      <c r="I700" s="368"/>
      <c r="J700" s="369"/>
      <c r="K700" s="370"/>
      <c r="L700" s="370"/>
      <c r="M700" s="371">
        <f>SUM(M701:M702)</f>
        <v>0</v>
      </c>
      <c r="N700" s="372">
        <f>SUM(N701:N702)</f>
        <v>0</v>
      </c>
      <c r="O700" s="87"/>
      <c r="P700" s="373">
        <f t="shared" ref="P700:T700" si="1219">SUM(P701:P702)</f>
        <v>0</v>
      </c>
      <c r="Q700" s="373">
        <f t="shared" si="1219"/>
        <v>0</v>
      </c>
      <c r="R700" s="373">
        <f t="shared" si="1219"/>
        <v>0</v>
      </c>
      <c r="S700" s="373">
        <f t="shared" si="1219"/>
        <v>0</v>
      </c>
      <c r="T700" s="373">
        <f t="shared" si="1219"/>
        <v>0</v>
      </c>
      <c r="U700" s="86"/>
      <c r="V700" s="87"/>
      <c r="W700" s="373">
        <f t="shared" ref="W700" si="1220">SUM(W701:W702)</f>
        <v>0</v>
      </c>
      <c r="X700" s="373">
        <f t="shared" ref="X700:AD700" si="1221">SUM(X701:X702)</f>
        <v>0</v>
      </c>
      <c r="Y700" s="373">
        <f t="shared" si="1221"/>
        <v>0</v>
      </c>
      <c r="Z700" s="373">
        <f t="shared" si="1221"/>
        <v>0</v>
      </c>
      <c r="AA700" s="373">
        <f t="shared" si="1221"/>
        <v>0</v>
      </c>
      <c r="AB700" s="373">
        <f t="shared" si="1221"/>
        <v>0</v>
      </c>
      <c r="AC700" s="373">
        <f t="shared" si="1221"/>
        <v>0</v>
      </c>
      <c r="AD700" s="373">
        <f t="shared" si="1221"/>
        <v>0</v>
      </c>
      <c r="AE700" s="156"/>
      <c r="AF700" s="156"/>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217"/>
      <c r="BU700" s="217"/>
      <c r="BV700" s="217"/>
      <c r="BW700" s="217"/>
      <c r="BX700" s="217"/>
      <c r="BY700" s="217"/>
      <c r="BZ700" s="217"/>
      <c r="CA700" s="217"/>
      <c r="CB700" s="217"/>
      <c r="CC700" s="217"/>
      <c r="CD700" s="217"/>
      <c r="CE700" s="217"/>
      <c r="CF700" s="217"/>
      <c r="CG700" s="217"/>
      <c r="CH700" s="217"/>
      <c r="CI700" s="217"/>
      <c r="CJ700" s="217"/>
      <c r="CK700" s="217"/>
      <c r="CL700" s="217"/>
      <c r="CM700" s="217"/>
      <c r="CN700" s="217"/>
      <c r="CO700" s="217"/>
      <c r="CP700" s="217"/>
      <c r="CQ700" s="217"/>
      <c r="CR700" s="217"/>
      <c r="CS700" s="217"/>
      <c r="CT700" s="217"/>
      <c r="CU700" s="217"/>
      <c r="CV700" s="217"/>
      <c r="CW700" s="217"/>
      <c r="CX700" s="217"/>
      <c r="CY700" s="217"/>
      <c r="CZ700" s="217"/>
      <c r="DA700" s="217"/>
      <c r="DB700" s="217"/>
      <c r="DC700" s="217"/>
      <c r="DD700" s="217"/>
      <c r="DE700" s="217"/>
      <c r="DF700" s="217"/>
      <c r="DG700" s="217"/>
      <c r="DH700" s="217"/>
      <c r="DI700" s="217"/>
      <c r="DJ700" s="217"/>
      <c r="DK700" s="217"/>
      <c r="DL700" s="217"/>
      <c r="DM700" s="217"/>
      <c r="DN700" s="217"/>
      <c r="DO700" s="217"/>
      <c r="DP700" s="217"/>
      <c r="DQ700" s="217"/>
      <c r="DR700" s="217"/>
      <c r="DS700" s="217"/>
      <c r="DT700" s="217"/>
      <c r="DU700" s="217"/>
      <c r="DV700" s="217"/>
      <c r="DW700" s="217"/>
      <c r="DX700" s="217"/>
      <c r="DY700" s="217"/>
      <c r="DZ700" s="217"/>
      <c r="EA700" s="217"/>
      <c r="EB700" s="217"/>
      <c r="EC700" s="217"/>
      <c r="ED700" s="217"/>
      <c r="EE700" s="217"/>
      <c r="EF700" s="217"/>
      <c r="EG700" s="217"/>
      <c r="EH700" s="217"/>
      <c r="EI700" s="217"/>
      <c r="EJ700" s="217"/>
      <c r="EK700" s="217"/>
      <c r="EL700" s="217"/>
      <c r="EM700" s="217"/>
      <c r="EN700" s="217"/>
      <c r="EO700" s="217"/>
    </row>
    <row r="701" spans="1:145" outlineLevel="1">
      <c r="A701" s="254" t="s">
        <v>2032</v>
      </c>
      <c r="B701" s="263">
        <v>400</v>
      </c>
      <c r="C701" s="257" t="s">
        <v>2026</v>
      </c>
      <c r="D701" s="165" t="s">
        <v>1867</v>
      </c>
      <c r="E701" s="166" t="s">
        <v>158</v>
      </c>
      <c r="F701" s="167" t="s">
        <v>468</v>
      </c>
      <c r="G701" s="177">
        <v>0</v>
      </c>
      <c r="H701" s="37" t="s">
        <v>656</v>
      </c>
      <c r="I701" s="170">
        <v>0</v>
      </c>
      <c r="J701" s="171">
        <f t="shared" si="1079"/>
        <v>0</v>
      </c>
      <c r="K701" s="172" t="s">
        <v>24</v>
      </c>
      <c r="L701" s="173"/>
      <c r="M701" s="174">
        <f t="shared" si="1080"/>
        <v>0</v>
      </c>
      <c r="N701" s="175">
        <f t="shared" si="1081"/>
        <v>0</v>
      </c>
      <c r="O701" s="87"/>
      <c r="P701" s="176"/>
      <c r="Q701" s="176"/>
      <c r="R701" s="176"/>
      <c r="S701" s="176"/>
      <c r="T701" s="176"/>
      <c r="U701" s="86"/>
      <c r="V701" s="87"/>
      <c r="W701" s="176"/>
      <c r="X701" s="176">
        <f t="shared" ref="X701:X702" si="1222">W701/$L$4</f>
        <v>0</v>
      </c>
      <c r="Y701" s="176"/>
      <c r="Z701" s="176">
        <f t="shared" ref="Z701:Z702" si="1223">Y701/$L$4</f>
        <v>0</v>
      </c>
      <c r="AA701" s="176"/>
      <c r="AB701" s="176">
        <f t="shared" ref="AB701:AB702" si="1224">AA701/$L$4</f>
        <v>0</v>
      </c>
      <c r="AC701" s="176"/>
      <c r="AD701" s="176">
        <f t="shared" ref="AD701:AD702" si="1225">AC701/$L$4</f>
        <v>0</v>
      </c>
      <c r="AE701" s="11"/>
      <c r="AF701" s="11"/>
    </row>
    <row r="702" spans="1:145" outlineLevel="1">
      <c r="A702" s="254" t="s">
        <v>2032</v>
      </c>
      <c r="B702" s="263">
        <v>400</v>
      </c>
      <c r="C702" s="257" t="s">
        <v>2026</v>
      </c>
      <c r="D702" s="165" t="s">
        <v>1869</v>
      </c>
      <c r="E702" s="166" t="s">
        <v>159</v>
      </c>
      <c r="F702" s="167" t="s">
        <v>469</v>
      </c>
      <c r="G702" s="177">
        <v>0</v>
      </c>
      <c r="H702" s="37" t="s">
        <v>656</v>
      </c>
      <c r="I702" s="170">
        <v>0</v>
      </c>
      <c r="J702" s="171">
        <f t="shared" si="1079"/>
        <v>0</v>
      </c>
      <c r="K702" s="172" t="s">
        <v>24</v>
      </c>
      <c r="L702" s="173"/>
      <c r="M702" s="174">
        <f t="shared" si="1080"/>
        <v>0</v>
      </c>
      <c r="N702" s="175">
        <f t="shared" si="1081"/>
        <v>0</v>
      </c>
      <c r="O702" s="87"/>
      <c r="P702" s="176"/>
      <c r="Q702" s="176"/>
      <c r="R702" s="176"/>
      <c r="S702" s="176"/>
      <c r="T702" s="176"/>
      <c r="U702" s="86"/>
      <c r="V702" s="87"/>
      <c r="W702" s="176"/>
      <c r="X702" s="176">
        <f t="shared" si="1222"/>
        <v>0</v>
      </c>
      <c r="Y702" s="176"/>
      <c r="Z702" s="176">
        <f t="shared" si="1223"/>
        <v>0</v>
      </c>
      <c r="AA702" s="176"/>
      <c r="AB702" s="176">
        <f t="shared" si="1224"/>
        <v>0</v>
      </c>
      <c r="AC702" s="176"/>
      <c r="AD702" s="176">
        <f t="shared" si="1225"/>
        <v>0</v>
      </c>
      <c r="AE702" s="11"/>
      <c r="AF702" s="11"/>
    </row>
    <row r="703" spans="1:145" s="10" customFormat="1" ht="15.75">
      <c r="A703" s="260"/>
      <c r="B703" s="260"/>
      <c r="C703" s="362"/>
      <c r="D703" s="363"/>
      <c r="E703" s="364" t="s">
        <v>2104</v>
      </c>
      <c r="F703" s="365" t="s">
        <v>2105</v>
      </c>
      <c r="G703" s="366"/>
      <c r="H703" s="367"/>
      <c r="I703" s="368"/>
      <c r="J703" s="369"/>
      <c r="K703" s="370"/>
      <c r="L703" s="370"/>
      <c r="M703" s="371">
        <f>SUM(M704:M704)</f>
        <v>0</v>
      </c>
      <c r="N703" s="372">
        <f>SUM(N704:N704)</f>
        <v>0</v>
      </c>
      <c r="O703" s="87"/>
      <c r="P703" s="373">
        <f>SUM(P704:P704)</f>
        <v>0</v>
      </c>
      <c r="Q703" s="373">
        <f>SUM(Q704:Q704)</f>
        <v>0</v>
      </c>
      <c r="R703" s="373">
        <f>SUM(R704:R704)</f>
        <v>0</v>
      </c>
      <c r="S703" s="373">
        <f>SUM(S704:S704)</f>
        <v>0</v>
      </c>
      <c r="T703" s="373">
        <f>SUM(T704:T704)</f>
        <v>0</v>
      </c>
      <c r="U703" s="86"/>
      <c r="V703" s="87"/>
      <c r="W703" s="373">
        <f t="shared" ref="W703:AD703" si="1226">SUM(W704:W704)</f>
        <v>0</v>
      </c>
      <c r="X703" s="373">
        <f t="shared" si="1226"/>
        <v>0</v>
      </c>
      <c r="Y703" s="373">
        <f t="shared" si="1226"/>
        <v>0</v>
      </c>
      <c r="Z703" s="373">
        <f t="shared" si="1226"/>
        <v>0</v>
      </c>
      <c r="AA703" s="373">
        <f t="shared" si="1226"/>
        <v>0</v>
      </c>
      <c r="AB703" s="373">
        <f t="shared" si="1226"/>
        <v>0</v>
      </c>
      <c r="AC703" s="373">
        <f t="shared" si="1226"/>
        <v>0</v>
      </c>
      <c r="AD703" s="373">
        <f t="shared" si="1226"/>
        <v>0</v>
      </c>
      <c r="AE703" s="156"/>
      <c r="AF703" s="156"/>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217"/>
      <c r="BU703" s="217"/>
      <c r="BV703" s="217"/>
      <c r="BW703" s="217"/>
      <c r="BX703" s="217"/>
      <c r="BY703" s="217"/>
      <c r="BZ703" s="217"/>
      <c r="CA703" s="217"/>
      <c r="CB703" s="217"/>
      <c r="CC703" s="217"/>
      <c r="CD703" s="217"/>
      <c r="CE703" s="217"/>
      <c r="CF703" s="217"/>
      <c r="CG703" s="217"/>
      <c r="CH703" s="217"/>
      <c r="CI703" s="217"/>
      <c r="CJ703" s="217"/>
      <c r="CK703" s="217"/>
      <c r="CL703" s="217"/>
      <c r="CM703" s="217"/>
      <c r="CN703" s="217"/>
      <c r="CO703" s="217"/>
      <c r="CP703" s="217"/>
      <c r="CQ703" s="217"/>
      <c r="CR703" s="217"/>
      <c r="CS703" s="217"/>
      <c r="CT703" s="217"/>
      <c r="CU703" s="217"/>
      <c r="CV703" s="217"/>
      <c r="CW703" s="217"/>
      <c r="CX703" s="217"/>
      <c r="CY703" s="217"/>
      <c r="CZ703" s="217"/>
      <c r="DA703" s="217"/>
      <c r="DB703" s="217"/>
      <c r="DC703" s="217"/>
      <c r="DD703" s="217"/>
      <c r="DE703" s="217"/>
      <c r="DF703" s="217"/>
      <c r="DG703" s="217"/>
      <c r="DH703" s="217"/>
      <c r="DI703" s="217"/>
      <c r="DJ703" s="217"/>
      <c r="DK703" s="217"/>
      <c r="DL703" s="217"/>
      <c r="DM703" s="217"/>
      <c r="DN703" s="217"/>
      <c r="DO703" s="217"/>
      <c r="DP703" s="217"/>
      <c r="DQ703" s="217"/>
      <c r="DR703" s="217"/>
      <c r="DS703" s="217"/>
      <c r="DT703" s="217"/>
      <c r="DU703" s="217"/>
      <c r="DV703" s="217"/>
      <c r="DW703" s="217"/>
      <c r="DX703" s="217"/>
      <c r="DY703" s="217"/>
      <c r="DZ703" s="217"/>
      <c r="EA703" s="217"/>
      <c r="EB703" s="217"/>
      <c r="EC703" s="217"/>
      <c r="ED703" s="217"/>
      <c r="EE703" s="217"/>
      <c r="EF703" s="217"/>
      <c r="EG703" s="217"/>
      <c r="EH703" s="217"/>
      <c r="EI703" s="217"/>
      <c r="EJ703" s="217"/>
      <c r="EK703" s="217"/>
      <c r="EL703" s="217"/>
      <c r="EM703" s="217"/>
      <c r="EN703" s="217"/>
      <c r="EO703" s="217"/>
    </row>
    <row r="704" spans="1:145" s="164" customFormat="1" outlineLevel="1">
      <c r="A704" s="254" t="s">
        <v>2032</v>
      </c>
      <c r="B704" s="263" t="s">
        <v>2021</v>
      </c>
      <c r="C704" s="257" t="s">
        <v>2025</v>
      </c>
      <c r="D704" s="165" t="s">
        <v>1871</v>
      </c>
      <c r="E704" s="308" t="s">
        <v>2293</v>
      </c>
      <c r="F704" s="309" t="s">
        <v>2294</v>
      </c>
      <c r="G704" s="177">
        <v>0</v>
      </c>
      <c r="H704" s="37" t="s">
        <v>656</v>
      </c>
      <c r="I704" s="170">
        <v>0</v>
      </c>
      <c r="J704" s="171">
        <f t="shared" ref="J704" si="1227">I704/$L$4</f>
        <v>0</v>
      </c>
      <c r="K704" s="172" t="s">
        <v>24</v>
      </c>
      <c r="L704" s="173"/>
      <c r="M704" s="174">
        <f t="shared" ref="M704" si="1228">IF(ISBLANK(K704),G704*I704,G704*I704*L704)</f>
        <v>0</v>
      </c>
      <c r="N704" s="175">
        <f t="shared" ref="N704" si="1229">IF(ISBLANK(K704),J704*G704,G704*J704*L704)</f>
        <v>0</v>
      </c>
      <c r="O704" s="87"/>
      <c r="P704" s="176"/>
      <c r="Q704" s="176"/>
      <c r="R704" s="176"/>
      <c r="S704" s="176"/>
      <c r="T704" s="176"/>
      <c r="U704" s="86"/>
      <c r="V704" s="87"/>
      <c r="W704" s="176"/>
      <c r="X704" s="176">
        <f t="shared" ref="X704" si="1230">W704/$L$4</f>
        <v>0</v>
      </c>
      <c r="Y704" s="176"/>
      <c r="Z704" s="176">
        <f t="shared" ref="Z704" si="1231">Y704/$L$4</f>
        <v>0</v>
      </c>
      <c r="AA704" s="176"/>
      <c r="AB704" s="176">
        <f t="shared" ref="AB704" si="1232">AA704/$L$4</f>
        <v>0</v>
      </c>
      <c r="AC704" s="176"/>
      <c r="AD704" s="176">
        <f t="shared" ref="AD704" si="1233">AC704/$L$4</f>
        <v>0</v>
      </c>
      <c r="AE704" s="156"/>
      <c r="AF704" s="156"/>
      <c r="AG704" s="208"/>
      <c r="AH704" s="208"/>
      <c r="AI704" s="208"/>
      <c r="AJ704" s="208"/>
      <c r="AK704" s="208"/>
      <c r="AL704" s="208"/>
      <c r="AM704" s="208"/>
      <c r="AN704" s="208"/>
      <c r="AO704" s="208"/>
      <c r="AP704" s="208"/>
      <c r="AQ704" s="208"/>
      <c r="AR704" s="208"/>
      <c r="AS704" s="208"/>
      <c r="AT704" s="208"/>
      <c r="AU704" s="208"/>
      <c r="AV704" s="208"/>
      <c r="AW704" s="208"/>
      <c r="AX704" s="208"/>
      <c r="AY704" s="208"/>
      <c r="AZ704" s="208"/>
      <c r="BA704" s="208"/>
      <c r="BB704" s="208"/>
      <c r="BC704" s="208"/>
      <c r="BD704" s="208"/>
      <c r="BE704" s="208"/>
      <c r="BF704" s="208"/>
      <c r="BG704" s="208"/>
      <c r="BH704" s="208"/>
      <c r="BI704" s="208"/>
      <c r="BJ704" s="208"/>
      <c r="BK704" s="208"/>
      <c r="BL704" s="208"/>
      <c r="BM704" s="208"/>
      <c r="BN704" s="208"/>
      <c r="BO704" s="208"/>
      <c r="BP704" s="208"/>
      <c r="BQ704" s="208"/>
      <c r="BR704" s="208"/>
      <c r="BS704" s="208"/>
      <c r="BT704" s="208"/>
      <c r="BU704" s="208"/>
      <c r="BV704" s="208"/>
      <c r="BW704" s="208"/>
      <c r="BX704" s="208"/>
      <c r="BY704" s="208"/>
      <c r="BZ704" s="208"/>
      <c r="CA704" s="208"/>
      <c r="CB704" s="208"/>
      <c r="CC704" s="208"/>
      <c r="CD704" s="208"/>
      <c r="CE704" s="208"/>
      <c r="CF704" s="208"/>
      <c r="CG704" s="208"/>
      <c r="CH704" s="208"/>
      <c r="CI704" s="208"/>
      <c r="CJ704" s="208"/>
      <c r="CK704" s="208"/>
      <c r="CL704" s="208"/>
      <c r="CM704" s="208"/>
      <c r="CN704" s="208"/>
      <c r="CO704" s="208"/>
      <c r="CP704" s="208"/>
      <c r="CQ704" s="208"/>
      <c r="CR704" s="208"/>
      <c r="CS704" s="208"/>
      <c r="CT704" s="208"/>
      <c r="CU704" s="208"/>
      <c r="CV704" s="208"/>
      <c r="CW704" s="208"/>
      <c r="CX704" s="208"/>
      <c r="CY704" s="208"/>
      <c r="CZ704" s="208"/>
      <c r="DA704" s="208"/>
      <c r="DB704" s="208"/>
      <c r="DC704" s="208"/>
      <c r="DD704" s="208"/>
      <c r="DE704" s="208"/>
      <c r="DF704" s="208"/>
      <c r="DG704" s="208"/>
      <c r="DH704" s="208"/>
      <c r="DI704" s="208"/>
      <c r="DJ704" s="208"/>
      <c r="DK704" s="208"/>
      <c r="DL704" s="208"/>
      <c r="DM704" s="208"/>
      <c r="DN704" s="208"/>
      <c r="DO704" s="208"/>
      <c r="DP704" s="208"/>
      <c r="DQ704" s="208"/>
      <c r="DR704" s="208"/>
      <c r="DS704" s="208"/>
      <c r="DT704" s="208"/>
      <c r="DU704" s="208"/>
      <c r="DV704" s="208"/>
      <c r="DW704" s="208"/>
      <c r="DX704" s="208"/>
      <c r="DY704" s="208"/>
      <c r="DZ704" s="208"/>
      <c r="EA704" s="208"/>
      <c r="EB704" s="208"/>
      <c r="EC704" s="208"/>
      <c r="ED704" s="208"/>
      <c r="EE704" s="208"/>
      <c r="EF704" s="208"/>
      <c r="EG704" s="208"/>
      <c r="EH704" s="208"/>
      <c r="EI704" s="208"/>
      <c r="EJ704" s="208"/>
      <c r="EK704" s="208"/>
      <c r="EL704" s="208"/>
      <c r="EM704" s="208"/>
      <c r="EN704" s="208"/>
      <c r="EO704" s="208"/>
    </row>
    <row r="705" spans="1:145" s="10" customFormat="1" ht="15.75">
      <c r="A705" s="260"/>
      <c r="B705" s="260"/>
      <c r="C705" s="362"/>
      <c r="D705" s="363"/>
      <c r="E705" s="364" t="s">
        <v>2101</v>
      </c>
      <c r="F705" s="365" t="s">
        <v>2101</v>
      </c>
      <c r="G705" s="366"/>
      <c r="H705" s="367"/>
      <c r="I705" s="368"/>
      <c r="J705" s="369"/>
      <c r="K705" s="370"/>
      <c r="L705" s="370"/>
      <c r="M705" s="371">
        <f>SUM(M706:M706)</f>
        <v>0</v>
      </c>
      <c r="N705" s="372">
        <f>SUM(N706:N706)</f>
        <v>0</v>
      </c>
      <c r="O705" s="87"/>
      <c r="P705" s="373">
        <f>SUM(P706:P706)</f>
        <v>0</v>
      </c>
      <c r="Q705" s="373">
        <f>SUM(Q706:Q706)</f>
        <v>0</v>
      </c>
      <c r="R705" s="373">
        <f>SUM(R706:R706)</f>
        <v>0</v>
      </c>
      <c r="S705" s="373">
        <f>SUM(S706:S706)</f>
        <v>0</v>
      </c>
      <c r="T705" s="373">
        <f>SUM(T706:T706)</f>
        <v>0</v>
      </c>
      <c r="U705" s="86"/>
      <c r="V705" s="87"/>
      <c r="W705" s="373">
        <f t="shared" ref="W705:AD705" si="1234">SUM(W706:W706)</f>
        <v>0</v>
      </c>
      <c r="X705" s="373">
        <f t="shared" si="1234"/>
        <v>0</v>
      </c>
      <c r="Y705" s="373">
        <f t="shared" si="1234"/>
        <v>0</v>
      </c>
      <c r="Z705" s="373">
        <f t="shared" si="1234"/>
        <v>0</v>
      </c>
      <c r="AA705" s="373">
        <f t="shared" si="1234"/>
        <v>0</v>
      </c>
      <c r="AB705" s="373">
        <f t="shared" si="1234"/>
        <v>0</v>
      </c>
      <c r="AC705" s="373">
        <f t="shared" si="1234"/>
        <v>0</v>
      </c>
      <c r="AD705" s="373">
        <f t="shared" si="1234"/>
        <v>0</v>
      </c>
      <c r="AE705" s="156"/>
      <c r="AF705" s="156"/>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217"/>
      <c r="BU705" s="217"/>
      <c r="BV705" s="217"/>
      <c r="BW705" s="217"/>
      <c r="BX705" s="217"/>
      <c r="BY705" s="217"/>
      <c r="BZ705" s="217"/>
      <c r="CA705" s="217"/>
      <c r="CB705" s="217"/>
      <c r="CC705" s="217"/>
      <c r="CD705" s="217"/>
      <c r="CE705" s="217"/>
      <c r="CF705" s="217"/>
      <c r="CG705" s="217"/>
      <c r="CH705" s="217"/>
      <c r="CI705" s="217"/>
      <c r="CJ705" s="217"/>
      <c r="CK705" s="217"/>
      <c r="CL705" s="217"/>
      <c r="CM705" s="217"/>
      <c r="CN705" s="217"/>
      <c r="CO705" s="217"/>
      <c r="CP705" s="217"/>
      <c r="CQ705" s="217"/>
      <c r="CR705" s="217"/>
      <c r="CS705" s="217"/>
      <c r="CT705" s="217"/>
      <c r="CU705" s="217"/>
      <c r="CV705" s="217"/>
      <c r="CW705" s="217"/>
      <c r="CX705" s="217"/>
      <c r="CY705" s="217"/>
      <c r="CZ705" s="217"/>
      <c r="DA705" s="217"/>
      <c r="DB705" s="217"/>
      <c r="DC705" s="217"/>
      <c r="DD705" s="217"/>
      <c r="DE705" s="217"/>
      <c r="DF705" s="217"/>
      <c r="DG705" s="217"/>
      <c r="DH705" s="217"/>
      <c r="DI705" s="217"/>
      <c r="DJ705" s="217"/>
      <c r="DK705" s="217"/>
      <c r="DL705" s="217"/>
      <c r="DM705" s="217"/>
      <c r="DN705" s="217"/>
      <c r="DO705" s="217"/>
      <c r="DP705" s="217"/>
      <c r="DQ705" s="217"/>
      <c r="DR705" s="217"/>
      <c r="DS705" s="217"/>
      <c r="DT705" s="217"/>
      <c r="DU705" s="217"/>
      <c r="DV705" s="217"/>
      <c r="DW705" s="217"/>
      <c r="DX705" s="217"/>
      <c r="DY705" s="217"/>
      <c r="DZ705" s="217"/>
      <c r="EA705" s="217"/>
      <c r="EB705" s="217"/>
      <c r="EC705" s="217"/>
      <c r="ED705" s="217"/>
      <c r="EE705" s="217"/>
      <c r="EF705" s="217"/>
      <c r="EG705" s="217"/>
      <c r="EH705" s="217"/>
      <c r="EI705" s="217"/>
      <c r="EJ705" s="217"/>
      <c r="EK705" s="217"/>
      <c r="EL705" s="217"/>
      <c r="EM705" s="217"/>
      <c r="EN705" s="217"/>
      <c r="EO705" s="217"/>
    </row>
    <row r="706" spans="1:145" s="164" customFormat="1" outlineLevel="1">
      <c r="A706" s="254" t="s">
        <v>2032</v>
      </c>
      <c r="B706" s="263" t="s">
        <v>2021</v>
      </c>
      <c r="C706" s="257" t="s">
        <v>2025</v>
      </c>
      <c r="D706" s="165" t="s">
        <v>1870</v>
      </c>
      <c r="E706" s="308" t="s">
        <v>2293</v>
      </c>
      <c r="F706" s="309" t="s">
        <v>2294</v>
      </c>
      <c r="G706" s="177">
        <v>0</v>
      </c>
      <c r="H706" s="37" t="s">
        <v>656</v>
      </c>
      <c r="I706" s="170">
        <v>0</v>
      </c>
      <c r="J706" s="171">
        <f t="shared" ref="J706" si="1235">I706/$L$4</f>
        <v>0</v>
      </c>
      <c r="K706" s="172" t="s">
        <v>24</v>
      </c>
      <c r="L706" s="173"/>
      <c r="M706" s="174">
        <f t="shared" ref="M706" si="1236">IF(ISBLANK(K706),G706*I706,G706*I706*L706)</f>
        <v>0</v>
      </c>
      <c r="N706" s="175">
        <f t="shared" ref="N706" si="1237">IF(ISBLANK(K706),J706*G706,G706*J706*L706)</f>
        <v>0</v>
      </c>
      <c r="O706" s="87"/>
      <c r="P706" s="176"/>
      <c r="Q706" s="176"/>
      <c r="R706" s="176"/>
      <c r="S706" s="176"/>
      <c r="T706" s="176"/>
      <c r="U706" s="86"/>
      <c r="V706" s="87"/>
      <c r="W706" s="176"/>
      <c r="X706" s="176">
        <f t="shared" ref="X706" si="1238">W706/$L$4</f>
        <v>0</v>
      </c>
      <c r="Y706" s="176"/>
      <c r="Z706" s="176">
        <f t="shared" ref="Z706" si="1239">Y706/$L$4</f>
        <v>0</v>
      </c>
      <c r="AA706" s="176"/>
      <c r="AB706" s="176">
        <f t="shared" ref="AB706" si="1240">AA706/$L$4</f>
        <v>0</v>
      </c>
      <c r="AC706" s="176"/>
      <c r="AD706" s="176">
        <f t="shared" ref="AD706" si="1241">AC706/$L$4</f>
        <v>0</v>
      </c>
      <c r="AE706" s="156"/>
      <c r="AF706" s="156"/>
      <c r="AG706" s="208"/>
      <c r="AH706" s="208"/>
      <c r="AI706" s="208"/>
      <c r="AJ706" s="208"/>
      <c r="AK706" s="208"/>
      <c r="AL706" s="208"/>
      <c r="AM706" s="208"/>
      <c r="AN706" s="208"/>
      <c r="AO706" s="208"/>
      <c r="AP706" s="208"/>
      <c r="AQ706" s="208"/>
      <c r="AR706" s="208"/>
      <c r="AS706" s="208"/>
      <c r="AT706" s="208"/>
      <c r="AU706" s="208"/>
      <c r="AV706" s="208"/>
      <c r="AW706" s="208"/>
      <c r="AX706" s="208"/>
      <c r="AY706" s="208"/>
      <c r="AZ706" s="208"/>
      <c r="BA706" s="208"/>
      <c r="BB706" s="208"/>
      <c r="BC706" s="208"/>
      <c r="BD706" s="208"/>
      <c r="BE706" s="208"/>
      <c r="BF706" s="208"/>
      <c r="BG706" s="208"/>
      <c r="BH706" s="208"/>
      <c r="BI706" s="208"/>
      <c r="BJ706" s="208"/>
      <c r="BK706" s="208"/>
      <c r="BL706" s="208"/>
      <c r="BM706" s="208"/>
      <c r="BN706" s="208"/>
      <c r="BO706" s="208"/>
      <c r="BP706" s="208"/>
      <c r="BQ706" s="208"/>
      <c r="BR706" s="208"/>
      <c r="BS706" s="208"/>
      <c r="BT706" s="208"/>
      <c r="BU706" s="208"/>
      <c r="BV706" s="208"/>
      <c r="BW706" s="208"/>
      <c r="BX706" s="208"/>
      <c r="BY706" s="208"/>
      <c r="BZ706" s="208"/>
      <c r="CA706" s="208"/>
      <c r="CB706" s="208"/>
      <c r="CC706" s="208"/>
      <c r="CD706" s="208"/>
      <c r="CE706" s="208"/>
      <c r="CF706" s="208"/>
      <c r="CG706" s="208"/>
      <c r="CH706" s="208"/>
      <c r="CI706" s="208"/>
      <c r="CJ706" s="208"/>
      <c r="CK706" s="208"/>
      <c r="CL706" s="208"/>
      <c r="CM706" s="208"/>
      <c r="CN706" s="208"/>
      <c r="CO706" s="208"/>
      <c r="CP706" s="208"/>
      <c r="CQ706" s="208"/>
      <c r="CR706" s="208"/>
      <c r="CS706" s="208"/>
      <c r="CT706" s="208"/>
      <c r="CU706" s="208"/>
      <c r="CV706" s="208"/>
      <c r="CW706" s="208"/>
      <c r="CX706" s="208"/>
      <c r="CY706" s="208"/>
      <c r="CZ706" s="208"/>
      <c r="DA706" s="208"/>
      <c r="DB706" s="208"/>
      <c r="DC706" s="208"/>
      <c r="DD706" s="208"/>
      <c r="DE706" s="208"/>
      <c r="DF706" s="208"/>
      <c r="DG706" s="208"/>
      <c r="DH706" s="208"/>
      <c r="DI706" s="208"/>
      <c r="DJ706" s="208"/>
      <c r="DK706" s="208"/>
      <c r="DL706" s="208"/>
      <c r="DM706" s="208"/>
      <c r="DN706" s="208"/>
      <c r="DO706" s="208"/>
      <c r="DP706" s="208"/>
      <c r="DQ706" s="208"/>
      <c r="DR706" s="208"/>
      <c r="DS706" s="208"/>
      <c r="DT706" s="208"/>
      <c r="DU706" s="208"/>
      <c r="DV706" s="208"/>
      <c r="DW706" s="208"/>
      <c r="DX706" s="208"/>
      <c r="DY706" s="208"/>
      <c r="DZ706" s="208"/>
      <c r="EA706" s="208"/>
      <c r="EB706" s="208"/>
      <c r="EC706" s="208"/>
      <c r="ED706" s="208"/>
      <c r="EE706" s="208"/>
      <c r="EF706" s="208"/>
      <c r="EG706" s="208"/>
      <c r="EH706" s="208"/>
      <c r="EI706" s="208"/>
      <c r="EJ706" s="208"/>
      <c r="EK706" s="208"/>
      <c r="EL706" s="208"/>
      <c r="EM706" s="208"/>
      <c r="EN706" s="208"/>
      <c r="EO706" s="208"/>
    </row>
    <row r="707" spans="1:145" s="162" customFormat="1" ht="15.75">
      <c r="A707" s="254"/>
      <c r="B707" s="254"/>
      <c r="C707" s="340"/>
      <c r="D707" s="341">
        <v>3909</v>
      </c>
      <c r="E707" s="342" t="s">
        <v>2093</v>
      </c>
      <c r="F707" s="343" t="s">
        <v>2094</v>
      </c>
      <c r="G707" s="344"/>
      <c r="H707" s="345"/>
      <c r="I707" s="346"/>
      <c r="J707" s="346"/>
      <c r="K707" s="346"/>
      <c r="L707" s="346"/>
      <c r="M707" s="347">
        <f>M708</f>
        <v>0</v>
      </c>
      <c r="N707" s="348">
        <f>N708</f>
        <v>0</v>
      </c>
      <c r="O707" s="87"/>
      <c r="P707" s="349">
        <f t="shared" ref="P707:T707" si="1242">P708</f>
        <v>0</v>
      </c>
      <c r="Q707" s="349">
        <f t="shared" si="1242"/>
        <v>0</v>
      </c>
      <c r="R707" s="349">
        <f t="shared" si="1242"/>
        <v>0</v>
      </c>
      <c r="S707" s="349">
        <f t="shared" si="1242"/>
        <v>0</v>
      </c>
      <c r="T707" s="349">
        <f t="shared" si="1242"/>
        <v>0</v>
      </c>
      <c r="U707" s="86"/>
      <c r="V707" s="87"/>
      <c r="W707" s="349">
        <f t="shared" ref="W707:AD707" si="1243">W708</f>
        <v>0</v>
      </c>
      <c r="X707" s="349">
        <f t="shared" si="1243"/>
        <v>0</v>
      </c>
      <c r="Y707" s="349">
        <f t="shared" si="1243"/>
        <v>0</v>
      </c>
      <c r="Z707" s="349">
        <f t="shared" si="1243"/>
        <v>0</v>
      </c>
      <c r="AA707" s="349">
        <f t="shared" si="1243"/>
        <v>0</v>
      </c>
      <c r="AB707" s="349">
        <f t="shared" si="1243"/>
        <v>0</v>
      </c>
      <c r="AC707" s="349">
        <f t="shared" si="1243"/>
        <v>0</v>
      </c>
      <c r="AD707" s="349">
        <f t="shared" si="1243"/>
        <v>0</v>
      </c>
      <c r="AE707" s="156"/>
      <c r="AF707" s="156"/>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216"/>
      <c r="BU707" s="216"/>
      <c r="BV707" s="216"/>
      <c r="BW707" s="216"/>
      <c r="BX707" s="216"/>
      <c r="BY707" s="216"/>
      <c r="BZ707" s="216"/>
      <c r="CA707" s="216"/>
      <c r="CB707" s="216"/>
      <c r="CC707" s="216"/>
      <c r="CD707" s="216"/>
      <c r="CE707" s="216"/>
      <c r="CF707" s="216"/>
      <c r="CG707" s="216"/>
      <c r="CH707" s="216"/>
      <c r="CI707" s="216"/>
      <c r="CJ707" s="216"/>
      <c r="CK707" s="216"/>
      <c r="CL707" s="216"/>
      <c r="CM707" s="216"/>
      <c r="CN707" s="216"/>
      <c r="CO707" s="216"/>
      <c r="CP707" s="216"/>
      <c r="CQ707" s="216"/>
      <c r="CR707" s="216"/>
      <c r="CS707" s="216"/>
      <c r="CT707" s="216"/>
      <c r="CU707" s="216"/>
      <c r="CV707" s="216"/>
      <c r="CW707" s="216"/>
      <c r="CX707" s="216"/>
      <c r="CY707" s="216"/>
      <c r="CZ707" s="216"/>
      <c r="DA707" s="216"/>
      <c r="DB707" s="216"/>
      <c r="DC707" s="216"/>
      <c r="DD707" s="216"/>
      <c r="DE707" s="216"/>
      <c r="DF707" s="216"/>
      <c r="DG707" s="216"/>
      <c r="DH707" s="216"/>
      <c r="DI707" s="216"/>
      <c r="DJ707" s="216"/>
      <c r="DK707" s="216"/>
      <c r="DL707" s="216"/>
      <c r="DM707" s="216"/>
      <c r="DN707" s="216"/>
      <c r="DO707" s="216"/>
      <c r="DP707" s="216"/>
      <c r="DQ707" s="216"/>
      <c r="DR707" s="216"/>
      <c r="DS707" s="216"/>
      <c r="DT707" s="216"/>
      <c r="DU707" s="216"/>
      <c r="DV707" s="216"/>
      <c r="DW707" s="216"/>
      <c r="DX707" s="216"/>
      <c r="DY707" s="216"/>
      <c r="DZ707" s="216"/>
      <c r="EA707" s="216"/>
      <c r="EB707" s="216"/>
      <c r="EC707" s="216"/>
      <c r="ED707" s="216"/>
      <c r="EE707" s="216"/>
      <c r="EF707" s="216"/>
      <c r="EG707" s="216"/>
      <c r="EH707" s="216"/>
      <c r="EI707" s="216"/>
      <c r="EJ707" s="216"/>
      <c r="EK707" s="216"/>
      <c r="EL707" s="216"/>
      <c r="EM707" s="216"/>
      <c r="EN707" s="216"/>
      <c r="EO707" s="216"/>
    </row>
    <row r="708" spans="1:145" s="10" customFormat="1" ht="15.75">
      <c r="A708" s="260"/>
      <c r="B708" s="260"/>
      <c r="C708" s="350"/>
      <c r="D708" s="351"/>
      <c r="E708" s="352" t="s">
        <v>2093</v>
      </c>
      <c r="F708" s="353" t="s">
        <v>2094</v>
      </c>
      <c r="G708" s="354"/>
      <c r="H708" s="355"/>
      <c r="I708" s="356"/>
      <c r="J708" s="357"/>
      <c r="K708" s="358"/>
      <c r="L708" s="358"/>
      <c r="M708" s="359">
        <f>M709+M718+M722</f>
        <v>0</v>
      </c>
      <c r="N708" s="360">
        <f>N709+N718+N722</f>
        <v>0</v>
      </c>
      <c r="O708" s="87"/>
      <c r="P708" s="361">
        <f t="shared" ref="P708:T708" si="1244">P709+P718+P722</f>
        <v>0</v>
      </c>
      <c r="Q708" s="361">
        <f t="shared" si="1244"/>
        <v>0</v>
      </c>
      <c r="R708" s="361">
        <f t="shared" si="1244"/>
        <v>0</v>
      </c>
      <c r="S708" s="361">
        <f t="shared" si="1244"/>
        <v>0</v>
      </c>
      <c r="T708" s="361">
        <f t="shared" si="1244"/>
        <v>0</v>
      </c>
      <c r="U708" s="86"/>
      <c r="V708" s="87"/>
      <c r="W708" s="361">
        <f t="shared" ref="W708:AD708" si="1245">W709+W718+W722</f>
        <v>0</v>
      </c>
      <c r="X708" s="361">
        <f t="shared" si="1245"/>
        <v>0</v>
      </c>
      <c r="Y708" s="361">
        <f t="shared" si="1245"/>
        <v>0</v>
      </c>
      <c r="Z708" s="361">
        <f t="shared" si="1245"/>
        <v>0</v>
      </c>
      <c r="AA708" s="361">
        <f t="shared" si="1245"/>
        <v>0</v>
      </c>
      <c r="AB708" s="361">
        <f t="shared" si="1245"/>
        <v>0</v>
      </c>
      <c r="AC708" s="361">
        <f t="shared" si="1245"/>
        <v>0</v>
      </c>
      <c r="AD708" s="361">
        <f t="shared" si="1245"/>
        <v>0</v>
      </c>
      <c r="AE708" s="156"/>
      <c r="AF708" s="156"/>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217"/>
      <c r="BU708" s="217"/>
      <c r="BV708" s="217"/>
      <c r="BW708" s="217"/>
      <c r="BX708" s="217"/>
      <c r="BY708" s="217"/>
      <c r="BZ708" s="217"/>
      <c r="CA708" s="217"/>
      <c r="CB708" s="217"/>
      <c r="CC708" s="217"/>
      <c r="CD708" s="217"/>
      <c r="CE708" s="217"/>
      <c r="CF708" s="217"/>
      <c r="CG708" s="217"/>
      <c r="CH708" s="217"/>
      <c r="CI708" s="217"/>
      <c r="CJ708" s="217"/>
      <c r="CK708" s="217"/>
      <c r="CL708" s="217"/>
      <c r="CM708" s="217"/>
      <c r="CN708" s="217"/>
      <c r="CO708" s="217"/>
      <c r="CP708" s="217"/>
      <c r="CQ708" s="217"/>
      <c r="CR708" s="217"/>
      <c r="CS708" s="217"/>
      <c r="CT708" s="217"/>
      <c r="CU708" s="217"/>
      <c r="CV708" s="217"/>
      <c r="CW708" s="217"/>
      <c r="CX708" s="217"/>
      <c r="CY708" s="217"/>
      <c r="CZ708" s="217"/>
      <c r="DA708" s="217"/>
      <c r="DB708" s="217"/>
      <c r="DC708" s="217"/>
      <c r="DD708" s="217"/>
      <c r="DE708" s="217"/>
      <c r="DF708" s="217"/>
      <c r="DG708" s="217"/>
      <c r="DH708" s="217"/>
      <c r="DI708" s="217"/>
      <c r="DJ708" s="217"/>
      <c r="DK708" s="217"/>
      <c r="DL708" s="217"/>
      <c r="DM708" s="217"/>
      <c r="DN708" s="217"/>
      <c r="DO708" s="217"/>
      <c r="DP708" s="217"/>
      <c r="DQ708" s="217"/>
      <c r="DR708" s="217"/>
      <c r="DS708" s="217"/>
      <c r="DT708" s="217"/>
      <c r="DU708" s="217"/>
      <c r="DV708" s="217"/>
      <c r="DW708" s="217"/>
      <c r="DX708" s="217"/>
      <c r="DY708" s="217"/>
      <c r="DZ708" s="217"/>
      <c r="EA708" s="217"/>
      <c r="EB708" s="217"/>
      <c r="EC708" s="217"/>
      <c r="ED708" s="217"/>
      <c r="EE708" s="217"/>
      <c r="EF708" s="217"/>
      <c r="EG708" s="217"/>
      <c r="EH708" s="217"/>
      <c r="EI708" s="217"/>
      <c r="EJ708" s="217"/>
      <c r="EK708" s="217"/>
      <c r="EL708" s="217"/>
      <c r="EM708" s="217"/>
      <c r="EN708" s="217"/>
      <c r="EO708" s="217"/>
    </row>
    <row r="709" spans="1:145" s="10" customFormat="1" ht="15.75">
      <c r="A709" s="260"/>
      <c r="B709" s="260"/>
      <c r="C709" s="362"/>
      <c r="D709" s="363"/>
      <c r="E709" s="364" t="s">
        <v>164</v>
      </c>
      <c r="F709" s="365" t="s">
        <v>164</v>
      </c>
      <c r="G709" s="366"/>
      <c r="H709" s="367"/>
      <c r="I709" s="368"/>
      <c r="J709" s="369"/>
      <c r="K709" s="370"/>
      <c r="L709" s="370"/>
      <c r="M709" s="371">
        <f>SUM(M710:M717)</f>
        <v>0</v>
      </c>
      <c r="N709" s="372">
        <f>SUM(N710:N717)</f>
        <v>0</v>
      </c>
      <c r="O709" s="87"/>
      <c r="P709" s="373">
        <f t="shared" ref="P709:T709" si="1246">SUM(P710:P717)</f>
        <v>0</v>
      </c>
      <c r="Q709" s="373">
        <f t="shared" si="1246"/>
        <v>0</v>
      </c>
      <c r="R709" s="373">
        <f t="shared" si="1246"/>
        <v>0</v>
      </c>
      <c r="S709" s="373">
        <f t="shared" si="1246"/>
        <v>0</v>
      </c>
      <c r="T709" s="373">
        <f t="shared" si="1246"/>
        <v>0</v>
      </c>
      <c r="U709" s="86"/>
      <c r="V709" s="87"/>
      <c r="W709" s="373">
        <f t="shared" ref="W709:AD709" si="1247">SUM(W710:W717)</f>
        <v>0</v>
      </c>
      <c r="X709" s="373">
        <f t="shared" si="1247"/>
        <v>0</v>
      </c>
      <c r="Y709" s="373">
        <f t="shared" si="1247"/>
        <v>0</v>
      </c>
      <c r="Z709" s="373">
        <f t="shared" si="1247"/>
        <v>0</v>
      </c>
      <c r="AA709" s="373">
        <f t="shared" si="1247"/>
        <v>0</v>
      </c>
      <c r="AB709" s="373">
        <f t="shared" si="1247"/>
        <v>0</v>
      </c>
      <c r="AC709" s="373">
        <f t="shared" si="1247"/>
        <v>0</v>
      </c>
      <c r="AD709" s="373">
        <f t="shared" si="1247"/>
        <v>0</v>
      </c>
      <c r="AE709" s="156"/>
      <c r="AF709" s="156"/>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217"/>
      <c r="BU709" s="217"/>
      <c r="BV709" s="217"/>
      <c r="BW709" s="217"/>
      <c r="BX709" s="217"/>
      <c r="BY709" s="217"/>
      <c r="BZ709" s="217"/>
      <c r="CA709" s="217"/>
      <c r="CB709" s="217"/>
      <c r="CC709" s="217"/>
      <c r="CD709" s="217"/>
      <c r="CE709" s="217"/>
      <c r="CF709" s="217"/>
      <c r="CG709" s="217"/>
      <c r="CH709" s="217"/>
      <c r="CI709" s="217"/>
      <c r="CJ709" s="217"/>
      <c r="CK709" s="217"/>
      <c r="CL709" s="217"/>
      <c r="CM709" s="217"/>
      <c r="CN709" s="217"/>
      <c r="CO709" s="217"/>
      <c r="CP709" s="217"/>
      <c r="CQ709" s="217"/>
      <c r="CR709" s="217"/>
      <c r="CS709" s="217"/>
      <c r="CT709" s="217"/>
      <c r="CU709" s="217"/>
      <c r="CV709" s="217"/>
      <c r="CW709" s="217"/>
      <c r="CX709" s="217"/>
      <c r="CY709" s="217"/>
      <c r="CZ709" s="217"/>
      <c r="DA709" s="217"/>
      <c r="DB709" s="217"/>
      <c r="DC709" s="217"/>
      <c r="DD709" s="217"/>
      <c r="DE709" s="217"/>
      <c r="DF709" s="217"/>
      <c r="DG709" s="217"/>
      <c r="DH709" s="217"/>
      <c r="DI709" s="217"/>
      <c r="DJ709" s="217"/>
      <c r="DK709" s="217"/>
      <c r="DL709" s="217"/>
      <c r="DM709" s="217"/>
      <c r="DN709" s="217"/>
      <c r="DO709" s="217"/>
      <c r="DP709" s="217"/>
      <c r="DQ709" s="217"/>
      <c r="DR709" s="217"/>
      <c r="DS709" s="217"/>
      <c r="DT709" s="217"/>
      <c r="DU709" s="217"/>
      <c r="DV709" s="217"/>
      <c r="DW709" s="217"/>
      <c r="DX709" s="217"/>
      <c r="DY709" s="217"/>
      <c r="DZ709" s="217"/>
      <c r="EA709" s="217"/>
      <c r="EB709" s="217"/>
      <c r="EC709" s="217"/>
      <c r="ED709" s="217"/>
      <c r="EE709" s="217"/>
      <c r="EF709" s="217"/>
      <c r="EG709" s="217"/>
      <c r="EH709" s="217"/>
      <c r="EI709" s="217"/>
      <c r="EJ709" s="217"/>
      <c r="EK709" s="217"/>
      <c r="EL709" s="217"/>
      <c r="EM709" s="217"/>
      <c r="EN709" s="217"/>
      <c r="EO709" s="217"/>
    </row>
    <row r="710" spans="1:145" s="164" customFormat="1" outlineLevel="1">
      <c r="A710" s="254" t="s">
        <v>2032</v>
      </c>
      <c r="B710" s="254" t="s">
        <v>2021</v>
      </c>
      <c r="C710" s="257" t="s">
        <v>2025</v>
      </c>
      <c r="D710" s="165" t="s">
        <v>1872</v>
      </c>
      <c r="E710" s="166" t="s">
        <v>2159</v>
      </c>
      <c r="F710" s="167" t="s">
        <v>2160</v>
      </c>
      <c r="G710" s="177">
        <v>0</v>
      </c>
      <c r="H710" s="37" t="s">
        <v>656</v>
      </c>
      <c r="I710" s="170">
        <v>0</v>
      </c>
      <c r="J710" s="171">
        <f>I710/$L$4</f>
        <v>0</v>
      </c>
      <c r="K710" s="172" t="s">
        <v>24</v>
      </c>
      <c r="L710" s="173"/>
      <c r="M710" s="174">
        <f>IF(ISBLANK(K710),G710*I710,G710*I710*L710)</f>
        <v>0</v>
      </c>
      <c r="N710" s="175">
        <f>IF(ISBLANK(K710),J710*G710,G710*J710*L710)</f>
        <v>0</v>
      </c>
      <c r="O710" s="87"/>
      <c r="P710" s="176"/>
      <c r="Q710" s="176"/>
      <c r="R710" s="176"/>
      <c r="S710" s="176"/>
      <c r="T710" s="176"/>
      <c r="U710" s="86"/>
      <c r="V710" s="87"/>
      <c r="W710" s="176"/>
      <c r="X710" s="176">
        <f t="shared" ref="X710:X717" si="1248">W710/$L$4</f>
        <v>0</v>
      </c>
      <c r="Y710" s="176"/>
      <c r="Z710" s="176">
        <f t="shared" ref="Z710:Z717" si="1249">Y710/$L$4</f>
        <v>0</v>
      </c>
      <c r="AA710" s="176"/>
      <c r="AB710" s="176">
        <f t="shared" ref="AB710:AB717" si="1250">AA710/$L$4</f>
        <v>0</v>
      </c>
      <c r="AC710" s="176"/>
      <c r="AD710" s="176">
        <f t="shared" ref="AD710:AD717" si="1251">AC710/$L$4</f>
        <v>0</v>
      </c>
      <c r="AE710" s="156"/>
      <c r="AF710" s="156"/>
      <c r="AG710" s="208"/>
      <c r="AH710" s="208"/>
      <c r="AI710" s="208"/>
      <c r="AJ710" s="208"/>
      <c r="AK710" s="208"/>
      <c r="AL710" s="208"/>
      <c r="AM710" s="208"/>
      <c r="AN710" s="208"/>
      <c r="AO710" s="208"/>
      <c r="AP710" s="208"/>
      <c r="AQ710" s="208"/>
      <c r="AR710" s="208"/>
      <c r="AS710" s="208"/>
      <c r="AT710" s="208"/>
      <c r="AU710" s="208"/>
      <c r="AV710" s="208"/>
      <c r="AW710" s="208"/>
      <c r="AX710" s="208"/>
      <c r="AY710" s="208"/>
      <c r="AZ710" s="208"/>
      <c r="BA710" s="208"/>
      <c r="BB710" s="208"/>
      <c r="BC710" s="208"/>
      <c r="BD710" s="208"/>
      <c r="BE710" s="208"/>
      <c r="BF710" s="208"/>
      <c r="BG710" s="208"/>
      <c r="BH710" s="208"/>
      <c r="BI710" s="208"/>
      <c r="BJ710" s="208"/>
      <c r="BK710" s="208"/>
      <c r="BL710" s="208"/>
      <c r="BM710" s="208"/>
      <c r="BN710" s="208"/>
      <c r="BO710" s="208"/>
      <c r="BP710" s="208"/>
      <c r="BQ710" s="208"/>
      <c r="BR710" s="208"/>
      <c r="BS710" s="208"/>
      <c r="BT710" s="208"/>
      <c r="BU710" s="208"/>
      <c r="BV710" s="208"/>
      <c r="BW710" s="208"/>
      <c r="BX710" s="208"/>
      <c r="BY710" s="208"/>
      <c r="BZ710" s="208"/>
      <c r="CA710" s="208"/>
      <c r="CB710" s="208"/>
      <c r="CC710" s="208"/>
      <c r="CD710" s="208"/>
      <c r="CE710" s="208"/>
      <c r="CF710" s="208"/>
      <c r="CG710" s="208"/>
      <c r="CH710" s="208"/>
      <c r="CI710" s="208"/>
      <c r="CJ710" s="208"/>
      <c r="CK710" s="208"/>
      <c r="CL710" s="208"/>
      <c r="CM710" s="208"/>
      <c r="CN710" s="208"/>
      <c r="CO710" s="208"/>
      <c r="CP710" s="208"/>
      <c r="CQ710" s="208"/>
      <c r="CR710" s="208"/>
      <c r="CS710" s="208"/>
      <c r="CT710" s="208"/>
      <c r="CU710" s="208"/>
      <c r="CV710" s="208"/>
      <c r="CW710" s="208"/>
      <c r="CX710" s="208"/>
      <c r="CY710" s="208"/>
      <c r="CZ710" s="208"/>
      <c r="DA710" s="208"/>
      <c r="DB710" s="208"/>
      <c r="DC710" s="208"/>
      <c r="DD710" s="208"/>
      <c r="DE710" s="208"/>
      <c r="DF710" s="208"/>
      <c r="DG710" s="208"/>
      <c r="DH710" s="208"/>
      <c r="DI710" s="208"/>
      <c r="DJ710" s="208"/>
      <c r="DK710" s="208"/>
      <c r="DL710" s="208"/>
      <c r="DM710" s="208"/>
      <c r="DN710" s="208"/>
      <c r="DO710" s="208"/>
      <c r="DP710" s="208"/>
      <c r="DQ710" s="208"/>
      <c r="DR710" s="208"/>
      <c r="DS710" s="208"/>
      <c r="DT710" s="208"/>
      <c r="DU710" s="208"/>
      <c r="DV710" s="208"/>
      <c r="DW710" s="208"/>
      <c r="DX710" s="208"/>
      <c r="DY710" s="208"/>
      <c r="DZ710" s="208"/>
      <c r="EA710" s="208"/>
      <c r="EB710" s="208"/>
      <c r="EC710" s="208"/>
      <c r="ED710" s="208"/>
      <c r="EE710" s="208"/>
      <c r="EF710" s="208"/>
      <c r="EG710" s="208"/>
      <c r="EH710" s="208"/>
      <c r="EI710" s="208"/>
      <c r="EJ710" s="208"/>
      <c r="EK710" s="208"/>
      <c r="EL710" s="208"/>
      <c r="EM710" s="208"/>
      <c r="EN710" s="208"/>
      <c r="EO710" s="208"/>
    </row>
    <row r="711" spans="1:145" s="164" customFormat="1" outlineLevel="1">
      <c r="A711" s="254" t="s">
        <v>2032</v>
      </c>
      <c r="B711" s="254" t="s">
        <v>2021</v>
      </c>
      <c r="C711" s="257" t="s">
        <v>2025</v>
      </c>
      <c r="D711" s="165" t="s">
        <v>2098</v>
      </c>
      <c r="E711" s="166" t="s">
        <v>2163</v>
      </c>
      <c r="F711" s="167" t="s">
        <v>2164</v>
      </c>
      <c r="G711" s="177">
        <v>0</v>
      </c>
      <c r="H711" s="37" t="s">
        <v>656</v>
      </c>
      <c r="I711" s="170">
        <v>0</v>
      </c>
      <c r="J711" s="171">
        <f t="shared" ref="J711:J724" si="1252">I711/$L$4</f>
        <v>0</v>
      </c>
      <c r="K711" s="172" t="s">
        <v>24</v>
      </c>
      <c r="L711" s="173"/>
      <c r="M711" s="174">
        <f t="shared" ref="M711:M717" si="1253">IF(ISBLANK(K711),G711*I711,G711*I711*L711)</f>
        <v>0</v>
      </c>
      <c r="N711" s="175">
        <f t="shared" ref="N711:N717" si="1254">IF(ISBLANK(K711),J711*G711,G711*J711*L711)</f>
        <v>0</v>
      </c>
      <c r="O711" s="87"/>
      <c r="P711" s="176"/>
      <c r="Q711" s="176"/>
      <c r="R711" s="176"/>
      <c r="S711" s="176"/>
      <c r="T711" s="176"/>
      <c r="U711" s="86"/>
      <c r="V711" s="87"/>
      <c r="W711" s="176"/>
      <c r="X711" s="176">
        <f t="shared" si="1248"/>
        <v>0</v>
      </c>
      <c r="Y711" s="176"/>
      <c r="Z711" s="176">
        <f t="shared" si="1249"/>
        <v>0</v>
      </c>
      <c r="AA711" s="176"/>
      <c r="AB711" s="176">
        <f t="shared" si="1250"/>
        <v>0</v>
      </c>
      <c r="AC711" s="176"/>
      <c r="AD711" s="176">
        <f t="shared" si="1251"/>
        <v>0</v>
      </c>
      <c r="AE711" s="156"/>
      <c r="AF711" s="156"/>
      <c r="AG711" s="208"/>
      <c r="AH711" s="208"/>
      <c r="AI711" s="208"/>
      <c r="AJ711" s="208"/>
      <c r="AK711" s="208"/>
      <c r="AL711" s="208"/>
      <c r="AM711" s="208"/>
      <c r="AN711" s="208"/>
      <c r="AO711" s="208"/>
      <c r="AP711" s="208"/>
      <c r="AQ711" s="208"/>
      <c r="AR711" s="208"/>
      <c r="AS711" s="208"/>
      <c r="AT711" s="208"/>
      <c r="AU711" s="208"/>
      <c r="AV711" s="208"/>
      <c r="AW711" s="208"/>
      <c r="AX711" s="208"/>
      <c r="AY711" s="208"/>
      <c r="AZ711" s="208"/>
      <c r="BA711" s="208"/>
      <c r="BB711" s="208"/>
      <c r="BC711" s="208"/>
      <c r="BD711" s="208"/>
      <c r="BE711" s="208"/>
      <c r="BF711" s="208"/>
      <c r="BG711" s="208"/>
      <c r="BH711" s="208"/>
      <c r="BI711" s="208"/>
      <c r="BJ711" s="208"/>
      <c r="BK711" s="208"/>
      <c r="BL711" s="208"/>
      <c r="BM711" s="208"/>
      <c r="BN711" s="208"/>
      <c r="BO711" s="208"/>
      <c r="BP711" s="208"/>
      <c r="BQ711" s="208"/>
      <c r="BR711" s="208"/>
      <c r="BS711" s="208"/>
      <c r="BT711" s="208"/>
      <c r="BU711" s="208"/>
      <c r="BV711" s="208"/>
      <c r="BW711" s="208"/>
      <c r="BX711" s="208"/>
      <c r="BY711" s="208"/>
      <c r="BZ711" s="208"/>
      <c r="CA711" s="208"/>
      <c r="CB711" s="208"/>
      <c r="CC711" s="208"/>
      <c r="CD711" s="208"/>
      <c r="CE711" s="208"/>
      <c r="CF711" s="208"/>
      <c r="CG711" s="208"/>
      <c r="CH711" s="208"/>
      <c r="CI711" s="208"/>
      <c r="CJ711" s="208"/>
      <c r="CK711" s="208"/>
      <c r="CL711" s="208"/>
      <c r="CM711" s="208"/>
      <c r="CN711" s="208"/>
      <c r="CO711" s="208"/>
      <c r="CP711" s="208"/>
      <c r="CQ711" s="208"/>
      <c r="CR711" s="208"/>
      <c r="CS711" s="208"/>
      <c r="CT711" s="208"/>
      <c r="CU711" s="208"/>
      <c r="CV711" s="208"/>
      <c r="CW711" s="208"/>
      <c r="CX711" s="208"/>
      <c r="CY711" s="208"/>
      <c r="CZ711" s="208"/>
      <c r="DA711" s="208"/>
      <c r="DB711" s="208"/>
      <c r="DC711" s="208"/>
      <c r="DD711" s="208"/>
      <c r="DE711" s="208"/>
      <c r="DF711" s="208"/>
      <c r="DG711" s="208"/>
      <c r="DH711" s="208"/>
      <c r="DI711" s="208"/>
      <c r="DJ711" s="208"/>
      <c r="DK711" s="208"/>
      <c r="DL711" s="208"/>
      <c r="DM711" s="208"/>
      <c r="DN711" s="208"/>
      <c r="DO711" s="208"/>
      <c r="DP711" s="208"/>
      <c r="DQ711" s="208"/>
      <c r="DR711" s="208"/>
      <c r="DS711" s="208"/>
      <c r="DT711" s="208"/>
      <c r="DU711" s="208"/>
      <c r="DV711" s="208"/>
      <c r="DW711" s="208"/>
      <c r="DX711" s="208"/>
      <c r="DY711" s="208"/>
      <c r="DZ711" s="208"/>
      <c r="EA711" s="208"/>
      <c r="EB711" s="208"/>
      <c r="EC711" s="208"/>
      <c r="ED711" s="208"/>
      <c r="EE711" s="208"/>
      <c r="EF711" s="208"/>
      <c r="EG711" s="208"/>
      <c r="EH711" s="208"/>
      <c r="EI711" s="208"/>
      <c r="EJ711" s="208"/>
      <c r="EK711" s="208"/>
      <c r="EL711" s="208"/>
      <c r="EM711" s="208"/>
      <c r="EN711" s="208"/>
      <c r="EO711" s="208"/>
    </row>
    <row r="712" spans="1:145" s="164" customFormat="1" outlineLevel="1">
      <c r="A712" s="254" t="s">
        <v>2032</v>
      </c>
      <c r="B712" s="254" t="s">
        <v>2021</v>
      </c>
      <c r="C712" s="257" t="s">
        <v>2025</v>
      </c>
      <c r="D712" s="165" t="s">
        <v>2099</v>
      </c>
      <c r="E712" s="166" t="s">
        <v>2165</v>
      </c>
      <c r="F712" s="167" t="s">
        <v>2166</v>
      </c>
      <c r="G712" s="177">
        <v>0</v>
      </c>
      <c r="H712" s="37" t="s">
        <v>656</v>
      </c>
      <c r="I712" s="170">
        <v>0</v>
      </c>
      <c r="J712" s="171">
        <f t="shared" si="1252"/>
        <v>0</v>
      </c>
      <c r="K712" s="172" t="s">
        <v>24</v>
      </c>
      <c r="L712" s="173"/>
      <c r="M712" s="174">
        <f t="shared" si="1253"/>
        <v>0</v>
      </c>
      <c r="N712" s="175">
        <f t="shared" si="1254"/>
        <v>0</v>
      </c>
      <c r="O712" s="87"/>
      <c r="P712" s="176"/>
      <c r="Q712" s="176"/>
      <c r="R712" s="176"/>
      <c r="S712" s="176"/>
      <c r="T712" s="176"/>
      <c r="U712" s="86"/>
      <c r="V712" s="87"/>
      <c r="W712" s="176"/>
      <c r="X712" s="176">
        <f t="shared" si="1248"/>
        <v>0</v>
      </c>
      <c r="Y712" s="176"/>
      <c r="Z712" s="176">
        <f t="shared" si="1249"/>
        <v>0</v>
      </c>
      <c r="AA712" s="176"/>
      <c r="AB712" s="176">
        <f t="shared" si="1250"/>
        <v>0</v>
      </c>
      <c r="AC712" s="176"/>
      <c r="AD712" s="176">
        <f t="shared" si="1251"/>
        <v>0</v>
      </c>
      <c r="AE712" s="156"/>
      <c r="AF712" s="156"/>
      <c r="AG712" s="208"/>
      <c r="AH712" s="208"/>
      <c r="AI712" s="208"/>
      <c r="AJ712" s="208"/>
      <c r="AK712" s="208"/>
      <c r="AL712" s="208"/>
      <c r="AM712" s="208"/>
      <c r="AN712" s="208"/>
      <c r="AO712" s="208"/>
      <c r="AP712" s="208"/>
      <c r="AQ712" s="208"/>
      <c r="AR712" s="208"/>
      <c r="AS712" s="208"/>
      <c r="AT712" s="208"/>
      <c r="AU712" s="208"/>
      <c r="AV712" s="208"/>
      <c r="AW712" s="208"/>
      <c r="AX712" s="208"/>
      <c r="AY712" s="208"/>
      <c r="AZ712" s="208"/>
      <c r="BA712" s="208"/>
      <c r="BB712" s="208"/>
      <c r="BC712" s="208"/>
      <c r="BD712" s="208"/>
      <c r="BE712" s="208"/>
      <c r="BF712" s="208"/>
      <c r="BG712" s="208"/>
      <c r="BH712" s="208"/>
      <c r="BI712" s="208"/>
      <c r="BJ712" s="208"/>
      <c r="BK712" s="208"/>
      <c r="BL712" s="208"/>
      <c r="BM712" s="208"/>
      <c r="BN712" s="208"/>
      <c r="BO712" s="208"/>
      <c r="BP712" s="208"/>
      <c r="BQ712" s="208"/>
      <c r="BR712" s="208"/>
      <c r="BS712" s="208"/>
      <c r="BT712" s="208"/>
      <c r="BU712" s="208"/>
      <c r="BV712" s="208"/>
      <c r="BW712" s="208"/>
      <c r="BX712" s="208"/>
      <c r="BY712" s="208"/>
      <c r="BZ712" s="208"/>
      <c r="CA712" s="208"/>
      <c r="CB712" s="208"/>
      <c r="CC712" s="208"/>
      <c r="CD712" s="208"/>
      <c r="CE712" s="208"/>
      <c r="CF712" s="208"/>
      <c r="CG712" s="208"/>
      <c r="CH712" s="208"/>
      <c r="CI712" s="208"/>
      <c r="CJ712" s="208"/>
      <c r="CK712" s="208"/>
      <c r="CL712" s="208"/>
      <c r="CM712" s="208"/>
      <c r="CN712" s="208"/>
      <c r="CO712" s="208"/>
      <c r="CP712" s="208"/>
      <c r="CQ712" s="208"/>
      <c r="CR712" s="208"/>
      <c r="CS712" s="208"/>
      <c r="CT712" s="208"/>
      <c r="CU712" s="208"/>
      <c r="CV712" s="208"/>
      <c r="CW712" s="208"/>
      <c r="CX712" s="208"/>
      <c r="CY712" s="208"/>
      <c r="CZ712" s="208"/>
      <c r="DA712" s="208"/>
      <c r="DB712" s="208"/>
      <c r="DC712" s="208"/>
      <c r="DD712" s="208"/>
      <c r="DE712" s="208"/>
      <c r="DF712" s="208"/>
      <c r="DG712" s="208"/>
      <c r="DH712" s="208"/>
      <c r="DI712" s="208"/>
      <c r="DJ712" s="208"/>
      <c r="DK712" s="208"/>
      <c r="DL712" s="208"/>
      <c r="DM712" s="208"/>
      <c r="DN712" s="208"/>
      <c r="DO712" s="208"/>
      <c r="DP712" s="208"/>
      <c r="DQ712" s="208"/>
      <c r="DR712" s="208"/>
      <c r="DS712" s="208"/>
      <c r="DT712" s="208"/>
      <c r="DU712" s="208"/>
      <c r="DV712" s="208"/>
      <c r="DW712" s="208"/>
      <c r="DX712" s="208"/>
      <c r="DY712" s="208"/>
      <c r="DZ712" s="208"/>
      <c r="EA712" s="208"/>
      <c r="EB712" s="208"/>
      <c r="EC712" s="208"/>
      <c r="ED712" s="208"/>
      <c r="EE712" s="208"/>
      <c r="EF712" s="208"/>
      <c r="EG712" s="208"/>
      <c r="EH712" s="208"/>
      <c r="EI712" s="208"/>
      <c r="EJ712" s="208"/>
      <c r="EK712" s="208"/>
      <c r="EL712" s="208"/>
      <c r="EM712" s="208"/>
      <c r="EN712" s="208"/>
      <c r="EO712" s="208"/>
    </row>
    <row r="713" spans="1:145" s="164" customFormat="1" outlineLevel="1">
      <c r="A713" s="254" t="s">
        <v>2032</v>
      </c>
      <c r="B713" s="254" t="s">
        <v>2021</v>
      </c>
      <c r="C713" s="257" t="s">
        <v>2025</v>
      </c>
      <c r="D713" s="165" t="s">
        <v>2100</v>
      </c>
      <c r="E713" s="166" t="s">
        <v>2184</v>
      </c>
      <c r="F713" s="167" t="s">
        <v>2185</v>
      </c>
      <c r="G713" s="177">
        <v>0</v>
      </c>
      <c r="H713" s="37" t="s">
        <v>656</v>
      </c>
      <c r="I713" s="170">
        <v>0</v>
      </c>
      <c r="J713" s="171">
        <f t="shared" si="1252"/>
        <v>0</v>
      </c>
      <c r="K713" s="172" t="s">
        <v>24</v>
      </c>
      <c r="L713" s="173"/>
      <c r="M713" s="174">
        <f t="shared" si="1253"/>
        <v>0</v>
      </c>
      <c r="N713" s="175">
        <f t="shared" si="1254"/>
        <v>0</v>
      </c>
      <c r="O713" s="87"/>
      <c r="P713" s="176"/>
      <c r="Q713" s="176"/>
      <c r="R713" s="176"/>
      <c r="S713" s="176"/>
      <c r="T713" s="176"/>
      <c r="U713" s="86"/>
      <c r="V713" s="87"/>
      <c r="W713" s="176"/>
      <c r="X713" s="176">
        <f t="shared" si="1248"/>
        <v>0</v>
      </c>
      <c r="Y713" s="176"/>
      <c r="Z713" s="176">
        <f t="shared" si="1249"/>
        <v>0</v>
      </c>
      <c r="AA713" s="176"/>
      <c r="AB713" s="176">
        <f t="shared" si="1250"/>
        <v>0</v>
      </c>
      <c r="AC713" s="176"/>
      <c r="AD713" s="176">
        <f t="shared" si="1251"/>
        <v>0</v>
      </c>
      <c r="AE713" s="156"/>
      <c r="AF713" s="156"/>
      <c r="AG713" s="208"/>
      <c r="AH713" s="208"/>
      <c r="AI713" s="208"/>
      <c r="AJ713" s="208"/>
      <c r="AK713" s="208"/>
      <c r="AL713" s="208"/>
      <c r="AM713" s="208"/>
      <c r="AN713" s="208"/>
      <c r="AO713" s="208"/>
      <c r="AP713" s="208"/>
      <c r="AQ713" s="208"/>
      <c r="AR713" s="208"/>
      <c r="AS713" s="208"/>
      <c r="AT713" s="208"/>
      <c r="AU713" s="208"/>
      <c r="AV713" s="208"/>
      <c r="AW713" s="208"/>
      <c r="AX713" s="208"/>
      <c r="AY713" s="208"/>
      <c r="AZ713" s="208"/>
      <c r="BA713" s="208"/>
      <c r="BB713" s="208"/>
      <c r="BC713" s="208"/>
      <c r="BD713" s="208"/>
      <c r="BE713" s="208"/>
      <c r="BF713" s="208"/>
      <c r="BG713" s="208"/>
      <c r="BH713" s="208"/>
      <c r="BI713" s="208"/>
      <c r="BJ713" s="208"/>
      <c r="BK713" s="208"/>
      <c r="BL713" s="208"/>
      <c r="BM713" s="208"/>
      <c r="BN713" s="208"/>
      <c r="BO713" s="208"/>
      <c r="BP713" s="208"/>
      <c r="BQ713" s="208"/>
      <c r="BR713" s="208"/>
      <c r="BS713" s="208"/>
      <c r="BT713" s="208"/>
      <c r="BU713" s="208"/>
      <c r="BV713" s="208"/>
      <c r="BW713" s="208"/>
      <c r="BX713" s="208"/>
      <c r="BY713" s="208"/>
      <c r="BZ713" s="208"/>
      <c r="CA713" s="208"/>
      <c r="CB713" s="208"/>
      <c r="CC713" s="208"/>
      <c r="CD713" s="208"/>
      <c r="CE713" s="208"/>
      <c r="CF713" s="208"/>
      <c r="CG713" s="208"/>
      <c r="CH713" s="208"/>
      <c r="CI713" s="208"/>
      <c r="CJ713" s="208"/>
      <c r="CK713" s="208"/>
      <c r="CL713" s="208"/>
      <c r="CM713" s="208"/>
      <c r="CN713" s="208"/>
      <c r="CO713" s="208"/>
      <c r="CP713" s="208"/>
      <c r="CQ713" s="208"/>
      <c r="CR713" s="208"/>
      <c r="CS713" s="208"/>
      <c r="CT713" s="208"/>
      <c r="CU713" s="208"/>
      <c r="CV713" s="208"/>
      <c r="CW713" s="208"/>
      <c r="CX713" s="208"/>
      <c r="CY713" s="208"/>
      <c r="CZ713" s="208"/>
      <c r="DA713" s="208"/>
      <c r="DB713" s="208"/>
      <c r="DC713" s="208"/>
      <c r="DD713" s="208"/>
      <c r="DE713" s="208"/>
      <c r="DF713" s="208"/>
      <c r="DG713" s="208"/>
      <c r="DH713" s="208"/>
      <c r="DI713" s="208"/>
      <c r="DJ713" s="208"/>
      <c r="DK713" s="208"/>
      <c r="DL713" s="208"/>
      <c r="DM713" s="208"/>
      <c r="DN713" s="208"/>
      <c r="DO713" s="208"/>
      <c r="DP713" s="208"/>
      <c r="DQ713" s="208"/>
      <c r="DR713" s="208"/>
      <c r="DS713" s="208"/>
      <c r="DT713" s="208"/>
      <c r="DU713" s="208"/>
      <c r="DV713" s="208"/>
      <c r="DW713" s="208"/>
      <c r="DX713" s="208"/>
      <c r="DY713" s="208"/>
      <c r="DZ713" s="208"/>
      <c r="EA713" s="208"/>
      <c r="EB713" s="208"/>
      <c r="EC713" s="208"/>
      <c r="ED713" s="208"/>
      <c r="EE713" s="208"/>
      <c r="EF713" s="208"/>
      <c r="EG713" s="208"/>
      <c r="EH713" s="208"/>
      <c r="EI713" s="208"/>
      <c r="EJ713" s="208"/>
      <c r="EK713" s="208"/>
      <c r="EL713" s="208"/>
      <c r="EM713" s="208"/>
      <c r="EN713" s="208"/>
      <c r="EO713" s="208"/>
    </row>
    <row r="714" spans="1:145" s="164" customFormat="1" outlineLevel="1">
      <c r="A714" s="254" t="s">
        <v>2032</v>
      </c>
      <c r="B714" s="254" t="s">
        <v>2021</v>
      </c>
      <c r="C714" s="257" t="s">
        <v>2025</v>
      </c>
      <c r="D714" s="165" t="s">
        <v>2177</v>
      </c>
      <c r="E714" s="166" t="s">
        <v>2170</v>
      </c>
      <c r="F714" s="167" t="s">
        <v>2169</v>
      </c>
      <c r="G714" s="177">
        <v>0</v>
      </c>
      <c r="H714" s="37" t="s">
        <v>656</v>
      </c>
      <c r="I714" s="170">
        <v>0</v>
      </c>
      <c r="J714" s="171">
        <f t="shared" si="1252"/>
        <v>0</v>
      </c>
      <c r="K714" s="172" t="s">
        <v>24</v>
      </c>
      <c r="L714" s="173"/>
      <c r="M714" s="174">
        <f t="shared" si="1253"/>
        <v>0</v>
      </c>
      <c r="N714" s="175">
        <f t="shared" si="1254"/>
        <v>0</v>
      </c>
      <c r="O714" s="87"/>
      <c r="P714" s="176"/>
      <c r="Q714" s="176"/>
      <c r="R714" s="176"/>
      <c r="S714" s="176"/>
      <c r="T714" s="176"/>
      <c r="U714" s="86"/>
      <c r="V714" s="87"/>
      <c r="W714" s="176"/>
      <c r="X714" s="176">
        <f t="shared" si="1248"/>
        <v>0</v>
      </c>
      <c r="Y714" s="176"/>
      <c r="Z714" s="176">
        <f t="shared" si="1249"/>
        <v>0</v>
      </c>
      <c r="AA714" s="176"/>
      <c r="AB714" s="176">
        <f t="shared" si="1250"/>
        <v>0</v>
      </c>
      <c r="AC714" s="176"/>
      <c r="AD714" s="176">
        <f t="shared" si="1251"/>
        <v>0</v>
      </c>
      <c r="AE714" s="156"/>
      <c r="AF714" s="156"/>
      <c r="AG714" s="208"/>
      <c r="AH714" s="208"/>
      <c r="AI714" s="208"/>
      <c r="AJ714" s="208"/>
      <c r="AK714" s="208"/>
      <c r="AL714" s="208"/>
      <c r="AM714" s="208"/>
      <c r="AN714" s="208"/>
      <c r="AO714" s="208"/>
      <c r="AP714" s="208"/>
      <c r="AQ714" s="208"/>
      <c r="AR714" s="208"/>
      <c r="AS714" s="208"/>
      <c r="AT714" s="208"/>
      <c r="AU714" s="208"/>
      <c r="AV714" s="208"/>
      <c r="AW714" s="208"/>
      <c r="AX714" s="208"/>
      <c r="AY714" s="208"/>
      <c r="AZ714" s="208"/>
      <c r="BA714" s="208"/>
      <c r="BB714" s="208"/>
      <c r="BC714" s="208"/>
      <c r="BD714" s="208"/>
      <c r="BE714" s="208"/>
      <c r="BF714" s="208"/>
      <c r="BG714" s="208"/>
      <c r="BH714" s="208"/>
      <c r="BI714" s="208"/>
      <c r="BJ714" s="208"/>
      <c r="BK714" s="208"/>
      <c r="BL714" s="208"/>
      <c r="BM714" s="208"/>
      <c r="BN714" s="208"/>
      <c r="BO714" s="208"/>
      <c r="BP714" s="208"/>
      <c r="BQ714" s="208"/>
      <c r="BR714" s="208"/>
      <c r="BS714" s="208"/>
      <c r="BT714" s="208"/>
      <c r="BU714" s="208"/>
      <c r="BV714" s="208"/>
      <c r="BW714" s="208"/>
      <c r="BX714" s="208"/>
      <c r="BY714" s="208"/>
      <c r="BZ714" s="208"/>
      <c r="CA714" s="208"/>
      <c r="CB714" s="208"/>
      <c r="CC714" s="208"/>
      <c r="CD714" s="208"/>
      <c r="CE714" s="208"/>
      <c r="CF714" s="208"/>
      <c r="CG714" s="208"/>
      <c r="CH714" s="208"/>
      <c r="CI714" s="208"/>
      <c r="CJ714" s="208"/>
      <c r="CK714" s="208"/>
      <c r="CL714" s="208"/>
      <c r="CM714" s="208"/>
      <c r="CN714" s="208"/>
      <c r="CO714" s="208"/>
      <c r="CP714" s="208"/>
      <c r="CQ714" s="208"/>
      <c r="CR714" s="208"/>
      <c r="CS714" s="208"/>
      <c r="CT714" s="208"/>
      <c r="CU714" s="208"/>
      <c r="CV714" s="208"/>
      <c r="CW714" s="208"/>
      <c r="CX714" s="208"/>
      <c r="CY714" s="208"/>
      <c r="CZ714" s="208"/>
      <c r="DA714" s="208"/>
      <c r="DB714" s="208"/>
      <c r="DC714" s="208"/>
      <c r="DD714" s="208"/>
      <c r="DE714" s="208"/>
      <c r="DF714" s="208"/>
      <c r="DG714" s="208"/>
      <c r="DH714" s="208"/>
      <c r="DI714" s="208"/>
      <c r="DJ714" s="208"/>
      <c r="DK714" s="208"/>
      <c r="DL714" s="208"/>
      <c r="DM714" s="208"/>
      <c r="DN714" s="208"/>
      <c r="DO714" s="208"/>
      <c r="DP714" s="208"/>
      <c r="DQ714" s="208"/>
      <c r="DR714" s="208"/>
      <c r="DS714" s="208"/>
      <c r="DT714" s="208"/>
      <c r="DU714" s="208"/>
      <c r="DV714" s="208"/>
      <c r="DW714" s="208"/>
      <c r="DX714" s="208"/>
      <c r="DY714" s="208"/>
      <c r="DZ714" s="208"/>
      <c r="EA714" s="208"/>
      <c r="EB714" s="208"/>
      <c r="EC714" s="208"/>
      <c r="ED714" s="208"/>
      <c r="EE714" s="208"/>
      <c r="EF714" s="208"/>
      <c r="EG714" s="208"/>
      <c r="EH714" s="208"/>
      <c r="EI714" s="208"/>
      <c r="EJ714" s="208"/>
      <c r="EK714" s="208"/>
      <c r="EL714" s="208"/>
      <c r="EM714" s="208"/>
      <c r="EN714" s="208"/>
      <c r="EO714" s="208"/>
    </row>
    <row r="715" spans="1:145" s="164" customFormat="1" outlineLevel="1">
      <c r="A715" s="254" t="s">
        <v>2032</v>
      </c>
      <c r="B715" s="254" t="s">
        <v>2021</v>
      </c>
      <c r="C715" s="257" t="s">
        <v>2025</v>
      </c>
      <c r="D715" s="165" t="s">
        <v>2178</v>
      </c>
      <c r="E715" s="166" t="s">
        <v>2171</v>
      </c>
      <c r="F715" s="167" t="s">
        <v>2171</v>
      </c>
      <c r="G715" s="177">
        <v>0</v>
      </c>
      <c r="H715" s="37" t="s">
        <v>656</v>
      </c>
      <c r="I715" s="170">
        <v>0</v>
      </c>
      <c r="J715" s="171">
        <f t="shared" si="1252"/>
        <v>0</v>
      </c>
      <c r="K715" s="172" t="s">
        <v>24</v>
      </c>
      <c r="L715" s="173"/>
      <c r="M715" s="174">
        <f t="shared" si="1253"/>
        <v>0</v>
      </c>
      <c r="N715" s="175">
        <f t="shared" si="1254"/>
        <v>0</v>
      </c>
      <c r="O715" s="87"/>
      <c r="P715" s="176"/>
      <c r="Q715" s="176"/>
      <c r="R715" s="176"/>
      <c r="S715" s="176"/>
      <c r="T715" s="176"/>
      <c r="U715" s="86"/>
      <c r="V715" s="87"/>
      <c r="W715" s="176"/>
      <c r="X715" s="176">
        <f t="shared" si="1248"/>
        <v>0</v>
      </c>
      <c r="Y715" s="176"/>
      <c r="Z715" s="176">
        <f t="shared" si="1249"/>
        <v>0</v>
      </c>
      <c r="AA715" s="176"/>
      <c r="AB715" s="176">
        <f t="shared" si="1250"/>
        <v>0</v>
      </c>
      <c r="AC715" s="176"/>
      <c r="AD715" s="176">
        <f t="shared" si="1251"/>
        <v>0</v>
      </c>
      <c r="AE715" s="156"/>
      <c r="AF715" s="156"/>
      <c r="AG715" s="208"/>
      <c r="AH715" s="208"/>
      <c r="AI715" s="208"/>
      <c r="AJ715" s="208"/>
      <c r="AK715" s="208"/>
      <c r="AL715" s="208"/>
      <c r="AM715" s="208"/>
      <c r="AN715" s="208"/>
      <c r="AO715" s="208"/>
      <c r="AP715" s="208"/>
      <c r="AQ715" s="208"/>
      <c r="AR715" s="208"/>
      <c r="AS715" s="208"/>
      <c r="AT715" s="208"/>
      <c r="AU715" s="208"/>
      <c r="AV715" s="208"/>
      <c r="AW715" s="208"/>
      <c r="AX715" s="208"/>
      <c r="AY715" s="208"/>
      <c r="AZ715" s="208"/>
      <c r="BA715" s="208"/>
      <c r="BB715" s="208"/>
      <c r="BC715" s="208"/>
      <c r="BD715" s="208"/>
      <c r="BE715" s="208"/>
      <c r="BF715" s="208"/>
      <c r="BG715" s="208"/>
      <c r="BH715" s="208"/>
      <c r="BI715" s="208"/>
      <c r="BJ715" s="208"/>
      <c r="BK715" s="208"/>
      <c r="BL715" s="208"/>
      <c r="BM715" s="208"/>
      <c r="BN715" s="208"/>
      <c r="BO715" s="208"/>
      <c r="BP715" s="208"/>
      <c r="BQ715" s="208"/>
      <c r="BR715" s="208"/>
      <c r="BS715" s="208"/>
      <c r="BT715" s="208"/>
      <c r="BU715" s="208"/>
      <c r="BV715" s="208"/>
      <c r="BW715" s="208"/>
      <c r="BX715" s="208"/>
      <c r="BY715" s="208"/>
      <c r="BZ715" s="208"/>
      <c r="CA715" s="208"/>
      <c r="CB715" s="208"/>
      <c r="CC715" s="208"/>
      <c r="CD715" s="208"/>
      <c r="CE715" s="208"/>
      <c r="CF715" s="208"/>
      <c r="CG715" s="208"/>
      <c r="CH715" s="208"/>
      <c r="CI715" s="208"/>
      <c r="CJ715" s="208"/>
      <c r="CK715" s="208"/>
      <c r="CL715" s="208"/>
      <c r="CM715" s="208"/>
      <c r="CN715" s="208"/>
      <c r="CO715" s="208"/>
      <c r="CP715" s="208"/>
      <c r="CQ715" s="208"/>
      <c r="CR715" s="208"/>
      <c r="CS715" s="208"/>
      <c r="CT715" s="208"/>
      <c r="CU715" s="208"/>
      <c r="CV715" s="208"/>
      <c r="CW715" s="208"/>
      <c r="CX715" s="208"/>
      <c r="CY715" s="208"/>
      <c r="CZ715" s="208"/>
      <c r="DA715" s="208"/>
      <c r="DB715" s="208"/>
      <c r="DC715" s="208"/>
      <c r="DD715" s="208"/>
      <c r="DE715" s="208"/>
      <c r="DF715" s="208"/>
      <c r="DG715" s="208"/>
      <c r="DH715" s="208"/>
      <c r="DI715" s="208"/>
      <c r="DJ715" s="208"/>
      <c r="DK715" s="208"/>
      <c r="DL715" s="208"/>
      <c r="DM715" s="208"/>
      <c r="DN715" s="208"/>
      <c r="DO715" s="208"/>
      <c r="DP715" s="208"/>
      <c r="DQ715" s="208"/>
      <c r="DR715" s="208"/>
      <c r="DS715" s="208"/>
      <c r="DT715" s="208"/>
      <c r="DU715" s="208"/>
      <c r="DV715" s="208"/>
      <c r="DW715" s="208"/>
      <c r="DX715" s="208"/>
      <c r="DY715" s="208"/>
      <c r="DZ715" s="208"/>
      <c r="EA715" s="208"/>
      <c r="EB715" s="208"/>
      <c r="EC715" s="208"/>
      <c r="ED715" s="208"/>
      <c r="EE715" s="208"/>
      <c r="EF715" s="208"/>
      <c r="EG715" s="208"/>
      <c r="EH715" s="208"/>
      <c r="EI715" s="208"/>
      <c r="EJ715" s="208"/>
      <c r="EK715" s="208"/>
      <c r="EL715" s="208"/>
      <c r="EM715" s="208"/>
      <c r="EN715" s="208"/>
      <c r="EO715" s="208"/>
    </row>
    <row r="716" spans="1:145" s="164" customFormat="1" outlineLevel="1">
      <c r="A716" s="254" t="s">
        <v>2032</v>
      </c>
      <c r="B716" s="254" t="s">
        <v>2021</v>
      </c>
      <c r="C716" s="257" t="s">
        <v>2025</v>
      </c>
      <c r="D716" s="165" t="s">
        <v>2179</v>
      </c>
      <c r="E716" s="166" t="s">
        <v>2172</v>
      </c>
      <c r="F716" s="167" t="s">
        <v>2173</v>
      </c>
      <c r="G716" s="177">
        <v>0</v>
      </c>
      <c r="H716" s="37" t="s">
        <v>656</v>
      </c>
      <c r="I716" s="170">
        <v>0</v>
      </c>
      <c r="J716" s="171">
        <f t="shared" si="1252"/>
        <v>0</v>
      </c>
      <c r="K716" s="172" t="s">
        <v>24</v>
      </c>
      <c r="L716" s="173"/>
      <c r="M716" s="174">
        <f t="shared" si="1253"/>
        <v>0</v>
      </c>
      <c r="N716" s="175">
        <f t="shared" si="1254"/>
        <v>0</v>
      </c>
      <c r="O716" s="87"/>
      <c r="P716" s="176"/>
      <c r="Q716" s="176"/>
      <c r="R716" s="176"/>
      <c r="S716" s="176"/>
      <c r="T716" s="176"/>
      <c r="U716" s="86"/>
      <c r="V716" s="87"/>
      <c r="W716" s="176"/>
      <c r="X716" s="176">
        <f t="shared" si="1248"/>
        <v>0</v>
      </c>
      <c r="Y716" s="176"/>
      <c r="Z716" s="176">
        <f t="shared" si="1249"/>
        <v>0</v>
      </c>
      <c r="AA716" s="176"/>
      <c r="AB716" s="176">
        <f t="shared" si="1250"/>
        <v>0</v>
      </c>
      <c r="AC716" s="176"/>
      <c r="AD716" s="176">
        <f t="shared" si="1251"/>
        <v>0</v>
      </c>
      <c r="AE716" s="156"/>
      <c r="AF716" s="156"/>
      <c r="AG716" s="208"/>
      <c r="AH716" s="208"/>
      <c r="AI716" s="208"/>
      <c r="AJ716" s="208"/>
      <c r="AK716" s="208"/>
      <c r="AL716" s="208"/>
      <c r="AM716" s="208"/>
      <c r="AN716" s="208"/>
      <c r="AO716" s="208"/>
      <c r="AP716" s="208"/>
      <c r="AQ716" s="208"/>
      <c r="AR716" s="208"/>
      <c r="AS716" s="208"/>
      <c r="AT716" s="208"/>
      <c r="AU716" s="208"/>
      <c r="AV716" s="208"/>
      <c r="AW716" s="208"/>
      <c r="AX716" s="208"/>
      <c r="AY716" s="208"/>
      <c r="AZ716" s="208"/>
      <c r="BA716" s="208"/>
      <c r="BB716" s="208"/>
      <c r="BC716" s="208"/>
      <c r="BD716" s="208"/>
      <c r="BE716" s="208"/>
      <c r="BF716" s="208"/>
      <c r="BG716" s="208"/>
      <c r="BH716" s="208"/>
      <c r="BI716" s="208"/>
      <c r="BJ716" s="208"/>
      <c r="BK716" s="208"/>
      <c r="BL716" s="208"/>
      <c r="BM716" s="208"/>
      <c r="BN716" s="208"/>
      <c r="BO716" s="208"/>
      <c r="BP716" s="208"/>
      <c r="BQ716" s="208"/>
      <c r="BR716" s="208"/>
      <c r="BS716" s="208"/>
      <c r="BT716" s="208"/>
      <c r="BU716" s="208"/>
      <c r="BV716" s="208"/>
      <c r="BW716" s="208"/>
      <c r="BX716" s="208"/>
      <c r="BY716" s="208"/>
      <c r="BZ716" s="208"/>
      <c r="CA716" s="208"/>
      <c r="CB716" s="208"/>
      <c r="CC716" s="208"/>
      <c r="CD716" s="208"/>
      <c r="CE716" s="208"/>
      <c r="CF716" s="208"/>
      <c r="CG716" s="208"/>
      <c r="CH716" s="208"/>
      <c r="CI716" s="208"/>
      <c r="CJ716" s="208"/>
      <c r="CK716" s="208"/>
      <c r="CL716" s="208"/>
      <c r="CM716" s="208"/>
      <c r="CN716" s="208"/>
      <c r="CO716" s="208"/>
      <c r="CP716" s="208"/>
      <c r="CQ716" s="208"/>
      <c r="CR716" s="208"/>
      <c r="CS716" s="208"/>
      <c r="CT716" s="208"/>
      <c r="CU716" s="208"/>
      <c r="CV716" s="208"/>
      <c r="CW716" s="208"/>
      <c r="CX716" s="208"/>
      <c r="CY716" s="208"/>
      <c r="CZ716" s="208"/>
      <c r="DA716" s="208"/>
      <c r="DB716" s="208"/>
      <c r="DC716" s="208"/>
      <c r="DD716" s="208"/>
      <c r="DE716" s="208"/>
      <c r="DF716" s="208"/>
      <c r="DG716" s="208"/>
      <c r="DH716" s="208"/>
      <c r="DI716" s="208"/>
      <c r="DJ716" s="208"/>
      <c r="DK716" s="208"/>
      <c r="DL716" s="208"/>
      <c r="DM716" s="208"/>
      <c r="DN716" s="208"/>
      <c r="DO716" s="208"/>
      <c r="DP716" s="208"/>
      <c r="DQ716" s="208"/>
      <c r="DR716" s="208"/>
      <c r="DS716" s="208"/>
      <c r="DT716" s="208"/>
      <c r="DU716" s="208"/>
      <c r="DV716" s="208"/>
      <c r="DW716" s="208"/>
      <c r="DX716" s="208"/>
      <c r="DY716" s="208"/>
      <c r="DZ716" s="208"/>
      <c r="EA716" s="208"/>
      <c r="EB716" s="208"/>
      <c r="EC716" s="208"/>
      <c r="ED716" s="208"/>
      <c r="EE716" s="208"/>
      <c r="EF716" s="208"/>
      <c r="EG716" s="208"/>
      <c r="EH716" s="208"/>
      <c r="EI716" s="208"/>
      <c r="EJ716" s="208"/>
      <c r="EK716" s="208"/>
      <c r="EL716" s="208"/>
      <c r="EM716" s="208"/>
      <c r="EN716" s="208"/>
      <c r="EO716" s="208"/>
    </row>
    <row r="717" spans="1:145" s="164" customFormat="1" outlineLevel="1">
      <c r="A717" s="254" t="s">
        <v>2032</v>
      </c>
      <c r="B717" s="254" t="s">
        <v>2021</v>
      </c>
      <c r="C717" s="257" t="s">
        <v>2025</v>
      </c>
      <c r="D717" s="165" t="s">
        <v>2180</v>
      </c>
      <c r="E717" s="166" t="s">
        <v>2176</v>
      </c>
      <c r="F717" s="167" t="s">
        <v>2176</v>
      </c>
      <c r="G717" s="177">
        <v>0</v>
      </c>
      <c r="H717" s="37" t="s">
        <v>656</v>
      </c>
      <c r="I717" s="170">
        <v>0</v>
      </c>
      <c r="J717" s="171">
        <f t="shared" si="1252"/>
        <v>0</v>
      </c>
      <c r="K717" s="172" t="s">
        <v>24</v>
      </c>
      <c r="L717" s="173"/>
      <c r="M717" s="174">
        <f t="shared" si="1253"/>
        <v>0</v>
      </c>
      <c r="N717" s="175">
        <f t="shared" si="1254"/>
        <v>0</v>
      </c>
      <c r="O717" s="87"/>
      <c r="P717" s="176"/>
      <c r="Q717" s="176"/>
      <c r="R717" s="176"/>
      <c r="S717" s="176"/>
      <c r="T717" s="176"/>
      <c r="U717" s="86"/>
      <c r="V717" s="87"/>
      <c r="W717" s="176"/>
      <c r="X717" s="176">
        <f t="shared" si="1248"/>
        <v>0</v>
      </c>
      <c r="Y717" s="176"/>
      <c r="Z717" s="176">
        <f t="shared" si="1249"/>
        <v>0</v>
      </c>
      <c r="AA717" s="176"/>
      <c r="AB717" s="176">
        <f t="shared" si="1250"/>
        <v>0</v>
      </c>
      <c r="AC717" s="176"/>
      <c r="AD717" s="176">
        <f t="shared" si="1251"/>
        <v>0</v>
      </c>
      <c r="AE717" s="156"/>
      <c r="AF717" s="156"/>
      <c r="AG717" s="208"/>
      <c r="AH717" s="208"/>
      <c r="AI717" s="208"/>
      <c r="AJ717" s="208"/>
      <c r="AK717" s="208"/>
      <c r="AL717" s="208"/>
      <c r="AM717" s="208"/>
      <c r="AN717" s="208"/>
      <c r="AO717" s="208"/>
      <c r="AP717" s="208"/>
      <c r="AQ717" s="208"/>
      <c r="AR717" s="208"/>
      <c r="AS717" s="208"/>
      <c r="AT717" s="208"/>
      <c r="AU717" s="208"/>
      <c r="AV717" s="208"/>
      <c r="AW717" s="208"/>
      <c r="AX717" s="208"/>
      <c r="AY717" s="208"/>
      <c r="AZ717" s="208"/>
      <c r="BA717" s="208"/>
      <c r="BB717" s="208"/>
      <c r="BC717" s="208"/>
      <c r="BD717" s="208"/>
      <c r="BE717" s="208"/>
      <c r="BF717" s="208"/>
      <c r="BG717" s="208"/>
      <c r="BH717" s="208"/>
      <c r="BI717" s="208"/>
      <c r="BJ717" s="208"/>
      <c r="BK717" s="208"/>
      <c r="BL717" s="208"/>
      <c r="BM717" s="208"/>
      <c r="BN717" s="208"/>
      <c r="BO717" s="208"/>
      <c r="BP717" s="208"/>
      <c r="BQ717" s="208"/>
      <c r="BR717" s="208"/>
      <c r="BS717" s="208"/>
      <c r="BT717" s="208"/>
      <c r="BU717" s="208"/>
      <c r="BV717" s="208"/>
      <c r="BW717" s="208"/>
      <c r="BX717" s="208"/>
      <c r="BY717" s="208"/>
      <c r="BZ717" s="208"/>
      <c r="CA717" s="208"/>
      <c r="CB717" s="208"/>
      <c r="CC717" s="208"/>
      <c r="CD717" s="208"/>
      <c r="CE717" s="208"/>
      <c r="CF717" s="208"/>
      <c r="CG717" s="208"/>
      <c r="CH717" s="208"/>
      <c r="CI717" s="208"/>
      <c r="CJ717" s="208"/>
      <c r="CK717" s="208"/>
      <c r="CL717" s="208"/>
      <c r="CM717" s="208"/>
      <c r="CN717" s="208"/>
      <c r="CO717" s="208"/>
      <c r="CP717" s="208"/>
      <c r="CQ717" s="208"/>
      <c r="CR717" s="208"/>
      <c r="CS717" s="208"/>
      <c r="CT717" s="208"/>
      <c r="CU717" s="208"/>
      <c r="CV717" s="208"/>
      <c r="CW717" s="208"/>
      <c r="CX717" s="208"/>
      <c r="CY717" s="208"/>
      <c r="CZ717" s="208"/>
      <c r="DA717" s="208"/>
      <c r="DB717" s="208"/>
      <c r="DC717" s="208"/>
      <c r="DD717" s="208"/>
      <c r="DE717" s="208"/>
      <c r="DF717" s="208"/>
      <c r="DG717" s="208"/>
      <c r="DH717" s="208"/>
      <c r="DI717" s="208"/>
      <c r="DJ717" s="208"/>
      <c r="DK717" s="208"/>
      <c r="DL717" s="208"/>
      <c r="DM717" s="208"/>
      <c r="DN717" s="208"/>
      <c r="DO717" s="208"/>
      <c r="DP717" s="208"/>
      <c r="DQ717" s="208"/>
      <c r="DR717" s="208"/>
      <c r="DS717" s="208"/>
      <c r="DT717" s="208"/>
      <c r="DU717" s="208"/>
      <c r="DV717" s="208"/>
      <c r="DW717" s="208"/>
      <c r="DX717" s="208"/>
      <c r="DY717" s="208"/>
      <c r="DZ717" s="208"/>
      <c r="EA717" s="208"/>
      <c r="EB717" s="208"/>
      <c r="EC717" s="208"/>
      <c r="ED717" s="208"/>
      <c r="EE717" s="208"/>
      <c r="EF717" s="208"/>
      <c r="EG717" s="208"/>
      <c r="EH717" s="208"/>
      <c r="EI717" s="208"/>
      <c r="EJ717" s="208"/>
      <c r="EK717" s="208"/>
      <c r="EL717" s="208"/>
      <c r="EM717" s="208"/>
      <c r="EN717" s="208"/>
      <c r="EO717" s="208"/>
    </row>
    <row r="718" spans="1:145" s="10" customFormat="1" ht="15.75">
      <c r="A718" s="260"/>
      <c r="B718" s="260"/>
      <c r="C718" s="362"/>
      <c r="D718" s="363"/>
      <c r="E718" s="364" t="s">
        <v>2097</v>
      </c>
      <c r="F718" s="365" t="s">
        <v>2096</v>
      </c>
      <c r="G718" s="366"/>
      <c r="H718" s="367"/>
      <c r="I718" s="368"/>
      <c r="J718" s="369"/>
      <c r="K718" s="370"/>
      <c r="L718" s="370"/>
      <c r="M718" s="371">
        <f>SUM(M719:M721)</f>
        <v>0</v>
      </c>
      <c r="N718" s="372">
        <f>SUM(N719:N721)</f>
        <v>0</v>
      </c>
      <c r="O718" s="87"/>
      <c r="P718" s="373">
        <f t="shared" ref="P718:T718" si="1255">SUM(P719:P721)</f>
        <v>0</v>
      </c>
      <c r="Q718" s="373">
        <f t="shared" si="1255"/>
        <v>0</v>
      </c>
      <c r="R718" s="373">
        <f t="shared" si="1255"/>
        <v>0</v>
      </c>
      <c r="S718" s="373">
        <f t="shared" si="1255"/>
        <v>0</v>
      </c>
      <c r="T718" s="373">
        <f t="shared" si="1255"/>
        <v>0</v>
      </c>
      <c r="U718" s="86"/>
      <c r="V718" s="87"/>
      <c r="W718" s="373">
        <f t="shared" ref="W718:AD718" si="1256">SUM(W719:W721)</f>
        <v>0</v>
      </c>
      <c r="X718" s="373">
        <f t="shared" si="1256"/>
        <v>0</v>
      </c>
      <c r="Y718" s="373">
        <f t="shared" si="1256"/>
        <v>0</v>
      </c>
      <c r="Z718" s="373">
        <f t="shared" si="1256"/>
        <v>0</v>
      </c>
      <c r="AA718" s="373">
        <f t="shared" si="1256"/>
        <v>0</v>
      </c>
      <c r="AB718" s="373">
        <f t="shared" si="1256"/>
        <v>0</v>
      </c>
      <c r="AC718" s="373">
        <f t="shared" si="1256"/>
        <v>0</v>
      </c>
      <c r="AD718" s="373">
        <f t="shared" si="1256"/>
        <v>0</v>
      </c>
      <c r="AE718" s="156"/>
      <c r="AF718" s="156"/>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217"/>
      <c r="BU718" s="217"/>
      <c r="BV718" s="217"/>
      <c r="BW718" s="217"/>
      <c r="BX718" s="217"/>
      <c r="BY718" s="217"/>
      <c r="BZ718" s="217"/>
      <c r="CA718" s="217"/>
      <c r="CB718" s="217"/>
      <c r="CC718" s="217"/>
      <c r="CD718" s="217"/>
      <c r="CE718" s="217"/>
      <c r="CF718" s="217"/>
      <c r="CG718" s="217"/>
      <c r="CH718" s="217"/>
      <c r="CI718" s="217"/>
      <c r="CJ718" s="217"/>
      <c r="CK718" s="217"/>
      <c r="CL718" s="217"/>
      <c r="CM718" s="217"/>
      <c r="CN718" s="217"/>
      <c r="CO718" s="217"/>
      <c r="CP718" s="217"/>
      <c r="CQ718" s="217"/>
      <c r="CR718" s="217"/>
      <c r="CS718" s="217"/>
      <c r="CT718" s="217"/>
      <c r="CU718" s="217"/>
      <c r="CV718" s="217"/>
      <c r="CW718" s="217"/>
      <c r="CX718" s="217"/>
      <c r="CY718" s="217"/>
      <c r="CZ718" s="217"/>
      <c r="DA718" s="217"/>
      <c r="DB718" s="217"/>
      <c r="DC718" s="217"/>
      <c r="DD718" s="217"/>
      <c r="DE718" s="217"/>
      <c r="DF718" s="217"/>
      <c r="DG718" s="217"/>
      <c r="DH718" s="217"/>
      <c r="DI718" s="217"/>
      <c r="DJ718" s="217"/>
      <c r="DK718" s="217"/>
      <c r="DL718" s="217"/>
      <c r="DM718" s="217"/>
      <c r="DN718" s="217"/>
      <c r="DO718" s="217"/>
      <c r="DP718" s="217"/>
      <c r="DQ718" s="217"/>
      <c r="DR718" s="217"/>
      <c r="DS718" s="217"/>
      <c r="DT718" s="217"/>
      <c r="DU718" s="217"/>
      <c r="DV718" s="217"/>
      <c r="DW718" s="217"/>
      <c r="DX718" s="217"/>
      <c r="DY718" s="217"/>
      <c r="DZ718" s="217"/>
      <c r="EA718" s="217"/>
      <c r="EB718" s="217"/>
      <c r="EC718" s="217"/>
      <c r="ED718" s="217"/>
      <c r="EE718" s="217"/>
      <c r="EF718" s="217"/>
      <c r="EG718" s="217"/>
      <c r="EH718" s="217"/>
      <c r="EI718" s="217"/>
      <c r="EJ718" s="217"/>
      <c r="EK718" s="217"/>
      <c r="EL718" s="217"/>
      <c r="EM718" s="217"/>
      <c r="EN718" s="217"/>
      <c r="EO718" s="217"/>
    </row>
    <row r="719" spans="1:145" s="164" customFormat="1" outlineLevel="1">
      <c r="A719" s="254" t="s">
        <v>2032</v>
      </c>
      <c r="B719" s="254" t="s">
        <v>2021</v>
      </c>
      <c r="C719" s="257" t="s">
        <v>2025</v>
      </c>
      <c r="D719" s="165" t="s">
        <v>2181</v>
      </c>
      <c r="E719" s="166" t="s">
        <v>2162</v>
      </c>
      <c r="F719" s="167" t="s">
        <v>2161</v>
      </c>
      <c r="G719" s="177">
        <v>0</v>
      </c>
      <c r="H719" s="37" t="s">
        <v>656</v>
      </c>
      <c r="I719" s="170">
        <v>0</v>
      </c>
      <c r="J719" s="171">
        <f t="shared" si="1252"/>
        <v>0</v>
      </c>
      <c r="K719" s="172" t="s">
        <v>24</v>
      </c>
      <c r="L719" s="173"/>
      <c r="M719" s="174">
        <f t="shared" ref="M719:M721" si="1257">IF(ISBLANK(K719),G719*I719,G719*I719*L719)</f>
        <v>0</v>
      </c>
      <c r="N719" s="175">
        <f t="shared" ref="N719:N721" si="1258">IF(ISBLANK(K719),J719*G719,G719*J719*L719)</f>
        <v>0</v>
      </c>
      <c r="O719" s="87"/>
      <c r="P719" s="176"/>
      <c r="Q719" s="176"/>
      <c r="R719" s="176"/>
      <c r="S719" s="176"/>
      <c r="T719" s="176"/>
      <c r="U719" s="86"/>
      <c r="V719" s="87"/>
      <c r="W719" s="176"/>
      <c r="X719" s="176">
        <f t="shared" ref="X719:X720" si="1259">W719/$L$4</f>
        <v>0</v>
      </c>
      <c r="Y719" s="176"/>
      <c r="Z719" s="176">
        <f t="shared" ref="Z719:Z721" si="1260">Y719/$L$4</f>
        <v>0</v>
      </c>
      <c r="AA719" s="176"/>
      <c r="AB719" s="176">
        <f t="shared" ref="AB719:AB721" si="1261">AA719/$L$4</f>
        <v>0</v>
      </c>
      <c r="AC719" s="176"/>
      <c r="AD719" s="176">
        <f t="shared" ref="AD719:AD721" si="1262">AC719/$L$4</f>
        <v>0</v>
      </c>
      <c r="AE719" s="156"/>
      <c r="AF719" s="156"/>
      <c r="AG719" s="208"/>
      <c r="AH719" s="208"/>
      <c r="AI719" s="208"/>
      <c r="AJ719" s="208"/>
      <c r="AK719" s="208"/>
      <c r="AL719" s="208"/>
      <c r="AM719" s="208"/>
      <c r="AN719" s="208"/>
      <c r="AO719" s="208"/>
      <c r="AP719" s="208"/>
      <c r="AQ719" s="208"/>
      <c r="AR719" s="208"/>
      <c r="AS719" s="208"/>
      <c r="AT719" s="208"/>
      <c r="AU719" s="208"/>
      <c r="AV719" s="208"/>
      <c r="AW719" s="208"/>
      <c r="AX719" s="208"/>
      <c r="AY719" s="208"/>
      <c r="AZ719" s="208"/>
      <c r="BA719" s="208"/>
      <c r="BB719" s="208"/>
      <c r="BC719" s="208"/>
      <c r="BD719" s="208"/>
      <c r="BE719" s="208"/>
      <c r="BF719" s="208"/>
      <c r="BG719" s="208"/>
      <c r="BH719" s="208"/>
      <c r="BI719" s="208"/>
      <c r="BJ719" s="208"/>
      <c r="BK719" s="208"/>
      <c r="BL719" s="208"/>
      <c r="BM719" s="208"/>
      <c r="BN719" s="208"/>
      <c r="BO719" s="208"/>
      <c r="BP719" s="208"/>
      <c r="BQ719" s="208"/>
      <c r="BR719" s="208"/>
      <c r="BS719" s="208"/>
      <c r="BT719" s="208"/>
      <c r="BU719" s="208"/>
      <c r="BV719" s="208"/>
      <c r="BW719" s="208"/>
      <c r="BX719" s="208"/>
      <c r="BY719" s="208"/>
      <c r="BZ719" s="208"/>
      <c r="CA719" s="208"/>
      <c r="CB719" s="208"/>
      <c r="CC719" s="208"/>
      <c r="CD719" s="208"/>
      <c r="CE719" s="208"/>
      <c r="CF719" s="208"/>
      <c r="CG719" s="208"/>
      <c r="CH719" s="208"/>
      <c r="CI719" s="208"/>
      <c r="CJ719" s="208"/>
      <c r="CK719" s="208"/>
      <c r="CL719" s="208"/>
      <c r="CM719" s="208"/>
      <c r="CN719" s="208"/>
      <c r="CO719" s="208"/>
      <c r="CP719" s="208"/>
      <c r="CQ719" s="208"/>
      <c r="CR719" s="208"/>
      <c r="CS719" s="208"/>
      <c r="CT719" s="208"/>
      <c r="CU719" s="208"/>
      <c r="CV719" s="208"/>
      <c r="CW719" s="208"/>
      <c r="CX719" s="208"/>
      <c r="CY719" s="208"/>
      <c r="CZ719" s="208"/>
      <c r="DA719" s="208"/>
      <c r="DB719" s="208"/>
      <c r="DC719" s="208"/>
      <c r="DD719" s="208"/>
      <c r="DE719" s="208"/>
      <c r="DF719" s="208"/>
      <c r="DG719" s="208"/>
      <c r="DH719" s="208"/>
      <c r="DI719" s="208"/>
      <c r="DJ719" s="208"/>
      <c r="DK719" s="208"/>
      <c r="DL719" s="208"/>
      <c r="DM719" s="208"/>
      <c r="DN719" s="208"/>
      <c r="DO719" s="208"/>
      <c r="DP719" s="208"/>
      <c r="DQ719" s="208"/>
      <c r="DR719" s="208"/>
      <c r="DS719" s="208"/>
      <c r="DT719" s="208"/>
      <c r="DU719" s="208"/>
      <c r="DV719" s="208"/>
      <c r="DW719" s="208"/>
      <c r="DX719" s="208"/>
      <c r="DY719" s="208"/>
      <c r="DZ719" s="208"/>
      <c r="EA719" s="208"/>
      <c r="EB719" s="208"/>
      <c r="EC719" s="208"/>
      <c r="ED719" s="208"/>
      <c r="EE719" s="208"/>
      <c r="EF719" s="208"/>
      <c r="EG719" s="208"/>
      <c r="EH719" s="208"/>
      <c r="EI719" s="208"/>
      <c r="EJ719" s="208"/>
      <c r="EK719" s="208"/>
      <c r="EL719" s="208"/>
      <c r="EM719" s="208"/>
      <c r="EN719" s="208"/>
      <c r="EO719" s="208"/>
    </row>
    <row r="720" spans="1:145" s="164" customFormat="1" outlineLevel="1">
      <c r="A720" s="254" t="s">
        <v>2032</v>
      </c>
      <c r="B720" s="254" t="s">
        <v>2021</v>
      </c>
      <c r="C720" s="257" t="s">
        <v>2025</v>
      </c>
      <c r="D720" s="165" t="s">
        <v>2182</v>
      </c>
      <c r="E720" s="166" t="s">
        <v>2168</v>
      </c>
      <c r="F720" s="167" t="s">
        <v>2167</v>
      </c>
      <c r="G720" s="177">
        <v>0</v>
      </c>
      <c r="H720" s="37" t="s">
        <v>656</v>
      </c>
      <c r="I720" s="170">
        <v>0</v>
      </c>
      <c r="J720" s="171">
        <f t="shared" si="1252"/>
        <v>0</v>
      </c>
      <c r="K720" s="172" t="s">
        <v>24</v>
      </c>
      <c r="L720" s="173"/>
      <c r="M720" s="174">
        <f t="shared" si="1257"/>
        <v>0</v>
      </c>
      <c r="N720" s="175">
        <f t="shared" si="1258"/>
        <v>0</v>
      </c>
      <c r="O720" s="87"/>
      <c r="P720" s="176"/>
      <c r="Q720" s="176"/>
      <c r="R720" s="176"/>
      <c r="S720" s="176"/>
      <c r="T720" s="176"/>
      <c r="U720" s="86"/>
      <c r="V720" s="87"/>
      <c r="W720" s="176"/>
      <c r="X720" s="176">
        <f t="shared" si="1259"/>
        <v>0</v>
      </c>
      <c r="Y720" s="176"/>
      <c r="Z720" s="176">
        <f t="shared" si="1260"/>
        <v>0</v>
      </c>
      <c r="AA720" s="176"/>
      <c r="AB720" s="176">
        <f t="shared" si="1261"/>
        <v>0</v>
      </c>
      <c r="AC720" s="176"/>
      <c r="AD720" s="176">
        <f t="shared" si="1262"/>
        <v>0</v>
      </c>
      <c r="AE720" s="156"/>
      <c r="AF720" s="156"/>
      <c r="AG720" s="208"/>
      <c r="AH720" s="208"/>
      <c r="AI720" s="208"/>
      <c r="AJ720" s="208"/>
      <c r="AK720" s="208"/>
      <c r="AL720" s="208"/>
      <c r="AM720" s="208"/>
      <c r="AN720" s="208"/>
      <c r="AO720" s="208"/>
      <c r="AP720" s="208"/>
      <c r="AQ720" s="208"/>
      <c r="AR720" s="208"/>
      <c r="AS720" s="208"/>
      <c r="AT720" s="208"/>
      <c r="AU720" s="208"/>
      <c r="AV720" s="208"/>
      <c r="AW720" s="208"/>
      <c r="AX720" s="208"/>
      <c r="AY720" s="208"/>
      <c r="AZ720" s="208"/>
      <c r="BA720" s="208"/>
      <c r="BB720" s="208"/>
      <c r="BC720" s="208"/>
      <c r="BD720" s="208"/>
      <c r="BE720" s="208"/>
      <c r="BF720" s="208"/>
      <c r="BG720" s="208"/>
      <c r="BH720" s="208"/>
      <c r="BI720" s="208"/>
      <c r="BJ720" s="208"/>
      <c r="BK720" s="208"/>
      <c r="BL720" s="208"/>
      <c r="BM720" s="208"/>
      <c r="BN720" s="208"/>
      <c r="BO720" s="208"/>
      <c r="BP720" s="208"/>
      <c r="BQ720" s="208"/>
      <c r="BR720" s="208"/>
      <c r="BS720" s="208"/>
      <c r="BT720" s="208"/>
      <c r="BU720" s="208"/>
      <c r="BV720" s="208"/>
      <c r="BW720" s="208"/>
      <c r="BX720" s="208"/>
      <c r="BY720" s="208"/>
      <c r="BZ720" s="208"/>
      <c r="CA720" s="208"/>
      <c r="CB720" s="208"/>
      <c r="CC720" s="208"/>
      <c r="CD720" s="208"/>
      <c r="CE720" s="208"/>
      <c r="CF720" s="208"/>
      <c r="CG720" s="208"/>
      <c r="CH720" s="208"/>
      <c r="CI720" s="208"/>
      <c r="CJ720" s="208"/>
      <c r="CK720" s="208"/>
      <c r="CL720" s="208"/>
      <c r="CM720" s="208"/>
      <c r="CN720" s="208"/>
      <c r="CO720" s="208"/>
      <c r="CP720" s="208"/>
      <c r="CQ720" s="208"/>
      <c r="CR720" s="208"/>
      <c r="CS720" s="208"/>
      <c r="CT720" s="208"/>
      <c r="CU720" s="208"/>
      <c r="CV720" s="208"/>
      <c r="CW720" s="208"/>
      <c r="CX720" s="208"/>
      <c r="CY720" s="208"/>
      <c r="CZ720" s="208"/>
      <c r="DA720" s="208"/>
      <c r="DB720" s="208"/>
      <c r="DC720" s="208"/>
      <c r="DD720" s="208"/>
      <c r="DE720" s="208"/>
      <c r="DF720" s="208"/>
      <c r="DG720" s="208"/>
      <c r="DH720" s="208"/>
      <c r="DI720" s="208"/>
      <c r="DJ720" s="208"/>
      <c r="DK720" s="208"/>
      <c r="DL720" s="208"/>
      <c r="DM720" s="208"/>
      <c r="DN720" s="208"/>
      <c r="DO720" s="208"/>
      <c r="DP720" s="208"/>
      <c r="DQ720" s="208"/>
      <c r="DR720" s="208"/>
      <c r="DS720" s="208"/>
      <c r="DT720" s="208"/>
      <c r="DU720" s="208"/>
      <c r="DV720" s="208"/>
      <c r="DW720" s="208"/>
      <c r="DX720" s="208"/>
      <c r="DY720" s="208"/>
      <c r="DZ720" s="208"/>
      <c r="EA720" s="208"/>
      <c r="EB720" s="208"/>
      <c r="EC720" s="208"/>
      <c r="ED720" s="208"/>
      <c r="EE720" s="208"/>
      <c r="EF720" s="208"/>
      <c r="EG720" s="208"/>
      <c r="EH720" s="208"/>
      <c r="EI720" s="208"/>
      <c r="EJ720" s="208"/>
      <c r="EK720" s="208"/>
      <c r="EL720" s="208"/>
      <c r="EM720" s="208"/>
      <c r="EN720" s="208"/>
      <c r="EO720" s="208"/>
    </row>
    <row r="721" spans="1:145" outlineLevel="1">
      <c r="A721" s="254" t="s">
        <v>2032</v>
      </c>
      <c r="B721" s="254" t="s">
        <v>2021</v>
      </c>
      <c r="C721" s="257" t="s">
        <v>2025</v>
      </c>
      <c r="D721" s="165" t="s">
        <v>2183</v>
      </c>
      <c r="E721" s="166" t="s">
        <v>2175</v>
      </c>
      <c r="F721" s="167" t="s">
        <v>2174</v>
      </c>
      <c r="G721" s="177">
        <v>0</v>
      </c>
      <c r="H721" s="37" t="s">
        <v>656</v>
      </c>
      <c r="I721" s="170">
        <v>0</v>
      </c>
      <c r="J721" s="171">
        <f t="shared" si="1252"/>
        <v>0</v>
      </c>
      <c r="K721" s="172" t="s">
        <v>24</v>
      </c>
      <c r="L721" s="173"/>
      <c r="M721" s="174">
        <f t="shared" si="1257"/>
        <v>0</v>
      </c>
      <c r="N721" s="175">
        <f t="shared" si="1258"/>
        <v>0</v>
      </c>
      <c r="O721" s="87"/>
      <c r="P721" s="176"/>
      <c r="Q721" s="176"/>
      <c r="R721" s="176"/>
      <c r="S721" s="176"/>
      <c r="T721" s="176"/>
      <c r="U721" s="86"/>
      <c r="V721" s="87"/>
      <c r="W721" s="176"/>
      <c r="X721" s="176">
        <f t="shared" ref="X721" si="1263">W721/$L$4</f>
        <v>0</v>
      </c>
      <c r="Y721" s="176"/>
      <c r="Z721" s="176">
        <f t="shared" si="1260"/>
        <v>0</v>
      </c>
      <c r="AA721" s="176"/>
      <c r="AB721" s="176">
        <f t="shared" si="1261"/>
        <v>0</v>
      </c>
      <c r="AC721" s="176"/>
      <c r="AD721" s="176">
        <f t="shared" si="1262"/>
        <v>0</v>
      </c>
      <c r="AE721" s="11"/>
      <c r="AF721" s="11"/>
    </row>
    <row r="722" spans="1:145" s="10" customFormat="1" ht="15.75">
      <c r="A722" s="260"/>
      <c r="B722" s="260"/>
      <c r="C722" s="362"/>
      <c r="D722" s="363"/>
      <c r="E722" s="364" t="s">
        <v>2188</v>
      </c>
      <c r="F722" s="365" t="s">
        <v>2188</v>
      </c>
      <c r="G722" s="366"/>
      <c r="H722" s="367"/>
      <c r="I722" s="368"/>
      <c r="J722" s="369"/>
      <c r="K722" s="370"/>
      <c r="L722" s="370"/>
      <c r="M722" s="371">
        <f>SUM(M723:M724)</f>
        <v>0</v>
      </c>
      <c r="N722" s="372">
        <f>SUM(N723:N724)</f>
        <v>0</v>
      </c>
      <c r="O722" s="87"/>
      <c r="P722" s="373">
        <f>SUM(P723:P724)</f>
        <v>0</v>
      </c>
      <c r="Q722" s="373">
        <f>SUM(Q723:Q724)</f>
        <v>0</v>
      </c>
      <c r="R722" s="373">
        <f>SUM(R723:R724)</f>
        <v>0</v>
      </c>
      <c r="S722" s="373">
        <f>SUM(S723:S724)</f>
        <v>0</v>
      </c>
      <c r="T722" s="373">
        <f>SUM(T723:T724)</f>
        <v>0</v>
      </c>
      <c r="U722" s="86"/>
      <c r="V722" s="87"/>
      <c r="W722" s="373">
        <f t="shared" ref="W722:AD722" si="1264">SUM(W723:W724)</f>
        <v>0</v>
      </c>
      <c r="X722" s="373">
        <f t="shared" si="1264"/>
        <v>0</v>
      </c>
      <c r="Y722" s="373">
        <f t="shared" si="1264"/>
        <v>0</v>
      </c>
      <c r="Z722" s="373">
        <f t="shared" si="1264"/>
        <v>0</v>
      </c>
      <c r="AA722" s="373">
        <f t="shared" si="1264"/>
        <v>0</v>
      </c>
      <c r="AB722" s="373">
        <f t="shared" si="1264"/>
        <v>0</v>
      </c>
      <c r="AC722" s="373">
        <f t="shared" si="1264"/>
        <v>0</v>
      </c>
      <c r="AD722" s="373">
        <f t="shared" si="1264"/>
        <v>0</v>
      </c>
      <c r="AE722" s="156"/>
      <c r="AF722" s="156"/>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217"/>
      <c r="BU722" s="217"/>
      <c r="BV722" s="217"/>
      <c r="BW722" s="217"/>
      <c r="BX722" s="217"/>
      <c r="BY722" s="217"/>
      <c r="BZ722" s="217"/>
      <c r="CA722" s="217"/>
      <c r="CB722" s="217"/>
      <c r="CC722" s="217"/>
      <c r="CD722" s="217"/>
      <c r="CE722" s="217"/>
      <c r="CF722" s="217"/>
      <c r="CG722" s="217"/>
      <c r="CH722" s="217"/>
      <c r="CI722" s="217"/>
      <c r="CJ722" s="217"/>
      <c r="CK722" s="217"/>
      <c r="CL722" s="217"/>
      <c r="CM722" s="217"/>
      <c r="CN722" s="217"/>
      <c r="CO722" s="217"/>
      <c r="CP722" s="217"/>
      <c r="CQ722" s="217"/>
      <c r="CR722" s="217"/>
      <c r="CS722" s="217"/>
      <c r="CT722" s="217"/>
      <c r="CU722" s="217"/>
      <c r="CV722" s="217"/>
      <c r="CW722" s="217"/>
      <c r="CX722" s="217"/>
      <c r="CY722" s="217"/>
      <c r="CZ722" s="217"/>
      <c r="DA722" s="217"/>
      <c r="DB722" s="217"/>
      <c r="DC722" s="217"/>
      <c r="DD722" s="217"/>
      <c r="DE722" s="217"/>
      <c r="DF722" s="217"/>
      <c r="DG722" s="217"/>
      <c r="DH722" s="217"/>
      <c r="DI722" s="217"/>
      <c r="DJ722" s="217"/>
      <c r="DK722" s="217"/>
      <c r="DL722" s="217"/>
      <c r="DM722" s="217"/>
      <c r="DN722" s="217"/>
      <c r="DO722" s="217"/>
      <c r="DP722" s="217"/>
      <c r="DQ722" s="217"/>
      <c r="DR722" s="217"/>
      <c r="DS722" s="217"/>
      <c r="DT722" s="217"/>
      <c r="DU722" s="217"/>
      <c r="DV722" s="217"/>
      <c r="DW722" s="217"/>
      <c r="DX722" s="217"/>
      <c r="DY722" s="217"/>
      <c r="DZ722" s="217"/>
      <c r="EA722" s="217"/>
      <c r="EB722" s="217"/>
      <c r="EC722" s="217"/>
      <c r="ED722" s="217"/>
      <c r="EE722" s="217"/>
      <c r="EF722" s="217"/>
      <c r="EG722" s="217"/>
      <c r="EH722" s="217"/>
      <c r="EI722" s="217"/>
      <c r="EJ722" s="217"/>
      <c r="EK722" s="217"/>
      <c r="EL722" s="217"/>
      <c r="EM722" s="217"/>
      <c r="EN722" s="217"/>
      <c r="EO722" s="217"/>
    </row>
    <row r="723" spans="1:145" s="164" customFormat="1" outlineLevel="1">
      <c r="A723" s="254" t="s">
        <v>2032</v>
      </c>
      <c r="B723" s="254" t="s">
        <v>2021</v>
      </c>
      <c r="C723" s="257" t="s">
        <v>2025</v>
      </c>
      <c r="D723" s="165" t="s">
        <v>2324</v>
      </c>
      <c r="E723" s="166" t="s">
        <v>156</v>
      </c>
      <c r="F723" s="167" t="s">
        <v>466</v>
      </c>
      <c r="G723" s="177">
        <v>0</v>
      </c>
      <c r="H723" s="37" t="s">
        <v>656</v>
      </c>
      <c r="I723" s="170">
        <v>0</v>
      </c>
      <c r="J723" s="171">
        <f t="shared" si="1252"/>
        <v>0</v>
      </c>
      <c r="K723" s="172" t="s">
        <v>24</v>
      </c>
      <c r="L723" s="173"/>
      <c r="M723" s="174">
        <f t="shared" ref="M723:M724" si="1265">IF(ISBLANK(K723),G723*I723,G723*I723*L723)</f>
        <v>0</v>
      </c>
      <c r="N723" s="175">
        <f t="shared" ref="N723:N724" si="1266">IF(ISBLANK(K723),J723*G723,G723*J723*L723)</f>
        <v>0</v>
      </c>
      <c r="O723" s="87"/>
      <c r="P723" s="176"/>
      <c r="Q723" s="176"/>
      <c r="R723" s="176"/>
      <c r="S723" s="176"/>
      <c r="T723" s="176"/>
      <c r="U723" s="86"/>
      <c r="V723" s="87"/>
      <c r="W723" s="176"/>
      <c r="X723" s="176">
        <f t="shared" ref="X723:X724" si="1267">W723/$L$4</f>
        <v>0</v>
      </c>
      <c r="Y723" s="176"/>
      <c r="Z723" s="176">
        <f t="shared" ref="Z723:Z724" si="1268">Y723/$L$4</f>
        <v>0</v>
      </c>
      <c r="AA723" s="176"/>
      <c r="AB723" s="176">
        <f t="shared" ref="AB723:AB724" si="1269">AA723/$L$4</f>
        <v>0</v>
      </c>
      <c r="AC723" s="176"/>
      <c r="AD723" s="176">
        <f t="shared" ref="AD723:AD724" si="1270">AC723/$L$4</f>
        <v>0</v>
      </c>
      <c r="AE723" s="156"/>
      <c r="AF723" s="156"/>
      <c r="AG723" s="208"/>
      <c r="AH723" s="208"/>
      <c r="AI723" s="208"/>
      <c r="AJ723" s="208"/>
      <c r="AK723" s="208"/>
      <c r="AL723" s="208"/>
      <c r="AM723" s="208"/>
      <c r="AN723" s="208"/>
      <c r="AO723" s="208"/>
      <c r="AP723" s="208"/>
      <c r="AQ723" s="208"/>
      <c r="AR723" s="208"/>
      <c r="AS723" s="208"/>
      <c r="AT723" s="208"/>
      <c r="AU723" s="208"/>
      <c r="AV723" s="208"/>
      <c r="AW723" s="208"/>
      <c r="AX723" s="208"/>
      <c r="AY723" s="208"/>
      <c r="AZ723" s="208"/>
      <c r="BA723" s="208"/>
      <c r="BB723" s="208"/>
      <c r="BC723" s="208"/>
      <c r="BD723" s="208"/>
      <c r="BE723" s="208"/>
      <c r="BF723" s="208"/>
      <c r="BG723" s="208"/>
      <c r="BH723" s="208"/>
      <c r="BI723" s="208"/>
      <c r="BJ723" s="208"/>
      <c r="BK723" s="208"/>
      <c r="BL723" s="208"/>
      <c r="BM723" s="208"/>
      <c r="BN723" s="208"/>
      <c r="BO723" s="208"/>
      <c r="BP723" s="208"/>
      <c r="BQ723" s="208"/>
      <c r="BR723" s="208"/>
      <c r="BS723" s="208"/>
      <c r="BT723" s="208"/>
      <c r="BU723" s="208"/>
      <c r="BV723" s="208"/>
      <c r="BW723" s="208"/>
      <c r="BX723" s="208"/>
      <c r="BY723" s="208"/>
      <c r="BZ723" s="208"/>
      <c r="CA723" s="208"/>
      <c r="CB723" s="208"/>
      <c r="CC723" s="208"/>
      <c r="CD723" s="208"/>
      <c r="CE723" s="208"/>
      <c r="CF723" s="208"/>
      <c r="CG723" s="208"/>
      <c r="CH723" s="208"/>
      <c r="CI723" s="208"/>
      <c r="CJ723" s="208"/>
      <c r="CK723" s="208"/>
      <c r="CL723" s="208"/>
      <c r="CM723" s="208"/>
      <c r="CN723" s="208"/>
      <c r="CO723" s="208"/>
      <c r="CP723" s="208"/>
      <c r="CQ723" s="208"/>
      <c r="CR723" s="208"/>
      <c r="CS723" s="208"/>
      <c r="CT723" s="208"/>
      <c r="CU723" s="208"/>
      <c r="CV723" s="208"/>
      <c r="CW723" s="208"/>
      <c r="CX723" s="208"/>
      <c r="CY723" s="208"/>
      <c r="CZ723" s="208"/>
      <c r="DA723" s="208"/>
      <c r="DB723" s="208"/>
      <c r="DC723" s="208"/>
      <c r="DD723" s="208"/>
      <c r="DE723" s="208"/>
      <c r="DF723" s="208"/>
      <c r="DG723" s="208"/>
      <c r="DH723" s="208"/>
      <c r="DI723" s="208"/>
      <c r="DJ723" s="208"/>
      <c r="DK723" s="208"/>
      <c r="DL723" s="208"/>
      <c r="DM723" s="208"/>
      <c r="DN723" s="208"/>
      <c r="DO723" s="208"/>
      <c r="DP723" s="208"/>
      <c r="DQ723" s="208"/>
      <c r="DR723" s="208"/>
      <c r="DS723" s="208"/>
      <c r="DT723" s="208"/>
      <c r="DU723" s="208"/>
      <c r="DV723" s="208"/>
      <c r="DW723" s="208"/>
      <c r="DX723" s="208"/>
      <c r="DY723" s="208"/>
      <c r="DZ723" s="208"/>
      <c r="EA723" s="208"/>
      <c r="EB723" s="208"/>
      <c r="EC723" s="208"/>
      <c r="ED723" s="208"/>
      <c r="EE723" s="208"/>
      <c r="EF723" s="208"/>
      <c r="EG723" s="208"/>
      <c r="EH723" s="208"/>
      <c r="EI723" s="208"/>
      <c r="EJ723" s="208"/>
      <c r="EK723" s="208"/>
      <c r="EL723" s="208"/>
      <c r="EM723" s="208"/>
      <c r="EN723" s="208"/>
      <c r="EO723" s="208"/>
    </row>
    <row r="724" spans="1:145" s="164" customFormat="1" outlineLevel="1">
      <c r="A724" s="254" t="s">
        <v>2032</v>
      </c>
      <c r="B724" s="254" t="s">
        <v>2021</v>
      </c>
      <c r="C724" s="257" t="s">
        <v>2025</v>
      </c>
      <c r="D724" s="165" t="s">
        <v>2325</v>
      </c>
      <c r="E724" s="166" t="s">
        <v>2186</v>
      </c>
      <c r="F724" s="167" t="s">
        <v>2187</v>
      </c>
      <c r="G724" s="177">
        <v>0</v>
      </c>
      <c r="H724" s="37" t="s">
        <v>656</v>
      </c>
      <c r="I724" s="170">
        <v>0</v>
      </c>
      <c r="J724" s="171">
        <f t="shared" si="1252"/>
        <v>0</v>
      </c>
      <c r="K724" s="172" t="s">
        <v>24</v>
      </c>
      <c r="L724" s="173"/>
      <c r="M724" s="174">
        <f t="shared" si="1265"/>
        <v>0</v>
      </c>
      <c r="N724" s="175">
        <f t="shared" si="1266"/>
        <v>0</v>
      </c>
      <c r="O724" s="87"/>
      <c r="P724" s="176"/>
      <c r="Q724" s="176"/>
      <c r="R724" s="176"/>
      <c r="S724" s="176"/>
      <c r="T724" s="176"/>
      <c r="U724" s="86"/>
      <c r="V724" s="87"/>
      <c r="W724" s="176"/>
      <c r="X724" s="176">
        <f t="shared" si="1267"/>
        <v>0</v>
      </c>
      <c r="Y724" s="176"/>
      <c r="Z724" s="176">
        <f t="shared" si="1268"/>
        <v>0</v>
      </c>
      <c r="AA724" s="176"/>
      <c r="AB724" s="176">
        <f t="shared" si="1269"/>
        <v>0</v>
      </c>
      <c r="AC724" s="176"/>
      <c r="AD724" s="176">
        <f t="shared" si="1270"/>
        <v>0</v>
      </c>
      <c r="AE724" s="156"/>
      <c r="AF724" s="156"/>
      <c r="AG724" s="208"/>
      <c r="AH724" s="208"/>
      <c r="AI724" s="208"/>
      <c r="AJ724" s="208"/>
      <c r="AK724" s="208"/>
      <c r="AL724" s="208"/>
      <c r="AM724" s="208"/>
      <c r="AN724" s="208"/>
      <c r="AO724" s="208"/>
      <c r="AP724" s="208"/>
      <c r="AQ724" s="208"/>
      <c r="AR724" s="208"/>
      <c r="AS724" s="208"/>
      <c r="AT724" s="208"/>
      <c r="AU724" s="208"/>
      <c r="AV724" s="208"/>
      <c r="AW724" s="208"/>
      <c r="AX724" s="208"/>
      <c r="AY724" s="208"/>
      <c r="AZ724" s="208"/>
      <c r="BA724" s="208"/>
      <c r="BB724" s="208"/>
      <c r="BC724" s="208"/>
      <c r="BD724" s="208"/>
      <c r="BE724" s="208"/>
      <c r="BF724" s="208"/>
      <c r="BG724" s="208"/>
      <c r="BH724" s="208"/>
      <c r="BI724" s="208"/>
      <c r="BJ724" s="208"/>
      <c r="BK724" s="208"/>
      <c r="BL724" s="208"/>
      <c r="BM724" s="208"/>
      <c r="BN724" s="208"/>
      <c r="BO724" s="208"/>
      <c r="BP724" s="208"/>
      <c r="BQ724" s="208"/>
      <c r="BR724" s="208"/>
      <c r="BS724" s="208"/>
      <c r="BT724" s="208"/>
      <c r="BU724" s="208"/>
      <c r="BV724" s="208"/>
      <c r="BW724" s="208"/>
      <c r="BX724" s="208"/>
      <c r="BY724" s="208"/>
      <c r="BZ724" s="208"/>
      <c r="CA724" s="208"/>
      <c r="CB724" s="208"/>
      <c r="CC724" s="208"/>
      <c r="CD724" s="208"/>
      <c r="CE724" s="208"/>
      <c r="CF724" s="208"/>
      <c r="CG724" s="208"/>
      <c r="CH724" s="208"/>
      <c r="CI724" s="208"/>
      <c r="CJ724" s="208"/>
      <c r="CK724" s="208"/>
      <c r="CL724" s="208"/>
      <c r="CM724" s="208"/>
      <c r="CN724" s="208"/>
      <c r="CO724" s="208"/>
      <c r="CP724" s="208"/>
      <c r="CQ724" s="208"/>
      <c r="CR724" s="208"/>
      <c r="CS724" s="208"/>
      <c r="CT724" s="208"/>
      <c r="CU724" s="208"/>
      <c r="CV724" s="208"/>
      <c r="CW724" s="208"/>
      <c r="CX724" s="208"/>
      <c r="CY724" s="208"/>
      <c r="CZ724" s="208"/>
      <c r="DA724" s="208"/>
      <c r="DB724" s="208"/>
      <c r="DC724" s="208"/>
      <c r="DD724" s="208"/>
      <c r="DE724" s="208"/>
      <c r="DF724" s="208"/>
      <c r="DG724" s="208"/>
      <c r="DH724" s="208"/>
      <c r="DI724" s="208"/>
      <c r="DJ724" s="208"/>
      <c r="DK724" s="208"/>
      <c r="DL724" s="208"/>
      <c r="DM724" s="208"/>
      <c r="DN724" s="208"/>
      <c r="DO724" s="208"/>
      <c r="DP724" s="208"/>
      <c r="DQ724" s="208"/>
      <c r="DR724" s="208"/>
      <c r="DS724" s="208"/>
      <c r="DT724" s="208"/>
      <c r="DU724" s="208"/>
      <c r="DV724" s="208"/>
      <c r="DW724" s="208"/>
      <c r="DX724" s="208"/>
      <c r="DY724" s="208"/>
      <c r="DZ724" s="208"/>
      <c r="EA724" s="208"/>
      <c r="EB724" s="208"/>
      <c r="EC724" s="208"/>
      <c r="ED724" s="208"/>
      <c r="EE724" s="208"/>
      <c r="EF724" s="208"/>
      <c r="EG724" s="208"/>
      <c r="EH724" s="208"/>
      <c r="EI724" s="208"/>
      <c r="EJ724" s="208"/>
      <c r="EK724" s="208"/>
      <c r="EL724" s="208"/>
      <c r="EM724" s="208"/>
      <c r="EN724" s="208"/>
      <c r="EO724" s="208"/>
    </row>
    <row r="725" spans="1:145" s="162" customFormat="1" ht="15.75">
      <c r="A725" s="254"/>
      <c r="B725" s="254"/>
      <c r="C725" s="340"/>
      <c r="D725" s="341"/>
      <c r="E725" s="342" t="s">
        <v>679</v>
      </c>
      <c r="F725" s="343" t="s">
        <v>470</v>
      </c>
      <c r="G725" s="344"/>
      <c r="H725" s="345"/>
      <c r="I725" s="346"/>
      <c r="J725" s="346"/>
      <c r="K725" s="346"/>
      <c r="L725" s="346"/>
      <c r="M725" s="347">
        <f>M726</f>
        <v>0</v>
      </c>
      <c r="N725" s="348">
        <f>N726</f>
        <v>0</v>
      </c>
      <c r="O725" s="87"/>
      <c r="P725" s="349">
        <f t="shared" ref="P725:T725" si="1271">P726</f>
        <v>0</v>
      </c>
      <c r="Q725" s="349">
        <f t="shared" si="1271"/>
        <v>0</v>
      </c>
      <c r="R725" s="349">
        <f t="shared" si="1271"/>
        <v>0</v>
      </c>
      <c r="S725" s="349">
        <f t="shared" si="1271"/>
        <v>0</v>
      </c>
      <c r="T725" s="349">
        <f t="shared" si="1271"/>
        <v>0</v>
      </c>
      <c r="U725" s="86"/>
      <c r="V725" s="87"/>
      <c r="W725" s="349">
        <f t="shared" ref="W725:AD725" si="1272">W726</f>
        <v>0</v>
      </c>
      <c r="X725" s="349">
        <f t="shared" si="1272"/>
        <v>0</v>
      </c>
      <c r="Y725" s="349">
        <f t="shared" si="1272"/>
        <v>0</v>
      </c>
      <c r="Z725" s="349">
        <f t="shared" si="1272"/>
        <v>0</v>
      </c>
      <c r="AA725" s="349">
        <f t="shared" si="1272"/>
        <v>0</v>
      </c>
      <c r="AB725" s="349">
        <f t="shared" si="1272"/>
        <v>0</v>
      </c>
      <c r="AC725" s="349">
        <f t="shared" si="1272"/>
        <v>0</v>
      </c>
      <c r="AD725" s="349">
        <f t="shared" si="1272"/>
        <v>0</v>
      </c>
      <c r="AE725" s="156"/>
      <c r="AF725" s="156"/>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216"/>
      <c r="BU725" s="216"/>
      <c r="BV725" s="216"/>
      <c r="BW725" s="216"/>
      <c r="BX725" s="216"/>
      <c r="BY725" s="216"/>
      <c r="BZ725" s="216"/>
      <c r="CA725" s="216"/>
      <c r="CB725" s="216"/>
      <c r="CC725" s="216"/>
      <c r="CD725" s="216"/>
      <c r="CE725" s="216"/>
      <c r="CF725" s="216"/>
      <c r="CG725" s="216"/>
      <c r="CH725" s="216"/>
      <c r="CI725" s="216"/>
      <c r="CJ725" s="216"/>
      <c r="CK725" s="216"/>
      <c r="CL725" s="216"/>
      <c r="CM725" s="216"/>
      <c r="CN725" s="216"/>
      <c r="CO725" s="216"/>
      <c r="CP725" s="216"/>
      <c r="CQ725" s="216"/>
      <c r="CR725" s="216"/>
      <c r="CS725" s="216"/>
      <c r="CT725" s="216"/>
      <c r="CU725" s="216"/>
      <c r="CV725" s="216"/>
      <c r="CW725" s="216"/>
      <c r="CX725" s="216"/>
      <c r="CY725" s="216"/>
      <c r="CZ725" s="216"/>
      <c r="DA725" s="216"/>
      <c r="DB725" s="216"/>
      <c r="DC725" s="216"/>
      <c r="DD725" s="216"/>
      <c r="DE725" s="216"/>
      <c r="DF725" s="216"/>
      <c r="DG725" s="216"/>
      <c r="DH725" s="216"/>
      <c r="DI725" s="216"/>
      <c r="DJ725" s="216"/>
      <c r="DK725" s="216"/>
      <c r="DL725" s="216"/>
      <c r="DM725" s="216"/>
      <c r="DN725" s="216"/>
      <c r="DO725" s="216"/>
      <c r="DP725" s="216"/>
      <c r="DQ725" s="216"/>
      <c r="DR725" s="216"/>
      <c r="DS725" s="216"/>
      <c r="DT725" s="216"/>
      <c r="DU725" s="216"/>
      <c r="DV725" s="216"/>
      <c r="DW725" s="216"/>
      <c r="DX725" s="216"/>
      <c r="DY725" s="216"/>
      <c r="DZ725" s="216"/>
      <c r="EA725" s="216"/>
      <c r="EB725" s="216"/>
      <c r="EC725" s="216"/>
      <c r="ED725" s="216"/>
      <c r="EE725" s="216"/>
      <c r="EF725" s="216"/>
      <c r="EG725" s="216"/>
      <c r="EH725" s="216"/>
      <c r="EI725" s="216"/>
      <c r="EJ725" s="216"/>
      <c r="EK725" s="216"/>
      <c r="EL725" s="216"/>
      <c r="EM725" s="216"/>
      <c r="EN725" s="216"/>
      <c r="EO725" s="216"/>
    </row>
    <row r="726" spans="1:145" s="10" customFormat="1" ht="15.75">
      <c r="A726" s="260"/>
      <c r="B726" s="260"/>
      <c r="C726" s="350"/>
      <c r="D726" s="351"/>
      <c r="E726" s="352" t="s">
        <v>679</v>
      </c>
      <c r="F726" s="353" t="s">
        <v>470</v>
      </c>
      <c r="G726" s="354"/>
      <c r="H726" s="355"/>
      <c r="I726" s="356"/>
      <c r="J726" s="357"/>
      <c r="K726" s="358"/>
      <c r="L726" s="358"/>
      <c r="M726" s="359">
        <f>SUM(M727)</f>
        <v>0</v>
      </c>
      <c r="N726" s="360">
        <f>SUM(N727)</f>
        <v>0</v>
      </c>
      <c r="O726" s="87"/>
      <c r="P726" s="361">
        <f t="shared" ref="P726:T726" si="1273">SUM(P727)</f>
        <v>0</v>
      </c>
      <c r="Q726" s="361">
        <f t="shared" si="1273"/>
        <v>0</v>
      </c>
      <c r="R726" s="361">
        <f t="shared" si="1273"/>
        <v>0</v>
      </c>
      <c r="S726" s="361">
        <f t="shared" si="1273"/>
        <v>0</v>
      </c>
      <c r="T726" s="361">
        <f t="shared" si="1273"/>
        <v>0</v>
      </c>
      <c r="U726" s="86"/>
      <c r="V726" s="87"/>
      <c r="W726" s="361">
        <f t="shared" ref="W726:AD726" si="1274">SUM(W727)</f>
        <v>0</v>
      </c>
      <c r="X726" s="361">
        <f t="shared" si="1274"/>
        <v>0</v>
      </c>
      <c r="Y726" s="361">
        <f t="shared" si="1274"/>
        <v>0</v>
      </c>
      <c r="Z726" s="361">
        <f t="shared" si="1274"/>
        <v>0</v>
      </c>
      <c r="AA726" s="361">
        <f t="shared" si="1274"/>
        <v>0</v>
      </c>
      <c r="AB726" s="361">
        <f t="shared" si="1274"/>
        <v>0</v>
      </c>
      <c r="AC726" s="361">
        <f t="shared" si="1274"/>
        <v>0</v>
      </c>
      <c r="AD726" s="361">
        <f t="shared" si="1274"/>
        <v>0</v>
      </c>
      <c r="AE726" s="156"/>
      <c r="AF726" s="156"/>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217"/>
      <c r="BU726" s="217"/>
      <c r="BV726" s="217"/>
      <c r="BW726" s="217"/>
      <c r="BX726" s="217"/>
      <c r="BY726" s="217"/>
      <c r="BZ726" s="217"/>
      <c r="CA726" s="217"/>
      <c r="CB726" s="217"/>
      <c r="CC726" s="217"/>
      <c r="CD726" s="217"/>
      <c r="CE726" s="217"/>
      <c r="CF726" s="217"/>
      <c r="CG726" s="217"/>
      <c r="CH726" s="217"/>
      <c r="CI726" s="217"/>
      <c r="CJ726" s="217"/>
      <c r="CK726" s="217"/>
      <c r="CL726" s="217"/>
      <c r="CM726" s="217"/>
      <c r="CN726" s="217"/>
      <c r="CO726" s="217"/>
      <c r="CP726" s="217"/>
      <c r="CQ726" s="217"/>
      <c r="CR726" s="217"/>
      <c r="CS726" s="217"/>
      <c r="CT726" s="217"/>
      <c r="CU726" s="217"/>
      <c r="CV726" s="217"/>
      <c r="CW726" s="217"/>
      <c r="CX726" s="217"/>
      <c r="CY726" s="217"/>
      <c r="CZ726" s="217"/>
      <c r="DA726" s="217"/>
      <c r="DB726" s="217"/>
      <c r="DC726" s="217"/>
      <c r="DD726" s="217"/>
      <c r="DE726" s="217"/>
      <c r="DF726" s="217"/>
      <c r="DG726" s="217"/>
      <c r="DH726" s="217"/>
      <c r="DI726" s="217"/>
      <c r="DJ726" s="217"/>
      <c r="DK726" s="217"/>
      <c r="DL726" s="217"/>
      <c r="DM726" s="217"/>
      <c r="DN726" s="217"/>
      <c r="DO726" s="217"/>
      <c r="DP726" s="217"/>
      <c r="DQ726" s="217"/>
      <c r="DR726" s="217"/>
      <c r="DS726" s="217"/>
      <c r="DT726" s="217"/>
      <c r="DU726" s="217"/>
      <c r="DV726" s="217"/>
      <c r="DW726" s="217"/>
      <c r="DX726" s="217"/>
      <c r="DY726" s="217"/>
      <c r="DZ726" s="217"/>
      <c r="EA726" s="217"/>
      <c r="EB726" s="217"/>
      <c r="EC726" s="217"/>
      <c r="ED726" s="217"/>
      <c r="EE726" s="217"/>
      <c r="EF726" s="217"/>
      <c r="EG726" s="217"/>
      <c r="EH726" s="217"/>
      <c r="EI726" s="217"/>
      <c r="EJ726" s="217"/>
      <c r="EK726" s="217"/>
      <c r="EL726" s="217"/>
      <c r="EM726" s="217"/>
      <c r="EN726" s="217"/>
      <c r="EO726" s="217"/>
    </row>
    <row r="727" spans="1:145" outlineLevel="1">
      <c r="A727" s="254" t="s">
        <v>2032</v>
      </c>
      <c r="B727" s="254" t="s">
        <v>2021</v>
      </c>
      <c r="C727" s="257" t="s">
        <v>2026</v>
      </c>
      <c r="D727" s="165" t="s">
        <v>2095</v>
      </c>
      <c r="E727" s="166" t="s">
        <v>160</v>
      </c>
      <c r="F727" s="167" t="s">
        <v>471</v>
      </c>
      <c r="G727" s="177">
        <v>0</v>
      </c>
      <c r="H727" s="37" t="s">
        <v>656</v>
      </c>
      <c r="I727" s="170">
        <v>0</v>
      </c>
      <c r="J727" s="171">
        <f t="shared" ref="J727" si="1275">I727/$L$4</f>
        <v>0</v>
      </c>
      <c r="K727" s="172" t="s">
        <v>24</v>
      </c>
      <c r="L727" s="173"/>
      <c r="M727" s="174">
        <f t="shared" si="1080"/>
        <v>0</v>
      </c>
      <c r="N727" s="175">
        <f t="shared" si="1081"/>
        <v>0</v>
      </c>
      <c r="O727" s="87"/>
      <c r="P727" s="176"/>
      <c r="Q727" s="176"/>
      <c r="R727" s="176"/>
      <c r="S727" s="176"/>
      <c r="T727" s="176"/>
      <c r="U727" s="86"/>
      <c r="V727" s="87"/>
      <c r="W727" s="176"/>
      <c r="X727" s="176">
        <f t="shared" ref="X727" si="1276">W727/$L$4</f>
        <v>0</v>
      </c>
      <c r="Y727" s="176"/>
      <c r="Z727" s="176">
        <f t="shared" ref="Z727" si="1277">Y727/$L$4</f>
        <v>0</v>
      </c>
      <c r="AA727" s="176"/>
      <c r="AB727" s="176">
        <f t="shared" ref="AB727" si="1278">AA727/$L$4</f>
        <v>0</v>
      </c>
      <c r="AC727" s="176"/>
      <c r="AD727" s="176">
        <f t="shared" ref="AD727" si="1279">AC727/$L$4</f>
        <v>0</v>
      </c>
      <c r="AE727" s="11"/>
      <c r="AF727" s="11"/>
    </row>
    <row r="728" spans="1:145" s="162" customFormat="1" ht="15.75">
      <c r="A728" s="254"/>
      <c r="B728" s="254"/>
      <c r="C728" s="340"/>
      <c r="D728" s="341"/>
      <c r="E728" s="342" t="s">
        <v>161</v>
      </c>
      <c r="F728" s="343" t="s">
        <v>472</v>
      </c>
      <c r="G728" s="344"/>
      <c r="H728" s="345"/>
      <c r="I728" s="346"/>
      <c r="J728" s="346"/>
      <c r="K728" s="346"/>
      <c r="L728" s="346"/>
      <c r="M728" s="347">
        <f>M729</f>
        <v>0</v>
      </c>
      <c r="N728" s="348">
        <f>N729</f>
        <v>0</v>
      </c>
      <c r="O728" s="87"/>
      <c r="P728" s="349">
        <f t="shared" ref="P728:T728" si="1280">P729</f>
        <v>0</v>
      </c>
      <c r="Q728" s="349">
        <f t="shared" si="1280"/>
        <v>0</v>
      </c>
      <c r="R728" s="349">
        <f t="shared" si="1280"/>
        <v>0</v>
      </c>
      <c r="S728" s="349">
        <f t="shared" si="1280"/>
        <v>0</v>
      </c>
      <c r="T728" s="349">
        <f t="shared" si="1280"/>
        <v>0</v>
      </c>
      <c r="U728" s="86"/>
      <c r="V728" s="87"/>
      <c r="W728" s="349">
        <f t="shared" ref="W728:AD728" si="1281">W729</f>
        <v>0</v>
      </c>
      <c r="X728" s="349">
        <f t="shared" si="1281"/>
        <v>0</v>
      </c>
      <c r="Y728" s="349">
        <f t="shared" si="1281"/>
        <v>0</v>
      </c>
      <c r="Z728" s="349">
        <f t="shared" si="1281"/>
        <v>0</v>
      </c>
      <c r="AA728" s="349">
        <f t="shared" si="1281"/>
        <v>0</v>
      </c>
      <c r="AB728" s="349">
        <f t="shared" si="1281"/>
        <v>0</v>
      </c>
      <c r="AC728" s="349">
        <f t="shared" si="1281"/>
        <v>0</v>
      </c>
      <c r="AD728" s="349">
        <f t="shared" si="1281"/>
        <v>0</v>
      </c>
      <c r="AE728" s="156"/>
      <c r="AF728" s="156"/>
      <c r="AG728" s="4"/>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c r="BF728" s="4"/>
      <c r="BG728" s="4"/>
      <c r="BH728" s="4"/>
      <c r="BI728" s="4"/>
      <c r="BJ728" s="4"/>
      <c r="BK728" s="4"/>
      <c r="BL728" s="4"/>
      <c r="BM728" s="4"/>
      <c r="BN728" s="4"/>
      <c r="BO728" s="4"/>
      <c r="BP728" s="4"/>
      <c r="BQ728" s="4"/>
      <c r="BR728" s="4"/>
      <c r="BS728" s="4"/>
      <c r="BT728" s="216"/>
      <c r="BU728" s="216"/>
      <c r="BV728" s="216"/>
      <c r="BW728" s="216"/>
      <c r="BX728" s="216"/>
      <c r="BY728" s="216"/>
      <c r="BZ728" s="216"/>
      <c r="CA728" s="216"/>
      <c r="CB728" s="216"/>
      <c r="CC728" s="216"/>
      <c r="CD728" s="216"/>
      <c r="CE728" s="216"/>
      <c r="CF728" s="216"/>
      <c r="CG728" s="216"/>
      <c r="CH728" s="216"/>
      <c r="CI728" s="216"/>
      <c r="CJ728" s="216"/>
      <c r="CK728" s="216"/>
      <c r="CL728" s="216"/>
      <c r="CM728" s="216"/>
      <c r="CN728" s="216"/>
      <c r="CO728" s="216"/>
      <c r="CP728" s="216"/>
      <c r="CQ728" s="216"/>
      <c r="CR728" s="216"/>
      <c r="CS728" s="216"/>
      <c r="CT728" s="216"/>
      <c r="CU728" s="216"/>
      <c r="CV728" s="216"/>
      <c r="CW728" s="216"/>
      <c r="CX728" s="216"/>
      <c r="CY728" s="216"/>
      <c r="CZ728" s="216"/>
      <c r="DA728" s="216"/>
      <c r="DB728" s="216"/>
      <c r="DC728" s="216"/>
      <c r="DD728" s="216"/>
      <c r="DE728" s="216"/>
      <c r="DF728" s="216"/>
      <c r="DG728" s="216"/>
      <c r="DH728" s="216"/>
      <c r="DI728" s="216"/>
      <c r="DJ728" s="216"/>
      <c r="DK728" s="216"/>
      <c r="DL728" s="216"/>
      <c r="DM728" s="216"/>
      <c r="DN728" s="216"/>
      <c r="DO728" s="216"/>
      <c r="DP728" s="216"/>
      <c r="DQ728" s="216"/>
      <c r="DR728" s="216"/>
      <c r="DS728" s="216"/>
      <c r="DT728" s="216"/>
      <c r="DU728" s="216"/>
      <c r="DV728" s="216"/>
      <c r="DW728" s="216"/>
      <c r="DX728" s="216"/>
      <c r="DY728" s="216"/>
      <c r="DZ728" s="216"/>
      <c r="EA728" s="216"/>
      <c r="EB728" s="216"/>
      <c r="EC728" s="216"/>
      <c r="ED728" s="216"/>
      <c r="EE728" s="216"/>
      <c r="EF728" s="216"/>
      <c r="EG728" s="216"/>
      <c r="EH728" s="216"/>
      <c r="EI728" s="216"/>
      <c r="EJ728" s="216"/>
      <c r="EK728" s="216"/>
      <c r="EL728" s="216"/>
      <c r="EM728" s="216"/>
      <c r="EN728" s="216"/>
      <c r="EO728" s="216"/>
    </row>
    <row r="729" spans="1:145" s="10" customFormat="1" ht="15.75">
      <c r="A729" s="260"/>
      <c r="B729" s="260"/>
      <c r="C729" s="350"/>
      <c r="D729" s="351"/>
      <c r="E729" s="352" t="s">
        <v>161</v>
      </c>
      <c r="F729" s="353" t="s">
        <v>472</v>
      </c>
      <c r="G729" s="354"/>
      <c r="H729" s="355"/>
      <c r="I729" s="356"/>
      <c r="J729" s="357"/>
      <c r="K729" s="358"/>
      <c r="L729" s="358"/>
      <c r="M729" s="359">
        <f>M730+M736+M738</f>
        <v>0</v>
      </c>
      <c r="N729" s="360">
        <f>N730+N736+N738</f>
        <v>0</v>
      </c>
      <c r="O729" s="87"/>
      <c r="P729" s="361">
        <f>P730+P736+P738</f>
        <v>0</v>
      </c>
      <c r="Q729" s="361">
        <f>Q730+Q736+Q738</f>
        <v>0</v>
      </c>
      <c r="R729" s="361">
        <f>R730+R736+R738</f>
        <v>0</v>
      </c>
      <c r="S729" s="361">
        <f>S730+S736+S738</f>
        <v>0</v>
      </c>
      <c r="T729" s="361">
        <f>T730+T736+T738</f>
        <v>0</v>
      </c>
      <c r="U729" s="86"/>
      <c r="V729" s="87"/>
      <c r="W729" s="361">
        <f t="shared" ref="W729:AD729" si="1282">W730+W736+W738</f>
        <v>0</v>
      </c>
      <c r="X729" s="361">
        <f t="shared" si="1282"/>
        <v>0</v>
      </c>
      <c r="Y729" s="361">
        <f t="shared" si="1282"/>
        <v>0</v>
      </c>
      <c r="Z729" s="361">
        <f t="shared" si="1282"/>
        <v>0</v>
      </c>
      <c r="AA729" s="361">
        <f t="shared" si="1282"/>
        <v>0</v>
      </c>
      <c r="AB729" s="361">
        <f t="shared" si="1282"/>
        <v>0</v>
      </c>
      <c r="AC729" s="361">
        <f t="shared" si="1282"/>
        <v>0</v>
      </c>
      <c r="AD729" s="361">
        <f t="shared" si="1282"/>
        <v>0</v>
      </c>
      <c r="AE729" s="156"/>
      <c r="AF729" s="156"/>
      <c r="AG729" s="4"/>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217"/>
      <c r="BU729" s="217"/>
      <c r="BV729" s="217"/>
      <c r="BW729" s="217"/>
      <c r="BX729" s="217"/>
      <c r="BY729" s="217"/>
      <c r="BZ729" s="217"/>
      <c r="CA729" s="217"/>
      <c r="CB729" s="217"/>
      <c r="CC729" s="217"/>
      <c r="CD729" s="217"/>
      <c r="CE729" s="217"/>
      <c r="CF729" s="217"/>
      <c r="CG729" s="217"/>
      <c r="CH729" s="217"/>
      <c r="CI729" s="217"/>
      <c r="CJ729" s="217"/>
      <c r="CK729" s="217"/>
      <c r="CL729" s="217"/>
      <c r="CM729" s="217"/>
      <c r="CN729" s="217"/>
      <c r="CO729" s="217"/>
      <c r="CP729" s="217"/>
      <c r="CQ729" s="217"/>
      <c r="CR729" s="217"/>
      <c r="CS729" s="217"/>
      <c r="CT729" s="217"/>
      <c r="CU729" s="217"/>
      <c r="CV729" s="217"/>
      <c r="CW729" s="217"/>
      <c r="CX729" s="217"/>
      <c r="CY729" s="217"/>
      <c r="CZ729" s="217"/>
      <c r="DA729" s="217"/>
      <c r="DB729" s="217"/>
      <c r="DC729" s="217"/>
      <c r="DD729" s="217"/>
      <c r="DE729" s="217"/>
      <c r="DF729" s="217"/>
      <c r="DG729" s="217"/>
      <c r="DH729" s="217"/>
      <c r="DI729" s="217"/>
      <c r="DJ729" s="217"/>
      <c r="DK729" s="217"/>
      <c r="DL729" s="217"/>
      <c r="DM729" s="217"/>
      <c r="DN729" s="217"/>
      <c r="DO729" s="217"/>
      <c r="DP729" s="217"/>
      <c r="DQ729" s="217"/>
      <c r="DR729" s="217"/>
      <c r="DS729" s="217"/>
      <c r="DT729" s="217"/>
      <c r="DU729" s="217"/>
      <c r="DV729" s="217"/>
      <c r="DW729" s="217"/>
      <c r="DX729" s="217"/>
      <c r="DY729" s="217"/>
      <c r="DZ729" s="217"/>
      <c r="EA729" s="217"/>
      <c r="EB729" s="217"/>
      <c r="EC729" s="217"/>
      <c r="ED729" s="217"/>
      <c r="EE729" s="217"/>
      <c r="EF729" s="217"/>
      <c r="EG729" s="217"/>
      <c r="EH729" s="217"/>
      <c r="EI729" s="217"/>
      <c r="EJ729" s="217"/>
      <c r="EK729" s="217"/>
      <c r="EL729" s="217"/>
      <c r="EM729" s="217"/>
      <c r="EN729" s="217"/>
      <c r="EO729" s="217"/>
    </row>
    <row r="730" spans="1:145" s="10" customFormat="1" ht="15.75">
      <c r="A730" s="260"/>
      <c r="B730" s="260"/>
      <c r="C730" s="362"/>
      <c r="D730" s="363"/>
      <c r="E730" s="364" t="s">
        <v>162</v>
      </c>
      <c r="F730" s="365" t="s">
        <v>473</v>
      </c>
      <c r="G730" s="366"/>
      <c r="H730" s="367"/>
      <c r="I730" s="368"/>
      <c r="J730" s="369"/>
      <c r="K730" s="370"/>
      <c r="L730" s="370"/>
      <c r="M730" s="371">
        <f>SUM(M731:M735)</f>
        <v>0</v>
      </c>
      <c r="N730" s="372">
        <f>SUM(N731:N735)</f>
        <v>0</v>
      </c>
      <c r="O730" s="87"/>
      <c r="P730" s="373">
        <f t="shared" ref="P730:T730" si="1283">SUM(P731:P735)</f>
        <v>0</v>
      </c>
      <c r="Q730" s="373">
        <f t="shared" si="1283"/>
        <v>0</v>
      </c>
      <c r="R730" s="373">
        <f t="shared" si="1283"/>
        <v>0</v>
      </c>
      <c r="S730" s="373">
        <f t="shared" si="1283"/>
        <v>0</v>
      </c>
      <c r="T730" s="373">
        <f t="shared" si="1283"/>
        <v>0</v>
      </c>
      <c r="U730" s="86"/>
      <c r="V730" s="87"/>
      <c r="W730" s="373">
        <f t="shared" ref="W730" si="1284">SUM(W731:W735)</f>
        <v>0</v>
      </c>
      <c r="X730" s="373">
        <f t="shared" ref="X730:AD730" si="1285">SUM(X731:X735)</f>
        <v>0</v>
      </c>
      <c r="Y730" s="373">
        <f t="shared" si="1285"/>
        <v>0</v>
      </c>
      <c r="Z730" s="373">
        <f t="shared" si="1285"/>
        <v>0</v>
      </c>
      <c r="AA730" s="373">
        <f t="shared" si="1285"/>
        <v>0</v>
      </c>
      <c r="AB730" s="373">
        <f t="shared" si="1285"/>
        <v>0</v>
      </c>
      <c r="AC730" s="373">
        <f t="shared" si="1285"/>
        <v>0</v>
      </c>
      <c r="AD730" s="373">
        <f t="shared" si="1285"/>
        <v>0</v>
      </c>
      <c r="AE730" s="156"/>
      <c r="AF730" s="156"/>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217"/>
      <c r="BU730" s="217"/>
      <c r="BV730" s="217"/>
      <c r="BW730" s="217"/>
      <c r="BX730" s="217"/>
      <c r="BY730" s="217"/>
      <c r="BZ730" s="217"/>
      <c r="CA730" s="217"/>
      <c r="CB730" s="217"/>
      <c r="CC730" s="217"/>
      <c r="CD730" s="217"/>
      <c r="CE730" s="217"/>
      <c r="CF730" s="217"/>
      <c r="CG730" s="217"/>
      <c r="CH730" s="217"/>
      <c r="CI730" s="217"/>
      <c r="CJ730" s="217"/>
      <c r="CK730" s="217"/>
      <c r="CL730" s="217"/>
      <c r="CM730" s="217"/>
      <c r="CN730" s="217"/>
      <c r="CO730" s="217"/>
      <c r="CP730" s="217"/>
      <c r="CQ730" s="217"/>
      <c r="CR730" s="217"/>
      <c r="CS730" s="217"/>
      <c r="CT730" s="217"/>
      <c r="CU730" s="217"/>
      <c r="CV730" s="217"/>
      <c r="CW730" s="217"/>
      <c r="CX730" s="217"/>
      <c r="CY730" s="217"/>
      <c r="CZ730" s="217"/>
      <c r="DA730" s="217"/>
      <c r="DB730" s="217"/>
      <c r="DC730" s="217"/>
      <c r="DD730" s="217"/>
      <c r="DE730" s="217"/>
      <c r="DF730" s="217"/>
      <c r="DG730" s="217"/>
      <c r="DH730" s="217"/>
      <c r="DI730" s="217"/>
      <c r="DJ730" s="217"/>
      <c r="DK730" s="217"/>
      <c r="DL730" s="217"/>
      <c r="DM730" s="217"/>
      <c r="DN730" s="217"/>
      <c r="DO730" s="217"/>
      <c r="DP730" s="217"/>
      <c r="DQ730" s="217"/>
      <c r="DR730" s="217"/>
      <c r="DS730" s="217"/>
      <c r="DT730" s="217"/>
      <c r="DU730" s="217"/>
      <c r="DV730" s="217"/>
      <c r="DW730" s="217"/>
      <c r="DX730" s="217"/>
      <c r="DY730" s="217"/>
      <c r="DZ730" s="217"/>
      <c r="EA730" s="217"/>
      <c r="EB730" s="217"/>
      <c r="EC730" s="217"/>
      <c r="ED730" s="217"/>
      <c r="EE730" s="217"/>
      <c r="EF730" s="217"/>
      <c r="EG730" s="217"/>
      <c r="EH730" s="217"/>
      <c r="EI730" s="217"/>
      <c r="EJ730" s="217"/>
      <c r="EK730" s="217"/>
      <c r="EL730" s="217"/>
      <c r="EM730" s="217"/>
      <c r="EN730" s="217"/>
      <c r="EO730" s="217"/>
    </row>
    <row r="731" spans="1:145" outlineLevel="1">
      <c r="A731" s="254" t="s">
        <v>1905</v>
      </c>
      <c r="B731" s="254" t="s">
        <v>718</v>
      </c>
      <c r="C731" s="257" t="s">
        <v>2026</v>
      </c>
      <c r="D731" s="165" t="s">
        <v>947</v>
      </c>
      <c r="E731" s="166" t="s">
        <v>163</v>
      </c>
      <c r="F731" s="167" t="s">
        <v>474</v>
      </c>
      <c r="G731" s="177">
        <v>0</v>
      </c>
      <c r="H731" s="37" t="s">
        <v>656</v>
      </c>
      <c r="I731" s="170">
        <v>0</v>
      </c>
      <c r="J731" s="171">
        <f t="shared" ref="J731" si="1286">I731/$L$4</f>
        <v>0</v>
      </c>
      <c r="K731" s="172" t="s">
        <v>24</v>
      </c>
      <c r="L731" s="173"/>
      <c r="M731" s="174">
        <f t="shared" ref="M731:M740" si="1287">IF(ISBLANK(K731),G731*I731,G731*I731*L731)</f>
        <v>0</v>
      </c>
      <c r="N731" s="175">
        <f t="shared" ref="N731:N740" si="1288">IF(ISBLANK(K731),J731*G731,G731*J731*L731)</f>
        <v>0</v>
      </c>
      <c r="O731" s="87"/>
      <c r="P731" s="176"/>
      <c r="Q731" s="176"/>
      <c r="R731" s="176"/>
      <c r="S731" s="176"/>
      <c r="T731" s="176"/>
      <c r="U731" s="86"/>
      <c r="V731" s="87"/>
      <c r="W731" s="176"/>
      <c r="X731" s="176">
        <f t="shared" ref="X731:X735" si="1289">W731/$L$4</f>
        <v>0</v>
      </c>
      <c r="Y731" s="176"/>
      <c r="Z731" s="176">
        <f t="shared" ref="Z731:Z735" si="1290">Y731/$L$4</f>
        <v>0</v>
      </c>
      <c r="AA731" s="176"/>
      <c r="AB731" s="176">
        <f t="shared" ref="AB731:AB735" si="1291">AA731/$L$4</f>
        <v>0</v>
      </c>
      <c r="AC731" s="176"/>
      <c r="AD731" s="176">
        <f t="shared" ref="AD731:AD735" si="1292">AC731/$L$4</f>
        <v>0</v>
      </c>
      <c r="AE731" s="11"/>
      <c r="AF731" s="11"/>
    </row>
    <row r="732" spans="1:145" s="164" customFormat="1" outlineLevel="1">
      <c r="A732" s="254" t="s">
        <v>1905</v>
      </c>
      <c r="B732" s="254" t="s">
        <v>718</v>
      </c>
      <c r="C732" s="257" t="s">
        <v>2026</v>
      </c>
      <c r="D732" s="165" t="s">
        <v>948</v>
      </c>
      <c r="E732" s="166" t="s">
        <v>1873</v>
      </c>
      <c r="F732" s="167" t="s">
        <v>1875</v>
      </c>
      <c r="G732" s="177">
        <v>0</v>
      </c>
      <c r="H732" s="37" t="s">
        <v>663</v>
      </c>
      <c r="I732" s="170">
        <v>0</v>
      </c>
      <c r="J732" s="171">
        <f t="shared" ref="J732" si="1293">I732/$L$4</f>
        <v>0</v>
      </c>
      <c r="K732" s="172" t="s">
        <v>24</v>
      </c>
      <c r="L732" s="173"/>
      <c r="M732" s="174">
        <f t="shared" ref="M732" si="1294">IF(ISBLANK(K732),G732*I732,G732*I732*L732)</f>
        <v>0</v>
      </c>
      <c r="N732" s="175">
        <f t="shared" ref="N732" si="1295">IF(ISBLANK(K732),J732*G732,G732*J732*L732)</f>
        <v>0</v>
      </c>
      <c r="O732" s="87"/>
      <c r="P732" s="176"/>
      <c r="Q732" s="176"/>
      <c r="R732" s="176"/>
      <c r="S732" s="176"/>
      <c r="T732" s="176"/>
      <c r="U732" s="86"/>
      <c r="V732" s="87"/>
      <c r="W732" s="176"/>
      <c r="X732" s="176">
        <f t="shared" si="1289"/>
        <v>0</v>
      </c>
      <c r="Y732" s="176"/>
      <c r="Z732" s="176">
        <f t="shared" si="1290"/>
        <v>0</v>
      </c>
      <c r="AA732" s="176"/>
      <c r="AB732" s="176">
        <f t="shared" si="1291"/>
        <v>0</v>
      </c>
      <c r="AC732" s="176"/>
      <c r="AD732" s="176">
        <f t="shared" si="1292"/>
        <v>0</v>
      </c>
      <c r="AE732" s="156"/>
      <c r="AF732" s="156"/>
      <c r="AG732" s="208"/>
      <c r="AH732" s="208"/>
      <c r="AI732" s="208"/>
      <c r="AJ732" s="208"/>
      <c r="AK732" s="208"/>
      <c r="AL732" s="208"/>
      <c r="AM732" s="208"/>
      <c r="AN732" s="208"/>
      <c r="AO732" s="208"/>
      <c r="AP732" s="208"/>
      <c r="AQ732" s="208"/>
      <c r="AR732" s="208"/>
      <c r="AS732" s="208"/>
      <c r="AT732" s="208"/>
      <c r="AU732" s="208"/>
      <c r="AV732" s="208"/>
      <c r="AW732" s="208"/>
      <c r="AX732" s="208"/>
      <c r="AY732" s="208"/>
      <c r="AZ732" s="208"/>
      <c r="BA732" s="208"/>
      <c r="BB732" s="208"/>
      <c r="BC732" s="208"/>
      <c r="BD732" s="208"/>
      <c r="BE732" s="208"/>
      <c r="BF732" s="208"/>
      <c r="BG732" s="208"/>
      <c r="BH732" s="208"/>
      <c r="BI732" s="208"/>
      <c r="BJ732" s="208"/>
      <c r="BK732" s="208"/>
      <c r="BL732" s="208"/>
      <c r="BM732" s="208"/>
      <c r="BN732" s="208"/>
      <c r="BO732" s="208"/>
      <c r="BP732" s="208"/>
      <c r="BQ732" s="208"/>
      <c r="BR732" s="208"/>
      <c r="BS732" s="208"/>
      <c r="BT732" s="208"/>
      <c r="BU732" s="208"/>
      <c r="BV732" s="208"/>
      <c r="BW732" s="208"/>
      <c r="BX732" s="208"/>
      <c r="BY732" s="208"/>
      <c r="BZ732" s="208"/>
      <c r="CA732" s="208"/>
      <c r="CB732" s="208"/>
      <c r="CC732" s="208"/>
      <c r="CD732" s="208"/>
      <c r="CE732" s="208"/>
      <c r="CF732" s="208"/>
      <c r="CG732" s="208"/>
      <c r="CH732" s="208"/>
      <c r="CI732" s="208"/>
      <c r="CJ732" s="208"/>
      <c r="CK732" s="208"/>
      <c r="CL732" s="208"/>
      <c r="CM732" s="208"/>
      <c r="CN732" s="208"/>
      <c r="CO732" s="208"/>
      <c r="CP732" s="208"/>
      <c r="CQ732" s="208"/>
      <c r="CR732" s="208"/>
      <c r="CS732" s="208"/>
      <c r="CT732" s="208"/>
      <c r="CU732" s="208"/>
      <c r="CV732" s="208"/>
      <c r="CW732" s="208"/>
      <c r="CX732" s="208"/>
      <c r="CY732" s="208"/>
      <c r="CZ732" s="208"/>
      <c r="DA732" s="208"/>
      <c r="DB732" s="208"/>
      <c r="DC732" s="208"/>
      <c r="DD732" s="208"/>
      <c r="DE732" s="208"/>
      <c r="DF732" s="208"/>
      <c r="DG732" s="208"/>
      <c r="DH732" s="208"/>
      <c r="DI732" s="208"/>
      <c r="DJ732" s="208"/>
      <c r="DK732" s="208"/>
      <c r="DL732" s="208"/>
      <c r="DM732" s="208"/>
      <c r="DN732" s="208"/>
      <c r="DO732" s="208"/>
      <c r="DP732" s="208"/>
      <c r="DQ732" s="208"/>
      <c r="DR732" s="208"/>
      <c r="DS732" s="208"/>
      <c r="DT732" s="208"/>
      <c r="DU732" s="208"/>
      <c r="DV732" s="208"/>
      <c r="DW732" s="208"/>
      <c r="DX732" s="208"/>
      <c r="DY732" s="208"/>
      <c r="DZ732" s="208"/>
      <c r="EA732" s="208"/>
      <c r="EB732" s="208"/>
      <c r="EC732" s="208"/>
      <c r="ED732" s="208"/>
      <c r="EE732" s="208"/>
      <c r="EF732" s="208"/>
      <c r="EG732" s="208"/>
      <c r="EH732" s="208"/>
      <c r="EI732" s="208"/>
      <c r="EJ732" s="208"/>
      <c r="EK732" s="208"/>
      <c r="EL732" s="208"/>
      <c r="EM732" s="208"/>
      <c r="EN732" s="208"/>
      <c r="EO732" s="208"/>
    </row>
    <row r="733" spans="1:145" s="164" customFormat="1" outlineLevel="1">
      <c r="A733" s="254" t="s">
        <v>1905</v>
      </c>
      <c r="B733" s="254" t="s">
        <v>718</v>
      </c>
      <c r="C733" s="257" t="s">
        <v>2027</v>
      </c>
      <c r="D733" s="165" t="s">
        <v>1881</v>
      </c>
      <c r="E733" s="166" t="s">
        <v>1874</v>
      </c>
      <c r="F733" s="167" t="s">
        <v>1876</v>
      </c>
      <c r="G733" s="177">
        <v>0</v>
      </c>
      <c r="H733" s="37" t="s">
        <v>663</v>
      </c>
      <c r="I733" s="170">
        <v>0</v>
      </c>
      <c r="J733" s="171">
        <f t="shared" ref="J733:J735" si="1296">I733/$L$4</f>
        <v>0</v>
      </c>
      <c r="K733" s="172" t="s">
        <v>24</v>
      </c>
      <c r="L733" s="173"/>
      <c r="M733" s="174">
        <f t="shared" ref="M733:M735" si="1297">IF(ISBLANK(K733),G733*I733,G733*I733*L733)</f>
        <v>0</v>
      </c>
      <c r="N733" s="175">
        <f t="shared" ref="N733:N735" si="1298">IF(ISBLANK(K733),J733*G733,G733*J733*L733)</f>
        <v>0</v>
      </c>
      <c r="O733" s="87"/>
      <c r="P733" s="176"/>
      <c r="Q733" s="176"/>
      <c r="R733" s="176"/>
      <c r="S733" s="176"/>
      <c r="T733" s="176"/>
      <c r="U733" s="86"/>
      <c r="V733" s="87"/>
      <c r="W733" s="176"/>
      <c r="X733" s="176">
        <f t="shared" si="1289"/>
        <v>0</v>
      </c>
      <c r="Y733" s="176"/>
      <c r="Z733" s="176">
        <f t="shared" si="1290"/>
        <v>0</v>
      </c>
      <c r="AA733" s="176"/>
      <c r="AB733" s="176">
        <f t="shared" si="1291"/>
        <v>0</v>
      </c>
      <c r="AC733" s="176"/>
      <c r="AD733" s="176">
        <f t="shared" si="1292"/>
        <v>0</v>
      </c>
      <c r="AE733" s="156"/>
      <c r="AF733" s="156"/>
      <c r="AG733" s="208"/>
      <c r="AH733" s="208"/>
      <c r="AI733" s="208"/>
      <c r="AJ733" s="208"/>
      <c r="AK733" s="208"/>
      <c r="AL733" s="208"/>
      <c r="AM733" s="208"/>
      <c r="AN733" s="208"/>
      <c r="AO733" s="208"/>
      <c r="AP733" s="208"/>
      <c r="AQ733" s="208"/>
      <c r="AR733" s="208"/>
      <c r="AS733" s="208"/>
      <c r="AT733" s="208"/>
      <c r="AU733" s="208"/>
      <c r="AV733" s="208"/>
      <c r="AW733" s="208"/>
      <c r="AX733" s="208"/>
      <c r="AY733" s="208"/>
      <c r="AZ733" s="208"/>
      <c r="BA733" s="208"/>
      <c r="BB733" s="208"/>
      <c r="BC733" s="208"/>
      <c r="BD733" s="208"/>
      <c r="BE733" s="208"/>
      <c r="BF733" s="208"/>
      <c r="BG733" s="208"/>
      <c r="BH733" s="208"/>
      <c r="BI733" s="208"/>
      <c r="BJ733" s="208"/>
      <c r="BK733" s="208"/>
      <c r="BL733" s="208"/>
      <c r="BM733" s="208"/>
      <c r="BN733" s="208"/>
      <c r="BO733" s="208"/>
      <c r="BP733" s="208"/>
      <c r="BQ733" s="208"/>
      <c r="BR733" s="208"/>
      <c r="BS733" s="208"/>
      <c r="BT733" s="208"/>
      <c r="BU733" s="208"/>
      <c r="BV733" s="208"/>
      <c r="BW733" s="208"/>
      <c r="BX733" s="208"/>
      <c r="BY733" s="208"/>
      <c r="BZ733" s="208"/>
      <c r="CA733" s="208"/>
      <c r="CB733" s="208"/>
      <c r="CC733" s="208"/>
      <c r="CD733" s="208"/>
      <c r="CE733" s="208"/>
      <c r="CF733" s="208"/>
      <c r="CG733" s="208"/>
      <c r="CH733" s="208"/>
      <c r="CI733" s="208"/>
      <c r="CJ733" s="208"/>
      <c r="CK733" s="208"/>
      <c r="CL733" s="208"/>
      <c r="CM733" s="208"/>
      <c r="CN733" s="208"/>
      <c r="CO733" s="208"/>
      <c r="CP733" s="208"/>
      <c r="CQ733" s="208"/>
      <c r="CR733" s="208"/>
      <c r="CS733" s="208"/>
      <c r="CT733" s="208"/>
      <c r="CU733" s="208"/>
      <c r="CV733" s="208"/>
      <c r="CW733" s="208"/>
      <c r="CX733" s="208"/>
      <c r="CY733" s="208"/>
      <c r="CZ733" s="208"/>
      <c r="DA733" s="208"/>
      <c r="DB733" s="208"/>
      <c r="DC733" s="208"/>
      <c r="DD733" s="208"/>
      <c r="DE733" s="208"/>
      <c r="DF733" s="208"/>
      <c r="DG733" s="208"/>
      <c r="DH733" s="208"/>
      <c r="DI733" s="208"/>
      <c r="DJ733" s="208"/>
      <c r="DK733" s="208"/>
      <c r="DL733" s="208"/>
      <c r="DM733" s="208"/>
      <c r="DN733" s="208"/>
      <c r="DO733" s="208"/>
      <c r="DP733" s="208"/>
      <c r="DQ733" s="208"/>
      <c r="DR733" s="208"/>
      <c r="DS733" s="208"/>
      <c r="DT733" s="208"/>
      <c r="DU733" s="208"/>
      <c r="DV733" s="208"/>
      <c r="DW733" s="208"/>
      <c r="DX733" s="208"/>
      <c r="DY733" s="208"/>
      <c r="DZ733" s="208"/>
      <c r="EA733" s="208"/>
      <c r="EB733" s="208"/>
      <c r="EC733" s="208"/>
      <c r="ED733" s="208"/>
      <c r="EE733" s="208"/>
      <c r="EF733" s="208"/>
      <c r="EG733" s="208"/>
      <c r="EH733" s="208"/>
      <c r="EI733" s="208"/>
      <c r="EJ733" s="208"/>
      <c r="EK733" s="208"/>
      <c r="EL733" s="208"/>
      <c r="EM733" s="208"/>
      <c r="EN733" s="208"/>
      <c r="EO733" s="208"/>
    </row>
    <row r="734" spans="1:145" s="164" customFormat="1" outlineLevel="1">
      <c r="A734" s="254" t="s">
        <v>1905</v>
      </c>
      <c r="B734" s="254" t="s">
        <v>718</v>
      </c>
      <c r="C734" s="257" t="s">
        <v>2028</v>
      </c>
      <c r="D734" s="165" t="s">
        <v>1882</v>
      </c>
      <c r="E734" s="166" t="s">
        <v>1879</v>
      </c>
      <c r="F734" s="167" t="s">
        <v>1877</v>
      </c>
      <c r="G734" s="177">
        <v>0</v>
      </c>
      <c r="H734" s="37" t="s">
        <v>663</v>
      </c>
      <c r="I734" s="170">
        <v>0</v>
      </c>
      <c r="J734" s="171">
        <f t="shared" si="1296"/>
        <v>0</v>
      </c>
      <c r="K734" s="172" t="s">
        <v>24</v>
      </c>
      <c r="L734" s="173"/>
      <c r="M734" s="174">
        <f t="shared" si="1297"/>
        <v>0</v>
      </c>
      <c r="N734" s="175">
        <f t="shared" si="1298"/>
        <v>0</v>
      </c>
      <c r="O734" s="87"/>
      <c r="P734" s="176"/>
      <c r="Q734" s="176"/>
      <c r="R734" s="176"/>
      <c r="S734" s="176"/>
      <c r="T734" s="176"/>
      <c r="U734" s="86"/>
      <c r="V734" s="87"/>
      <c r="W734" s="176"/>
      <c r="X734" s="176">
        <f t="shared" si="1289"/>
        <v>0</v>
      </c>
      <c r="Y734" s="176"/>
      <c r="Z734" s="176">
        <f t="shared" si="1290"/>
        <v>0</v>
      </c>
      <c r="AA734" s="176"/>
      <c r="AB734" s="176">
        <f t="shared" si="1291"/>
        <v>0</v>
      </c>
      <c r="AC734" s="176"/>
      <c r="AD734" s="176">
        <f t="shared" si="1292"/>
        <v>0</v>
      </c>
      <c r="AE734" s="156"/>
      <c r="AF734" s="156"/>
      <c r="AG734" s="208"/>
      <c r="AH734" s="208"/>
      <c r="AI734" s="208"/>
      <c r="AJ734" s="208"/>
      <c r="AK734" s="208"/>
      <c r="AL734" s="208"/>
      <c r="AM734" s="208"/>
      <c r="AN734" s="208"/>
      <c r="AO734" s="208"/>
      <c r="AP734" s="208"/>
      <c r="AQ734" s="208"/>
      <c r="AR734" s="208"/>
      <c r="AS734" s="208"/>
      <c r="AT734" s="208"/>
      <c r="AU734" s="208"/>
      <c r="AV734" s="208"/>
      <c r="AW734" s="208"/>
      <c r="AX734" s="208"/>
      <c r="AY734" s="208"/>
      <c r="AZ734" s="208"/>
      <c r="BA734" s="208"/>
      <c r="BB734" s="208"/>
      <c r="BC734" s="208"/>
      <c r="BD734" s="208"/>
      <c r="BE734" s="208"/>
      <c r="BF734" s="208"/>
      <c r="BG734" s="208"/>
      <c r="BH734" s="208"/>
      <c r="BI734" s="208"/>
      <c r="BJ734" s="208"/>
      <c r="BK734" s="208"/>
      <c r="BL734" s="208"/>
      <c r="BM734" s="208"/>
      <c r="BN734" s="208"/>
      <c r="BO734" s="208"/>
      <c r="BP734" s="208"/>
      <c r="BQ734" s="208"/>
      <c r="BR734" s="208"/>
      <c r="BS734" s="208"/>
      <c r="BT734" s="208"/>
      <c r="BU734" s="208"/>
      <c r="BV734" s="208"/>
      <c r="BW734" s="208"/>
      <c r="BX734" s="208"/>
      <c r="BY734" s="208"/>
      <c r="BZ734" s="208"/>
      <c r="CA734" s="208"/>
      <c r="CB734" s="208"/>
      <c r="CC734" s="208"/>
      <c r="CD734" s="208"/>
      <c r="CE734" s="208"/>
      <c r="CF734" s="208"/>
      <c r="CG734" s="208"/>
      <c r="CH734" s="208"/>
      <c r="CI734" s="208"/>
      <c r="CJ734" s="208"/>
      <c r="CK734" s="208"/>
      <c r="CL734" s="208"/>
      <c r="CM734" s="208"/>
      <c r="CN734" s="208"/>
      <c r="CO734" s="208"/>
      <c r="CP734" s="208"/>
      <c r="CQ734" s="208"/>
      <c r="CR734" s="208"/>
      <c r="CS734" s="208"/>
      <c r="CT734" s="208"/>
      <c r="CU734" s="208"/>
      <c r="CV734" s="208"/>
      <c r="CW734" s="208"/>
      <c r="CX734" s="208"/>
      <c r="CY734" s="208"/>
      <c r="CZ734" s="208"/>
      <c r="DA734" s="208"/>
      <c r="DB734" s="208"/>
      <c r="DC734" s="208"/>
      <c r="DD734" s="208"/>
      <c r="DE734" s="208"/>
      <c r="DF734" s="208"/>
      <c r="DG734" s="208"/>
      <c r="DH734" s="208"/>
      <c r="DI734" s="208"/>
      <c r="DJ734" s="208"/>
      <c r="DK734" s="208"/>
      <c r="DL734" s="208"/>
      <c r="DM734" s="208"/>
      <c r="DN734" s="208"/>
      <c r="DO734" s="208"/>
      <c r="DP734" s="208"/>
      <c r="DQ734" s="208"/>
      <c r="DR734" s="208"/>
      <c r="DS734" s="208"/>
      <c r="DT734" s="208"/>
      <c r="DU734" s="208"/>
      <c r="DV734" s="208"/>
      <c r="DW734" s="208"/>
      <c r="DX734" s="208"/>
      <c r="DY734" s="208"/>
      <c r="DZ734" s="208"/>
      <c r="EA734" s="208"/>
      <c r="EB734" s="208"/>
      <c r="EC734" s="208"/>
      <c r="ED734" s="208"/>
      <c r="EE734" s="208"/>
      <c r="EF734" s="208"/>
      <c r="EG734" s="208"/>
      <c r="EH734" s="208"/>
      <c r="EI734" s="208"/>
      <c r="EJ734" s="208"/>
      <c r="EK734" s="208"/>
      <c r="EL734" s="208"/>
      <c r="EM734" s="208"/>
      <c r="EN734" s="208"/>
      <c r="EO734" s="208"/>
    </row>
    <row r="735" spans="1:145" s="164" customFormat="1" outlineLevel="1">
      <c r="A735" s="254" t="s">
        <v>1905</v>
      </c>
      <c r="B735" s="254" t="s">
        <v>718</v>
      </c>
      <c r="C735" s="257" t="s">
        <v>2029</v>
      </c>
      <c r="D735" s="165" t="s">
        <v>1883</v>
      </c>
      <c r="E735" s="166" t="s">
        <v>1880</v>
      </c>
      <c r="F735" s="167" t="s">
        <v>1878</v>
      </c>
      <c r="G735" s="177">
        <v>0</v>
      </c>
      <c r="H735" s="37" t="s">
        <v>663</v>
      </c>
      <c r="I735" s="170">
        <v>0</v>
      </c>
      <c r="J735" s="171">
        <f t="shared" si="1296"/>
        <v>0</v>
      </c>
      <c r="K735" s="172" t="s">
        <v>24</v>
      </c>
      <c r="L735" s="173"/>
      <c r="M735" s="174">
        <f t="shared" si="1297"/>
        <v>0</v>
      </c>
      <c r="N735" s="175">
        <f t="shared" si="1298"/>
        <v>0</v>
      </c>
      <c r="O735" s="87"/>
      <c r="P735" s="176"/>
      <c r="Q735" s="176"/>
      <c r="R735" s="176"/>
      <c r="S735" s="176"/>
      <c r="T735" s="176"/>
      <c r="U735" s="86"/>
      <c r="V735" s="87"/>
      <c r="W735" s="176"/>
      <c r="X735" s="176">
        <f t="shared" si="1289"/>
        <v>0</v>
      </c>
      <c r="Y735" s="176"/>
      <c r="Z735" s="176">
        <f t="shared" si="1290"/>
        <v>0</v>
      </c>
      <c r="AA735" s="176"/>
      <c r="AB735" s="176">
        <f t="shared" si="1291"/>
        <v>0</v>
      </c>
      <c r="AC735" s="176"/>
      <c r="AD735" s="176">
        <f t="shared" si="1292"/>
        <v>0</v>
      </c>
      <c r="AE735" s="156"/>
      <c r="AF735" s="156"/>
      <c r="AG735" s="208"/>
      <c r="AH735" s="208"/>
      <c r="AI735" s="208"/>
      <c r="AJ735" s="208"/>
      <c r="AK735" s="208"/>
      <c r="AL735" s="208"/>
      <c r="AM735" s="208"/>
      <c r="AN735" s="208"/>
      <c r="AO735" s="208"/>
      <c r="AP735" s="208"/>
      <c r="AQ735" s="208"/>
      <c r="AR735" s="208"/>
      <c r="AS735" s="208"/>
      <c r="AT735" s="208"/>
      <c r="AU735" s="208"/>
      <c r="AV735" s="208"/>
      <c r="AW735" s="208"/>
      <c r="AX735" s="208"/>
      <c r="AY735" s="208"/>
      <c r="AZ735" s="208"/>
      <c r="BA735" s="208"/>
      <c r="BB735" s="208"/>
      <c r="BC735" s="208"/>
      <c r="BD735" s="208"/>
      <c r="BE735" s="208"/>
      <c r="BF735" s="208"/>
      <c r="BG735" s="208"/>
      <c r="BH735" s="208"/>
      <c r="BI735" s="208"/>
      <c r="BJ735" s="208"/>
      <c r="BK735" s="208"/>
      <c r="BL735" s="208"/>
      <c r="BM735" s="208"/>
      <c r="BN735" s="208"/>
      <c r="BO735" s="208"/>
      <c r="BP735" s="208"/>
      <c r="BQ735" s="208"/>
      <c r="BR735" s="208"/>
      <c r="BS735" s="208"/>
      <c r="BT735" s="208"/>
      <c r="BU735" s="208"/>
      <c r="BV735" s="208"/>
      <c r="BW735" s="208"/>
      <c r="BX735" s="208"/>
      <c r="BY735" s="208"/>
      <c r="BZ735" s="208"/>
      <c r="CA735" s="208"/>
      <c r="CB735" s="208"/>
      <c r="CC735" s="208"/>
      <c r="CD735" s="208"/>
      <c r="CE735" s="208"/>
      <c r="CF735" s="208"/>
      <c r="CG735" s="208"/>
      <c r="CH735" s="208"/>
      <c r="CI735" s="208"/>
      <c r="CJ735" s="208"/>
      <c r="CK735" s="208"/>
      <c r="CL735" s="208"/>
      <c r="CM735" s="208"/>
      <c r="CN735" s="208"/>
      <c r="CO735" s="208"/>
      <c r="CP735" s="208"/>
      <c r="CQ735" s="208"/>
      <c r="CR735" s="208"/>
      <c r="CS735" s="208"/>
      <c r="CT735" s="208"/>
      <c r="CU735" s="208"/>
      <c r="CV735" s="208"/>
      <c r="CW735" s="208"/>
      <c r="CX735" s="208"/>
      <c r="CY735" s="208"/>
      <c r="CZ735" s="208"/>
      <c r="DA735" s="208"/>
      <c r="DB735" s="208"/>
      <c r="DC735" s="208"/>
      <c r="DD735" s="208"/>
      <c r="DE735" s="208"/>
      <c r="DF735" s="208"/>
      <c r="DG735" s="208"/>
      <c r="DH735" s="208"/>
      <c r="DI735" s="208"/>
      <c r="DJ735" s="208"/>
      <c r="DK735" s="208"/>
      <c r="DL735" s="208"/>
      <c r="DM735" s="208"/>
      <c r="DN735" s="208"/>
      <c r="DO735" s="208"/>
      <c r="DP735" s="208"/>
      <c r="DQ735" s="208"/>
      <c r="DR735" s="208"/>
      <c r="DS735" s="208"/>
      <c r="DT735" s="208"/>
      <c r="DU735" s="208"/>
      <c r="DV735" s="208"/>
      <c r="DW735" s="208"/>
      <c r="DX735" s="208"/>
      <c r="DY735" s="208"/>
      <c r="DZ735" s="208"/>
      <c r="EA735" s="208"/>
      <c r="EB735" s="208"/>
      <c r="EC735" s="208"/>
      <c r="ED735" s="208"/>
      <c r="EE735" s="208"/>
      <c r="EF735" s="208"/>
      <c r="EG735" s="208"/>
      <c r="EH735" s="208"/>
      <c r="EI735" s="208"/>
      <c r="EJ735" s="208"/>
      <c r="EK735" s="208"/>
      <c r="EL735" s="208"/>
      <c r="EM735" s="208"/>
      <c r="EN735" s="208"/>
      <c r="EO735" s="208"/>
    </row>
    <row r="736" spans="1:145" s="10" customFormat="1" ht="15.75">
      <c r="A736" s="260"/>
      <c r="B736" s="260"/>
      <c r="C736" s="362"/>
      <c r="D736" s="363"/>
      <c r="E736" s="364" t="s">
        <v>2189</v>
      </c>
      <c r="F736" s="365" t="s">
        <v>2190</v>
      </c>
      <c r="G736" s="366"/>
      <c r="H736" s="367"/>
      <c r="I736" s="368"/>
      <c r="J736" s="369"/>
      <c r="K736" s="370"/>
      <c r="L736" s="370"/>
      <c r="M736" s="371">
        <f>SUM(M737:M737)</f>
        <v>0</v>
      </c>
      <c r="N736" s="372">
        <f>SUM(N737:N737)</f>
        <v>0</v>
      </c>
      <c r="O736" s="87"/>
      <c r="P736" s="373">
        <f>SUM(P737:P737)</f>
        <v>0</v>
      </c>
      <c r="Q736" s="373">
        <f>SUM(Q737:Q737)</f>
        <v>0</v>
      </c>
      <c r="R736" s="373">
        <f>SUM(R737:R737)</f>
        <v>0</v>
      </c>
      <c r="S736" s="373">
        <f>SUM(S737:S737)</f>
        <v>0</v>
      </c>
      <c r="T736" s="373">
        <f>SUM(T737:T737)</f>
        <v>0</v>
      </c>
      <c r="U736" s="86"/>
      <c r="V736" s="87"/>
      <c r="W736" s="373">
        <f t="shared" ref="W736:AD736" si="1299">SUM(W737:W737)</f>
        <v>0</v>
      </c>
      <c r="X736" s="373">
        <f t="shared" si="1299"/>
        <v>0</v>
      </c>
      <c r="Y736" s="373">
        <f t="shared" si="1299"/>
        <v>0</v>
      </c>
      <c r="Z736" s="373">
        <f t="shared" si="1299"/>
        <v>0</v>
      </c>
      <c r="AA736" s="373">
        <f t="shared" si="1299"/>
        <v>0</v>
      </c>
      <c r="AB736" s="373">
        <f t="shared" si="1299"/>
        <v>0</v>
      </c>
      <c r="AC736" s="373">
        <f t="shared" si="1299"/>
        <v>0</v>
      </c>
      <c r="AD736" s="373">
        <f t="shared" si="1299"/>
        <v>0</v>
      </c>
      <c r="AE736" s="156"/>
      <c r="AF736" s="156"/>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217"/>
      <c r="BU736" s="217"/>
      <c r="BV736" s="217"/>
      <c r="BW736" s="217"/>
      <c r="BX736" s="217"/>
      <c r="BY736" s="217"/>
      <c r="BZ736" s="217"/>
      <c r="CA736" s="217"/>
      <c r="CB736" s="217"/>
      <c r="CC736" s="217"/>
      <c r="CD736" s="217"/>
      <c r="CE736" s="217"/>
      <c r="CF736" s="217"/>
      <c r="CG736" s="217"/>
      <c r="CH736" s="217"/>
      <c r="CI736" s="217"/>
      <c r="CJ736" s="217"/>
      <c r="CK736" s="217"/>
      <c r="CL736" s="217"/>
      <c r="CM736" s="217"/>
      <c r="CN736" s="217"/>
      <c r="CO736" s="217"/>
      <c r="CP736" s="217"/>
      <c r="CQ736" s="217"/>
      <c r="CR736" s="217"/>
      <c r="CS736" s="217"/>
      <c r="CT736" s="217"/>
      <c r="CU736" s="217"/>
      <c r="CV736" s="217"/>
      <c r="CW736" s="217"/>
      <c r="CX736" s="217"/>
      <c r="CY736" s="217"/>
      <c r="CZ736" s="217"/>
      <c r="DA736" s="217"/>
      <c r="DB736" s="217"/>
      <c r="DC736" s="217"/>
      <c r="DD736" s="217"/>
      <c r="DE736" s="217"/>
      <c r="DF736" s="217"/>
      <c r="DG736" s="217"/>
      <c r="DH736" s="217"/>
      <c r="DI736" s="217"/>
      <c r="DJ736" s="217"/>
      <c r="DK736" s="217"/>
      <c r="DL736" s="217"/>
      <c r="DM736" s="217"/>
      <c r="DN736" s="217"/>
      <c r="DO736" s="217"/>
      <c r="DP736" s="217"/>
      <c r="DQ736" s="217"/>
      <c r="DR736" s="217"/>
      <c r="DS736" s="217"/>
      <c r="DT736" s="217"/>
      <c r="DU736" s="217"/>
      <c r="DV736" s="217"/>
      <c r="DW736" s="217"/>
      <c r="DX736" s="217"/>
      <c r="DY736" s="217"/>
      <c r="DZ736" s="217"/>
      <c r="EA736" s="217"/>
      <c r="EB736" s="217"/>
      <c r="EC736" s="217"/>
      <c r="ED736" s="217"/>
      <c r="EE736" s="217"/>
      <c r="EF736" s="217"/>
      <c r="EG736" s="217"/>
      <c r="EH736" s="217"/>
      <c r="EI736" s="217"/>
      <c r="EJ736" s="217"/>
      <c r="EK736" s="217"/>
      <c r="EL736" s="217"/>
      <c r="EM736" s="217"/>
      <c r="EN736" s="217"/>
      <c r="EO736" s="217"/>
    </row>
    <row r="737" spans="1:145" outlineLevel="1">
      <c r="A737" s="254" t="s">
        <v>1905</v>
      </c>
      <c r="B737" s="254" t="s">
        <v>2021</v>
      </c>
      <c r="C737" s="257" t="s">
        <v>2026</v>
      </c>
      <c r="D737" s="310" t="s">
        <v>949</v>
      </c>
      <c r="E737" s="166" t="s">
        <v>165</v>
      </c>
      <c r="F737" s="167" t="s">
        <v>475</v>
      </c>
      <c r="G737" s="177">
        <v>0</v>
      </c>
      <c r="H737" s="37" t="s">
        <v>664</v>
      </c>
      <c r="I737" s="170">
        <v>0</v>
      </c>
      <c r="J737" s="171">
        <f t="shared" ref="J737" si="1300">I737/$L$4</f>
        <v>0</v>
      </c>
      <c r="K737" s="172" t="s">
        <v>656</v>
      </c>
      <c r="L737" s="173"/>
      <c r="M737" s="174">
        <f t="shared" si="1287"/>
        <v>0</v>
      </c>
      <c r="N737" s="175">
        <f t="shared" si="1288"/>
        <v>0</v>
      </c>
      <c r="O737" s="87"/>
      <c r="P737" s="176"/>
      <c r="Q737" s="176"/>
      <c r="R737" s="176"/>
      <c r="S737" s="176"/>
      <c r="T737" s="176"/>
      <c r="U737" s="86"/>
      <c r="V737" s="87"/>
      <c r="W737" s="176"/>
      <c r="X737" s="176">
        <f t="shared" ref="X737" si="1301">W737/$L$4</f>
        <v>0</v>
      </c>
      <c r="Y737" s="176"/>
      <c r="Z737" s="176">
        <f t="shared" ref="Z737" si="1302">Y737/$L$4</f>
        <v>0</v>
      </c>
      <c r="AA737" s="176"/>
      <c r="AB737" s="176">
        <f t="shared" ref="AB737" si="1303">AA737/$L$4</f>
        <v>0</v>
      </c>
      <c r="AC737" s="176"/>
      <c r="AD737" s="176">
        <f t="shared" ref="AD737" si="1304">AC737/$L$4</f>
        <v>0</v>
      </c>
      <c r="AE737" s="11"/>
      <c r="AF737" s="11"/>
    </row>
    <row r="738" spans="1:145" s="10" customFormat="1" ht="15.75">
      <c r="A738" s="260"/>
      <c r="B738" s="260"/>
      <c r="C738" s="362"/>
      <c r="D738" s="363"/>
      <c r="E738" s="364" t="s">
        <v>1165</v>
      </c>
      <c r="F738" s="365" t="s">
        <v>476</v>
      </c>
      <c r="G738" s="366"/>
      <c r="H738" s="367"/>
      <c r="I738" s="368"/>
      <c r="J738" s="369"/>
      <c r="K738" s="370"/>
      <c r="L738" s="370"/>
      <c r="M738" s="371">
        <f>SUM(M739:M741)</f>
        <v>0</v>
      </c>
      <c r="N738" s="372">
        <f>SUM(N739:N741)</f>
        <v>0</v>
      </c>
      <c r="O738" s="87"/>
      <c r="P738" s="373">
        <f t="shared" ref="P738:T738" si="1305">SUM(P739:P741)</f>
        <v>0</v>
      </c>
      <c r="Q738" s="373">
        <f t="shared" si="1305"/>
        <v>0</v>
      </c>
      <c r="R738" s="373">
        <f t="shared" si="1305"/>
        <v>0</v>
      </c>
      <c r="S738" s="373">
        <f t="shared" si="1305"/>
        <v>0</v>
      </c>
      <c r="T738" s="373">
        <f t="shared" si="1305"/>
        <v>0</v>
      </c>
      <c r="U738" s="86"/>
      <c r="V738" s="87"/>
      <c r="W738" s="373">
        <f t="shared" ref="W738" si="1306">SUM(W739:W741)</f>
        <v>0</v>
      </c>
      <c r="X738" s="373">
        <f t="shared" ref="X738:AD738" si="1307">SUM(X739:X741)</f>
        <v>0</v>
      </c>
      <c r="Y738" s="373">
        <f t="shared" si="1307"/>
        <v>0</v>
      </c>
      <c r="Z738" s="373">
        <f t="shared" si="1307"/>
        <v>0</v>
      </c>
      <c r="AA738" s="373">
        <f t="shared" si="1307"/>
        <v>0</v>
      </c>
      <c r="AB738" s="373">
        <f t="shared" si="1307"/>
        <v>0</v>
      </c>
      <c r="AC738" s="373">
        <f t="shared" si="1307"/>
        <v>0</v>
      </c>
      <c r="AD738" s="373">
        <f t="shared" si="1307"/>
        <v>0</v>
      </c>
      <c r="AE738" s="156"/>
      <c r="AF738" s="156"/>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217"/>
      <c r="BU738" s="217"/>
      <c r="BV738" s="217"/>
      <c r="BW738" s="217"/>
      <c r="BX738" s="217"/>
      <c r="BY738" s="217"/>
      <c r="BZ738" s="217"/>
      <c r="CA738" s="217"/>
      <c r="CB738" s="217"/>
      <c r="CC738" s="217"/>
      <c r="CD738" s="217"/>
      <c r="CE738" s="217"/>
      <c r="CF738" s="217"/>
      <c r="CG738" s="217"/>
      <c r="CH738" s="217"/>
      <c r="CI738" s="217"/>
      <c r="CJ738" s="217"/>
      <c r="CK738" s="217"/>
      <c r="CL738" s="217"/>
      <c r="CM738" s="217"/>
      <c r="CN738" s="217"/>
      <c r="CO738" s="217"/>
      <c r="CP738" s="217"/>
      <c r="CQ738" s="217"/>
      <c r="CR738" s="217"/>
      <c r="CS738" s="217"/>
      <c r="CT738" s="217"/>
      <c r="CU738" s="217"/>
      <c r="CV738" s="217"/>
      <c r="CW738" s="217"/>
      <c r="CX738" s="217"/>
      <c r="CY738" s="217"/>
      <c r="CZ738" s="217"/>
      <c r="DA738" s="217"/>
      <c r="DB738" s="217"/>
      <c r="DC738" s="217"/>
      <c r="DD738" s="217"/>
      <c r="DE738" s="217"/>
      <c r="DF738" s="217"/>
      <c r="DG738" s="217"/>
      <c r="DH738" s="217"/>
      <c r="DI738" s="217"/>
      <c r="DJ738" s="217"/>
      <c r="DK738" s="217"/>
      <c r="DL738" s="217"/>
      <c r="DM738" s="217"/>
      <c r="DN738" s="217"/>
      <c r="DO738" s="217"/>
      <c r="DP738" s="217"/>
      <c r="DQ738" s="217"/>
      <c r="DR738" s="217"/>
      <c r="DS738" s="217"/>
      <c r="DT738" s="217"/>
      <c r="DU738" s="217"/>
      <c r="DV738" s="217"/>
      <c r="DW738" s="217"/>
      <c r="DX738" s="217"/>
      <c r="DY738" s="217"/>
      <c r="DZ738" s="217"/>
      <c r="EA738" s="217"/>
      <c r="EB738" s="217"/>
      <c r="EC738" s="217"/>
      <c r="ED738" s="217"/>
      <c r="EE738" s="217"/>
      <c r="EF738" s="217"/>
      <c r="EG738" s="217"/>
      <c r="EH738" s="217"/>
      <c r="EI738" s="217"/>
      <c r="EJ738" s="217"/>
      <c r="EK738" s="217"/>
      <c r="EL738" s="217"/>
      <c r="EM738" s="217"/>
      <c r="EN738" s="217"/>
      <c r="EO738" s="217"/>
    </row>
    <row r="739" spans="1:145" outlineLevel="1">
      <c r="A739" s="254" t="s">
        <v>1905</v>
      </c>
      <c r="B739" s="263">
        <v>329</v>
      </c>
      <c r="C739" s="257" t="s">
        <v>2026</v>
      </c>
      <c r="D739" s="310" t="s">
        <v>950</v>
      </c>
      <c r="E739" s="166" t="s">
        <v>166</v>
      </c>
      <c r="F739" s="167" t="s">
        <v>477</v>
      </c>
      <c r="G739" s="177">
        <v>0</v>
      </c>
      <c r="H739" s="37" t="s">
        <v>665</v>
      </c>
      <c r="I739" s="170">
        <v>0</v>
      </c>
      <c r="J739" s="171">
        <f t="shared" ref="J739:J741" si="1308">I739/$L$4</f>
        <v>0</v>
      </c>
      <c r="K739" s="172" t="s">
        <v>656</v>
      </c>
      <c r="L739" s="173"/>
      <c r="M739" s="174">
        <f t="shared" si="1287"/>
        <v>0</v>
      </c>
      <c r="N739" s="175">
        <f t="shared" si="1288"/>
        <v>0</v>
      </c>
      <c r="O739" s="87"/>
      <c r="P739" s="176"/>
      <c r="Q739" s="176"/>
      <c r="R739" s="176"/>
      <c r="S739" s="176"/>
      <c r="T739" s="176"/>
      <c r="U739" s="86"/>
      <c r="V739" s="87"/>
      <c r="W739" s="176"/>
      <c r="X739" s="176">
        <f t="shared" ref="X739:X741" si="1309">W739/$L$4</f>
        <v>0</v>
      </c>
      <c r="Y739" s="176"/>
      <c r="Z739" s="176">
        <f t="shared" ref="Z739:Z741" si="1310">Y739/$L$4</f>
        <v>0</v>
      </c>
      <c r="AA739" s="176"/>
      <c r="AB739" s="176">
        <f t="shared" ref="AB739:AB741" si="1311">AA739/$L$4</f>
        <v>0</v>
      </c>
      <c r="AC739" s="176"/>
      <c r="AD739" s="176">
        <f t="shared" ref="AD739:AD741" si="1312">AC739/$L$4</f>
        <v>0</v>
      </c>
      <c r="AE739" s="11"/>
      <c r="AF739" s="11"/>
    </row>
    <row r="740" spans="1:145" outlineLevel="1">
      <c r="A740" s="254" t="s">
        <v>1905</v>
      </c>
      <c r="B740" s="263">
        <v>329</v>
      </c>
      <c r="C740" s="257" t="s">
        <v>2026</v>
      </c>
      <c r="D740" s="310" t="s">
        <v>951</v>
      </c>
      <c r="E740" s="166" t="s">
        <v>167</v>
      </c>
      <c r="F740" s="167" t="s">
        <v>478</v>
      </c>
      <c r="G740" s="177">
        <v>0</v>
      </c>
      <c r="H740" s="37" t="s">
        <v>665</v>
      </c>
      <c r="I740" s="170">
        <v>0</v>
      </c>
      <c r="J740" s="171">
        <f t="shared" si="1308"/>
        <v>0</v>
      </c>
      <c r="K740" s="172" t="s">
        <v>656</v>
      </c>
      <c r="L740" s="173"/>
      <c r="M740" s="174">
        <f t="shared" si="1287"/>
        <v>0</v>
      </c>
      <c r="N740" s="175">
        <f t="shared" si="1288"/>
        <v>0</v>
      </c>
      <c r="O740" s="87"/>
      <c r="P740" s="176"/>
      <c r="Q740" s="176"/>
      <c r="R740" s="176"/>
      <c r="S740" s="176"/>
      <c r="T740" s="176"/>
      <c r="U740" s="86"/>
      <c r="V740" s="87"/>
      <c r="W740" s="176"/>
      <c r="X740" s="176">
        <f t="shared" si="1309"/>
        <v>0</v>
      </c>
      <c r="Y740" s="176"/>
      <c r="Z740" s="176">
        <f t="shared" si="1310"/>
        <v>0</v>
      </c>
      <c r="AA740" s="176"/>
      <c r="AB740" s="176">
        <f t="shared" si="1311"/>
        <v>0</v>
      </c>
      <c r="AC740" s="176"/>
      <c r="AD740" s="176">
        <f t="shared" si="1312"/>
        <v>0</v>
      </c>
      <c r="AE740" s="11"/>
      <c r="AF740" s="11"/>
    </row>
    <row r="741" spans="1:145" outlineLevel="1">
      <c r="A741" s="254" t="s">
        <v>1905</v>
      </c>
      <c r="B741" s="263">
        <v>329</v>
      </c>
      <c r="C741" s="257" t="s">
        <v>2026</v>
      </c>
      <c r="D741" s="310" t="s">
        <v>952</v>
      </c>
      <c r="E741" s="166" t="s">
        <v>168</v>
      </c>
      <c r="F741" s="167" t="s">
        <v>479</v>
      </c>
      <c r="G741" s="177">
        <v>0</v>
      </c>
      <c r="H741" s="37" t="s">
        <v>666</v>
      </c>
      <c r="I741" s="170">
        <v>0</v>
      </c>
      <c r="J741" s="171">
        <f t="shared" si="1308"/>
        <v>0</v>
      </c>
      <c r="K741" s="172" t="s">
        <v>656</v>
      </c>
      <c r="L741" s="173"/>
      <c r="M741" s="174">
        <f t="shared" ref="M741" si="1313">IF(ISBLANK(K741),G741*I741,G741*I741*L741)</f>
        <v>0</v>
      </c>
      <c r="N741" s="175">
        <f t="shared" ref="N741" si="1314">IF(ISBLANK(K741),J741*G741,G741*J741*L741)</f>
        <v>0</v>
      </c>
      <c r="O741" s="87"/>
      <c r="P741" s="176"/>
      <c r="Q741" s="176"/>
      <c r="R741" s="176"/>
      <c r="S741" s="176"/>
      <c r="T741" s="176"/>
      <c r="U741" s="86"/>
      <c r="V741" s="87"/>
      <c r="W741" s="176"/>
      <c r="X741" s="176">
        <f t="shared" si="1309"/>
        <v>0</v>
      </c>
      <c r="Y741" s="176"/>
      <c r="Z741" s="176">
        <f t="shared" si="1310"/>
        <v>0</v>
      </c>
      <c r="AA741" s="176"/>
      <c r="AB741" s="176">
        <f t="shared" si="1311"/>
        <v>0</v>
      </c>
      <c r="AC741" s="176"/>
      <c r="AD741" s="176">
        <f t="shared" si="1312"/>
        <v>0</v>
      </c>
      <c r="AE741" s="11"/>
      <c r="AF741" s="11"/>
    </row>
    <row r="742" spans="1:145" s="162" customFormat="1" ht="15.75">
      <c r="A742" s="254"/>
      <c r="B742" s="254"/>
      <c r="C742" s="340"/>
      <c r="D742" s="341"/>
      <c r="E742" s="342" t="s">
        <v>681</v>
      </c>
      <c r="F742" s="343" t="s">
        <v>480</v>
      </c>
      <c r="G742" s="344"/>
      <c r="H742" s="345"/>
      <c r="I742" s="346"/>
      <c r="J742" s="346"/>
      <c r="K742" s="346"/>
      <c r="L742" s="346"/>
      <c r="M742" s="347">
        <f>M743</f>
        <v>0</v>
      </c>
      <c r="N742" s="348">
        <f>N743</f>
        <v>0</v>
      </c>
      <c r="O742" s="87"/>
      <c r="P742" s="349">
        <f t="shared" ref="P742:T742" si="1315">P743</f>
        <v>0</v>
      </c>
      <c r="Q742" s="349">
        <f t="shared" si="1315"/>
        <v>0</v>
      </c>
      <c r="R742" s="349">
        <f t="shared" si="1315"/>
        <v>0</v>
      </c>
      <c r="S742" s="349">
        <f t="shared" si="1315"/>
        <v>0</v>
      </c>
      <c r="T742" s="349">
        <f t="shared" si="1315"/>
        <v>0</v>
      </c>
      <c r="U742" s="86"/>
      <c r="V742" s="87"/>
      <c r="W742" s="349">
        <f t="shared" ref="W742:AD742" si="1316">W743</f>
        <v>0</v>
      </c>
      <c r="X742" s="349">
        <f t="shared" si="1316"/>
        <v>0</v>
      </c>
      <c r="Y742" s="349">
        <f t="shared" si="1316"/>
        <v>0</v>
      </c>
      <c r="Z742" s="349">
        <f t="shared" si="1316"/>
        <v>0</v>
      </c>
      <c r="AA742" s="349">
        <f t="shared" si="1316"/>
        <v>0</v>
      </c>
      <c r="AB742" s="349">
        <f t="shared" si="1316"/>
        <v>0</v>
      </c>
      <c r="AC742" s="349">
        <f t="shared" si="1316"/>
        <v>0</v>
      </c>
      <c r="AD742" s="349">
        <f t="shared" si="1316"/>
        <v>0</v>
      </c>
      <c r="AE742" s="156"/>
      <c r="AF742" s="156"/>
      <c r="AG742" s="4"/>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216"/>
      <c r="BU742" s="216"/>
      <c r="BV742" s="216"/>
      <c r="BW742" s="216"/>
      <c r="BX742" s="216"/>
      <c r="BY742" s="216"/>
      <c r="BZ742" s="216"/>
      <c r="CA742" s="216"/>
      <c r="CB742" s="216"/>
      <c r="CC742" s="216"/>
      <c r="CD742" s="216"/>
      <c r="CE742" s="216"/>
      <c r="CF742" s="216"/>
      <c r="CG742" s="216"/>
      <c r="CH742" s="216"/>
      <c r="CI742" s="216"/>
      <c r="CJ742" s="216"/>
      <c r="CK742" s="216"/>
      <c r="CL742" s="216"/>
      <c r="CM742" s="216"/>
      <c r="CN742" s="216"/>
      <c r="CO742" s="216"/>
      <c r="CP742" s="216"/>
      <c r="CQ742" s="216"/>
      <c r="CR742" s="216"/>
      <c r="CS742" s="216"/>
      <c r="CT742" s="216"/>
      <c r="CU742" s="216"/>
      <c r="CV742" s="216"/>
      <c r="CW742" s="216"/>
      <c r="CX742" s="216"/>
      <c r="CY742" s="216"/>
      <c r="CZ742" s="216"/>
      <c r="DA742" s="216"/>
      <c r="DB742" s="216"/>
      <c r="DC742" s="216"/>
      <c r="DD742" s="216"/>
      <c r="DE742" s="216"/>
      <c r="DF742" s="216"/>
      <c r="DG742" s="216"/>
      <c r="DH742" s="216"/>
      <c r="DI742" s="216"/>
      <c r="DJ742" s="216"/>
      <c r="DK742" s="216"/>
      <c r="DL742" s="216"/>
      <c r="DM742" s="216"/>
      <c r="DN742" s="216"/>
      <c r="DO742" s="216"/>
      <c r="DP742" s="216"/>
      <c r="DQ742" s="216"/>
      <c r="DR742" s="216"/>
      <c r="DS742" s="216"/>
      <c r="DT742" s="216"/>
      <c r="DU742" s="216"/>
      <c r="DV742" s="216"/>
      <c r="DW742" s="216"/>
      <c r="DX742" s="216"/>
      <c r="DY742" s="216"/>
      <c r="DZ742" s="216"/>
      <c r="EA742" s="216"/>
      <c r="EB742" s="216"/>
      <c r="EC742" s="216"/>
      <c r="ED742" s="216"/>
      <c r="EE742" s="216"/>
      <c r="EF742" s="216"/>
      <c r="EG742" s="216"/>
      <c r="EH742" s="216"/>
      <c r="EI742" s="216"/>
      <c r="EJ742" s="216"/>
      <c r="EK742" s="216"/>
      <c r="EL742" s="216"/>
      <c r="EM742" s="216"/>
      <c r="EN742" s="216"/>
      <c r="EO742" s="216"/>
    </row>
    <row r="743" spans="1:145" s="10" customFormat="1" ht="15.75">
      <c r="A743" s="260"/>
      <c r="B743" s="260"/>
      <c r="C743" s="350"/>
      <c r="D743" s="351"/>
      <c r="E743" s="352" t="s">
        <v>681</v>
      </c>
      <c r="F743" s="353" t="s">
        <v>480</v>
      </c>
      <c r="G743" s="354"/>
      <c r="H743" s="355"/>
      <c r="I743" s="356"/>
      <c r="J743" s="357"/>
      <c r="K743" s="358"/>
      <c r="L743" s="358"/>
      <c r="M743" s="359">
        <f>SUM(M744:M747)</f>
        <v>0</v>
      </c>
      <c r="N743" s="360">
        <f>SUM(N744:N747)</f>
        <v>0</v>
      </c>
      <c r="O743" s="87"/>
      <c r="P743" s="361">
        <f t="shared" ref="P743:T743" si="1317">SUM(P744:P747)</f>
        <v>0</v>
      </c>
      <c r="Q743" s="361">
        <f t="shared" si="1317"/>
        <v>0</v>
      </c>
      <c r="R743" s="361">
        <f t="shared" si="1317"/>
        <v>0</v>
      </c>
      <c r="S743" s="361">
        <f t="shared" si="1317"/>
        <v>0</v>
      </c>
      <c r="T743" s="361">
        <f t="shared" si="1317"/>
        <v>0</v>
      </c>
      <c r="U743" s="86"/>
      <c r="V743" s="87"/>
      <c r="W743" s="361">
        <f t="shared" ref="W743" si="1318">SUM(W744:W747)</f>
        <v>0</v>
      </c>
      <c r="X743" s="361">
        <f t="shared" ref="X743:AD743" si="1319">SUM(X744:X747)</f>
        <v>0</v>
      </c>
      <c r="Y743" s="361">
        <f t="shared" si="1319"/>
        <v>0</v>
      </c>
      <c r="Z743" s="361">
        <f t="shared" si="1319"/>
        <v>0</v>
      </c>
      <c r="AA743" s="361">
        <f t="shared" si="1319"/>
        <v>0</v>
      </c>
      <c r="AB743" s="361">
        <f t="shared" si="1319"/>
        <v>0</v>
      </c>
      <c r="AC743" s="361">
        <f t="shared" si="1319"/>
        <v>0</v>
      </c>
      <c r="AD743" s="361">
        <f t="shared" si="1319"/>
        <v>0</v>
      </c>
      <c r="AE743" s="156"/>
      <c r="AF743" s="156"/>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c r="BG743" s="4"/>
      <c r="BH743" s="4"/>
      <c r="BI743" s="4"/>
      <c r="BJ743" s="4"/>
      <c r="BK743" s="4"/>
      <c r="BL743" s="4"/>
      <c r="BM743" s="4"/>
      <c r="BN743" s="4"/>
      <c r="BO743" s="4"/>
      <c r="BP743" s="4"/>
      <c r="BQ743" s="4"/>
      <c r="BR743" s="4"/>
      <c r="BS743" s="4"/>
      <c r="BT743" s="217"/>
      <c r="BU743" s="217"/>
      <c r="BV743" s="217"/>
      <c r="BW743" s="217"/>
      <c r="BX743" s="217"/>
      <c r="BY743" s="217"/>
      <c r="BZ743" s="217"/>
      <c r="CA743" s="217"/>
      <c r="CB743" s="217"/>
      <c r="CC743" s="217"/>
      <c r="CD743" s="217"/>
      <c r="CE743" s="217"/>
      <c r="CF743" s="217"/>
      <c r="CG743" s="217"/>
      <c r="CH743" s="217"/>
      <c r="CI743" s="217"/>
      <c r="CJ743" s="217"/>
      <c r="CK743" s="217"/>
      <c r="CL743" s="217"/>
      <c r="CM743" s="217"/>
      <c r="CN743" s="217"/>
      <c r="CO743" s="217"/>
      <c r="CP743" s="217"/>
      <c r="CQ743" s="217"/>
      <c r="CR743" s="217"/>
      <c r="CS743" s="217"/>
      <c r="CT743" s="217"/>
      <c r="CU743" s="217"/>
      <c r="CV743" s="217"/>
      <c r="CW743" s="217"/>
      <c r="CX743" s="217"/>
      <c r="CY743" s="217"/>
      <c r="CZ743" s="217"/>
      <c r="DA743" s="217"/>
      <c r="DB743" s="217"/>
      <c r="DC743" s="217"/>
      <c r="DD743" s="217"/>
      <c r="DE743" s="217"/>
      <c r="DF743" s="217"/>
      <c r="DG743" s="217"/>
      <c r="DH743" s="217"/>
      <c r="DI743" s="217"/>
      <c r="DJ743" s="217"/>
      <c r="DK743" s="217"/>
      <c r="DL743" s="217"/>
      <c r="DM743" s="217"/>
      <c r="DN743" s="217"/>
      <c r="DO743" s="217"/>
      <c r="DP743" s="217"/>
      <c r="DQ743" s="217"/>
      <c r="DR743" s="217"/>
      <c r="DS743" s="217"/>
      <c r="DT743" s="217"/>
      <c r="DU743" s="217"/>
      <c r="DV743" s="217"/>
      <c r="DW743" s="217"/>
      <c r="DX743" s="217"/>
      <c r="DY743" s="217"/>
      <c r="DZ743" s="217"/>
      <c r="EA743" s="217"/>
      <c r="EB743" s="217"/>
      <c r="EC743" s="217"/>
      <c r="ED743" s="217"/>
      <c r="EE743" s="217"/>
      <c r="EF743" s="217"/>
      <c r="EG743" s="217"/>
      <c r="EH743" s="217"/>
      <c r="EI743" s="217"/>
      <c r="EJ743" s="217"/>
      <c r="EK743" s="217"/>
      <c r="EL743" s="217"/>
      <c r="EM743" s="217"/>
      <c r="EN743" s="217"/>
      <c r="EO743" s="217"/>
    </row>
    <row r="744" spans="1:145" outlineLevel="1">
      <c r="A744" s="254" t="s">
        <v>1905</v>
      </c>
      <c r="B744" s="254" t="s">
        <v>720</v>
      </c>
      <c r="C744" s="257" t="s">
        <v>2030</v>
      </c>
      <c r="D744" s="165" t="s">
        <v>1884</v>
      </c>
      <c r="E744" s="166" t="s">
        <v>10</v>
      </c>
      <c r="F744" s="167" t="s">
        <v>33</v>
      </c>
      <c r="G744" s="177">
        <v>0</v>
      </c>
      <c r="H744" s="37" t="s">
        <v>656</v>
      </c>
      <c r="I744" s="170">
        <v>0</v>
      </c>
      <c r="J744" s="171">
        <f t="shared" ref="J744:J747" si="1320">I744/$L$4</f>
        <v>0</v>
      </c>
      <c r="K744" s="172" t="s">
        <v>24</v>
      </c>
      <c r="L744" s="173"/>
      <c r="M744" s="174">
        <f>IF(ISBLANK(K744),G744*I744,G744*I744*L744)</f>
        <v>0</v>
      </c>
      <c r="N744" s="175">
        <f>IF(ISBLANK(K744),J744*G744,G744*J744*L744)</f>
        <v>0</v>
      </c>
      <c r="O744" s="87"/>
      <c r="P744" s="176"/>
      <c r="Q744" s="176"/>
      <c r="R744" s="176"/>
      <c r="S744" s="176"/>
      <c r="T744" s="176"/>
      <c r="U744" s="86"/>
      <c r="V744" s="87"/>
      <c r="W744" s="176"/>
      <c r="X744" s="176">
        <f t="shared" ref="X744:X747" si="1321">W744/$L$4</f>
        <v>0</v>
      </c>
      <c r="Y744" s="176"/>
      <c r="Z744" s="176">
        <f t="shared" ref="Z744:Z747" si="1322">Y744/$L$4</f>
        <v>0</v>
      </c>
      <c r="AA744" s="176"/>
      <c r="AB744" s="176">
        <f t="shared" ref="AB744:AB747" si="1323">AA744/$L$4</f>
        <v>0</v>
      </c>
      <c r="AC744" s="176"/>
      <c r="AD744" s="176">
        <f t="shared" ref="AD744:AD747" si="1324">AC744/$L$4</f>
        <v>0</v>
      </c>
      <c r="AE744" s="11"/>
      <c r="AF744" s="11"/>
    </row>
    <row r="745" spans="1:145" outlineLevel="1">
      <c r="A745" s="254" t="s">
        <v>1905</v>
      </c>
      <c r="B745" s="254" t="s">
        <v>719</v>
      </c>
      <c r="C745" s="257" t="s">
        <v>2026</v>
      </c>
      <c r="D745" s="165" t="s">
        <v>1885</v>
      </c>
      <c r="E745" s="166" t="s">
        <v>11</v>
      </c>
      <c r="F745" s="167" t="s">
        <v>34</v>
      </c>
      <c r="G745" s="177">
        <v>0</v>
      </c>
      <c r="H745" s="37" t="s">
        <v>656</v>
      </c>
      <c r="I745" s="170">
        <v>0</v>
      </c>
      <c r="J745" s="171">
        <f t="shared" si="1320"/>
        <v>0</v>
      </c>
      <c r="K745" s="172" t="s">
        <v>24</v>
      </c>
      <c r="L745" s="173"/>
      <c r="M745" s="174">
        <f>IF(ISBLANK(K745),G745*I745,G745*I745*L745)</f>
        <v>0</v>
      </c>
      <c r="N745" s="175">
        <f>IF(ISBLANK(K745),J745*G745,G745*J745*L745)</f>
        <v>0</v>
      </c>
      <c r="O745" s="87"/>
      <c r="P745" s="176"/>
      <c r="Q745" s="176"/>
      <c r="R745" s="176"/>
      <c r="S745" s="176"/>
      <c r="T745" s="176"/>
      <c r="U745" s="86"/>
      <c r="V745" s="87"/>
      <c r="W745" s="176"/>
      <c r="X745" s="176">
        <f t="shared" si="1321"/>
        <v>0</v>
      </c>
      <c r="Y745" s="176"/>
      <c r="Z745" s="176">
        <f t="shared" si="1322"/>
        <v>0</v>
      </c>
      <c r="AA745" s="176"/>
      <c r="AB745" s="176">
        <f t="shared" si="1323"/>
        <v>0</v>
      </c>
      <c r="AC745" s="176"/>
      <c r="AD745" s="176">
        <f t="shared" si="1324"/>
        <v>0</v>
      </c>
      <c r="AE745" s="11"/>
      <c r="AF745" s="11"/>
    </row>
    <row r="746" spans="1:145" outlineLevel="1">
      <c r="A746" s="254" t="s">
        <v>1905</v>
      </c>
      <c r="B746" s="263">
        <v>358</v>
      </c>
      <c r="C746" s="257" t="s">
        <v>2026</v>
      </c>
      <c r="D746" s="165" t="s">
        <v>1886</v>
      </c>
      <c r="E746" s="166" t="s">
        <v>12</v>
      </c>
      <c r="F746" s="167" t="s">
        <v>35</v>
      </c>
      <c r="G746" s="177">
        <v>0</v>
      </c>
      <c r="H746" s="37" t="s">
        <v>656</v>
      </c>
      <c r="I746" s="170">
        <v>0</v>
      </c>
      <c r="J746" s="171">
        <f t="shared" si="1320"/>
        <v>0</v>
      </c>
      <c r="K746" s="172" t="s">
        <v>24</v>
      </c>
      <c r="L746" s="173"/>
      <c r="M746" s="174">
        <f t="shared" ref="M746:M747" si="1325">IF(ISBLANK(K746),G746*I746,G746*I746*L746)</f>
        <v>0</v>
      </c>
      <c r="N746" s="175">
        <f t="shared" ref="N746:N747" si="1326">IF(ISBLANK(K746),J746*G746,G746*J746*L746)</f>
        <v>0</v>
      </c>
      <c r="O746" s="87"/>
      <c r="P746" s="176"/>
      <c r="Q746" s="176"/>
      <c r="R746" s="176"/>
      <c r="S746" s="176"/>
      <c r="T746" s="176"/>
      <c r="U746" s="86"/>
      <c r="V746" s="87"/>
      <c r="W746" s="176"/>
      <c r="X746" s="176">
        <f t="shared" si="1321"/>
        <v>0</v>
      </c>
      <c r="Y746" s="176"/>
      <c r="Z746" s="176">
        <f t="shared" si="1322"/>
        <v>0</v>
      </c>
      <c r="AA746" s="176"/>
      <c r="AB746" s="176">
        <f t="shared" si="1323"/>
        <v>0</v>
      </c>
      <c r="AC746" s="176"/>
      <c r="AD746" s="176">
        <f t="shared" si="1324"/>
        <v>0</v>
      </c>
      <c r="AE746" s="11"/>
      <c r="AF746" s="11"/>
    </row>
    <row r="747" spans="1:145" ht="15.75" outlineLevel="1" thickBot="1">
      <c r="A747" s="254" t="s">
        <v>1905</v>
      </c>
      <c r="B747" s="263">
        <v>359</v>
      </c>
      <c r="C747" s="257" t="s">
        <v>2026</v>
      </c>
      <c r="D747" s="165" t="s">
        <v>1887</v>
      </c>
      <c r="E747" s="166" t="s">
        <v>13</v>
      </c>
      <c r="F747" s="167" t="s">
        <v>36</v>
      </c>
      <c r="G747" s="177">
        <v>0</v>
      </c>
      <c r="H747" s="37" t="s">
        <v>656</v>
      </c>
      <c r="I747" s="170">
        <v>0</v>
      </c>
      <c r="J747" s="171">
        <f t="shared" si="1320"/>
        <v>0</v>
      </c>
      <c r="K747" s="172" t="s">
        <v>24</v>
      </c>
      <c r="L747" s="173"/>
      <c r="M747" s="174">
        <f t="shared" si="1325"/>
        <v>0</v>
      </c>
      <c r="N747" s="175">
        <f t="shared" si="1326"/>
        <v>0</v>
      </c>
      <c r="O747" s="87"/>
      <c r="P747" s="176"/>
      <c r="Q747" s="176"/>
      <c r="R747" s="176"/>
      <c r="S747" s="176"/>
      <c r="T747" s="176"/>
      <c r="U747" s="86"/>
      <c r="V747" s="87"/>
      <c r="W747" s="176"/>
      <c r="X747" s="176">
        <f t="shared" si="1321"/>
        <v>0</v>
      </c>
      <c r="Y747" s="176"/>
      <c r="Z747" s="176">
        <f t="shared" si="1322"/>
        <v>0</v>
      </c>
      <c r="AA747" s="176"/>
      <c r="AB747" s="176">
        <f t="shared" si="1323"/>
        <v>0</v>
      </c>
      <c r="AC747" s="176"/>
      <c r="AD747" s="176">
        <f t="shared" si="1324"/>
        <v>0</v>
      </c>
      <c r="AE747" s="11"/>
      <c r="AF747" s="11"/>
    </row>
    <row r="748" spans="1:145" s="1" customFormat="1" ht="17.25">
      <c r="A748" s="259"/>
      <c r="B748" s="259"/>
      <c r="C748" s="255"/>
      <c r="D748" s="41"/>
      <c r="E748" s="23" t="s">
        <v>14</v>
      </c>
      <c r="F748" s="24" t="s">
        <v>20</v>
      </c>
      <c r="G748" s="25"/>
      <c r="H748" s="26"/>
      <c r="I748" s="27"/>
      <c r="J748" s="27"/>
      <c r="K748" s="27"/>
      <c r="L748" s="27"/>
      <c r="M748" s="28">
        <f>M12+M400+M521+M530+M538+M561+M573+M654+M618+M676+M689+M694+M725+M728+M742</f>
        <v>0</v>
      </c>
      <c r="N748" s="29">
        <f>N12+N400+N521+N530+N538+N561+N573+N654+N618+N676+N689+N694+N725+N728+N742</f>
        <v>0</v>
      </c>
      <c r="O748" s="87"/>
      <c r="P748" s="160">
        <f>P12+P400+P521+P530+P538+P561+P573+P654+P618+P676+P689+P694+P725+P728+P742</f>
        <v>0</v>
      </c>
      <c r="Q748" s="160">
        <f>Q12+Q400+Q521+Q530+Q538+Q561+Q573+Q654+Q618+Q676+Q689+Q694+Q725+Q728+Q742</f>
        <v>0</v>
      </c>
      <c r="R748" s="160">
        <f>R12+R400+R521+R530+R538+R561+R573+R654+R618+R676+R689+R694+R725+R728+R742</f>
        <v>0</v>
      </c>
      <c r="S748" s="160">
        <f>S12+S400+S521+S530+S538+S561+S573+S654+S618+S676+S689+S694+S725+S728+S742</f>
        <v>0</v>
      </c>
      <c r="T748" s="160">
        <f>T12+T400+T521+T530+T538+T561+T573+T654+T618+T676+T689+T694+T725+T728+T742</f>
        <v>0</v>
      </c>
      <c r="U748" s="86"/>
      <c r="V748" s="87"/>
      <c r="W748" s="160">
        <f t="shared" ref="W748:AD748" si="1327">W12+W400+W521+W530+W538+W561+W573+W654+W618+W676+W689+W694+W725+W728+W742</f>
        <v>0</v>
      </c>
      <c r="X748" s="160">
        <f t="shared" si="1327"/>
        <v>0</v>
      </c>
      <c r="Y748" s="160">
        <f t="shared" si="1327"/>
        <v>0</v>
      </c>
      <c r="Z748" s="160">
        <f t="shared" si="1327"/>
        <v>0</v>
      </c>
      <c r="AA748" s="160">
        <f t="shared" si="1327"/>
        <v>0</v>
      </c>
      <c r="AB748" s="160">
        <f t="shared" si="1327"/>
        <v>0</v>
      </c>
      <c r="AC748" s="160">
        <f t="shared" si="1327"/>
        <v>0</v>
      </c>
      <c r="AD748" s="160">
        <f t="shared" si="1327"/>
        <v>0</v>
      </c>
      <c r="AE748" s="11"/>
      <c r="AF748" s="11"/>
      <c r="AG748" s="215"/>
      <c r="AH748" s="215"/>
      <c r="AI748" s="215"/>
      <c r="AJ748" s="215"/>
      <c r="AK748" s="215"/>
      <c r="AL748" s="215"/>
      <c r="AM748" s="215"/>
      <c r="AN748" s="215"/>
      <c r="AO748" s="215"/>
      <c r="AP748" s="215"/>
      <c r="AQ748" s="215"/>
      <c r="AR748" s="215"/>
      <c r="AS748" s="215"/>
      <c r="AT748" s="215"/>
      <c r="AU748" s="215"/>
      <c r="AV748" s="215"/>
      <c r="AW748" s="215"/>
      <c r="AX748" s="215"/>
      <c r="AY748" s="215"/>
      <c r="AZ748" s="215"/>
      <c r="BA748" s="215"/>
      <c r="BB748" s="215"/>
      <c r="BC748" s="215"/>
      <c r="BD748" s="215"/>
      <c r="BE748" s="215"/>
      <c r="BF748" s="215"/>
      <c r="BG748" s="215"/>
      <c r="BH748" s="215"/>
      <c r="BI748" s="215"/>
      <c r="BJ748" s="215"/>
      <c r="BK748" s="215"/>
      <c r="BL748" s="215"/>
      <c r="BM748" s="215"/>
      <c r="BN748" s="215"/>
      <c r="BO748" s="215"/>
      <c r="BP748" s="215"/>
      <c r="BQ748" s="215"/>
      <c r="BR748" s="215"/>
      <c r="BS748" s="215"/>
      <c r="BT748" s="215"/>
      <c r="BU748" s="215"/>
      <c r="BV748" s="215"/>
      <c r="BW748" s="215"/>
      <c r="BX748" s="215"/>
      <c r="BY748" s="215"/>
      <c r="BZ748" s="215"/>
      <c r="CA748" s="215"/>
      <c r="CB748" s="215"/>
      <c r="CC748" s="215"/>
      <c r="CD748" s="215"/>
      <c r="CE748" s="215"/>
      <c r="CF748" s="215"/>
      <c r="CG748" s="215"/>
      <c r="CH748" s="215"/>
      <c r="CI748" s="215"/>
      <c r="CJ748" s="215"/>
      <c r="CK748" s="215"/>
      <c r="CL748" s="215"/>
      <c r="CM748" s="215"/>
      <c r="CN748" s="215"/>
      <c r="CO748" s="215"/>
      <c r="CP748" s="215"/>
      <c r="CQ748" s="215"/>
      <c r="CR748" s="215"/>
      <c r="CS748" s="215"/>
      <c r="CT748" s="215"/>
      <c r="CU748" s="215"/>
      <c r="CV748" s="215"/>
      <c r="CW748" s="215"/>
      <c r="CX748" s="215"/>
      <c r="CY748" s="215"/>
      <c r="CZ748" s="215"/>
      <c r="DA748" s="215"/>
      <c r="DB748" s="215"/>
      <c r="DC748" s="215"/>
      <c r="DD748" s="215"/>
      <c r="DE748" s="215"/>
      <c r="DF748" s="215"/>
      <c r="DG748" s="215"/>
      <c r="DH748" s="215"/>
      <c r="DI748" s="215"/>
      <c r="DJ748" s="215"/>
      <c r="DK748" s="215"/>
      <c r="DL748" s="215"/>
      <c r="DM748" s="215"/>
      <c r="DN748" s="215"/>
      <c r="DO748" s="215"/>
      <c r="DP748" s="215"/>
      <c r="DQ748" s="215"/>
      <c r="DR748" s="215"/>
      <c r="DS748" s="215"/>
      <c r="DT748" s="215"/>
      <c r="DU748" s="215"/>
      <c r="DV748" s="215"/>
      <c r="DW748" s="215"/>
      <c r="DX748" s="215"/>
      <c r="DY748" s="215"/>
      <c r="DZ748" s="215"/>
      <c r="EA748" s="215"/>
      <c r="EB748" s="215"/>
      <c r="EC748" s="215"/>
      <c r="ED748" s="215"/>
      <c r="EE748" s="215"/>
      <c r="EF748" s="215"/>
      <c r="EG748" s="215"/>
      <c r="EH748" s="215"/>
      <c r="EI748" s="215"/>
      <c r="EJ748" s="215"/>
      <c r="EK748" s="215"/>
      <c r="EL748" s="215"/>
      <c r="EM748" s="215"/>
      <c r="EN748" s="215"/>
      <c r="EO748" s="215"/>
    </row>
    <row r="749" spans="1:145" s="1" customFormat="1" ht="17.25">
      <c r="A749" s="259"/>
      <c r="B749" s="259"/>
      <c r="C749" s="256"/>
      <c r="D749" s="42"/>
      <c r="E749" s="30" t="s">
        <v>739</v>
      </c>
      <c r="F749" s="31" t="s">
        <v>740</v>
      </c>
      <c r="G749" s="32"/>
      <c r="H749" s="33"/>
      <c r="I749" s="34"/>
      <c r="J749" s="34"/>
      <c r="K749" s="34"/>
      <c r="L749" s="34"/>
      <c r="M749" s="35">
        <f>M748*7%</f>
        <v>0</v>
      </c>
      <c r="N749" s="36">
        <f>N748*7%</f>
        <v>0</v>
      </c>
      <c r="O749" s="87"/>
      <c r="P749" s="161">
        <f t="shared" ref="P749:T749" si="1328">P748*7%</f>
        <v>0</v>
      </c>
      <c r="Q749" s="161">
        <f t="shared" si="1328"/>
        <v>0</v>
      </c>
      <c r="R749" s="161">
        <f t="shared" si="1328"/>
        <v>0</v>
      </c>
      <c r="S749" s="161">
        <f t="shared" si="1328"/>
        <v>0</v>
      </c>
      <c r="T749" s="161">
        <f t="shared" si="1328"/>
        <v>0</v>
      </c>
      <c r="U749" s="86"/>
      <c r="V749" s="87"/>
      <c r="W749" s="161">
        <f t="shared" ref="W749:AD749" si="1329">W748*7%</f>
        <v>0</v>
      </c>
      <c r="X749" s="161">
        <f t="shared" si="1329"/>
        <v>0</v>
      </c>
      <c r="Y749" s="161">
        <f t="shared" si="1329"/>
        <v>0</v>
      </c>
      <c r="Z749" s="161">
        <f t="shared" si="1329"/>
        <v>0</v>
      </c>
      <c r="AA749" s="161">
        <f t="shared" si="1329"/>
        <v>0</v>
      </c>
      <c r="AB749" s="161">
        <f t="shared" si="1329"/>
        <v>0</v>
      </c>
      <c r="AC749" s="161">
        <f t="shared" si="1329"/>
        <v>0</v>
      </c>
      <c r="AD749" s="161">
        <f t="shared" si="1329"/>
        <v>0</v>
      </c>
      <c r="AE749" s="11"/>
      <c r="AF749" s="11"/>
      <c r="AG749" s="215"/>
      <c r="AH749" s="215"/>
      <c r="AI749" s="215"/>
      <c r="AJ749" s="215"/>
      <c r="AK749" s="215"/>
      <c r="AL749" s="215"/>
      <c r="AM749" s="215"/>
      <c r="AN749" s="215"/>
      <c r="AO749" s="215"/>
      <c r="AP749" s="215"/>
      <c r="AQ749" s="215"/>
      <c r="AR749" s="215"/>
      <c r="AS749" s="215"/>
      <c r="AT749" s="215"/>
      <c r="AU749" s="215"/>
      <c r="AV749" s="215"/>
      <c r="AW749" s="215"/>
      <c r="AX749" s="215"/>
      <c r="AY749" s="215"/>
      <c r="AZ749" s="215"/>
      <c r="BA749" s="215"/>
      <c r="BB749" s="215"/>
      <c r="BC749" s="215"/>
      <c r="BD749" s="215"/>
      <c r="BE749" s="215"/>
      <c r="BF749" s="215"/>
      <c r="BG749" s="215"/>
      <c r="BH749" s="215"/>
      <c r="BI749" s="215"/>
      <c r="BJ749" s="215"/>
      <c r="BK749" s="215"/>
      <c r="BL749" s="215"/>
      <c r="BM749" s="215"/>
      <c r="BN749" s="215"/>
      <c r="BO749" s="215"/>
      <c r="BP749" s="215"/>
      <c r="BQ749" s="215"/>
      <c r="BR749" s="215"/>
      <c r="BS749" s="215"/>
      <c r="BT749" s="215"/>
      <c r="BU749" s="215"/>
      <c r="BV749" s="215"/>
      <c r="BW749" s="215"/>
      <c r="BX749" s="215"/>
      <c r="BY749" s="215"/>
      <c r="BZ749" s="215"/>
      <c r="CA749" s="215"/>
      <c r="CB749" s="215"/>
      <c r="CC749" s="215"/>
      <c r="CD749" s="215"/>
      <c r="CE749" s="215"/>
      <c r="CF749" s="215"/>
      <c r="CG749" s="215"/>
      <c r="CH749" s="215"/>
      <c r="CI749" s="215"/>
      <c r="CJ749" s="215"/>
      <c r="CK749" s="215"/>
      <c r="CL749" s="215"/>
      <c r="CM749" s="215"/>
      <c r="CN749" s="215"/>
      <c r="CO749" s="215"/>
      <c r="CP749" s="215"/>
      <c r="CQ749" s="215"/>
      <c r="CR749" s="215"/>
      <c r="CS749" s="215"/>
      <c r="CT749" s="215"/>
      <c r="CU749" s="215"/>
      <c r="CV749" s="215"/>
      <c r="CW749" s="215"/>
      <c r="CX749" s="215"/>
      <c r="CY749" s="215"/>
      <c r="CZ749" s="215"/>
      <c r="DA749" s="215"/>
      <c r="DB749" s="215"/>
      <c r="DC749" s="215"/>
      <c r="DD749" s="215"/>
      <c r="DE749" s="215"/>
      <c r="DF749" s="215"/>
      <c r="DG749" s="215"/>
      <c r="DH749" s="215"/>
      <c r="DI749" s="215"/>
      <c r="DJ749" s="215"/>
      <c r="DK749" s="215"/>
      <c r="DL749" s="215"/>
      <c r="DM749" s="215"/>
      <c r="DN749" s="215"/>
      <c r="DO749" s="215"/>
      <c r="DP749" s="215"/>
      <c r="DQ749" s="215"/>
      <c r="DR749" s="215"/>
      <c r="DS749" s="215"/>
      <c r="DT749" s="215"/>
      <c r="DU749" s="215"/>
      <c r="DV749" s="215"/>
      <c r="DW749" s="215"/>
      <c r="DX749" s="215"/>
      <c r="DY749" s="215"/>
      <c r="DZ749" s="215"/>
      <c r="EA749" s="215"/>
      <c r="EB749" s="215"/>
      <c r="EC749" s="215"/>
      <c r="ED749" s="215"/>
      <c r="EE749" s="215"/>
      <c r="EF749" s="215"/>
      <c r="EG749" s="215"/>
      <c r="EH749" s="215"/>
      <c r="EI749" s="215"/>
      <c r="EJ749" s="215"/>
      <c r="EK749" s="215"/>
      <c r="EL749" s="215"/>
      <c r="EM749" s="215"/>
      <c r="EN749" s="215"/>
      <c r="EO749" s="215"/>
    </row>
    <row r="750" spans="1:145" s="1" customFormat="1" ht="18" thickBot="1">
      <c r="A750" s="259"/>
      <c r="B750" s="259"/>
      <c r="C750" s="258"/>
      <c r="D750" s="222"/>
      <c r="E750" s="223" t="s">
        <v>15</v>
      </c>
      <c r="F750" s="224" t="s">
        <v>16</v>
      </c>
      <c r="G750" s="225"/>
      <c r="H750" s="226"/>
      <c r="I750" s="227"/>
      <c r="J750" s="227"/>
      <c r="K750" s="227"/>
      <c r="L750" s="227"/>
      <c r="M750" s="228">
        <f>M748+M749</f>
        <v>0</v>
      </c>
      <c r="N750" s="229">
        <f>N748+N749</f>
        <v>0</v>
      </c>
      <c r="O750" s="87"/>
      <c r="P750" s="161">
        <f t="shared" ref="P750:T750" si="1330">P748+P749</f>
        <v>0</v>
      </c>
      <c r="Q750" s="161">
        <f t="shared" si="1330"/>
        <v>0</v>
      </c>
      <c r="R750" s="161">
        <f t="shared" si="1330"/>
        <v>0</v>
      </c>
      <c r="S750" s="161">
        <f t="shared" si="1330"/>
        <v>0</v>
      </c>
      <c r="T750" s="161">
        <f t="shared" si="1330"/>
        <v>0</v>
      </c>
      <c r="U750" s="86"/>
      <c r="V750" s="87"/>
      <c r="W750" s="221">
        <f t="shared" ref="W750:AD750" si="1331">W748+W749</f>
        <v>0</v>
      </c>
      <c r="X750" s="221">
        <f t="shared" si="1331"/>
        <v>0</v>
      </c>
      <c r="Y750" s="221">
        <f t="shared" si="1331"/>
        <v>0</v>
      </c>
      <c r="Z750" s="221">
        <f t="shared" si="1331"/>
        <v>0</v>
      </c>
      <c r="AA750" s="221">
        <f t="shared" si="1331"/>
        <v>0</v>
      </c>
      <c r="AB750" s="221">
        <f t="shared" si="1331"/>
        <v>0</v>
      </c>
      <c r="AC750" s="221">
        <f t="shared" si="1331"/>
        <v>0</v>
      </c>
      <c r="AD750" s="221">
        <f t="shared" si="1331"/>
        <v>0</v>
      </c>
      <c r="AE750" s="11"/>
      <c r="AF750" s="11"/>
      <c r="AG750" s="215"/>
      <c r="AH750" s="215"/>
      <c r="AI750" s="215"/>
      <c r="AJ750" s="215"/>
      <c r="AK750" s="215"/>
      <c r="AL750" s="215"/>
      <c r="AM750" s="215"/>
      <c r="AN750" s="215"/>
      <c r="AO750" s="215"/>
      <c r="AP750" s="215"/>
      <c r="AQ750" s="215"/>
      <c r="AR750" s="215"/>
      <c r="AS750" s="215"/>
      <c r="AT750" s="215"/>
      <c r="AU750" s="215"/>
      <c r="AV750" s="215"/>
      <c r="AW750" s="215"/>
      <c r="AX750" s="215"/>
      <c r="AY750" s="215"/>
      <c r="AZ750" s="215"/>
      <c r="BA750" s="215"/>
      <c r="BB750" s="215"/>
      <c r="BC750" s="215"/>
      <c r="BD750" s="215"/>
      <c r="BE750" s="215"/>
      <c r="BF750" s="215"/>
      <c r="BG750" s="215"/>
      <c r="BH750" s="215"/>
      <c r="BI750" s="215"/>
      <c r="BJ750" s="215"/>
      <c r="BK750" s="215"/>
      <c r="BL750" s="215"/>
      <c r="BM750" s="215"/>
      <c r="BN750" s="215"/>
      <c r="BO750" s="215"/>
      <c r="BP750" s="215"/>
      <c r="BQ750" s="215"/>
      <c r="BR750" s="215"/>
      <c r="BS750" s="215"/>
      <c r="BT750" s="215"/>
      <c r="BU750" s="215"/>
      <c r="BV750" s="215"/>
      <c r="BW750" s="215"/>
      <c r="BX750" s="215"/>
      <c r="BY750" s="215"/>
      <c r="BZ750" s="215"/>
      <c r="CA750" s="215"/>
      <c r="CB750" s="215"/>
      <c r="CC750" s="215"/>
      <c r="CD750" s="215"/>
      <c r="CE750" s="215"/>
      <c r="CF750" s="215"/>
      <c r="CG750" s="215"/>
      <c r="CH750" s="215"/>
      <c r="CI750" s="215"/>
      <c r="CJ750" s="215"/>
      <c r="CK750" s="215"/>
      <c r="CL750" s="215"/>
      <c r="CM750" s="215"/>
      <c r="CN750" s="215"/>
      <c r="CO750" s="215"/>
      <c r="CP750" s="215"/>
      <c r="CQ750" s="215"/>
      <c r="CR750" s="215"/>
      <c r="CS750" s="215"/>
      <c r="CT750" s="215"/>
      <c r="CU750" s="215"/>
      <c r="CV750" s="215"/>
      <c r="CW750" s="215"/>
      <c r="CX750" s="215"/>
      <c r="CY750" s="215"/>
      <c r="CZ750" s="215"/>
      <c r="DA750" s="215"/>
      <c r="DB750" s="215"/>
      <c r="DC750" s="215"/>
      <c r="DD750" s="215"/>
      <c r="DE750" s="215"/>
      <c r="DF750" s="215"/>
      <c r="DG750" s="215"/>
      <c r="DH750" s="215"/>
      <c r="DI750" s="215"/>
      <c r="DJ750" s="215"/>
      <c r="DK750" s="215"/>
      <c r="DL750" s="215"/>
      <c r="DM750" s="215"/>
      <c r="DN750" s="215"/>
      <c r="DO750" s="215"/>
      <c r="DP750" s="215"/>
      <c r="DQ750" s="215"/>
      <c r="DR750" s="215"/>
      <c r="DS750" s="215"/>
      <c r="DT750" s="215"/>
      <c r="DU750" s="215"/>
      <c r="DV750" s="215"/>
      <c r="DW750" s="215"/>
      <c r="DX750" s="215"/>
      <c r="DY750" s="215"/>
      <c r="DZ750" s="215"/>
      <c r="EA750" s="215"/>
      <c r="EB750" s="215"/>
      <c r="EC750" s="215"/>
      <c r="ED750" s="215"/>
      <c r="EE750" s="215"/>
      <c r="EF750" s="215"/>
      <c r="EG750" s="215"/>
      <c r="EH750" s="215"/>
      <c r="EI750" s="215"/>
      <c r="EJ750" s="215"/>
      <c r="EK750" s="215"/>
      <c r="EL750" s="215"/>
      <c r="EM750" s="215"/>
      <c r="EN750" s="215"/>
      <c r="EO750" s="215"/>
    </row>
    <row r="751" spans="1:145" s="208" customFormat="1" ht="15.75">
      <c r="A751" s="254"/>
      <c r="B751" s="254"/>
      <c r="C751" s="254"/>
      <c r="D751" s="205"/>
      <c r="E751" s="206"/>
      <c r="F751" s="206"/>
      <c r="G751" s="205"/>
      <c r="H751" s="205"/>
      <c r="I751" s="206"/>
      <c r="J751" s="206"/>
      <c r="K751" s="207"/>
      <c r="L751" s="206"/>
      <c r="M751" s="206"/>
      <c r="N751" s="206"/>
      <c r="O751" s="206"/>
      <c r="P751" s="206"/>
      <c r="Q751" s="206"/>
      <c r="R751" s="206"/>
      <c r="S751" s="206"/>
      <c r="T751" s="206"/>
      <c r="U751" s="206"/>
      <c r="V751" s="206"/>
      <c r="W751" s="206"/>
      <c r="X751" s="206"/>
      <c r="Y751" s="206"/>
      <c r="Z751" s="206"/>
      <c r="AA751" s="206"/>
      <c r="AB751" s="206"/>
      <c r="AC751" s="206"/>
      <c r="AD751" s="206"/>
      <c r="AE751" s="206"/>
    </row>
    <row r="752" spans="1:145" s="208" customFormat="1" ht="15.75">
      <c r="A752" s="254"/>
      <c r="B752" s="254"/>
      <c r="C752" s="254"/>
      <c r="D752" s="205"/>
      <c r="E752" s="206"/>
      <c r="F752" s="206"/>
      <c r="G752" s="205"/>
      <c r="H752" s="205"/>
      <c r="I752" s="206"/>
      <c r="J752" s="206"/>
      <c r="K752" s="207"/>
      <c r="L752" s="206"/>
      <c r="M752" s="206"/>
      <c r="N752" s="206"/>
      <c r="O752" s="206"/>
      <c r="P752" s="206"/>
      <c r="Q752" s="206"/>
      <c r="R752" s="206"/>
      <c r="S752" s="206"/>
      <c r="T752" s="206"/>
      <c r="U752" s="206"/>
      <c r="V752" s="206"/>
      <c r="W752" s="206"/>
      <c r="X752" s="206"/>
      <c r="Y752" s="206"/>
      <c r="Z752" s="206"/>
      <c r="AA752" s="206"/>
      <c r="AB752" s="206"/>
      <c r="AC752" s="206"/>
      <c r="AD752" s="206"/>
      <c r="AE752" s="206"/>
    </row>
    <row r="753" spans="1:31" s="208" customFormat="1" ht="15.75">
      <c r="A753" s="254"/>
      <c r="B753" s="254"/>
      <c r="C753" s="254"/>
      <c r="D753" s="209"/>
      <c r="E753" s="210"/>
      <c r="F753" s="210"/>
      <c r="G753" s="210"/>
      <c r="H753" s="210"/>
      <c r="I753" s="210"/>
      <c r="J753" s="210"/>
      <c r="K753" s="211"/>
      <c r="L753" s="210"/>
      <c r="M753" s="210"/>
      <c r="N753" s="210"/>
      <c r="O753" s="210"/>
      <c r="P753" s="210"/>
      <c r="Q753" s="210"/>
      <c r="R753" s="210"/>
      <c r="S753" s="210"/>
      <c r="T753" s="210"/>
      <c r="U753" s="210"/>
      <c r="V753" s="210"/>
      <c r="W753" s="210"/>
      <c r="X753" s="210"/>
      <c r="Y753" s="210"/>
      <c r="Z753" s="210"/>
      <c r="AA753" s="210"/>
      <c r="AB753" s="210"/>
      <c r="AC753" s="210"/>
      <c r="AD753" s="210"/>
      <c r="AE753" s="210"/>
    </row>
    <row r="754" spans="1:31" s="208" customFormat="1" ht="15.75">
      <c r="A754" s="254"/>
      <c r="B754" s="254"/>
      <c r="C754" s="254"/>
      <c r="D754" s="209"/>
      <c r="E754" s="210"/>
      <c r="F754" s="210"/>
      <c r="G754" s="210"/>
      <c r="H754" s="210"/>
      <c r="I754" s="210"/>
      <c r="J754" s="210"/>
      <c r="K754" s="211"/>
      <c r="L754" s="210"/>
      <c r="M754" s="210"/>
      <c r="N754" s="210"/>
      <c r="O754" s="210"/>
      <c r="P754" s="210"/>
      <c r="Q754" s="210"/>
      <c r="R754" s="210"/>
      <c r="S754" s="210"/>
      <c r="T754" s="210"/>
      <c r="U754" s="210"/>
      <c r="V754" s="210"/>
      <c r="W754" s="210"/>
      <c r="X754" s="210"/>
      <c r="Y754" s="210"/>
      <c r="Z754" s="210"/>
      <c r="AA754" s="210"/>
      <c r="AB754" s="210"/>
      <c r="AC754" s="210"/>
      <c r="AD754" s="210"/>
      <c r="AE754" s="210"/>
    </row>
    <row r="755" spans="1:31" s="208" customFormat="1" ht="15.75">
      <c r="A755" s="254"/>
      <c r="B755" s="254"/>
      <c r="C755" s="254"/>
      <c r="D755" s="209"/>
      <c r="E755" s="210"/>
      <c r="F755" s="210"/>
      <c r="G755" s="210"/>
      <c r="H755" s="210"/>
      <c r="I755" s="210"/>
      <c r="J755" s="210"/>
      <c r="K755" s="211"/>
      <c r="L755" s="210"/>
      <c r="M755" s="210"/>
      <c r="N755" s="210"/>
      <c r="O755" s="210"/>
      <c r="P755" s="210"/>
      <c r="Q755" s="210"/>
      <c r="R755" s="210"/>
      <c r="S755" s="210"/>
      <c r="T755" s="210"/>
      <c r="U755" s="210"/>
      <c r="V755" s="210"/>
      <c r="W755" s="210"/>
      <c r="X755" s="210"/>
      <c r="Y755" s="210"/>
      <c r="Z755" s="210"/>
      <c r="AA755" s="210"/>
      <c r="AB755" s="210"/>
      <c r="AC755" s="210"/>
      <c r="AD755" s="210"/>
      <c r="AE755" s="210"/>
    </row>
    <row r="756" spans="1:31" s="208" customFormat="1" ht="15.75">
      <c r="A756" s="254"/>
      <c r="B756" s="254"/>
      <c r="C756" s="254"/>
      <c r="D756" s="209"/>
      <c r="E756" s="210"/>
      <c r="F756" s="210"/>
      <c r="G756" s="210"/>
      <c r="H756" s="210"/>
      <c r="I756" s="210"/>
      <c r="J756" s="210"/>
      <c r="K756" s="211"/>
    </row>
    <row r="757" spans="1:31" s="208" customFormat="1" ht="15.75">
      <c r="A757" s="254"/>
      <c r="B757" s="254"/>
      <c r="C757" s="254"/>
      <c r="D757" s="209"/>
      <c r="E757" s="210"/>
      <c r="F757" s="210"/>
      <c r="G757" s="210"/>
      <c r="H757" s="210"/>
      <c r="I757" s="210"/>
      <c r="J757" s="210"/>
      <c r="K757" s="211"/>
    </row>
    <row r="758" spans="1:31" s="208" customFormat="1" ht="15.75">
      <c r="A758" s="254"/>
      <c r="B758" s="254"/>
      <c r="C758" s="254"/>
      <c r="D758" s="209"/>
      <c r="E758" s="210"/>
      <c r="F758" s="210"/>
      <c r="G758" s="210"/>
      <c r="H758" s="210"/>
      <c r="I758" s="210"/>
      <c r="J758" s="210"/>
      <c r="K758" s="211"/>
    </row>
    <row r="759" spans="1:31" s="208" customFormat="1" ht="15.75">
      <c r="A759" s="254"/>
      <c r="B759" s="254"/>
      <c r="C759" s="254"/>
      <c r="D759" s="209"/>
      <c r="E759" s="210"/>
      <c r="F759" s="210"/>
      <c r="G759" s="210"/>
      <c r="H759" s="210"/>
      <c r="I759" s="210"/>
      <c r="J759" s="210"/>
      <c r="K759" s="211"/>
    </row>
    <row r="760" spans="1:31" s="208" customFormat="1" ht="15.75">
      <c r="A760" s="254"/>
      <c r="B760" s="254"/>
      <c r="C760" s="254"/>
      <c r="D760" s="209"/>
      <c r="E760" s="210"/>
      <c r="F760" s="210"/>
      <c r="G760" s="210"/>
      <c r="H760" s="210"/>
      <c r="I760" s="210"/>
      <c r="J760" s="210"/>
      <c r="K760" s="211"/>
    </row>
    <row r="761" spans="1:31" s="208" customFormat="1" ht="15.75">
      <c r="A761" s="254"/>
      <c r="B761" s="254"/>
      <c r="C761" s="254"/>
      <c r="D761" s="209"/>
      <c r="E761" s="210"/>
      <c r="F761" s="210"/>
      <c r="G761" s="210"/>
      <c r="H761" s="210"/>
      <c r="I761" s="210"/>
      <c r="J761" s="210"/>
      <c r="K761" s="211"/>
    </row>
    <row r="762" spans="1:31" s="208" customFormat="1" ht="15.75">
      <c r="A762" s="254"/>
      <c r="B762" s="254"/>
      <c r="C762" s="254"/>
      <c r="D762" s="209"/>
      <c r="E762" s="210"/>
      <c r="F762" s="210"/>
      <c r="G762" s="210"/>
      <c r="H762" s="210"/>
      <c r="I762" s="210"/>
      <c r="J762" s="210"/>
      <c r="K762" s="211"/>
    </row>
    <row r="763" spans="1:31" s="208" customFormat="1" ht="15.75">
      <c r="A763" s="254"/>
      <c r="B763" s="254"/>
      <c r="C763" s="254"/>
      <c r="D763" s="209"/>
      <c r="E763" s="210"/>
      <c r="F763" s="210"/>
      <c r="G763" s="210"/>
      <c r="H763" s="210"/>
      <c r="I763" s="210"/>
      <c r="J763" s="210"/>
      <c r="K763" s="211"/>
    </row>
    <row r="764" spans="1:31" s="208" customFormat="1" ht="15.75">
      <c r="A764" s="254"/>
      <c r="B764" s="254"/>
      <c r="C764" s="254"/>
      <c r="D764" s="209"/>
      <c r="E764" s="210"/>
      <c r="F764" s="210"/>
      <c r="G764" s="210"/>
      <c r="H764" s="210"/>
      <c r="I764" s="210"/>
      <c r="J764" s="210"/>
      <c r="K764" s="211"/>
    </row>
    <row r="765" spans="1:31" s="208" customFormat="1" ht="15.75">
      <c r="A765" s="254"/>
      <c r="B765" s="254"/>
      <c r="C765" s="254"/>
      <c r="D765" s="209"/>
      <c r="E765" s="210"/>
      <c r="F765" s="210"/>
      <c r="G765" s="210"/>
      <c r="H765" s="210"/>
      <c r="I765" s="210"/>
      <c r="J765" s="210"/>
      <c r="K765" s="211"/>
    </row>
    <row r="766" spans="1:31" s="208" customFormat="1" ht="15.75">
      <c r="A766" s="254"/>
      <c r="B766" s="254"/>
      <c r="C766" s="254"/>
      <c r="D766" s="209"/>
      <c r="E766" s="210"/>
      <c r="F766" s="210"/>
      <c r="G766" s="210"/>
      <c r="H766" s="210"/>
      <c r="I766" s="210"/>
      <c r="J766" s="210"/>
      <c r="K766" s="211"/>
    </row>
    <row r="767" spans="1:31" s="208" customFormat="1" ht="15.75">
      <c r="A767" s="254"/>
      <c r="B767" s="254"/>
      <c r="C767" s="254"/>
      <c r="D767" s="209"/>
      <c r="E767" s="210"/>
      <c r="F767" s="210"/>
      <c r="G767" s="210"/>
      <c r="H767" s="210"/>
      <c r="I767" s="210"/>
      <c r="J767" s="210"/>
      <c r="K767" s="211"/>
    </row>
    <row r="768" spans="1:31" s="208" customFormat="1" ht="15.75">
      <c r="A768" s="254"/>
      <c r="B768" s="254"/>
      <c r="C768" s="254"/>
      <c r="D768" s="209"/>
      <c r="E768" s="210"/>
      <c r="F768" s="210"/>
      <c r="G768" s="210"/>
      <c r="H768" s="210"/>
      <c r="I768" s="210"/>
      <c r="J768" s="210"/>
      <c r="K768" s="211"/>
    </row>
    <row r="769" spans="1:11" s="208" customFormat="1" ht="15.75">
      <c r="A769" s="254"/>
      <c r="B769" s="254"/>
      <c r="C769" s="254"/>
      <c r="D769" s="209"/>
      <c r="E769" s="210"/>
      <c r="F769" s="210"/>
      <c r="G769" s="210"/>
      <c r="H769" s="210"/>
      <c r="I769" s="210"/>
      <c r="J769" s="210"/>
      <c r="K769" s="211"/>
    </row>
    <row r="770" spans="1:11" s="208" customFormat="1" ht="15.75">
      <c r="A770" s="254"/>
      <c r="B770" s="254"/>
      <c r="C770" s="254"/>
      <c r="D770" s="209"/>
      <c r="E770" s="210"/>
      <c r="F770" s="210"/>
      <c r="G770" s="210"/>
      <c r="H770" s="210"/>
      <c r="I770" s="210"/>
      <c r="J770" s="210"/>
      <c r="K770" s="211"/>
    </row>
    <row r="771" spans="1:11" s="208" customFormat="1" ht="15.75">
      <c r="A771" s="254"/>
      <c r="B771" s="254"/>
      <c r="C771" s="254"/>
      <c r="D771" s="209"/>
      <c r="E771" s="210"/>
      <c r="F771" s="210"/>
      <c r="G771" s="210"/>
      <c r="H771" s="210"/>
      <c r="I771" s="210"/>
      <c r="J771" s="210"/>
      <c r="K771" s="211"/>
    </row>
    <row r="772" spans="1:11" s="208" customFormat="1" ht="15.75">
      <c r="A772" s="254"/>
      <c r="B772" s="254"/>
      <c r="C772" s="254"/>
      <c r="D772" s="209"/>
      <c r="E772" s="210"/>
      <c r="F772" s="210"/>
      <c r="G772" s="210"/>
      <c r="H772" s="210"/>
      <c r="I772" s="210"/>
      <c r="J772" s="210"/>
      <c r="K772" s="211"/>
    </row>
    <row r="773" spans="1:11" s="208" customFormat="1" ht="15.75">
      <c r="A773" s="254"/>
      <c r="B773" s="254"/>
      <c r="C773" s="254"/>
      <c r="D773" s="209"/>
      <c r="E773" s="210"/>
      <c r="F773" s="210"/>
      <c r="G773" s="210"/>
      <c r="H773" s="210"/>
      <c r="I773" s="210"/>
      <c r="J773" s="210"/>
      <c r="K773" s="211"/>
    </row>
    <row r="774" spans="1:11" s="208" customFormat="1" ht="15.75">
      <c r="A774" s="254"/>
      <c r="B774" s="254"/>
      <c r="C774" s="254"/>
      <c r="D774" s="209"/>
      <c r="E774" s="210"/>
      <c r="F774" s="210"/>
      <c r="G774" s="210"/>
      <c r="H774" s="210"/>
      <c r="I774" s="210"/>
      <c r="J774" s="210"/>
      <c r="K774" s="211"/>
    </row>
    <row r="775" spans="1:11" s="208" customFormat="1" ht="15.75">
      <c r="A775" s="254"/>
      <c r="B775" s="254"/>
      <c r="C775" s="254"/>
      <c r="D775" s="209"/>
      <c r="E775" s="210"/>
      <c r="F775" s="210"/>
      <c r="G775" s="210"/>
      <c r="H775" s="210"/>
      <c r="I775" s="210"/>
      <c r="J775" s="210"/>
      <c r="K775" s="211"/>
    </row>
    <row r="776" spans="1:11" s="208" customFormat="1" ht="15.75">
      <c r="A776" s="254"/>
      <c r="B776" s="254"/>
      <c r="C776" s="254"/>
      <c r="D776" s="209"/>
      <c r="E776" s="210"/>
      <c r="F776" s="210"/>
      <c r="G776" s="210"/>
      <c r="H776" s="210"/>
      <c r="I776" s="210"/>
      <c r="J776" s="210"/>
      <c r="K776" s="211"/>
    </row>
    <row r="777" spans="1:11" s="208" customFormat="1" ht="15.75">
      <c r="A777" s="254"/>
      <c r="B777" s="254"/>
      <c r="C777" s="254"/>
      <c r="D777" s="209"/>
      <c r="E777" s="210"/>
      <c r="F777" s="210"/>
      <c r="G777" s="210"/>
      <c r="H777" s="210"/>
      <c r="I777" s="210"/>
      <c r="J777" s="210"/>
      <c r="K777" s="211"/>
    </row>
    <row r="778" spans="1:11" s="208" customFormat="1" ht="15.75">
      <c r="A778" s="254"/>
      <c r="B778" s="254"/>
      <c r="C778" s="254"/>
      <c r="D778" s="209"/>
      <c r="E778" s="210"/>
      <c r="F778" s="210"/>
      <c r="G778" s="210"/>
      <c r="H778" s="210"/>
      <c r="I778" s="210"/>
      <c r="J778" s="210"/>
      <c r="K778" s="211"/>
    </row>
    <row r="779" spans="1:11" s="208" customFormat="1" ht="15.75">
      <c r="A779" s="254"/>
      <c r="B779" s="254"/>
      <c r="C779" s="254"/>
      <c r="D779" s="209"/>
      <c r="E779" s="210"/>
      <c r="F779" s="210"/>
      <c r="G779" s="210"/>
      <c r="H779" s="210"/>
      <c r="I779" s="210"/>
      <c r="J779" s="210"/>
      <c r="K779" s="211"/>
    </row>
    <row r="780" spans="1:11" s="208" customFormat="1" ht="15.75">
      <c r="A780" s="254"/>
      <c r="B780" s="254"/>
      <c r="C780" s="254"/>
      <c r="D780" s="209"/>
      <c r="E780" s="210"/>
      <c r="F780" s="210"/>
      <c r="G780" s="210"/>
      <c r="H780" s="210"/>
      <c r="I780" s="210"/>
      <c r="J780" s="210"/>
      <c r="K780" s="211"/>
    </row>
    <row r="781" spans="1:11" s="208" customFormat="1" ht="15.75">
      <c r="A781" s="254"/>
      <c r="B781" s="254"/>
      <c r="C781" s="254"/>
      <c r="D781" s="209"/>
      <c r="E781" s="210"/>
      <c r="F781" s="210"/>
      <c r="G781" s="210"/>
      <c r="H781" s="210"/>
      <c r="I781" s="210"/>
      <c r="J781" s="210"/>
      <c r="K781" s="211"/>
    </row>
    <row r="782" spans="1:11" s="208" customFormat="1" ht="15.75">
      <c r="A782" s="254"/>
      <c r="B782" s="254"/>
      <c r="C782" s="254"/>
      <c r="D782" s="209"/>
      <c r="E782" s="210"/>
      <c r="F782" s="210"/>
      <c r="G782" s="210"/>
      <c r="H782" s="210"/>
      <c r="I782" s="210"/>
      <c r="J782" s="210"/>
      <c r="K782" s="211"/>
    </row>
    <row r="783" spans="1:11" s="208" customFormat="1" ht="15.75">
      <c r="A783" s="254"/>
      <c r="B783" s="254"/>
      <c r="C783" s="254"/>
      <c r="D783" s="209"/>
      <c r="E783" s="210"/>
      <c r="F783" s="210"/>
      <c r="G783" s="210"/>
      <c r="H783" s="210"/>
      <c r="I783" s="210"/>
      <c r="J783" s="210"/>
      <c r="K783" s="211"/>
    </row>
    <row r="784" spans="1:11" s="208" customFormat="1" ht="15.75">
      <c r="A784" s="254"/>
      <c r="B784" s="254"/>
      <c r="C784" s="254"/>
      <c r="D784" s="209"/>
      <c r="E784" s="210"/>
      <c r="F784" s="210"/>
      <c r="G784" s="210"/>
      <c r="H784" s="210"/>
      <c r="I784" s="210"/>
      <c r="J784" s="210"/>
      <c r="K784" s="211"/>
    </row>
    <row r="785" spans="1:11" s="208" customFormat="1" ht="15.75">
      <c r="A785" s="254"/>
      <c r="B785" s="254"/>
      <c r="C785" s="254"/>
      <c r="D785" s="209"/>
      <c r="E785" s="210"/>
      <c r="F785" s="210"/>
      <c r="G785" s="210"/>
      <c r="H785" s="210"/>
      <c r="I785" s="210"/>
      <c r="J785" s="210"/>
      <c r="K785" s="211"/>
    </row>
    <row r="786" spans="1:11" s="208" customFormat="1" ht="15.75">
      <c r="A786" s="254"/>
      <c r="B786" s="254"/>
      <c r="C786" s="254"/>
      <c r="D786" s="209"/>
      <c r="E786" s="210"/>
      <c r="F786" s="210"/>
      <c r="G786" s="210"/>
      <c r="H786" s="210"/>
      <c r="I786" s="210"/>
      <c r="J786" s="210"/>
      <c r="K786" s="211"/>
    </row>
    <row r="787" spans="1:11" s="208" customFormat="1" ht="15.75">
      <c r="A787" s="254"/>
      <c r="B787" s="254"/>
      <c r="C787" s="254"/>
      <c r="D787" s="209"/>
      <c r="E787" s="210"/>
      <c r="F787" s="210"/>
      <c r="G787" s="210"/>
      <c r="H787" s="210"/>
      <c r="I787" s="210"/>
      <c r="J787" s="210"/>
      <c r="K787" s="211"/>
    </row>
    <row r="788" spans="1:11" s="208" customFormat="1" ht="15.75">
      <c r="A788" s="254"/>
      <c r="B788" s="254"/>
      <c r="C788" s="254"/>
      <c r="D788" s="209"/>
      <c r="E788" s="210"/>
      <c r="F788" s="210"/>
      <c r="G788" s="210"/>
      <c r="H788" s="210"/>
      <c r="I788" s="210"/>
      <c r="J788" s="210"/>
      <c r="K788" s="211"/>
    </row>
    <row r="789" spans="1:11" s="208" customFormat="1" ht="15.75">
      <c r="A789" s="254"/>
      <c r="B789" s="254"/>
      <c r="C789" s="254"/>
      <c r="D789" s="209"/>
      <c r="E789" s="210"/>
      <c r="F789" s="210"/>
      <c r="G789" s="210"/>
      <c r="H789" s="210"/>
      <c r="I789" s="210"/>
      <c r="J789" s="210"/>
      <c r="K789" s="211"/>
    </row>
    <row r="790" spans="1:11" s="208" customFormat="1" ht="15.75">
      <c r="A790" s="254"/>
      <c r="B790" s="254"/>
      <c r="C790" s="254"/>
      <c r="D790" s="209"/>
      <c r="E790" s="210"/>
      <c r="F790" s="210"/>
      <c r="G790" s="210"/>
      <c r="H790" s="210"/>
      <c r="I790" s="210"/>
      <c r="J790" s="210"/>
      <c r="K790" s="211"/>
    </row>
    <row r="791" spans="1:11" s="208" customFormat="1" ht="15.75">
      <c r="A791" s="254"/>
      <c r="B791" s="254"/>
      <c r="C791" s="254"/>
      <c r="D791" s="209"/>
      <c r="E791" s="210"/>
      <c r="F791" s="210"/>
      <c r="G791" s="210"/>
      <c r="H791" s="210"/>
      <c r="I791" s="210"/>
      <c r="J791" s="210"/>
      <c r="K791" s="211"/>
    </row>
    <row r="792" spans="1:11" s="208" customFormat="1" ht="15.75">
      <c r="A792" s="254"/>
      <c r="B792" s="254"/>
      <c r="C792" s="254"/>
      <c r="D792" s="209"/>
      <c r="E792" s="210"/>
      <c r="F792" s="210"/>
      <c r="G792" s="210"/>
      <c r="H792" s="210"/>
      <c r="I792" s="210"/>
      <c r="J792" s="210"/>
      <c r="K792" s="211"/>
    </row>
    <row r="793" spans="1:11" s="208" customFormat="1" ht="15.75">
      <c r="A793" s="254"/>
      <c r="B793" s="254"/>
      <c r="C793" s="254"/>
      <c r="D793" s="209"/>
      <c r="E793" s="210"/>
      <c r="F793" s="210"/>
      <c r="G793" s="210"/>
      <c r="H793" s="210"/>
      <c r="I793" s="210"/>
      <c r="J793" s="210"/>
      <c r="K793" s="211"/>
    </row>
    <row r="794" spans="1:11" s="208" customFormat="1" ht="15.75">
      <c r="A794" s="254"/>
      <c r="B794" s="254"/>
      <c r="C794" s="254"/>
      <c r="D794" s="209"/>
      <c r="E794" s="210"/>
      <c r="F794" s="210"/>
      <c r="G794" s="210"/>
      <c r="H794" s="210"/>
      <c r="I794" s="210"/>
      <c r="J794" s="210"/>
      <c r="K794" s="211"/>
    </row>
    <row r="795" spans="1:11" s="208" customFormat="1" ht="15.75">
      <c r="A795" s="254"/>
      <c r="B795" s="254"/>
      <c r="C795" s="254"/>
      <c r="D795" s="209"/>
      <c r="E795" s="210"/>
      <c r="F795" s="210"/>
      <c r="G795" s="210"/>
      <c r="H795" s="210"/>
      <c r="I795" s="210"/>
      <c r="J795" s="210"/>
      <c r="K795" s="211"/>
    </row>
    <row r="796" spans="1:11" s="208" customFormat="1" ht="15.75">
      <c r="A796" s="254"/>
      <c r="B796" s="254"/>
      <c r="C796" s="254"/>
      <c r="D796" s="209"/>
      <c r="E796" s="210"/>
      <c r="F796" s="210"/>
      <c r="G796" s="210"/>
      <c r="H796" s="210"/>
      <c r="I796" s="210"/>
      <c r="J796" s="210"/>
      <c r="K796" s="211"/>
    </row>
    <row r="797" spans="1:11" s="208" customFormat="1" ht="15.75">
      <c r="A797" s="254"/>
      <c r="B797" s="254"/>
      <c r="C797" s="254"/>
      <c r="D797" s="209"/>
      <c r="E797" s="210"/>
      <c r="F797" s="210"/>
      <c r="G797" s="210"/>
      <c r="H797" s="210"/>
      <c r="I797" s="210"/>
      <c r="J797" s="210"/>
      <c r="K797" s="211"/>
    </row>
    <row r="798" spans="1:11" s="208" customFormat="1" ht="15.75">
      <c r="A798" s="254"/>
      <c r="B798" s="254"/>
      <c r="C798" s="254"/>
      <c r="D798" s="209"/>
      <c r="E798" s="210"/>
      <c r="F798" s="210"/>
      <c r="G798" s="210"/>
      <c r="H798" s="210"/>
      <c r="I798" s="210"/>
      <c r="J798" s="210"/>
      <c r="K798" s="211"/>
    </row>
    <row r="799" spans="1:11" s="208" customFormat="1" ht="15.75">
      <c r="A799" s="254"/>
      <c r="B799" s="254"/>
      <c r="C799" s="254"/>
      <c r="D799" s="209"/>
      <c r="E799" s="210"/>
      <c r="F799" s="210"/>
      <c r="G799" s="210"/>
      <c r="H799" s="210"/>
      <c r="I799" s="210"/>
      <c r="J799" s="210"/>
      <c r="K799" s="211"/>
    </row>
    <row r="800" spans="1:11" s="208" customFormat="1" ht="15.75">
      <c r="A800" s="254"/>
      <c r="B800" s="254"/>
      <c r="C800" s="254"/>
      <c r="D800" s="209"/>
      <c r="E800" s="210"/>
      <c r="F800" s="210"/>
      <c r="G800" s="210"/>
      <c r="H800" s="210"/>
      <c r="I800" s="210"/>
      <c r="J800" s="210"/>
      <c r="K800" s="211"/>
    </row>
    <row r="801" spans="1:11" s="208" customFormat="1" ht="15.75">
      <c r="A801" s="254"/>
      <c r="B801" s="254"/>
      <c r="C801" s="254"/>
      <c r="D801" s="209"/>
      <c r="E801" s="210"/>
      <c r="F801" s="210"/>
      <c r="G801" s="210"/>
      <c r="H801" s="210"/>
      <c r="I801" s="210"/>
      <c r="J801" s="210"/>
      <c r="K801" s="211"/>
    </row>
    <row r="802" spans="1:11" s="208" customFormat="1" ht="15.75">
      <c r="A802" s="254"/>
      <c r="B802" s="254"/>
      <c r="C802" s="254"/>
      <c r="D802" s="209"/>
      <c r="E802" s="210"/>
      <c r="F802" s="210"/>
      <c r="G802" s="210"/>
      <c r="H802" s="210"/>
      <c r="I802" s="210"/>
      <c r="J802" s="210"/>
      <c r="K802" s="211"/>
    </row>
    <row r="803" spans="1:11" s="208" customFormat="1" ht="15.75">
      <c r="A803" s="254"/>
      <c r="B803" s="254"/>
      <c r="C803" s="254"/>
      <c r="D803" s="209"/>
      <c r="E803" s="210"/>
      <c r="F803" s="210"/>
      <c r="G803" s="210"/>
      <c r="H803" s="210"/>
      <c r="I803" s="210"/>
      <c r="J803" s="210"/>
      <c r="K803" s="211"/>
    </row>
    <row r="804" spans="1:11" s="208" customFormat="1" ht="15.75">
      <c r="A804" s="254"/>
      <c r="B804" s="254"/>
      <c r="C804" s="254"/>
      <c r="D804" s="209"/>
      <c r="E804" s="210"/>
      <c r="F804" s="210"/>
      <c r="G804" s="210"/>
      <c r="H804" s="210"/>
      <c r="I804" s="210"/>
      <c r="J804" s="210"/>
      <c r="K804" s="211"/>
    </row>
    <row r="805" spans="1:11" s="208" customFormat="1" ht="15.75">
      <c r="A805" s="254"/>
      <c r="B805" s="254"/>
      <c r="C805" s="254"/>
      <c r="D805" s="209"/>
      <c r="E805" s="210"/>
      <c r="F805" s="210"/>
      <c r="G805" s="210"/>
      <c r="H805" s="210"/>
      <c r="I805" s="210"/>
      <c r="J805" s="210"/>
      <c r="K805" s="211"/>
    </row>
    <row r="806" spans="1:11" s="208" customFormat="1" ht="15.75">
      <c r="A806" s="254"/>
      <c r="B806" s="254"/>
      <c r="C806" s="254"/>
      <c r="D806" s="209"/>
      <c r="E806" s="210"/>
      <c r="F806" s="210"/>
      <c r="G806" s="210"/>
      <c r="H806" s="210"/>
      <c r="I806" s="210"/>
      <c r="J806" s="210"/>
      <c r="K806" s="211"/>
    </row>
    <row r="807" spans="1:11" s="208" customFormat="1" ht="15.75">
      <c r="A807" s="254"/>
      <c r="B807" s="254"/>
      <c r="C807" s="254"/>
      <c r="D807" s="209"/>
      <c r="E807" s="210"/>
      <c r="F807" s="210"/>
      <c r="G807" s="210"/>
      <c r="H807" s="210"/>
      <c r="I807" s="210"/>
      <c r="J807" s="210"/>
      <c r="K807" s="211"/>
    </row>
    <row r="808" spans="1:11" s="208" customFormat="1" ht="15.75">
      <c r="A808" s="254"/>
      <c r="B808" s="254"/>
      <c r="C808" s="254"/>
      <c r="D808" s="209"/>
      <c r="E808" s="210"/>
      <c r="F808" s="210"/>
      <c r="G808" s="210"/>
      <c r="H808" s="210"/>
      <c r="I808" s="210"/>
      <c r="J808" s="210"/>
      <c r="K808" s="211"/>
    </row>
    <row r="809" spans="1:11" s="208" customFormat="1" ht="15.75">
      <c r="A809" s="254"/>
      <c r="B809" s="254"/>
      <c r="C809" s="254"/>
      <c r="D809" s="209"/>
      <c r="E809" s="210"/>
      <c r="F809" s="210"/>
      <c r="G809" s="210"/>
      <c r="H809" s="210"/>
      <c r="I809" s="210"/>
      <c r="J809" s="210"/>
      <c r="K809" s="211"/>
    </row>
    <row r="810" spans="1:11" s="208" customFormat="1" ht="15.75">
      <c r="A810" s="254"/>
      <c r="B810" s="254"/>
      <c r="C810" s="254"/>
      <c r="D810" s="209"/>
      <c r="E810" s="210"/>
      <c r="F810" s="210"/>
      <c r="G810" s="210"/>
      <c r="H810" s="210"/>
      <c r="I810" s="210"/>
      <c r="J810" s="210"/>
      <c r="K810" s="211"/>
    </row>
    <row r="811" spans="1:11" s="208" customFormat="1" ht="15.75">
      <c r="A811" s="254"/>
      <c r="B811" s="254"/>
      <c r="C811" s="254"/>
      <c r="D811" s="209"/>
      <c r="E811" s="210"/>
      <c r="F811" s="210"/>
      <c r="G811" s="210"/>
      <c r="H811" s="210"/>
      <c r="I811" s="210"/>
      <c r="J811" s="210"/>
      <c r="K811" s="211"/>
    </row>
    <row r="812" spans="1:11" s="208" customFormat="1" ht="15.75">
      <c r="A812" s="254"/>
      <c r="B812" s="254"/>
      <c r="C812" s="254"/>
      <c r="D812" s="209"/>
      <c r="E812" s="210"/>
      <c r="F812" s="210"/>
      <c r="G812" s="210"/>
      <c r="H812" s="210"/>
      <c r="I812" s="210"/>
      <c r="J812" s="210"/>
      <c r="K812" s="211"/>
    </row>
    <row r="813" spans="1:11" s="208" customFormat="1" ht="15.75">
      <c r="A813" s="254"/>
      <c r="B813" s="254"/>
      <c r="C813" s="254"/>
      <c r="D813" s="209"/>
      <c r="E813" s="210"/>
      <c r="F813" s="210"/>
      <c r="G813" s="210"/>
      <c r="H813" s="210"/>
      <c r="I813" s="210"/>
      <c r="J813" s="210"/>
      <c r="K813" s="211"/>
    </row>
    <row r="814" spans="1:11" s="208" customFormat="1" ht="15.75">
      <c r="A814" s="254"/>
      <c r="B814" s="254"/>
      <c r="C814" s="254"/>
      <c r="D814" s="209"/>
      <c r="E814" s="210"/>
      <c r="F814" s="210"/>
      <c r="G814" s="210"/>
      <c r="H814" s="210"/>
      <c r="I814" s="210"/>
      <c r="J814" s="210"/>
      <c r="K814" s="211"/>
    </row>
    <row r="815" spans="1:11" s="208" customFormat="1" ht="15.75">
      <c r="A815" s="254"/>
      <c r="B815" s="254"/>
      <c r="C815" s="254"/>
      <c r="D815" s="209"/>
      <c r="E815" s="210"/>
      <c r="F815" s="210"/>
      <c r="G815" s="210"/>
      <c r="H815" s="210"/>
      <c r="I815" s="210"/>
      <c r="J815" s="210"/>
      <c r="K815" s="211"/>
    </row>
    <row r="816" spans="1:11" s="208" customFormat="1" ht="15.75">
      <c r="A816" s="254"/>
      <c r="B816" s="254"/>
      <c r="C816" s="254"/>
      <c r="D816" s="209"/>
      <c r="E816" s="210"/>
      <c r="F816" s="210"/>
      <c r="G816" s="210"/>
      <c r="H816" s="210"/>
      <c r="I816" s="210"/>
      <c r="J816" s="210"/>
      <c r="K816" s="211"/>
    </row>
    <row r="817" spans="1:11" s="208" customFormat="1" ht="15.75">
      <c r="A817" s="254"/>
      <c r="B817" s="254"/>
      <c r="C817" s="254"/>
      <c r="D817" s="209"/>
      <c r="E817" s="210"/>
      <c r="F817" s="210"/>
      <c r="G817" s="210"/>
      <c r="H817" s="210"/>
      <c r="I817" s="210"/>
      <c r="J817" s="210"/>
      <c r="K817" s="211"/>
    </row>
    <row r="818" spans="1:11" s="208" customFormat="1" ht="15.75">
      <c r="A818" s="254"/>
      <c r="B818" s="254"/>
      <c r="C818" s="254"/>
      <c r="D818" s="209"/>
      <c r="E818" s="210"/>
      <c r="F818" s="210"/>
      <c r="G818" s="210"/>
      <c r="H818" s="210"/>
      <c r="I818" s="210"/>
      <c r="J818" s="210"/>
      <c r="K818" s="211"/>
    </row>
    <row r="819" spans="1:11" s="208" customFormat="1" ht="15.75">
      <c r="A819" s="254"/>
      <c r="B819" s="254"/>
      <c r="C819" s="254"/>
      <c r="D819" s="209"/>
      <c r="E819" s="210"/>
      <c r="F819" s="210"/>
      <c r="G819" s="210"/>
      <c r="H819" s="210"/>
      <c r="I819" s="210"/>
      <c r="J819" s="210"/>
      <c r="K819" s="211"/>
    </row>
    <row r="820" spans="1:11" s="208" customFormat="1" ht="15.75">
      <c r="A820" s="254"/>
      <c r="B820" s="254"/>
      <c r="C820" s="254"/>
      <c r="D820" s="209"/>
      <c r="E820" s="210"/>
      <c r="F820" s="210"/>
      <c r="G820" s="210"/>
      <c r="H820" s="210"/>
      <c r="I820" s="210"/>
      <c r="J820" s="210"/>
      <c r="K820" s="211"/>
    </row>
    <row r="821" spans="1:11" s="208" customFormat="1" ht="15.75">
      <c r="A821" s="254"/>
      <c r="B821" s="254"/>
      <c r="C821" s="254"/>
      <c r="D821" s="209"/>
      <c r="E821" s="210"/>
      <c r="F821" s="210"/>
      <c r="G821" s="210"/>
      <c r="H821" s="210"/>
      <c r="I821" s="210"/>
      <c r="J821" s="210"/>
      <c r="K821" s="211"/>
    </row>
    <row r="822" spans="1:11" s="208" customFormat="1" ht="15.75">
      <c r="A822" s="254"/>
      <c r="B822" s="254"/>
      <c r="C822" s="254"/>
      <c r="D822" s="209"/>
      <c r="E822" s="210"/>
      <c r="F822" s="210"/>
      <c r="G822" s="210"/>
      <c r="H822" s="210"/>
      <c r="I822" s="210"/>
      <c r="J822" s="210"/>
      <c r="K822" s="211"/>
    </row>
    <row r="823" spans="1:11" s="208" customFormat="1" ht="15.75">
      <c r="A823" s="254"/>
      <c r="B823" s="254"/>
      <c r="C823" s="254"/>
      <c r="D823" s="209"/>
      <c r="E823" s="210"/>
      <c r="F823" s="210"/>
      <c r="G823" s="210"/>
      <c r="H823" s="210"/>
      <c r="I823" s="210"/>
      <c r="J823" s="210"/>
      <c r="K823" s="211"/>
    </row>
    <row r="824" spans="1:11" s="208" customFormat="1" ht="15.75">
      <c r="A824" s="254"/>
      <c r="B824" s="254"/>
      <c r="C824" s="254"/>
      <c r="D824" s="209"/>
      <c r="E824" s="210"/>
      <c r="F824" s="210"/>
      <c r="G824" s="210"/>
      <c r="H824" s="210"/>
      <c r="I824" s="210"/>
      <c r="J824" s="210"/>
      <c r="K824" s="211"/>
    </row>
    <row r="825" spans="1:11" s="208" customFormat="1" ht="15.75">
      <c r="A825" s="254"/>
      <c r="B825" s="254"/>
      <c r="C825" s="254"/>
      <c r="D825" s="209"/>
      <c r="E825" s="210"/>
      <c r="F825" s="210"/>
      <c r="G825" s="210"/>
      <c r="H825" s="210"/>
      <c r="I825" s="210"/>
      <c r="J825" s="210"/>
      <c r="K825" s="211"/>
    </row>
    <row r="826" spans="1:11" s="208" customFormat="1" ht="15.75">
      <c r="A826" s="254"/>
      <c r="B826" s="254"/>
      <c r="C826" s="254"/>
      <c r="D826" s="209"/>
      <c r="E826" s="210"/>
      <c r="F826" s="210"/>
      <c r="G826" s="210"/>
      <c r="H826" s="210"/>
      <c r="I826" s="210"/>
      <c r="J826" s="210"/>
      <c r="K826" s="211"/>
    </row>
    <row r="827" spans="1:11" s="208" customFormat="1" ht="15.75">
      <c r="A827" s="254"/>
      <c r="B827" s="254"/>
      <c r="C827" s="254"/>
      <c r="D827" s="209"/>
      <c r="E827" s="210"/>
      <c r="F827" s="210"/>
      <c r="G827" s="210"/>
      <c r="H827" s="210"/>
      <c r="I827" s="210"/>
      <c r="J827" s="210"/>
      <c r="K827" s="211"/>
    </row>
    <row r="828" spans="1:11" s="208" customFormat="1" ht="15.75">
      <c r="A828" s="254"/>
      <c r="B828" s="254"/>
      <c r="C828" s="254"/>
      <c r="D828" s="209"/>
      <c r="E828" s="210"/>
      <c r="F828" s="210"/>
      <c r="G828" s="210"/>
      <c r="H828" s="210"/>
      <c r="I828" s="210"/>
      <c r="J828" s="210"/>
      <c r="K828" s="211"/>
    </row>
    <row r="829" spans="1:11" s="208" customFormat="1" ht="15.75">
      <c r="A829" s="254"/>
      <c r="B829" s="254"/>
      <c r="C829" s="254"/>
      <c r="D829" s="209"/>
      <c r="E829" s="210"/>
      <c r="F829" s="210"/>
      <c r="G829" s="210"/>
      <c r="H829" s="210"/>
      <c r="I829" s="210"/>
      <c r="J829" s="210"/>
      <c r="K829" s="211"/>
    </row>
    <row r="830" spans="1:11" s="208" customFormat="1" ht="15.75">
      <c r="A830" s="254"/>
      <c r="B830" s="254"/>
      <c r="C830" s="254"/>
      <c r="D830" s="209"/>
      <c r="E830" s="210"/>
      <c r="F830" s="210"/>
      <c r="G830" s="210"/>
      <c r="H830" s="210"/>
      <c r="I830" s="210"/>
      <c r="J830" s="210"/>
      <c r="K830" s="211"/>
    </row>
    <row r="831" spans="1:11" s="208" customFormat="1" ht="15.75">
      <c r="A831" s="254"/>
      <c r="B831" s="254"/>
      <c r="C831" s="254"/>
      <c r="D831" s="209"/>
      <c r="E831" s="210"/>
      <c r="F831" s="210"/>
      <c r="G831" s="210"/>
      <c r="H831" s="210"/>
      <c r="I831" s="210"/>
      <c r="J831" s="210"/>
      <c r="K831" s="211"/>
    </row>
    <row r="832" spans="1:11" s="208" customFormat="1" ht="15.75">
      <c r="A832" s="254"/>
      <c r="B832" s="254"/>
      <c r="C832" s="254"/>
      <c r="D832" s="209"/>
      <c r="E832" s="210"/>
      <c r="F832" s="210"/>
      <c r="G832" s="210"/>
      <c r="H832" s="210"/>
      <c r="I832" s="210"/>
      <c r="J832" s="210"/>
      <c r="K832" s="211"/>
    </row>
    <row r="833" spans="1:11" s="208" customFormat="1" ht="15.75">
      <c r="A833" s="254"/>
      <c r="B833" s="254"/>
      <c r="C833" s="254"/>
      <c r="D833" s="209"/>
      <c r="E833" s="210"/>
      <c r="F833" s="210"/>
      <c r="G833" s="210"/>
      <c r="H833" s="210"/>
      <c r="I833" s="210"/>
      <c r="J833" s="210"/>
      <c r="K833" s="211"/>
    </row>
    <row r="834" spans="1:11" s="208" customFormat="1" ht="15.75">
      <c r="A834" s="254"/>
      <c r="B834" s="254"/>
      <c r="C834" s="254"/>
      <c r="D834" s="209"/>
      <c r="E834" s="210"/>
      <c r="F834" s="210"/>
      <c r="G834" s="210"/>
      <c r="H834" s="210"/>
      <c r="I834" s="210"/>
      <c r="J834" s="210"/>
      <c r="K834" s="211"/>
    </row>
    <row r="835" spans="1:11" s="208" customFormat="1" ht="15.75">
      <c r="A835" s="254"/>
      <c r="B835" s="254"/>
      <c r="C835" s="254"/>
      <c r="D835" s="209"/>
      <c r="E835" s="210"/>
      <c r="F835" s="210"/>
      <c r="G835" s="210"/>
      <c r="H835" s="210"/>
      <c r="I835" s="210"/>
      <c r="J835" s="210"/>
      <c r="K835" s="211"/>
    </row>
    <row r="836" spans="1:11" s="208" customFormat="1" ht="15.75">
      <c r="A836" s="254"/>
      <c r="B836" s="254"/>
      <c r="C836" s="254"/>
      <c r="D836" s="209"/>
      <c r="E836" s="210"/>
      <c r="F836" s="210"/>
      <c r="G836" s="210"/>
      <c r="H836" s="210"/>
      <c r="I836" s="210"/>
      <c r="J836" s="210"/>
      <c r="K836" s="211"/>
    </row>
    <row r="837" spans="1:11" s="208" customFormat="1" ht="15.75">
      <c r="A837" s="254"/>
      <c r="B837" s="254"/>
      <c r="C837" s="254"/>
      <c r="D837" s="209"/>
      <c r="E837" s="210"/>
      <c r="F837" s="210"/>
      <c r="G837" s="210"/>
      <c r="H837" s="210"/>
      <c r="I837" s="210"/>
      <c r="J837" s="210"/>
      <c r="K837" s="211"/>
    </row>
    <row r="838" spans="1:11" s="208" customFormat="1" ht="15.75">
      <c r="A838" s="254"/>
      <c r="B838" s="254"/>
      <c r="C838" s="254"/>
      <c r="D838" s="209"/>
      <c r="E838" s="210"/>
      <c r="F838" s="210"/>
      <c r="G838" s="210"/>
      <c r="H838" s="210"/>
      <c r="I838" s="210"/>
      <c r="J838" s="210"/>
      <c r="K838" s="211"/>
    </row>
    <row r="839" spans="1:11" s="208" customFormat="1" ht="15.75">
      <c r="A839" s="254"/>
      <c r="B839" s="254"/>
      <c r="C839" s="254"/>
      <c r="D839" s="209"/>
      <c r="E839" s="210"/>
      <c r="F839" s="210"/>
      <c r="G839" s="210"/>
      <c r="H839" s="210"/>
      <c r="I839" s="210"/>
      <c r="J839" s="210"/>
      <c r="K839" s="211"/>
    </row>
    <row r="840" spans="1:11" s="208" customFormat="1" ht="15.75">
      <c r="A840" s="254"/>
      <c r="B840" s="254"/>
      <c r="C840" s="254"/>
      <c r="D840" s="209"/>
      <c r="E840" s="210"/>
      <c r="F840" s="210"/>
      <c r="G840" s="210"/>
      <c r="H840" s="210"/>
      <c r="I840" s="210"/>
      <c r="J840" s="210"/>
      <c r="K840" s="211"/>
    </row>
    <row r="841" spans="1:11" s="208" customFormat="1" ht="15.75">
      <c r="A841" s="254"/>
      <c r="B841" s="254"/>
      <c r="C841" s="254"/>
      <c r="D841" s="209"/>
      <c r="E841" s="210"/>
      <c r="F841" s="210"/>
      <c r="G841" s="210"/>
      <c r="H841" s="210"/>
      <c r="I841" s="210"/>
      <c r="J841" s="210"/>
      <c r="K841" s="211"/>
    </row>
    <row r="842" spans="1:11" s="208" customFormat="1" ht="15.75">
      <c r="A842" s="254"/>
      <c r="B842" s="254"/>
      <c r="C842" s="254"/>
      <c r="D842" s="209"/>
      <c r="E842" s="210"/>
      <c r="F842" s="210"/>
      <c r="G842" s="210"/>
      <c r="H842" s="210"/>
      <c r="I842" s="210"/>
      <c r="J842" s="210"/>
      <c r="K842" s="211"/>
    </row>
    <row r="843" spans="1:11" s="208" customFormat="1" ht="15.75">
      <c r="A843" s="254"/>
      <c r="B843" s="254"/>
      <c r="C843" s="254"/>
      <c r="D843" s="209"/>
      <c r="E843" s="210"/>
      <c r="F843" s="210"/>
      <c r="G843" s="210"/>
      <c r="H843" s="210"/>
      <c r="I843" s="210"/>
      <c r="J843" s="210"/>
      <c r="K843" s="211"/>
    </row>
    <row r="844" spans="1:11" s="208" customFormat="1" ht="15.75">
      <c r="A844" s="254"/>
      <c r="B844" s="254"/>
      <c r="C844" s="254"/>
      <c r="D844" s="209"/>
      <c r="E844" s="210"/>
      <c r="F844" s="210"/>
      <c r="G844" s="210"/>
      <c r="H844" s="210"/>
      <c r="I844" s="210"/>
      <c r="J844" s="210"/>
      <c r="K844" s="211"/>
    </row>
    <row r="845" spans="1:11" s="208" customFormat="1" ht="15.75">
      <c r="A845" s="254"/>
      <c r="B845" s="254"/>
      <c r="C845" s="254"/>
      <c r="D845" s="209"/>
      <c r="E845" s="210"/>
      <c r="F845" s="210"/>
      <c r="G845" s="210"/>
      <c r="H845" s="210"/>
      <c r="I845" s="210"/>
      <c r="J845" s="210"/>
      <c r="K845" s="211"/>
    </row>
    <row r="846" spans="1:11" s="208" customFormat="1" ht="15.75">
      <c r="A846" s="254"/>
      <c r="B846" s="254"/>
      <c r="C846" s="254"/>
      <c r="D846" s="209"/>
      <c r="E846" s="210"/>
      <c r="F846" s="210"/>
      <c r="G846" s="210"/>
      <c r="H846" s="210"/>
      <c r="I846" s="210"/>
      <c r="J846" s="210"/>
      <c r="K846" s="211"/>
    </row>
    <row r="847" spans="1:11" s="208" customFormat="1" ht="15.75">
      <c r="A847" s="254"/>
      <c r="B847" s="254"/>
      <c r="C847" s="254"/>
      <c r="D847" s="209"/>
      <c r="E847" s="210"/>
      <c r="F847" s="210"/>
      <c r="G847" s="210"/>
      <c r="H847" s="210"/>
      <c r="I847" s="210"/>
      <c r="J847" s="210"/>
      <c r="K847" s="211"/>
    </row>
    <row r="848" spans="1:11" s="208" customFormat="1" ht="15.75">
      <c r="A848" s="254"/>
      <c r="B848" s="254"/>
      <c r="C848" s="254"/>
      <c r="D848" s="209"/>
      <c r="E848" s="210"/>
      <c r="F848" s="210"/>
      <c r="G848" s="210"/>
      <c r="H848" s="210"/>
      <c r="I848" s="210"/>
      <c r="J848" s="210"/>
      <c r="K848" s="211"/>
    </row>
    <row r="849" spans="1:11" s="208" customFormat="1" ht="15.75">
      <c r="A849" s="254"/>
      <c r="B849" s="254"/>
      <c r="C849" s="254"/>
      <c r="D849" s="209"/>
      <c r="E849" s="210"/>
      <c r="F849" s="210"/>
      <c r="G849" s="210"/>
      <c r="H849" s="210"/>
      <c r="I849" s="210"/>
      <c r="J849" s="210"/>
      <c r="K849" s="211"/>
    </row>
    <row r="850" spans="1:11" s="208" customFormat="1" ht="15.75">
      <c r="A850" s="254"/>
      <c r="B850" s="254"/>
      <c r="C850" s="254"/>
      <c r="D850" s="209"/>
      <c r="E850" s="210"/>
      <c r="F850" s="210"/>
      <c r="G850" s="210"/>
      <c r="H850" s="210"/>
      <c r="I850" s="210"/>
      <c r="J850" s="210"/>
      <c r="K850" s="211"/>
    </row>
    <row r="851" spans="1:11" s="208" customFormat="1" ht="15.75">
      <c r="A851" s="254"/>
      <c r="B851" s="254"/>
      <c r="C851" s="254"/>
      <c r="D851" s="209"/>
      <c r="E851" s="210"/>
      <c r="F851" s="210"/>
      <c r="G851" s="210"/>
      <c r="H851" s="210"/>
      <c r="I851" s="210"/>
      <c r="J851" s="210"/>
      <c r="K851" s="211"/>
    </row>
    <row r="852" spans="1:11" s="208" customFormat="1" ht="15.75">
      <c r="A852" s="254"/>
      <c r="B852" s="254"/>
      <c r="C852" s="254"/>
      <c r="D852" s="212"/>
      <c r="K852" s="211"/>
    </row>
    <row r="853" spans="1:11" s="208" customFormat="1" ht="15.75">
      <c r="A853" s="254"/>
      <c r="B853" s="254"/>
      <c r="C853" s="254"/>
      <c r="D853" s="212"/>
      <c r="K853" s="211"/>
    </row>
    <row r="854" spans="1:11" s="208" customFormat="1" ht="15.75">
      <c r="A854" s="254"/>
      <c r="B854" s="254"/>
      <c r="C854" s="254"/>
      <c r="D854" s="212"/>
      <c r="K854" s="211"/>
    </row>
    <row r="855" spans="1:11" s="208" customFormat="1" ht="15.75">
      <c r="A855" s="254"/>
      <c r="B855" s="254"/>
      <c r="C855" s="254"/>
      <c r="D855" s="212"/>
      <c r="K855" s="211"/>
    </row>
    <row r="856" spans="1:11" s="208" customFormat="1" ht="15.75">
      <c r="A856" s="254"/>
      <c r="B856" s="254"/>
      <c r="C856" s="254"/>
      <c r="D856" s="212"/>
      <c r="K856" s="211"/>
    </row>
    <row r="857" spans="1:11" s="208" customFormat="1" ht="15.75">
      <c r="A857" s="254"/>
      <c r="B857" s="254"/>
      <c r="C857" s="254"/>
      <c r="D857" s="212"/>
      <c r="K857" s="211"/>
    </row>
    <row r="858" spans="1:11" s="208" customFormat="1" ht="15.75">
      <c r="A858" s="254"/>
      <c r="B858" s="254"/>
      <c r="C858" s="254"/>
      <c r="D858" s="212"/>
      <c r="K858" s="211"/>
    </row>
    <row r="859" spans="1:11" s="208" customFormat="1" ht="15.75">
      <c r="A859" s="254"/>
      <c r="B859" s="254"/>
      <c r="C859" s="254"/>
      <c r="D859" s="212"/>
      <c r="K859" s="211"/>
    </row>
    <row r="860" spans="1:11" s="208" customFormat="1" ht="15.75">
      <c r="A860" s="254"/>
      <c r="B860" s="254"/>
      <c r="C860" s="254"/>
      <c r="D860" s="212"/>
      <c r="K860" s="211"/>
    </row>
    <row r="861" spans="1:11" s="208" customFormat="1" ht="15.75">
      <c r="A861" s="254"/>
      <c r="B861" s="254"/>
      <c r="C861" s="254"/>
      <c r="D861" s="212"/>
      <c r="K861" s="211"/>
    </row>
    <row r="862" spans="1:11" s="208" customFormat="1" ht="15.75">
      <c r="A862" s="254"/>
      <c r="B862" s="254"/>
      <c r="C862" s="254"/>
      <c r="D862" s="212"/>
      <c r="K862" s="211"/>
    </row>
    <row r="863" spans="1:11" s="208" customFormat="1" ht="15.75">
      <c r="A863" s="254"/>
      <c r="B863" s="254"/>
      <c r="C863" s="254"/>
      <c r="D863" s="212"/>
      <c r="K863" s="211"/>
    </row>
    <row r="864" spans="1:11" s="208" customFormat="1" ht="15.75">
      <c r="A864" s="254"/>
      <c r="B864" s="254"/>
      <c r="C864" s="254"/>
      <c r="D864" s="212"/>
      <c r="K864" s="211"/>
    </row>
    <row r="865" spans="1:11" s="208" customFormat="1" ht="15.75">
      <c r="A865" s="254"/>
      <c r="B865" s="254"/>
      <c r="C865" s="254"/>
      <c r="D865" s="212"/>
      <c r="K865" s="211"/>
    </row>
    <row r="866" spans="1:11" s="208" customFormat="1" ht="15.75">
      <c r="A866" s="254"/>
      <c r="B866" s="254"/>
      <c r="C866" s="254"/>
      <c r="D866" s="212"/>
      <c r="K866" s="211"/>
    </row>
    <row r="867" spans="1:11" s="208" customFormat="1" ht="15.75">
      <c r="A867" s="254"/>
      <c r="B867" s="254"/>
      <c r="C867" s="254"/>
      <c r="D867" s="212"/>
      <c r="K867" s="211"/>
    </row>
    <row r="868" spans="1:11" s="208" customFormat="1" ht="15.75">
      <c r="A868" s="254"/>
      <c r="B868" s="254"/>
      <c r="C868" s="254"/>
      <c r="D868" s="212"/>
      <c r="K868" s="211"/>
    </row>
    <row r="869" spans="1:11" s="208" customFormat="1" ht="15.75">
      <c r="A869" s="254"/>
      <c r="B869" s="254"/>
      <c r="C869" s="254"/>
      <c r="D869" s="212"/>
      <c r="K869" s="211"/>
    </row>
    <row r="870" spans="1:11" s="208" customFormat="1" ht="15.75">
      <c r="A870" s="254"/>
      <c r="B870" s="254"/>
      <c r="C870" s="254"/>
      <c r="D870" s="212"/>
      <c r="K870" s="211"/>
    </row>
    <row r="871" spans="1:11" s="208" customFormat="1">
      <c r="A871" s="254"/>
      <c r="B871" s="254"/>
      <c r="C871" s="254"/>
      <c r="D871" s="212"/>
    </row>
    <row r="872" spans="1:11" s="208" customFormat="1">
      <c r="A872" s="254"/>
      <c r="B872" s="254"/>
      <c r="C872" s="254"/>
      <c r="D872" s="212"/>
    </row>
    <row r="873" spans="1:11" s="208" customFormat="1">
      <c r="A873" s="254"/>
      <c r="B873" s="254"/>
      <c r="C873" s="254"/>
      <c r="D873" s="212"/>
    </row>
    <row r="874" spans="1:11" s="208" customFormat="1">
      <c r="A874" s="254"/>
      <c r="B874" s="254"/>
      <c r="C874" s="254"/>
      <c r="D874" s="212"/>
    </row>
    <row r="875" spans="1:11" s="208" customFormat="1">
      <c r="A875" s="254"/>
      <c r="B875" s="254"/>
      <c r="C875" s="254"/>
      <c r="D875" s="212"/>
    </row>
    <row r="876" spans="1:11" s="208" customFormat="1">
      <c r="A876" s="254"/>
      <c r="B876" s="254"/>
      <c r="C876" s="254"/>
      <c r="D876" s="212"/>
    </row>
    <row r="877" spans="1:11" s="208" customFormat="1">
      <c r="A877" s="254"/>
      <c r="B877" s="254"/>
      <c r="C877" s="254"/>
      <c r="D877" s="212"/>
    </row>
    <row r="878" spans="1:11" s="208" customFormat="1">
      <c r="A878" s="254"/>
      <c r="B878" s="254"/>
      <c r="C878" s="254"/>
      <c r="D878" s="212"/>
    </row>
    <row r="879" spans="1:11" s="208" customFormat="1">
      <c r="A879" s="254"/>
      <c r="B879" s="254"/>
      <c r="C879" s="254"/>
      <c r="D879" s="212"/>
    </row>
    <row r="880" spans="1:11" s="208" customFormat="1">
      <c r="A880" s="254"/>
      <c r="B880" s="254"/>
      <c r="C880" s="254"/>
      <c r="D880" s="212"/>
    </row>
    <row r="881" spans="1:4" s="208" customFormat="1">
      <c r="A881" s="254"/>
      <c r="B881" s="254"/>
      <c r="C881" s="254"/>
      <c r="D881" s="212"/>
    </row>
    <row r="882" spans="1:4" s="208" customFormat="1">
      <c r="A882" s="254"/>
      <c r="B882" s="254"/>
      <c r="C882" s="254"/>
      <c r="D882" s="212"/>
    </row>
    <row r="883" spans="1:4" s="208" customFormat="1">
      <c r="A883" s="254"/>
      <c r="B883" s="254"/>
      <c r="C883" s="254"/>
      <c r="D883" s="212"/>
    </row>
    <row r="884" spans="1:4" s="208" customFormat="1">
      <c r="A884" s="254"/>
      <c r="B884" s="254"/>
      <c r="C884" s="254"/>
      <c r="D884" s="212"/>
    </row>
    <row r="885" spans="1:4" s="208" customFormat="1">
      <c r="A885" s="254"/>
      <c r="B885" s="254"/>
      <c r="C885" s="254"/>
      <c r="D885" s="212"/>
    </row>
    <row r="886" spans="1:4" s="208" customFormat="1">
      <c r="A886" s="254"/>
      <c r="B886" s="254"/>
      <c r="C886" s="254"/>
      <c r="D886" s="212"/>
    </row>
    <row r="887" spans="1:4" s="208" customFormat="1">
      <c r="A887" s="254"/>
      <c r="B887" s="254"/>
      <c r="C887" s="254"/>
      <c r="D887" s="212"/>
    </row>
    <row r="888" spans="1:4" s="208" customFormat="1">
      <c r="A888" s="254"/>
      <c r="B888" s="254"/>
      <c r="C888" s="254"/>
      <c r="D888" s="212"/>
    </row>
    <row r="889" spans="1:4" s="208" customFormat="1">
      <c r="A889" s="254"/>
      <c r="B889" s="254"/>
      <c r="C889" s="254"/>
      <c r="D889" s="212"/>
    </row>
    <row r="890" spans="1:4" s="208" customFormat="1">
      <c r="A890" s="254"/>
      <c r="B890" s="254"/>
      <c r="C890" s="254"/>
      <c r="D890" s="212"/>
    </row>
    <row r="891" spans="1:4" s="208" customFormat="1">
      <c r="A891" s="254"/>
      <c r="B891" s="254"/>
      <c r="C891" s="254"/>
      <c r="D891" s="212"/>
    </row>
    <row r="892" spans="1:4" s="208" customFormat="1">
      <c r="A892" s="254"/>
      <c r="B892" s="254"/>
      <c r="C892" s="254"/>
      <c r="D892" s="212"/>
    </row>
    <row r="893" spans="1:4" s="208" customFormat="1">
      <c r="A893" s="254"/>
      <c r="B893" s="254"/>
      <c r="C893" s="254"/>
      <c r="D893" s="212"/>
    </row>
    <row r="894" spans="1:4" s="208" customFormat="1">
      <c r="A894" s="254"/>
      <c r="B894" s="254"/>
      <c r="C894" s="254"/>
      <c r="D894" s="212"/>
    </row>
    <row r="895" spans="1:4" s="208" customFormat="1">
      <c r="A895" s="254"/>
      <c r="B895" s="254"/>
      <c r="C895" s="254"/>
      <c r="D895" s="212"/>
    </row>
    <row r="896" spans="1:4" s="208" customFormat="1">
      <c r="A896" s="254"/>
      <c r="B896" s="254"/>
      <c r="C896" s="254"/>
      <c r="D896" s="212"/>
    </row>
    <row r="897" spans="1:4" s="208" customFormat="1">
      <c r="A897" s="254"/>
      <c r="B897" s="254"/>
      <c r="C897" s="254"/>
      <c r="D897" s="212"/>
    </row>
    <row r="898" spans="1:4" s="208" customFormat="1">
      <c r="A898" s="254"/>
      <c r="B898" s="254"/>
      <c r="C898" s="254"/>
      <c r="D898" s="212"/>
    </row>
    <row r="899" spans="1:4" s="208" customFormat="1">
      <c r="A899" s="254"/>
      <c r="B899" s="254"/>
      <c r="C899" s="254"/>
      <c r="D899" s="212"/>
    </row>
    <row r="900" spans="1:4" s="208" customFormat="1">
      <c r="A900" s="254"/>
      <c r="B900" s="254"/>
      <c r="C900" s="254"/>
      <c r="D900" s="212"/>
    </row>
    <row r="901" spans="1:4" s="208" customFormat="1">
      <c r="A901" s="254"/>
      <c r="B901" s="254"/>
      <c r="C901" s="254"/>
      <c r="D901" s="212"/>
    </row>
    <row r="902" spans="1:4" s="208" customFormat="1">
      <c r="A902" s="254"/>
      <c r="B902" s="254"/>
      <c r="C902" s="254"/>
      <c r="D902" s="212"/>
    </row>
    <row r="903" spans="1:4" s="208" customFormat="1">
      <c r="A903" s="254"/>
      <c r="B903" s="254"/>
      <c r="C903" s="254"/>
      <c r="D903" s="212"/>
    </row>
    <row r="904" spans="1:4" s="208" customFormat="1">
      <c r="A904" s="254"/>
      <c r="B904" s="254"/>
      <c r="C904" s="254"/>
      <c r="D904" s="212"/>
    </row>
    <row r="905" spans="1:4" s="208" customFormat="1">
      <c r="A905" s="254"/>
      <c r="B905" s="254"/>
      <c r="C905" s="254"/>
      <c r="D905" s="212"/>
    </row>
    <row r="906" spans="1:4" s="208" customFormat="1">
      <c r="A906" s="254"/>
      <c r="B906" s="254"/>
      <c r="C906" s="254"/>
      <c r="D906" s="212"/>
    </row>
    <row r="907" spans="1:4" s="208" customFormat="1">
      <c r="A907" s="254"/>
      <c r="B907" s="254"/>
      <c r="C907" s="254"/>
      <c r="D907" s="212"/>
    </row>
    <row r="908" spans="1:4" s="208" customFormat="1">
      <c r="A908" s="254"/>
      <c r="B908" s="254"/>
      <c r="C908" s="254"/>
      <c r="D908" s="212"/>
    </row>
    <row r="909" spans="1:4" s="208" customFormat="1">
      <c r="A909" s="254"/>
      <c r="B909" s="254"/>
      <c r="C909" s="254"/>
      <c r="D909" s="212"/>
    </row>
    <row r="910" spans="1:4" s="208" customFormat="1">
      <c r="A910" s="254"/>
      <c r="B910" s="254"/>
      <c r="C910" s="254"/>
      <c r="D910" s="212"/>
    </row>
    <row r="911" spans="1:4" s="208" customFormat="1">
      <c r="A911" s="254"/>
      <c r="B911" s="254"/>
      <c r="C911" s="254"/>
      <c r="D911" s="212"/>
    </row>
    <row r="912" spans="1:4" s="208" customFormat="1">
      <c r="A912" s="254"/>
      <c r="B912" s="254"/>
      <c r="C912" s="254"/>
      <c r="D912" s="212"/>
    </row>
    <row r="913" spans="1:4" s="208" customFormat="1">
      <c r="A913" s="254"/>
      <c r="B913" s="254"/>
      <c r="C913" s="254"/>
      <c r="D913" s="212"/>
    </row>
    <row r="914" spans="1:4" s="208" customFormat="1">
      <c r="A914" s="254"/>
      <c r="B914" s="254"/>
      <c r="C914" s="254"/>
      <c r="D914" s="212"/>
    </row>
    <row r="915" spans="1:4" s="208" customFormat="1">
      <c r="A915" s="254"/>
      <c r="B915" s="254"/>
      <c r="C915" s="254"/>
      <c r="D915" s="212"/>
    </row>
    <row r="916" spans="1:4" s="208" customFormat="1">
      <c r="A916" s="254"/>
      <c r="B916" s="254"/>
      <c r="C916" s="254"/>
      <c r="D916" s="212"/>
    </row>
    <row r="917" spans="1:4" s="208" customFormat="1">
      <c r="A917" s="254"/>
      <c r="B917" s="254"/>
      <c r="C917" s="254"/>
      <c r="D917" s="212"/>
    </row>
    <row r="918" spans="1:4" s="208" customFormat="1">
      <c r="A918" s="254"/>
      <c r="B918" s="254"/>
      <c r="C918" s="254"/>
      <c r="D918" s="212"/>
    </row>
    <row r="919" spans="1:4" s="208" customFormat="1">
      <c r="A919" s="254"/>
      <c r="B919" s="254"/>
      <c r="C919" s="254"/>
      <c r="D919" s="212"/>
    </row>
    <row r="920" spans="1:4" s="208" customFormat="1">
      <c r="A920" s="254"/>
      <c r="B920" s="254"/>
      <c r="C920" s="254"/>
      <c r="D920" s="212"/>
    </row>
    <row r="921" spans="1:4" s="208" customFormat="1">
      <c r="A921" s="254"/>
      <c r="B921" s="254"/>
      <c r="C921" s="254"/>
      <c r="D921" s="212"/>
    </row>
    <row r="922" spans="1:4" s="208" customFormat="1">
      <c r="A922" s="254"/>
      <c r="B922" s="254"/>
      <c r="C922" s="254"/>
      <c r="D922" s="212"/>
    </row>
    <row r="923" spans="1:4" s="208" customFormat="1">
      <c r="A923" s="254"/>
      <c r="B923" s="254"/>
      <c r="C923" s="254"/>
      <c r="D923" s="212"/>
    </row>
    <row r="924" spans="1:4" s="208" customFormat="1">
      <c r="A924" s="254"/>
      <c r="B924" s="254"/>
      <c r="C924" s="254"/>
      <c r="D924" s="212"/>
    </row>
    <row r="925" spans="1:4" s="208" customFormat="1">
      <c r="A925" s="254"/>
      <c r="B925" s="254"/>
      <c r="C925" s="254"/>
      <c r="D925" s="212"/>
    </row>
    <row r="926" spans="1:4" s="208" customFormat="1">
      <c r="A926" s="254"/>
      <c r="B926" s="254"/>
      <c r="C926" s="254"/>
      <c r="D926" s="212"/>
    </row>
    <row r="927" spans="1:4" s="208" customFormat="1">
      <c r="A927" s="254"/>
      <c r="B927" s="254"/>
      <c r="C927" s="254"/>
      <c r="D927" s="212"/>
    </row>
    <row r="928" spans="1:4" s="208" customFormat="1">
      <c r="A928" s="254"/>
      <c r="B928" s="254"/>
      <c r="C928" s="254"/>
      <c r="D928" s="212"/>
    </row>
    <row r="929" spans="1:4" s="208" customFormat="1">
      <c r="A929" s="254"/>
      <c r="B929" s="254"/>
      <c r="C929" s="254"/>
      <c r="D929" s="212"/>
    </row>
    <row r="930" spans="1:4" s="208" customFormat="1">
      <c r="A930" s="254"/>
      <c r="B930" s="254"/>
      <c r="C930" s="254"/>
      <c r="D930" s="212"/>
    </row>
    <row r="931" spans="1:4" s="208" customFormat="1">
      <c r="A931" s="254"/>
      <c r="B931" s="254"/>
      <c r="C931" s="254"/>
      <c r="D931" s="212"/>
    </row>
    <row r="932" spans="1:4" s="208" customFormat="1">
      <c r="A932" s="254"/>
      <c r="B932" s="254"/>
      <c r="C932" s="254"/>
      <c r="D932" s="212"/>
    </row>
    <row r="933" spans="1:4" s="208" customFormat="1">
      <c r="A933" s="254"/>
      <c r="B933" s="254"/>
      <c r="C933" s="254"/>
      <c r="D933" s="212"/>
    </row>
    <row r="934" spans="1:4" s="208" customFormat="1">
      <c r="A934" s="254"/>
      <c r="B934" s="254"/>
      <c r="C934" s="254"/>
      <c r="D934" s="212"/>
    </row>
    <row r="935" spans="1:4" s="208" customFormat="1">
      <c r="A935" s="254"/>
      <c r="B935" s="254"/>
      <c r="C935" s="254"/>
      <c r="D935" s="212"/>
    </row>
    <row r="936" spans="1:4" s="208" customFormat="1">
      <c r="A936" s="254"/>
      <c r="B936" s="254"/>
      <c r="C936" s="254"/>
      <c r="D936" s="212"/>
    </row>
    <row r="937" spans="1:4" s="208" customFormat="1">
      <c r="A937" s="254"/>
      <c r="B937" s="254"/>
      <c r="C937" s="254"/>
      <c r="D937" s="212"/>
    </row>
    <row r="938" spans="1:4" s="208" customFormat="1">
      <c r="A938" s="254"/>
      <c r="B938" s="254"/>
      <c r="C938" s="254"/>
      <c r="D938" s="212"/>
    </row>
    <row r="939" spans="1:4" s="208" customFormat="1">
      <c r="A939" s="254"/>
      <c r="B939" s="254"/>
      <c r="C939" s="254"/>
      <c r="D939" s="212"/>
    </row>
    <row r="940" spans="1:4" s="208" customFormat="1">
      <c r="A940" s="254"/>
      <c r="B940" s="254"/>
      <c r="C940" s="254"/>
      <c r="D940" s="212"/>
    </row>
    <row r="941" spans="1:4" s="208" customFormat="1">
      <c r="A941" s="254"/>
      <c r="B941" s="254"/>
      <c r="C941" s="254"/>
      <c r="D941" s="212"/>
    </row>
    <row r="942" spans="1:4" s="208" customFormat="1">
      <c r="A942" s="254"/>
      <c r="B942" s="254"/>
      <c r="C942" s="254"/>
      <c r="D942" s="212"/>
    </row>
    <row r="943" spans="1:4" s="208" customFormat="1">
      <c r="A943" s="254"/>
      <c r="B943" s="254"/>
      <c r="C943" s="254"/>
      <c r="D943" s="212"/>
    </row>
    <row r="944" spans="1:4" s="208" customFormat="1">
      <c r="A944" s="254"/>
      <c r="B944" s="254"/>
      <c r="C944" s="254"/>
      <c r="D944" s="212"/>
    </row>
    <row r="945" spans="1:4" s="208" customFormat="1">
      <c r="A945" s="254"/>
      <c r="B945" s="254"/>
      <c r="C945" s="254"/>
      <c r="D945" s="212"/>
    </row>
    <row r="946" spans="1:4" s="208" customFormat="1">
      <c r="A946" s="254"/>
      <c r="B946" s="254"/>
      <c r="C946" s="254"/>
      <c r="D946" s="212"/>
    </row>
    <row r="947" spans="1:4" s="208" customFormat="1">
      <c r="A947" s="254"/>
      <c r="B947" s="254"/>
      <c r="C947" s="254"/>
      <c r="D947" s="212"/>
    </row>
    <row r="948" spans="1:4" s="208" customFormat="1">
      <c r="A948" s="254"/>
      <c r="B948" s="254"/>
      <c r="C948" s="254"/>
      <c r="D948" s="212"/>
    </row>
    <row r="949" spans="1:4" s="208" customFormat="1">
      <c r="A949" s="254"/>
      <c r="B949" s="254"/>
      <c r="C949" s="254"/>
      <c r="D949" s="212"/>
    </row>
    <row r="950" spans="1:4" s="208" customFormat="1">
      <c r="A950" s="254"/>
      <c r="B950" s="254"/>
      <c r="C950" s="254"/>
      <c r="D950" s="212"/>
    </row>
    <row r="951" spans="1:4" s="208" customFormat="1">
      <c r="A951" s="254"/>
      <c r="B951" s="254"/>
      <c r="C951" s="254"/>
      <c r="D951" s="212"/>
    </row>
    <row r="952" spans="1:4" s="208" customFormat="1">
      <c r="A952" s="254"/>
      <c r="B952" s="254"/>
      <c r="C952" s="254"/>
      <c r="D952" s="212"/>
    </row>
    <row r="953" spans="1:4" s="208" customFormat="1">
      <c r="A953" s="254"/>
      <c r="B953" s="254"/>
      <c r="C953" s="254"/>
      <c r="D953" s="212"/>
    </row>
    <row r="954" spans="1:4" s="208" customFormat="1">
      <c r="A954" s="254"/>
      <c r="B954" s="254"/>
      <c r="C954" s="254"/>
      <c r="D954" s="212"/>
    </row>
    <row r="955" spans="1:4" s="208" customFormat="1">
      <c r="A955" s="254"/>
      <c r="B955" s="254"/>
      <c r="C955" s="254"/>
      <c r="D955" s="212"/>
    </row>
    <row r="956" spans="1:4" s="208" customFormat="1">
      <c r="A956" s="254"/>
      <c r="B956" s="254"/>
      <c r="C956" s="254"/>
      <c r="D956" s="212"/>
    </row>
    <row r="957" spans="1:4" s="208" customFormat="1">
      <c r="A957" s="254"/>
      <c r="B957" s="254"/>
      <c r="C957" s="254"/>
      <c r="D957" s="212"/>
    </row>
    <row r="958" spans="1:4" s="208" customFormat="1">
      <c r="A958" s="254"/>
      <c r="B958" s="254"/>
      <c r="C958" s="254"/>
      <c r="D958" s="212"/>
    </row>
    <row r="959" spans="1:4" s="208" customFormat="1">
      <c r="A959" s="254"/>
      <c r="B959" s="254"/>
      <c r="C959" s="254"/>
      <c r="D959" s="212"/>
    </row>
    <row r="960" spans="1:4" s="208" customFormat="1">
      <c r="A960" s="254"/>
      <c r="B960" s="254"/>
      <c r="C960" s="254"/>
      <c r="D960" s="212"/>
    </row>
    <row r="961" spans="1:4" s="208" customFormat="1">
      <c r="A961" s="254"/>
      <c r="B961" s="254"/>
      <c r="C961" s="254"/>
      <c r="D961" s="212"/>
    </row>
    <row r="962" spans="1:4" s="208" customFormat="1">
      <c r="A962" s="254"/>
      <c r="B962" s="254"/>
      <c r="C962" s="254"/>
      <c r="D962" s="212"/>
    </row>
    <row r="963" spans="1:4" s="208" customFormat="1">
      <c r="A963" s="254"/>
      <c r="B963" s="254"/>
      <c r="C963" s="254"/>
      <c r="D963" s="212"/>
    </row>
    <row r="964" spans="1:4" s="208" customFormat="1">
      <c r="A964" s="254"/>
      <c r="B964" s="254"/>
      <c r="C964" s="254"/>
      <c r="D964" s="212"/>
    </row>
    <row r="965" spans="1:4" s="208" customFormat="1">
      <c r="A965" s="254"/>
      <c r="B965" s="254"/>
      <c r="C965" s="254"/>
      <c r="D965" s="212"/>
    </row>
    <row r="966" spans="1:4" s="208" customFormat="1">
      <c r="A966" s="254"/>
      <c r="B966" s="254"/>
      <c r="C966" s="254"/>
      <c r="D966" s="212"/>
    </row>
    <row r="967" spans="1:4" s="208" customFormat="1">
      <c r="A967" s="254"/>
      <c r="B967" s="254"/>
      <c r="C967" s="254"/>
      <c r="D967" s="212"/>
    </row>
    <row r="968" spans="1:4" s="208" customFormat="1">
      <c r="A968" s="254"/>
      <c r="B968" s="254"/>
      <c r="C968" s="254"/>
      <c r="D968" s="212"/>
    </row>
    <row r="969" spans="1:4" s="208" customFormat="1">
      <c r="A969" s="254"/>
      <c r="B969" s="254"/>
      <c r="C969" s="254"/>
      <c r="D969" s="212"/>
    </row>
    <row r="970" spans="1:4" s="208" customFormat="1">
      <c r="A970" s="254"/>
      <c r="B970" s="254"/>
      <c r="C970" s="254"/>
      <c r="D970" s="212"/>
    </row>
    <row r="971" spans="1:4" s="208" customFormat="1">
      <c r="A971" s="254"/>
      <c r="B971" s="254"/>
      <c r="C971" s="254"/>
      <c r="D971" s="212"/>
    </row>
    <row r="972" spans="1:4" s="208" customFormat="1">
      <c r="A972" s="254"/>
      <c r="B972" s="254"/>
      <c r="C972" s="254"/>
      <c r="D972" s="212"/>
    </row>
    <row r="973" spans="1:4" s="208" customFormat="1">
      <c r="A973" s="254"/>
      <c r="B973" s="254"/>
      <c r="C973" s="254"/>
      <c r="D973" s="212"/>
    </row>
    <row r="974" spans="1:4" s="208" customFormat="1">
      <c r="A974" s="254"/>
      <c r="B974" s="254"/>
      <c r="C974" s="254"/>
      <c r="D974" s="212"/>
    </row>
    <row r="975" spans="1:4" s="208" customFormat="1">
      <c r="A975" s="254"/>
      <c r="B975" s="254"/>
      <c r="C975" s="254"/>
      <c r="D975" s="212"/>
    </row>
    <row r="976" spans="1:4" s="208" customFormat="1">
      <c r="A976" s="254"/>
      <c r="B976" s="254"/>
      <c r="C976" s="254"/>
      <c r="D976" s="212"/>
    </row>
    <row r="977" spans="1:4" s="208" customFormat="1">
      <c r="A977" s="254"/>
      <c r="B977" s="254"/>
      <c r="C977" s="254"/>
      <c r="D977" s="212"/>
    </row>
    <row r="978" spans="1:4" s="208" customFormat="1">
      <c r="A978" s="254"/>
      <c r="B978" s="254"/>
      <c r="C978" s="254"/>
      <c r="D978" s="212"/>
    </row>
  </sheetData>
  <mergeCells count="6">
    <mergeCell ref="W4:AD4"/>
    <mergeCell ref="J1:L2"/>
    <mergeCell ref="J5:K5"/>
    <mergeCell ref="G6:N6"/>
    <mergeCell ref="J4:K4"/>
    <mergeCell ref="P4:T4"/>
  </mergeCells>
  <pageMargins left="0.70866141732283472" right="0.70866141732283472" top="0.74803149606299213" bottom="0.74803149606299213" header="0.31496062992125984" footer="0.31496062992125984"/>
  <pageSetup paperSize="9" scale="31" orientation="landscape" r:id="rId1"/>
  <rowBreaks count="3" manualBreakCount="3">
    <brk id="526" min="2" max="30" man="1"/>
    <brk id="623" min="2" max="30" man="1"/>
    <brk id="687" max="1638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75"/>
  <sheetViews>
    <sheetView showGridLines="0" tabSelected="1" view="pageBreakPreview" zoomScale="80" zoomScaleNormal="60" zoomScaleSheetLayoutView="80" workbookViewId="0">
      <pane xSplit="5" ySplit="4" topLeftCell="F5" activePane="bottomRight" state="frozen"/>
      <selection activeCell="J6" sqref="J6"/>
      <selection pane="topRight" activeCell="J6" sqref="J6"/>
      <selection pane="bottomLeft" activeCell="J6" sqref="J6"/>
      <selection pane="bottomRight" activeCell="D155" sqref="D155"/>
    </sheetView>
  </sheetViews>
  <sheetFormatPr defaultColWidth="11.42578125" defaultRowHeight="15" outlineLevelRow="1" outlineLevelCol="1"/>
  <cols>
    <col min="1" max="1" width="9.5703125" style="7" customWidth="1" outlineLevel="1"/>
    <col min="2" max="2" width="12.5703125" style="7" customWidth="1" outlineLevel="1"/>
    <col min="3" max="3" width="14.7109375" style="44" customWidth="1"/>
    <col min="4" max="4" width="51.5703125" style="7" customWidth="1"/>
    <col min="5" max="5" width="48.42578125" style="7" bestFit="1" customWidth="1"/>
    <col min="6" max="6" width="17.5703125" style="8" customWidth="1" outlineLevel="1"/>
    <col min="7" max="9" width="17.7109375" style="7" customWidth="1"/>
    <col min="10" max="10" width="17.7109375" style="164" customWidth="1"/>
    <col min="11" max="11" width="17.7109375" style="44" customWidth="1"/>
    <col min="12" max="12" width="2.28515625" style="7" customWidth="1"/>
    <col min="13" max="16384" width="11.42578125" style="7"/>
  </cols>
  <sheetData>
    <row r="1" spans="1:18" s="5" customFormat="1" ht="11.25" customHeight="1" outlineLevel="1">
      <c r="C1" s="54"/>
      <c r="D1" s="55"/>
      <c r="E1" s="55"/>
      <c r="F1" s="577" t="s">
        <v>980</v>
      </c>
      <c r="G1" s="577"/>
      <c r="H1" s="577"/>
      <c r="I1" s="577"/>
      <c r="J1" s="250"/>
      <c r="K1" s="56"/>
      <c r="L1" s="52"/>
      <c r="M1" s="52"/>
      <c r="N1" s="52"/>
      <c r="O1" s="52"/>
      <c r="P1" s="52"/>
      <c r="Q1" s="52"/>
      <c r="R1" s="52"/>
    </row>
    <row r="2" spans="1:18" s="5" customFormat="1" ht="24.75" customHeight="1" outlineLevel="1" thickBot="1">
      <c r="C2" s="52"/>
      <c r="D2" s="52"/>
      <c r="E2" s="52"/>
      <c r="F2" s="578"/>
      <c r="G2" s="578"/>
      <c r="H2" s="578"/>
      <c r="I2" s="578"/>
      <c r="J2" s="269"/>
      <c r="K2" s="56"/>
      <c r="L2" s="52"/>
      <c r="M2" s="52"/>
      <c r="N2" s="52"/>
      <c r="O2" s="52"/>
      <c r="P2" s="52"/>
      <c r="Q2" s="52"/>
      <c r="R2" s="52"/>
    </row>
    <row r="3" spans="1:18" s="39" customFormat="1" ht="50.25" customHeight="1" outlineLevel="1" thickBot="1">
      <c r="A3" s="444" t="s">
        <v>343</v>
      </c>
      <c r="B3" s="444" t="s">
        <v>737</v>
      </c>
      <c r="C3" s="406" t="s">
        <v>651</v>
      </c>
      <c r="D3" s="407" t="s">
        <v>1</v>
      </c>
      <c r="E3" s="445" t="s">
        <v>1</v>
      </c>
      <c r="F3" s="446" t="s">
        <v>972</v>
      </c>
      <c r="G3" s="447" t="s">
        <v>974</v>
      </c>
      <c r="H3" s="447" t="s">
        <v>976</v>
      </c>
      <c r="I3" s="448" t="s">
        <v>978</v>
      </c>
      <c r="J3" s="447" t="s">
        <v>2058</v>
      </c>
      <c r="K3" s="447" t="s">
        <v>1061</v>
      </c>
      <c r="L3" s="7"/>
    </row>
    <row r="4" spans="1:18" s="39" customFormat="1" ht="45.75" customHeight="1" outlineLevel="1" thickBot="1">
      <c r="A4" s="444" t="s">
        <v>344</v>
      </c>
      <c r="B4" s="444" t="s">
        <v>738</v>
      </c>
      <c r="C4" s="406" t="s">
        <v>18</v>
      </c>
      <c r="D4" s="413" t="s">
        <v>2338</v>
      </c>
      <c r="E4" s="413" t="s">
        <v>2338</v>
      </c>
      <c r="F4" s="449" t="s">
        <v>973</v>
      </c>
      <c r="G4" s="406" t="s">
        <v>975</v>
      </c>
      <c r="H4" s="406" t="s">
        <v>977</v>
      </c>
      <c r="I4" s="449" t="s">
        <v>979</v>
      </c>
      <c r="J4" s="406" t="s">
        <v>2059</v>
      </c>
      <c r="K4" s="406" t="s">
        <v>1061</v>
      </c>
      <c r="L4" s="7"/>
    </row>
    <row r="5" spans="1:18" s="6" customFormat="1" ht="15.75">
      <c r="C5" s="341"/>
      <c r="D5" s="342" t="s">
        <v>954</v>
      </c>
      <c r="E5" s="343" t="s">
        <v>674</v>
      </c>
      <c r="F5" s="343"/>
      <c r="G5" s="450"/>
      <c r="H5" s="343"/>
      <c r="I5" s="451"/>
      <c r="J5" s="452"/>
      <c r="K5" s="453">
        <f>K6</f>
        <v>0</v>
      </c>
      <c r="L5" s="7"/>
    </row>
    <row r="6" spans="1:18" s="10" customFormat="1" ht="15.75">
      <c r="C6" s="351"/>
      <c r="D6" s="352" t="s">
        <v>668</v>
      </c>
      <c r="E6" s="353" t="s">
        <v>387</v>
      </c>
      <c r="F6" s="353"/>
      <c r="G6" s="454"/>
      <c r="H6" s="353"/>
      <c r="I6" s="455"/>
      <c r="J6" s="456"/>
      <c r="K6" s="457">
        <f>K7+K29+K69+K94+K151</f>
        <v>0</v>
      </c>
      <c r="L6" s="7"/>
    </row>
    <row r="7" spans="1:18" s="9" customFormat="1" ht="15.75">
      <c r="B7" s="6"/>
      <c r="C7" s="363"/>
      <c r="D7" s="458" t="s">
        <v>302</v>
      </c>
      <c r="E7" s="459" t="s">
        <v>386</v>
      </c>
      <c r="F7" s="459"/>
      <c r="G7" s="460"/>
      <c r="H7" s="459"/>
      <c r="I7" s="461"/>
      <c r="J7" s="462"/>
      <c r="K7" s="463">
        <f>SUM(K8:K28)</f>
        <v>0</v>
      </c>
      <c r="L7" s="7"/>
    </row>
    <row r="8" spans="1:18" outlineLevel="1">
      <c r="A8" s="254" t="s">
        <v>1905</v>
      </c>
      <c r="B8" s="254" t="s">
        <v>692</v>
      </c>
      <c r="C8" s="165" t="s">
        <v>871</v>
      </c>
      <c r="D8" s="166" t="s">
        <v>316</v>
      </c>
      <c r="E8" s="167" t="s">
        <v>602</v>
      </c>
      <c r="F8" s="167"/>
      <c r="G8" s="53"/>
      <c r="H8" s="167"/>
      <c r="I8" s="232"/>
      <c r="J8" s="270"/>
      <c r="K8" s="57">
        <f>SUM(F8:J8)</f>
        <v>0</v>
      </c>
    </row>
    <row r="9" spans="1:18" outlineLevel="1">
      <c r="A9" s="254" t="s">
        <v>1905</v>
      </c>
      <c r="B9" s="254" t="s">
        <v>692</v>
      </c>
      <c r="C9" s="165" t="s">
        <v>872</v>
      </c>
      <c r="D9" s="166" t="s">
        <v>315</v>
      </c>
      <c r="E9" s="167" t="s">
        <v>603</v>
      </c>
      <c r="F9" s="167"/>
      <c r="G9" s="53"/>
      <c r="H9" s="167"/>
      <c r="I9" s="232"/>
      <c r="J9" s="270"/>
      <c r="K9" s="57">
        <f t="shared" ref="K9:K28" si="0">SUM(F9:J9)</f>
        <v>0</v>
      </c>
    </row>
    <row r="10" spans="1:18" outlineLevel="1">
      <c r="A10" s="254" t="s">
        <v>1905</v>
      </c>
      <c r="B10" s="254" t="s">
        <v>692</v>
      </c>
      <c r="C10" s="165" t="s">
        <v>873</v>
      </c>
      <c r="D10" s="166" t="s">
        <v>314</v>
      </c>
      <c r="E10" s="167" t="s">
        <v>604</v>
      </c>
      <c r="F10" s="167"/>
      <c r="G10" s="53"/>
      <c r="H10" s="167"/>
      <c r="I10" s="232"/>
      <c r="J10" s="270"/>
      <c r="K10" s="57">
        <f t="shared" si="0"/>
        <v>0</v>
      </c>
    </row>
    <row r="11" spans="1:18" outlineLevel="1">
      <c r="A11" s="254" t="s">
        <v>1905</v>
      </c>
      <c r="B11" s="254" t="s">
        <v>692</v>
      </c>
      <c r="C11" s="165" t="s">
        <v>874</v>
      </c>
      <c r="D11" s="166" t="s">
        <v>313</v>
      </c>
      <c r="E11" s="167" t="s">
        <v>605</v>
      </c>
      <c r="F11" s="167"/>
      <c r="G11" s="53"/>
      <c r="H11" s="167"/>
      <c r="I11" s="232"/>
      <c r="J11" s="270"/>
      <c r="K11" s="57">
        <f t="shared" si="0"/>
        <v>0</v>
      </c>
    </row>
    <row r="12" spans="1:18" outlineLevel="1">
      <c r="A12" s="254" t="s">
        <v>1905</v>
      </c>
      <c r="B12" s="254" t="s">
        <v>692</v>
      </c>
      <c r="C12" s="165" t="s">
        <v>875</v>
      </c>
      <c r="D12" s="166" t="s">
        <v>311</v>
      </c>
      <c r="E12" s="167" t="s">
        <v>606</v>
      </c>
      <c r="F12" s="167"/>
      <c r="G12" s="53"/>
      <c r="H12" s="167"/>
      <c r="I12" s="232"/>
      <c r="J12" s="270"/>
      <c r="K12" s="57">
        <f t="shared" si="0"/>
        <v>0</v>
      </c>
    </row>
    <row r="13" spans="1:18" outlineLevel="1">
      <c r="A13" s="254" t="s">
        <v>1905</v>
      </c>
      <c r="B13" s="254" t="s">
        <v>692</v>
      </c>
      <c r="C13" s="165" t="s">
        <v>876</v>
      </c>
      <c r="D13" s="166" t="s">
        <v>312</v>
      </c>
      <c r="E13" s="167" t="s">
        <v>607</v>
      </c>
      <c r="F13" s="167"/>
      <c r="G13" s="53"/>
      <c r="H13" s="167"/>
      <c r="I13" s="232"/>
      <c r="J13" s="270"/>
      <c r="K13" s="57">
        <f t="shared" si="0"/>
        <v>0</v>
      </c>
    </row>
    <row r="14" spans="1:18" outlineLevel="1">
      <c r="A14" s="254" t="s">
        <v>2032</v>
      </c>
      <c r="B14" s="254" t="s">
        <v>692</v>
      </c>
      <c r="C14" s="165" t="s">
        <v>877</v>
      </c>
      <c r="D14" s="166" t="s">
        <v>310</v>
      </c>
      <c r="E14" s="167" t="s">
        <v>615</v>
      </c>
      <c r="F14" s="167"/>
      <c r="G14" s="53"/>
      <c r="H14" s="167"/>
      <c r="I14" s="232"/>
      <c r="J14" s="270"/>
      <c r="K14" s="57">
        <f t="shared" si="0"/>
        <v>0</v>
      </c>
    </row>
    <row r="15" spans="1:18" outlineLevel="1">
      <c r="A15" s="254" t="s">
        <v>2032</v>
      </c>
      <c r="B15" s="254" t="s">
        <v>692</v>
      </c>
      <c r="C15" s="165" t="s">
        <v>878</v>
      </c>
      <c r="D15" s="166" t="s">
        <v>1547</v>
      </c>
      <c r="E15" s="167" t="s">
        <v>1548</v>
      </c>
      <c r="F15" s="167"/>
      <c r="G15" s="53"/>
      <c r="H15" s="167"/>
      <c r="I15" s="232"/>
      <c r="J15" s="270"/>
      <c r="K15" s="57">
        <f t="shared" si="0"/>
        <v>0</v>
      </c>
    </row>
    <row r="16" spans="1:18" outlineLevel="1">
      <c r="A16" s="254" t="s">
        <v>2032</v>
      </c>
      <c r="B16" s="254" t="s">
        <v>692</v>
      </c>
      <c r="C16" s="165" t="s">
        <v>879</v>
      </c>
      <c r="D16" s="166" t="s">
        <v>309</v>
      </c>
      <c r="E16" s="167" t="s">
        <v>608</v>
      </c>
      <c r="F16" s="167"/>
      <c r="G16" s="53"/>
      <c r="H16" s="167"/>
      <c r="I16" s="232"/>
      <c r="J16" s="270"/>
      <c r="K16" s="57">
        <f t="shared" si="0"/>
        <v>0</v>
      </c>
    </row>
    <row r="17" spans="1:11" outlineLevel="1">
      <c r="A17" s="262" t="s">
        <v>2032</v>
      </c>
      <c r="B17" s="262" t="s">
        <v>692</v>
      </c>
      <c r="C17" s="165" t="s">
        <v>880</v>
      </c>
      <c r="D17" s="166" t="s">
        <v>1089</v>
      </c>
      <c r="E17" s="167" t="s">
        <v>1090</v>
      </c>
      <c r="F17" s="167"/>
      <c r="G17" s="53"/>
      <c r="H17" s="167"/>
      <c r="I17" s="232"/>
      <c r="J17" s="270"/>
      <c r="K17" s="57">
        <f t="shared" si="0"/>
        <v>0</v>
      </c>
    </row>
    <row r="18" spans="1:11" outlineLevel="1">
      <c r="A18" s="254" t="s">
        <v>2032</v>
      </c>
      <c r="B18" s="254" t="s">
        <v>692</v>
      </c>
      <c r="C18" s="165" t="s">
        <v>881</v>
      </c>
      <c r="D18" s="166" t="s">
        <v>308</v>
      </c>
      <c r="E18" s="167" t="s">
        <v>609</v>
      </c>
      <c r="F18" s="167"/>
      <c r="G18" s="53"/>
      <c r="H18" s="167"/>
      <c r="I18" s="232"/>
      <c r="J18" s="270"/>
      <c r="K18" s="57">
        <f t="shared" si="0"/>
        <v>0</v>
      </c>
    </row>
    <row r="19" spans="1:11" outlineLevel="1">
      <c r="A19" s="254" t="s">
        <v>2032</v>
      </c>
      <c r="B19" s="254" t="s">
        <v>692</v>
      </c>
      <c r="C19" s="165" t="s">
        <v>882</v>
      </c>
      <c r="D19" s="166" t="s">
        <v>307</v>
      </c>
      <c r="E19" s="167" t="s">
        <v>610</v>
      </c>
      <c r="F19" s="167"/>
      <c r="G19" s="53"/>
      <c r="H19" s="167"/>
      <c r="I19" s="232"/>
      <c r="J19" s="270"/>
      <c r="K19" s="57">
        <f t="shared" si="0"/>
        <v>0</v>
      </c>
    </row>
    <row r="20" spans="1:11" outlineLevel="1">
      <c r="A20" s="254" t="s">
        <v>2032</v>
      </c>
      <c r="B20" s="254" t="s">
        <v>692</v>
      </c>
      <c r="C20" s="165" t="s">
        <v>883</v>
      </c>
      <c r="D20" s="166" t="s">
        <v>306</v>
      </c>
      <c r="E20" s="167" t="s">
        <v>611</v>
      </c>
      <c r="F20" s="167"/>
      <c r="G20" s="53"/>
      <c r="H20" s="167"/>
      <c r="I20" s="232"/>
      <c r="J20" s="270"/>
      <c r="K20" s="57">
        <f t="shared" si="0"/>
        <v>0</v>
      </c>
    </row>
    <row r="21" spans="1:11" outlineLevel="1">
      <c r="A21" s="254" t="s">
        <v>2032</v>
      </c>
      <c r="B21" s="254" t="s">
        <v>692</v>
      </c>
      <c r="C21" s="165" t="s">
        <v>884</v>
      </c>
      <c r="D21" s="166" t="s">
        <v>305</v>
      </c>
      <c r="E21" s="167" t="s">
        <v>612</v>
      </c>
      <c r="F21" s="167"/>
      <c r="G21" s="53"/>
      <c r="H21" s="167"/>
      <c r="I21" s="232"/>
      <c r="J21" s="270"/>
      <c r="K21" s="57">
        <f t="shared" si="0"/>
        <v>0</v>
      </c>
    </row>
    <row r="22" spans="1:11" outlineLevel="1">
      <c r="A22" s="262" t="s">
        <v>2032</v>
      </c>
      <c r="B22" s="262" t="s">
        <v>692</v>
      </c>
      <c r="C22" s="165" t="s">
        <v>885</v>
      </c>
      <c r="D22" s="166" t="s">
        <v>304</v>
      </c>
      <c r="E22" s="167" t="s">
        <v>613</v>
      </c>
      <c r="F22" s="167"/>
      <c r="G22" s="53"/>
      <c r="H22" s="167"/>
      <c r="I22" s="232"/>
      <c r="J22" s="270"/>
      <c r="K22" s="57">
        <f t="shared" si="0"/>
        <v>0</v>
      </c>
    </row>
    <row r="23" spans="1:11" outlineLevel="1">
      <c r="A23" s="262" t="s">
        <v>2032</v>
      </c>
      <c r="B23" s="262" t="s">
        <v>692</v>
      </c>
      <c r="C23" s="165" t="s">
        <v>1119</v>
      </c>
      <c r="D23" s="166" t="s">
        <v>303</v>
      </c>
      <c r="E23" s="167" t="s">
        <v>614</v>
      </c>
      <c r="F23" s="167"/>
      <c r="G23" s="53"/>
      <c r="H23" s="167"/>
      <c r="I23" s="232"/>
      <c r="J23" s="270"/>
      <c r="K23" s="57">
        <f t="shared" si="0"/>
        <v>0</v>
      </c>
    </row>
    <row r="24" spans="1:11" s="9" customFormat="1" ht="15.75">
      <c r="A24" s="262" t="s">
        <v>2032</v>
      </c>
      <c r="B24" s="262" t="s">
        <v>692</v>
      </c>
      <c r="C24" s="165" t="s">
        <v>1549</v>
      </c>
      <c r="D24" s="166" t="s">
        <v>2213</v>
      </c>
      <c r="E24" s="167" t="s">
        <v>2212</v>
      </c>
      <c r="F24" s="167"/>
      <c r="G24" s="53"/>
      <c r="H24" s="167"/>
      <c r="I24" s="232"/>
      <c r="J24" s="270"/>
      <c r="K24" s="57">
        <f t="shared" si="0"/>
        <v>0</v>
      </c>
    </row>
    <row r="25" spans="1:11" outlineLevel="1">
      <c r="A25" s="262" t="s">
        <v>2032</v>
      </c>
      <c r="B25" s="262" t="s">
        <v>692</v>
      </c>
      <c r="C25" s="165" t="s">
        <v>1550</v>
      </c>
      <c r="D25" s="166" t="s">
        <v>1551</v>
      </c>
      <c r="E25" s="167" t="s">
        <v>1554</v>
      </c>
      <c r="F25" s="167"/>
      <c r="G25" s="53"/>
      <c r="H25" s="167"/>
      <c r="I25" s="232"/>
      <c r="J25" s="270"/>
      <c r="K25" s="57">
        <f t="shared" si="0"/>
        <v>0</v>
      </c>
    </row>
    <row r="26" spans="1:11" outlineLevel="1">
      <c r="A26" s="262" t="s">
        <v>2032</v>
      </c>
      <c r="B26" s="262" t="s">
        <v>692</v>
      </c>
      <c r="C26" s="165" t="s">
        <v>886</v>
      </c>
      <c r="D26" s="166" t="s">
        <v>1552</v>
      </c>
      <c r="E26" s="167" t="s">
        <v>1555</v>
      </c>
      <c r="F26" s="167"/>
      <c r="G26" s="53"/>
      <c r="H26" s="167"/>
      <c r="I26" s="232"/>
      <c r="J26" s="270"/>
      <c r="K26" s="57">
        <f t="shared" si="0"/>
        <v>0</v>
      </c>
    </row>
    <row r="27" spans="1:11" outlineLevel="1">
      <c r="A27" s="262" t="s">
        <v>2032</v>
      </c>
      <c r="B27" s="262" t="s">
        <v>692</v>
      </c>
      <c r="C27" s="165" t="s">
        <v>887</v>
      </c>
      <c r="D27" s="166" t="s">
        <v>1553</v>
      </c>
      <c r="E27" s="167" t="s">
        <v>1556</v>
      </c>
      <c r="F27" s="167"/>
      <c r="G27" s="53"/>
      <c r="H27" s="167"/>
      <c r="I27" s="232"/>
      <c r="J27" s="270"/>
      <c r="K27" s="57">
        <f t="shared" si="0"/>
        <v>0</v>
      </c>
    </row>
    <row r="28" spans="1:11" outlineLevel="1">
      <c r="A28" s="262" t="s">
        <v>1905</v>
      </c>
      <c r="B28" s="262" t="s">
        <v>692</v>
      </c>
      <c r="C28" s="165" t="s">
        <v>1592</v>
      </c>
      <c r="D28" s="166" t="s">
        <v>1590</v>
      </c>
      <c r="E28" s="167" t="s">
        <v>1591</v>
      </c>
      <c r="F28" s="167"/>
      <c r="G28" s="53"/>
      <c r="H28" s="167"/>
      <c r="I28" s="232"/>
      <c r="J28" s="270"/>
      <c r="K28" s="57">
        <f t="shared" si="0"/>
        <v>0</v>
      </c>
    </row>
    <row r="29" spans="1:11" ht="15.75" outlineLevel="1">
      <c r="C29" s="363"/>
      <c r="D29" s="458" t="s">
        <v>1582</v>
      </c>
      <c r="E29" s="459" t="s">
        <v>1583</v>
      </c>
      <c r="F29" s="459"/>
      <c r="G29" s="460"/>
      <c r="H29" s="459"/>
      <c r="I29" s="461"/>
      <c r="J29" s="462"/>
      <c r="K29" s="463">
        <f>K30+K43+K56</f>
        <v>0</v>
      </c>
    </row>
    <row r="30" spans="1:11" ht="15.75" outlineLevel="1">
      <c r="C30" s="375"/>
      <c r="D30" s="376" t="s">
        <v>1584</v>
      </c>
      <c r="E30" s="377" t="s">
        <v>1585</v>
      </c>
      <c r="F30" s="377"/>
      <c r="G30" s="377"/>
      <c r="H30" s="377"/>
      <c r="I30" s="377"/>
      <c r="J30" s="464"/>
      <c r="K30" s="465">
        <f>SUM(K31:K42)</f>
        <v>0</v>
      </c>
    </row>
    <row r="31" spans="1:11" outlineLevel="1">
      <c r="A31" s="262" t="s">
        <v>1905</v>
      </c>
      <c r="B31" s="262" t="s">
        <v>692</v>
      </c>
      <c r="C31" s="165" t="s">
        <v>1593</v>
      </c>
      <c r="D31" s="166" t="s">
        <v>1067</v>
      </c>
      <c r="E31" s="167" t="s">
        <v>1066</v>
      </c>
      <c r="F31" s="167"/>
      <c r="G31" s="53"/>
      <c r="H31" s="167"/>
      <c r="I31" s="232"/>
      <c r="J31" s="270"/>
      <c r="K31" s="57">
        <f t="shared" ref="K31:K42" si="1">SUM(F31:J31)</f>
        <v>0</v>
      </c>
    </row>
    <row r="32" spans="1:11" outlineLevel="1">
      <c r="A32" s="262" t="s">
        <v>1905</v>
      </c>
      <c r="B32" s="262" t="s">
        <v>692</v>
      </c>
      <c r="C32" s="165" t="s">
        <v>1594</v>
      </c>
      <c r="D32" s="166" t="s">
        <v>1068</v>
      </c>
      <c r="E32" s="167" t="s">
        <v>1069</v>
      </c>
      <c r="F32" s="167"/>
      <c r="G32" s="53"/>
      <c r="H32" s="167"/>
      <c r="I32" s="232"/>
      <c r="J32" s="270"/>
      <c r="K32" s="57">
        <f t="shared" si="1"/>
        <v>0</v>
      </c>
    </row>
    <row r="33" spans="1:11" outlineLevel="1">
      <c r="A33" s="262" t="s">
        <v>1905</v>
      </c>
      <c r="B33" s="262" t="s">
        <v>692</v>
      </c>
      <c r="C33" s="165" t="s">
        <v>1595</v>
      </c>
      <c r="D33" s="166" t="s">
        <v>318</v>
      </c>
      <c r="E33" s="167" t="s">
        <v>616</v>
      </c>
      <c r="F33" s="167"/>
      <c r="G33" s="53"/>
      <c r="H33" s="167"/>
      <c r="I33" s="232"/>
      <c r="J33" s="270"/>
      <c r="K33" s="57">
        <f t="shared" si="1"/>
        <v>0</v>
      </c>
    </row>
    <row r="34" spans="1:11" outlineLevel="1">
      <c r="A34" s="262" t="s">
        <v>1905</v>
      </c>
      <c r="B34" s="262" t="s">
        <v>692</v>
      </c>
      <c r="C34" s="165" t="s">
        <v>1596</v>
      </c>
      <c r="D34" s="166" t="s">
        <v>319</v>
      </c>
      <c r="E34" s="167" t="s">
        <v>617</v>
      </c>
      <c r="F34" s="167"/>
      <c r="G34" s="53"/>
      <c r="H34" s="167"/>
      <c r="I34" s="232"/>
      <c r="J34" s="270"/>
      <c r="K34" s="57">
        <f t="shared" si="1"/>
        <v>0</v>
      </c>
    </row>
    <row r="35" spans="1:11" outlineLevel="1">
      <c r="A35" s="262" t="s">
        <v>1905</v>
      </c>
      <c r="B35" s="262" t="s">
        <v>692</v>
      </c>
      <c r="C35" s="165" t="s">
        <v>1597</v>
      </c>
      <c r="D35" s="166" t="s">
        <v>321</v>
      </c>
      <c r="E35" s="167" t="s">
        <v>618</v>
      </c>
      <c r="F35" s="167"/>
      <c r="G35" s="53"/>
      <c r="H35" s="167"/>
      <c r="I35" s="232"/>
      <c r="J35" s="270"/>
      <c r="K35" s="57">
        <f t="shared" si="1"/>
        <v>0</v>
      </c>
    </row>
    <row r="36" spans="1:11" s="9" customFormat="1" ht="15.75">
      <c r="A36" s="254" t="s">
        <v>1905</v>
      </c>
      <c r="B36" s="254" t="s">
        <v>692</v>
      </c>
      <c r="C36" s="165" t="s">
        <v>1598</v>
      </c>
      <c r="D36" s="166" t="s">
        <v>320</v>
      </c>
      <c r="E36" s="167" t="s">
        <v>619</v>
      </c>
      <c r="F36" s="167"/>
      <c r="G36" s="53"/>
      <c r="H36" s="167"/>
      <c r="I36" s="232"/>
      <c r="J36" s="270"/>
      <c r="K36" s="57">
        <f t="shared" si="1"/>
        <v>0</v>
      </c>
    </row>
    <row r="37" spans="1:11" outlineLevel="1">
      <c r="A37" s="254" t="s">
        <v>1905</v>
      </c>
      <c r="B37" s="254" t="s">
        <v>692</v>
      </c>
      <c r="C37" s="165" t="s">
        <v>1599</v>
      </c>
      <c r="D37" s="166" t="s">
        <v>45</v>
      </c>
      <c r="E37" s="167" t="s">
        <v>620</v>
      </c>
      <c r="F37" s="167"/>
      <c r="G37" s="53"/>
      <c r="H37" s="167"/>
      <c r="I37" s="232"/>
      <c r="J37" s="270"/>
      <c r="K37" s="57">
        <f t="shared" si="1"/>
        <v>0</v>
      </c>
    </row>
    <row r="38" spans="1:11" outlineLevel="1">
      <c r="A38" s="254" t="s">
        <v>1905</v>
      </c>
      <c r="B38" s="254" t="s">
        <v>692</v>
      </c>
      <c r="C38" s="165" t="s">
        <v>1600</v>
      </c>
      <c r="D38" s="166" t="s">
        <v>317</v>
      </c>
      <c r="E38" s="167" t="s">
        <v>621</v>
      </c>
      <c r="F38" s="167"/>
      <c r="G38" s="53"/>
      <c r="H38" s="167"/>
      <c r="I38" s="232"/>
      <c r="J38" s="270"/>
      <c r="K38" s="57">
        <f t="shared" si="1"/>
        <v>0</v>
      </c>
    </row>
    <row r="39" spans="1:11" outlineLevel="1">
      <c r="A39" s="254" t="s">
        <v>1905</v>
      </c>
      <c r="B39" s="254" t="s">
        <v>692</v>
      </c>
      <c r="C39" s="165" t="s">
        <v>1601</v>
      </c>
      <c r="D39" s="166" t="s">
        <v>322</v>
      </c>
      <c r="E39" s="167" t="s">
        <v>622</v>
      </c>
      <c r="F39" s="167"/>
      <c r="G39" s="53"/>
      <c r="H39" s="167"/>
      <c r="I39" s="232"/>
      <c r="J39" s="270"/>
      <c r="K39" s="57">
        <f t="shared" si="1"/>
        <v>0</v>
      </c>
    </row>
    <row r="40" spans="1:11" outlineLevel="1">
      <c r="A40" s="254" t="s">
        <v>1905</v>
      </c>
      <c r="B40" s="254" t="s">
        <v>692</v>
      </c>
      <c r="C40" s="165" t="s">
        <v>1602</v>
      </c>
      <c r="D40" s="166" t="s">
        <v>323</v>
      </c>
      <c r="E40" s="167" t="s">
        <v>623</v>
      </c>
      <c r="F40" s="167"/>
      <c r="G40" s="53"/>
      <c r="H40" s="167"/>
      <c r="I40" s="232"/>
      <c r="J40" s="270"/>
      <c r="K40" s="57">
        <f t="shared" si="1"/>
        <v>0</v>
      </c>
    </row>
    <row r="41" spans="1:11" outlineLevel="1">
      <c r="A41" s="254" t="s">
        <v>1905</v>
      </c>
      <c r="B41" s="254" t="s">
        <v>692</v>
      </c>
      <c r="C41" s="165" t="s">
        <v>1603</v>
      </c>
      <c r="D41" s="166" t="s">
        <v>1144</v>
      </c>
      <c r="E41" s="167" t="s">
        <v>1145</v>
      </c>
      <c r="F41" s="167"/>
      <c r="G41" s="53"/>
      <c r="H41" s="167"/>
      <c r="I41" s="232"/>
      <c r="J41" s="270"/>
      <c r="K41" s="57">
        <f t="shared" si="1"/>
        <v>0</v>
      </c>
    </row>
    <row r="42" spans="1:11" outlineLevel="1">
      <c r="A42" s="254" t="s">
        <v>1905</v>
      </c>
      <c r="B42" s="254" t="s">
        <v>692</v>
      </c>
      <c r="C42" s="165" t="s">
        <v>888</v>
      </c>
      <c r="D42" s="166" t="s">
        <v>329</v>
      </c>
      <c r="E42" s="167" t="s">
        <v>624</v>
      </c>
      <c r="F42" s="167"/>
      <c r="G42" s="53"/>
      <c r="H42" s="167"/>
      <c r="I42" s="232"/>
      <c r="J42" s="270"/>
      <c r="K42" s="57">
        <f t="shared" si="1"/>
        <v>0</v>
      </c>
    </row>
    <row r="43" spans="1:11" s="164" customFormat="1" ht="15.75" outlineLevel="1">
      <c r="C43" s="375"/>
      <c r="D43" s="376" t="s">
        <v>1586</v>
      </c>
      <c r="E43" s="377" t="s">
        <v>1587</v>
      </c>
      <c r="F43" s="377"/>
      <c r="G43" s="377"/>
      <c r="H43" s="377"/>
      <c r="I43" s="377"/>
      <c r="J43" s="464"/>
      <c r="K43" s="465">
        <f>SUM(K44:K55)</f>
        <v>0</v>
      </c>
    </row>
    <row r="44" spans="1:11" outlineLevel="1">
      <c r="A44" s="262" t="s">
        <v>1905</v>
      </c>
      <c r="B44" s="262" t="s">
        <v>692</v>
      </c>
      <c r="C44" s="165" t="s">
        <v>1604</v>
      </c>
      <c r="D44" s="166" t="s">
        <v>1067</v>
      </c>
      <c r="E44" s="167" t="s">
        <v>1066</v>
      </c>
      <c r="F44" s="167"/>
      <c r="G44" s="53"/>
      <c r="H44" s="167"/>
      <c r="I44" s="232"/>
      <c r="J44" s="270"/>
      <c r="K44" s="57">
        <f t="shared" ref="K44:K55" si="2">SUM(F44:J44)</f>
        <v>0</v>
      </c>
    </row>
    <row r="45" spans="1:11" outlineLevel="1">
      <c r="A45" s="262" t="s">
        <v>1905</v>
      </c>
      <c r="B45" s="262" t="s">
        <v>692</v>
      </c>
      <c r="C45" s="165" t="s">
        <v>1605</v>
      </c>
      <c r="D45" s="166" t="s">
        <v>1068</v>
      </c>
      <c r="E45" s="167" t="s">
        <v>1069</v>
      </c>
      <c r="F45" s="167"/>
      <c r="G45" s="53"/>
      <c r="H45" s="167"/>
      <c r="I45" s="232"/>
      <c r="J45" s="270"/>
      <c r="K45" s="57">
        <f t="shared" si="2"/>
        <v>0</v>
      </c>
    </row>
    <row r="46" spans="1:11" outlineLevel="1">
      <c r="A46" s="262" t="s">
        <v>1905</v>
      </c>
      <c r="B46" s="262" t="s">
        <v>692</v>
      </c>
      <c r="C46" s="165" t="s">
        <v>1606</v>
      </c>
      <c r="D46" s="166" t="s">
        <v>318</v>
      </c>
      <c r="E46" s="167" t="s">
        <v>616</v>
      </c>
      <c r="F46" s="167"/>
      <c r="G46" s="53"/>
      <c r="H46" s="167"/>
      <c r="I46" s="232"/>
      <c r="J46" s="270"/>
      <c r="K46" s="57">
        <f t="shared" si="2"/>
        <v>0</v>
      </c>
    </row>
    <row r="47" spans="1:11" outlineLevel="1">
      <c r="A47" s="262" t="s">
        <v>1905</v>
      </c>
      <c r="B47" s="262" t="s">
        <v>692</v>
      </c>
      <c r="C47" s="165" t="s">
        <v>1607</v>
      </c>
      <c r="D47" s="166" t="s">
        <v>319</v>
      </c>
      <c r="E47" s="167" t="s">
        <v>617</v>
      </c>
      <c r="F47" s="167"/>
      <c r="G47" s="53"/>
      <c r="H47" s="167"/>
      <c r="I47" s="232"/>
      <c r="J47" s="270"/>
      <c r="K47" s="57">
        <f t="shared" si="2"/>
        <v>0</v>
      </c>
    </row>
    <row r="48" spans="1:11" outlineLevel="1">
      <c r="A48" s="262" t="s">
        <v>1905</v>
      </c>
      <c r="B48" s="262" t="s">
        <v>692</v>
      </c>
      <c r="C48" s="165" t="s">
        <v>1608</v>
      </c>
      <c r="D48" s="166" t="s">
        <v>321</v>
      </c>
      <c r="E48" s="167" t="s">
        <v>618</v>
      </c>
      <c r="F48" s="167"/>
      <c r="G48" s="53"/>
      <c r="H48" s="167"/>
      <c r="I48" s="232"/>
      <c r="J48" s="270"/>
      <c r="K48" s="57">
        <f t="shared" si="2"/>
        <v>0</v>
      </c>
    </row>
    <row r="49" spans="1:11" outlineLevel="1">
      <c r="A49" s="262" t="s">
        <v>1905</v>
      </c>
      <c r="B49" s="262" t="s">
        <v>692</v>
      </c>
      <c r="C49" s="165" t="s">
        <v>1609</v>
      </c>
      <c r="D49" s="166" t="s">
        <v>320</v>
      </c>
      <c r="E49" s="167" t="s">
        <v>619</v>
      </c>
      <c r="F49" s="167"/>
      <c r="G49" s="53"/>
      <c r="H49" s="167"/>
      <c r="I49" s="232"/>
      <c r="J49" s="270"/>
      <c r="K49" s="57">
        <f t="shared" si="2"/>
        <v>0</v>
      </c>
    </row>
    <row r="50" spans="1:11" outlineLevel="1">
      <c r="A50" s="262" t="s">
        <v>1905</v>
      </c>
      <c r="B50" s="262" t="s">
        <v>692</v>
      </c>
      <c r="C50" s="165" t="s">
        <v>1610</v>
      </c>
      <c r="D50" s="166" t="s">
        <v>45</v>
      </c>
      <c r="E50" s="167" t="s">
        <v>620</v>
      </c>
      <c r="F50" s="167"/>
      <c r="G50" s="53"/>
      <c r="H50" s="167"/>
      <c r="I50" s="232"/>
      <c r="J50" s="270"/>
      <c r="K50" s="57">
        <f t="shared" si="2"/>
        <v>0</v>
      </c>
    </row>
    <row r="51" spans="1:11" outlineLevel="1">
      <c r="A51" s="262" t="s">
        <v>1905</v>
      </c>
      <c r="B51" s="262" t="s">
        <v>692</v>
      </c>
      <c r="C51" s="165" t="s">
        <v>1611</v>
      </c>
      <c r="D51" s="166" t="s">
        <v>317</v>
      </c>
      <c r="E51" s="167" t="s">
        <v>621</v>
      </c>
      <c r="F51" s="167"/>
      <c r="G51" s="53"/>
      <c r="H51" s="167"/>
      <c r="I51" s="232"/>
      <c r="J51" s="270"/>
      <c r="K51" s="57">
        <f t="shared" si="2"/>
        <v>0</v>
      </c>
    </row>
    <row r="52" spans="1:11" outlineLevel="1">
      <c r="A52" s="262" t="s">
        <v>1905</v>
      </c>
      <c r="B52" s="262" t="s">
        <v>692</v>
      </c>
      <c r="C52" s="165" t="s">
        <v>1612</v>
      </c>
      <c r="D52" s="166" t="s">
        <v>322</v>
      </c>
      <c r="E52" s="167" t="s">
        <v>622</v>
      </c>
      <c r="F52" s="167"/>
      <c r="G52" s="53"/>
      <c r="H52" s="167"/>
      <c r="I52" s="232"/>
      <c r="J52" s="270"/>
      <c r="K52" s="57">
        <f t="shared" si="2"/>
        <v>0</v>
      </c>
    </row>
    <row r="53" spans="1:11" outlineLevel="1">
      <c r="A53" s="254" t="s">
        <v>1905</v>
      </c>
      <c r="B53" s="254" t="s">
        <v>692</v>
      </c>
      <c r="C53" s="165" t="s">
        <v>1613</v>
      </c>
      <c r="D53" s="166" t="s">
        <v>323</v>
      </c>
      <c r="E53" s="167" t="s">
        <v>623</v>
      </c>
      <c r="F53" s="167"/>
      <c r="G53" s="53"/>
      <c r="H53" s="167"/>
      <c r="I53" s="232"/>
      <c r="J53" s="270"/>
      <c r="K53" s="57">
        <f t="shared" si="2"/>
        <v>0</v>
      </c>
    </row>
    <row r="54" spans="1:11" outlineLevel="1">
      <c r="A54" s="254" t="s">
        <v>1905</v>
      </c>
      <c r="B54" s="254" t="s">
        <v>692</v>
      </c>
      <c r="C54" s="165" t="s">
        <v>1614</v>
      </c>
      <c r="D54" s="166" t="s">
        <v>1144</v>
      </c>
      <c r="E54" s="167" t="s">
        <v>1145</v>
      </c>
      <c r="F54" s="167"/>
      <c r="G54" s="53"/>
      <c r="H54" s="167"/>
      <c r="I54" s="232"/>
      <c r="J54" s="270"/>
      <c r="K54" s="57">
        <f t="shared" si="2"/>
        <v>0</v>
      </c>
    </row>
    <row r="55" spans="1:11" outlineLevel="1">
      <c r="A55" s="254" t="s">
        <v>1905</v>
      </c>
      <c r="B55" s="254" t="s">
        <v>692</v>
      </c>
      <c r="C55" s="165" t="s">
        <v>889</v>
      </c>
      <c r="D55" s="166" t="s">
        <v>329</v>
      </c>
      <c r="E55" s="167" t="s">
        <v>624</v>
      </c>
      <c r="F55" s="167"/>
      <c r="G55" s="53"/>
      <c r="H55" s="167"/>
      <c r="I55" s="232"/>
      <c r="J55" s="270"/>
      <c r="K55" s="57">
        <f t="shared" si="2"/>
        <v>0</v>
      </c>
    </row>
    <row r="56" spans="1:11" s="164" customFormat="1" ht="15.75" outlineLevel="1">
      <c r="C56" s="375"/>
      <c r="D56" s="376" t="s">
        <v>1589</v>
      </c>
      <c r="E56" s="377" t="s">
        <v>1588</v>
      </c>
      <c r="F56" s="377"/>
      <c r="G56" s="377"/>
      <c r="H56" s="377"/>
      <c r="I56" s="377"/>
      <c r="J56" s="464"/>
      <c r="K56" s="465">
        <f>SUM(K57:K68)</f>
        <v>0</v>
      </c>
    </row>
    <row r="57" spans="1:11" outlineLevel="1">
      <c r="A57" s="262" t="s">
        <v>1905</v>
      </c>
      <c r="B57" s="262" t="s">
        <v>692</v>
      </c>
      <c r="C57" s="165" t="s">
        <v>1615</v>
      </c>
      <c r="D57" s="166" t="s">
        <v>1067</v>
      </c>
      <c r="E57" s="167" t="s">
        <v>1066</v>
      </c>
      <c r="F57" s="167"/>
      <c r="G57" s="53"/>
      <c r="H57" s="167"/>
      <c r="I57" s="232"/>
      <c r="J57" s="270"/>
      <c r="K57" s="57">
        <f t="shared" ref="K57:K68" si="3">SUM(F57:J57)</f>
        <v>0</v>
      </c>
    </row>
    <row r="58" spans="1:11" outlineLevel="1">
      <c r="A58" s="262" t="s">
        <v>1905</v>
      </c>
      <c r="B58" s="262" t="s">
        <v>692</v>
      </c>
      <c r="C58" s="165" t="s">
        <v>1616</v>
      </c>
      <c r="D58" s="166" t="s">
        <v>1068</v>
      </c>
      <c r="E58" s="167" t="s">
        <v>1069</v>
      </c>
      <c r="F58" s="167"/>
      <c r="G58" s="53"/>
      <c r="H58" s="167"/>
      <c r="I58" s="232"/>
      <c r="J58" s="270"/>
      <c r="K58" s="57">
        <f t="shared" si="3"/>
        <v>0</v>
      </c>
    </row>
    <row r="59" spans="1:11" outlineLevel="1">
      <c r="A59" s="262" t="s">
        <v>1905</v>
      </c>
      <c r="B59" s="262" t="s">
        <v>692</v>
      </c>
      <c r="C59" s="165" t="s">
        <v>1617</v>
      </c>
      <c r="D59" s="166" t="s">
        <v>318</v>
      </c>
      <c r="E59" s="167" t="s">
        <v>616</v>
      </c>
      <c r="F59" s="167"/>
      <c r="G59" s="53"/>
      <c r="H59" s="167"/>
      <c r="I59" s="232"/>
      <c r="J59" s="270"/>
      <c r="K59" s="57">
        <f t="shared" si="3"/>
        <v>0</v>
      </c>
    </row>
    <row r="60" spans="1:11" outlineLevel="1">
      <c r="A60" s="262" t="s">
        <v>1905</v>
      </c>
      <c r="B60" s="262" t="s">
        <v>692</v>
      </c>
      <c r="C60" s="165" t="s">
        <v>1618</v>
      </c>
      <c r="D60" s="166" t="s">
        <v>319</v>
      </c>
      <c r="E60" s="167" t="s">
        <v>617</v>
      </c>
      <c r="F60" s="167"/>
      <c r="G60" s="53"/>
      <c r="H60" s="167"/>
      <c r="I60" s="232"/>
      <c r="J60" s="270"/>
      <c r="K60" s="57">
        <f t="shared" si="3"/>
        <v>0</v>
      </c>
    </row>
    <row r="61" spans="1:11" outlineLevel="1">
      <c r="A61" s="262" t="s">
        <v>1905</v>
      </c>
      <c r="B61" s="262" t="s">
        <v>692</v>
      </c>
      <c r="C61" s="165" t="s">
        <v>1619</v>
      </c>
      <c r="D61" s="166" t="s">
        <v>321</v>
      </c>
      <c r="E61" s="167" t="s">
        <v>618</v>
      </c>
      <c r="F61" s="167"/>
      <c r="G61" s="53"/>
      <c r="H61" s="167"/>
      <c r="I61" s="232"/>
      <c r="J61" s="270"/>
      <c r="K61" s="57">
        <f t="shared" si="3"/>
        <v>0</v>
      </c>
    </row>
    <row r="62" spans="1:11" outlineLevel="1">
      <c r="A62" s="262" t="s">
        <v>1905</v>
      </c>
      <c r="B62" s="262" t="s">
        <v>692</v>
      </c>
      <c r="C62" s="165" t="s">
        <v>1620</v>
      </c>
      <c r="D62" s="166" t="s">
        <v>320</v>
      </c>
      <c r="E62" s="167" t="s">
        <v>619</v>
      </c>
      <c r="F62" s="167"/>
      <c r="G62" s="53"/>
      <c r="H62" s="167"/>
      <c r="I62" s="232"/>
      <c r="J62" s="270"/>
      <c r="K62" s="57">
        <f t="shared" si="3"/>
        <v>0</v>
      </c>
    </row>
    <row r="63" spans="1:11" outlineLevel="1">
      <c r="A63" s="254" t="s">
        <v>1905</v>
      </c>
      <c r="B63" s="254" t="s">
        <v>692</v>
      </c>
      <c r="C63" s="165" t="s">
        <v>1621</v>
      </c>
      <c r="D63" s="166" t="s">
        <v>45</v>
      </c>
      <c r="E63" s="167" t="s">
        <v>620</v>
      </c>
      <c r="F63" s="167"/>
      <c r="G63" s="53"/>
      <c r="H63" s="167"/>
      <c r="I63" s="232"/>
      <c r="J63" s="270"/>
      <c r="K63" s="57">
        <f t="shared" si="3"/>
        <v>0</v>
      </c>
    </row>
    <row r="64" spans="1:11" outlineLevel="1">
      <c r="A64" s="254" t="s">
        <v>1905</v>
      </c>
      <c r="B64" s="254" t="s">
        <v>692</v>
      </c>
      <c r="C64" s="165" t="s">
        <v>1622</v>
      </c>
      <c r="D64" s="166" t="s">
        <v>317</v>
      </c>
      <c r="E64" s="167" t="s">
        <v>621</v>
      </c>
      <c r="F64" s="167"/>
      <c r="G64" s="53"/>
      <c r="H64" s="167"/>
      <c r="I64" s="232"/>
      <c r="J64" s="270"/>
      <c r="K64" s="57">
        <f t="shared" si="3"/>
        <v>0</v>
      </c>
    </row>
    <row r="65" spans="1:11" outlineLevel="1">
      <c r="A65" s="254" t="s">
        <v>1905</v>
      </c>
      <c r="B65" s="254" t="s">
        <v>692</v>
      </c>
      <c r="C65" s="165" t="s">
        <v>1623</v>
      </c>
      <c r="D65" s="166" t="s">
        <v>322</v>
      </c>
      <c r="E65" s="167" t="s">
        <v>622</v>
      </c>
      <c r="F65" s="167"/>
      <c r="G65" s="53"/>
      <c r="H65" s="167"/>
      <c r="I65" s="232"/>
      <c r="J65" s="270"/>
      <c r="K65" s="57">
        <f t="shared" si="3"/>
        <v>0</v>
      </c>
    </row>
    <row r="66" spans="1:11" outlineLevel="1">
      <c r="A66" s="254" t="s">
        <v>1905</v>
      </c>
      <c r="B66" s="254" t="s">
        <v>692</v>
      </c>
      <c r="C66" s="165" t="s">
        <v>1624</v>
      </c>
      <c r="D66" s="166" t="s">
        <v>323</v>
      </c>
      <c r="E66" s="167" t="s">
        <v>623</v>
      </c>
      <c r="F66" s="167"/>
      <c r="G66" s="53"/>
      <c r="H66" s="167"/>
      <c r="I66" s="232"/>
      <c r="J66" s="270"/>
      <c r="K66" s="57">
        <f t="shared" si="3"/>
        <v>0</v>
      </c>
    </row>
    <row r="67" spans="1:11" outlineLevel="1">
      <c r="A67" s="254" t="s">
        <v>1905</v>
      </c>
      <c r="B67" s="254" t="s">
        <v>692</v>
      </c>
      <c r="C67" s="165" t="s">
        <v>1625</v>
      </c>
      <c r="D67" s="166" t="s">
        <v>1144</v>
      </c>
      <c r="E67" s="167" t="s">
        <v>1145</v>
      </c>
      <c r="F67" s="167"/>
      <c r="G67" s="53"/>
      <c r="H67" s="167"/>
      <c r="I67" s="232"/>
      <c r="J67" s="270"/>
      <c r="K67" s="57">
        <f t="shared" si="3"/>
        <v>0</v>
      </c>
    </row>
    <row r="68" spans="1:11" outlineLevel="1">
      <c r="A68" s="254" t="s">
        <v>1905</v>
      </c>
      <c r="B68" s="254" t="s">
        <v>692</v>
      </c>
      <c r="C68" s="165" t="s">
        <v>890</v>
      </c>
      <c r="D68" s="166" t="s">
        <v>329</v>
      </c>
      <c r="E68" s="167" t="s">
        <v>624</v>
      </c>
      <c r="F68" s="167"/>
      <c r="G68" s="53"/>
      <c r="H68" s="167"/>
      <c r="I68" s="232"/>
      <c r="J68" s="270"/>
      <c r="K68" s="57">
        <f t="shared" si="3"/>
        <v>0</v>
      </c>
    </row>
    <row r="69" spans="1:11" ht="15.75" outlineLevel="1">
      <c r="C69" s="363"/>
      <c r="D69" s="458" t="s">
        <v>46</v>
      </c>
      <c r="E69" s="459" t="s">
        <v>385</v>
      </c>
      <c r="F69" s="466"/>
      <c r="G69" s="467"/>
      <c r="H69" s="466"/>
      <c r="I69" s="468"/>
      <c r="J69" s="469"/>
      <c r="K69" s="470">
        <f>K70+K76+K82+K88</f>
        <v>0</v>
      </c>
    </row>
    <row r="70" spans="1:11" ht="15.75" outlineLevel="1">
      <c r="C70" s="375"/>
      <c r="D70" s="376" t="s">
        <v>1569</v>
      </c>
      <c r="E70" s="377" t="s">
        <v>1570</v>
      </c>
      <c r="F70" s="377"/>
      <c r="G70" s="377"/>
      <c r="H70" s="377"/>
      <c r="I70" s="377"/>
      <c r="J70" s="464"/>
      <c r="K70" s="465">
        <f>SUM(K71:K75)</f>
        <v>0</v>
      </c>
    </row>
    <row r="71" spans="1:11" outlineLevel="1">
      <c r="A71" s="254" t="s">
        <v>1905</v>
      </c>
      <c r="B71" s="254" t="s">
        <v>692</v>
      </c>
      <c r="C71" s="165" t="s">
        <v>1577</v>
      </c>
      <c r="D71" s="166" t="s">
        <v>327</v>
      </c>
      <c r="E71" s="167" t="s">
        <v>625</v>
      </c>
      <c r="F71" s="167"/>
      <c r="G71" s="53"/>
      <c r="H71" s="167"/>
      <c r="I71" s="232"/>
      <c r="J71" s="270"/>
      <c r="K71" s="57">
        <f t="shared" ref="K71:K75" si="4">SUM(F71:J71)</f>
        <v>0</v>
      </c>
    </row>
    <row r="72" spans="1:11" outlineLevel="1">
      <c r="A72" s="254" t="s">
        <v>1905</v>
      </c>
      <c r="B72" s="254" t="s">
        <v>692</v>
      </c>
      <c r="C72" s="165" t="s">
        <v>1578</v>
      </c>
      <c r="D72" s="166" t="s">
        <v>328</v>
      </c>
      <c r="E72" s="167" t="s">
        <v>626</v>
      </c>
      <c r="F72" s="167"/>
      <c r="G72" s="53"/>
      <c r="H72" s="167"/>
      <c r="I72" s="232"/>
      <c r="J72" s="270"/>
      <c r="K72" s="57">
        <f t="shared" si="4"/>
        <v>0</v>
      </c>
    </row>
    <row r="73" spans="1:11" outlineLevel="1">
      <c r="A73" s="254" t="s">
        <v>1905</v>
      </c>
      <c r="B73" s="254" t="s">
        <v>692</v>
      </c>
      <c r="C73" s="165" t="s">
        <v>1579</v>
      </c>
      <c r="D73" s="166" t="s">
        <v>345</v>
      </c>
      <c r="E73" s="167" t="s">
        <v>627</v>
      </c>
      <c r="F73" s="167"/>
      <c r="G73" s="53"/>
      <c r="H73" s="167"/>
      <c r="I73" s="232"/>
      <c r="J73" s="270"/>
      <c r="K73" s="57">
        <f t="shared" si="4"/>
        <v>0</v>
      </c>
    </row>
    <row r="74" spans="1:11" outlineLevel="1">
      <c r="A74" s="254" t="s">
        <v>1905</v>
      </c>
      <c r="B74" s="254" t="s">
        <v>692</v>
      </c>
      <c r="C74" s="165" t="s">
        <v>1580</v>
      </c>
      <c r="D74" s="166" t="s">
        <v>324</v>
      </c>
      <c r="E74" s="167" t="s">
        <v>628</v>
      </c>
      <c r="F74" s="167"/>
      <c r="G74" s="53"/>
      <c r="H74" s="167"/>
      <c r="I74" s="232"/>
      <c r="J74" s="270"/>
      <c r="K74" s="57">
        <f t="shared" si="4"/>
        <v>0</v>
      </c>
    </row>
    <row r="75" spans="1:11" outlineLevel="1">
      <c r="A75" s="254" t="s">
        <v>1905</v>
      </c>
      <c r="B75" s="254" t="s">
        <v>692</v>
      </c>
      <c r="C75" s="165" t="s">
        <v>1581</v>
      </c>
      <c r="D75" s="166" t="s">
        <v>326</v>
      </c>
      <c r="E75" s="167" t="s">
        <v>629</v>
      </c>
      <c r="F75" s="167"/>
      <c r="G75" s="53"/>
      <c r="H75" s="167"/>
      <c r="I75" s="232"/>
      <c r="J75" s="270"/>
      <c r="K75" s="57">
        <f t="shared" si="4"/>
        <v>0</v>
      </c>
    </row>
    <row r="76" spans="1:11" s="164" customFormat="1" ht="15.75" outlineLevel="1">
      <c r="C76" s="375"/>
      <c r="D76" s="376" t="s">
        <v>1571</v>
      </c>
      <c r="E76" s="377" t="s">
        <v>1572</v>
      </c>
      <c r="F76" s="377"/>
      <c r="G76" s="377"/>
      <c r="H76" s="377"/>
      <c r="I76" s="377"/>
      <c r="J76" s="464"/>
      <c r="K76" s="465">
        <f>SUM(K77:K81)</f>
        <v>0</v>
      </c>
    </row>
    <row r="77" spans="1:11" outlineLevel="1">
      <c r="A77" s="254" t="s">
        <v>1905</v>
      </c>
      <c r="B77" s="254" t="s">
        <v>692</v>
      </c>
      <c r="C77" s="165" t="s">
        <v>1626</v>
      </c>
      <c r="D77" s="166" t="s">
        <v>327</v>
      </c>
      <c r="E77" s="167" t="s">
        <v>625</v>
      </c>
      <c r="F77" s="167"/>
      <c r="G77" s="53"/>
      <c r="H77" s="167"/>
      <c r="I77" s="232"/>
      <c r="J77" s="270"/>
      <c r="K77" s="57">
        <f t="shared" ref="K77:K81" si="5">SUM(F77:J77)</f>
        <v>0</v>
      </c>
    </row>
    <row r="78" spans="1:11" outlineLevel="1">
      <c r="A78" s="254" t="s">
        <v>1905</v>
      </c>
      <c r="B78" s="254" t="s">
        <v>692</v>
      </c>
      <c r="C78" s="165" t="s">
        <v>1627</v>
      </c>
      <c r="D78" s="166" t="s">
        <v>328</v>
      </c>
      <c r="E78" s="167" t="s">
        <v>626</v>
      </c>
      <c r="F78" s="167"/>
      <c r="G78" s="53"/>
      <c r="H78" s="167"/>
      <c r="I78" s="232"/>
      <c r="J78" s="270"/>
      <c r="K78" s="57">
        <f t="shared" si="5"/>
        <v>0</v>
      </c>
    </row>
    <row r="79" spans="1:11" outlineLevel="1">
      <c r="A79" s="254" t="s">
        <v>1905</v>
      </c>
      <c r="B79" s="254" t="s">
        <v>692</v>
      </c>
      <c r="C79" s="165" t="s">
        <v>1628</v>
      </c>
      <c r="D79" s="166" t="s">
        <v>345</v>
      </c>
      <c r="E79" s="167" t="s">
        <v>627</v>
      </c>
      <c r="F79" s="167"/>
      <c r="G79" s="53"/>
      <c r="H79" s="167"/>
      <c r="I79" s="232"/>
      <c r="J79" s="270"/>
      <c r="K79" s="57">
        <f t="shared" si="5"/>
        <v>0</v>
      </c>
    </row>
    <row r="80" spans="1:11" outlineLevel="1">
      <c r="A80" s="254" t="s">
        <v>1905</v>
      </c>
      <c r="B80" s="254" t="s">
        <v>692</v>
      </c>
      <c r="C80" s="165" t="s">
        <v>1629</v>
      </c>
      <c r="D80" s="166" t="s">
        <v>324</v>
      </c>
      <c r="E80" s="167" t="s">
        <v>628</v>
      </c>
      <c r="F80" s="167"/>
      <c r="G80" s="53"/>
      <c r="H80" s="167"/>
      <c r="I80" s="232"/>
      <c r="J80" s="270"/>
      <c r="K80" s="57">
        <f t="shared" si="5"/>
        <v>0</v>
      </c>
    </row>
    <row r="81" spans="1:11" outlineLevel="1">
      <c r="A81" s="254" t="s">
        <v>1905</v>
      </c>
      <c r="B81" s="254" t="s">
        <v>692</v>
      </c>
      <c r="C81" s="165" t="s">
        <v>1630</v>
      </c>
      <c r="D81" s="166" t="s">
        <v>326</v>
      </c>
      <c r="E81" s="167" t="s">
        <v>629</v>
      </c>
      <c r="F81" s="167"/>
      <c r="G81" s="53"/>
      <c r="H81" s="167"/>
      <c r="I81" s="232"/>
      <c r="J81" s="270"/>
      <c r="K81" s="57">
        <f t="shared" si="5"/>
        <v>0</v>
      </c>
    </row>
    <row r="82" spans="1:11" s="164" customFormat="1" ht="15.75" outlineLevel="1">
      <c r="C82" s="375"/>
      <c r="D82" s="376" t="s">
        <v>1573</v>
      </c>
      <c r="E82" s="377" t="s">
        <v>1574</v>
      </c>
      <c r="F82" s="377"/>
      <c r="G82" s="377"/>
      <c r="H82" s="377"/>
      <c r="I82" s="377"/>
      <c r="J82" s="464"/>
      <c r="K82" s="465">
        <f>SUM(K83:K87)</f>
        <v>0</v>
      </c>
    </row>
    <row r="83" spans="1:11" outlineLevel="1">
      <c r="A83" s="254" t="s">
        <v>1905</v>
      </c>
      <c r="B83" s="254" t="s">
        <v>692</v>
      </c>
      <c r="C83" s="165" t="s">
        <v>1631</v>
      </c>
      <c r="D83" s="166" t="s">
        <v>327</v>
      </c>
      <c r="E83" s="167" t="s">
        <v>625</v>
      </c>
      <c r="F83" s="167"/>
      <c r="G83" s="53"/>
      <c r="H83" s="167"/>
      <c r="I83" s="232"/>
      <c r="J83" s="270"/>
      <c r="K83" s="57">
        <f t="shared" ref="K83:K87" si="6">SUM(F83:J83)</f>
        <v>0</v>
      </c>
    </row>
    <row r="84" spans="1:11" outlineLevel="1">
      <c r="A84" s="254" t="s">
        <v>1905</v>
      </c>
      <c r="B84" s="254" t="s">
        <v>692</v>
      </c>
      <c r="C84" s="165" t="s">
        <v>1632</v>
      </c>
      <c r="D84" s="166" t="s">
        <v>328</v>
      </c>
      <c r="E84" s="167" t="s">
        <v>626</v>
      </c>
      <c r="F84" s="167"/>
      <c r="G84" s="53"/>
      <c r="H84" s="167"/>
      <c r="I84" s="232"/>
      <c r="J84" s="270"/>
      <c r="K84" s="57">
        <f t="shared" si="6"/>
        <v>0</v>
      </c>
    </row>
    <row r="85" spans="1:11" outlineLevel="1">
      <c r="A85" s="254" t="s">
        <v>1905</v>
      </c>
      <c r="B85" s="254" t="s">
        <v>692</v>
      </c>
      <c r="C85" s="165" t="s">
        <v>1633</v>
      </c>
      <c r="D85" s="166" t="s">
        <v>345</v>
      </c>
      <c r="E85" s="167" t="s">
        <v>627</v>
      </c>
      <c r="F85" s="167"/>
      <c r="G85" s="53"/>
      <c r="H85" s="167"/>
      <c r="I85" s="232"/>
      <c r="J85" s="270"/>
      <c r="K85" s="57">
        <f t="shared" si="6"/>
        <v>0</v>
      </c>
    </row>
    <row r="86" spans="1:11" outlineLevel="1">
      <c r="A86" s="254" t="s">
        <v>1905</v>
      </c>
      <c r="B86" s="254" t="s">
        <v>692</v>
      </c>
      <c r="C86" s="165" t="s">
        <v>1634</v>
      </c>
      <c r="D86" s="166" t="s">
        <v>324</v>
      </c>
      <c r="E86" s="167" t="s">
        <v>628</v>
      </c>
      <c r="F86" s="167"/>
      <c r="G86" s="53"/>
      <c r="H86" s="167"/>
      <c r="I86" s="232"/>
      <c r="J86" s="270"/>
      <c r="K86" s="57">
        <f t="shared" si="6"/>
        <v>0</v>
      </c>
    </row>
    <row r="87" spans="1:11" outlineLevel="1">
      <c r="A87" s="254" t="s">
        <v>1905</v>
      </c>
      <c r="B87" s="254" t="s">
        <v>692</v>
      </c>
      <c r="C87" s="165" t="s">
        <v>1635</v>
      </c>
      <c r="D87" s="166" t="s">
        <v>326</v>
      </c>
      <c r="E87" s="167" t="s">
        <v>629</v>
      </c>
      <c r="F87" s="167"/>
      <c r="G87" s="53"/>
      <c r="H87" s="167"/>
      <c r="I87" s="232"/>
      <c r="J87" s="270"/>
      <c r="K87" s="57">
        <f t="shared" si="6"/>
        <v>0</v>
      </c>
    </row>
    <row r="88" spans="1:11" s="164" customFormat="1" ht="15.75" outlineLevel="1">
      <c r="C88" s="375"/>
      <c r="D88" s="376" t="s">
        <v>1575</v>
      </c>
      <c r="E88" s="377" t="s">
        <v>1576</v>
      </c>
      <c r="F88" s="377"/>
      <c r="G88" s="377"/>
      <c r="H88" s="377"/>
      <c r="I88" s="377"/>
      <c r="J88" s="464"/>
      <c r="K88" s="465">
        <f>SUM(K89:K93)</f>
        <v>0</v>
      </c>
    </row>
    <row r="89" spans="1:11" outlineLevel="1">
      <c r="A89" s="254" t="s">
        <v>1905</v>
      </c>
      <c r="B89" s="254" t="s">
        <v>692</v>
      </c>
      <c r="C89" s="165" t="s">
        <v>1636</v>
      </c>
      <c r="D89" s="166" t="s">
        <v>327</v>
      </c>
      <c r="E89" s="167" t="s">
        <v>625</v>
      </c>
      <c r="F89" s="167"/>
      <c r="G89" s="53"/>
      <c r="H89" s="167"/>
      <c r="I89" s="232"/>
      <c r="J89" s="270"/>
      <c r="K89" s="57">
        <f t="shared" ref="K89:K93" si="7">SUM(F89:J89)</f>
        <v>0</v>
      </c>
    </row>
    <row r="90" spans="1:11" outlineLevel="1">
      <c r="A90" s="254" t="s">
        <v>1905</v>
      </c>
      <c r="B90" s="254" t="s">
        <v>692</v>
      </c>
      <c r="C90" s="165" t="s">
        <v>1637</v>
      </c>
      <c r="D90" s="166" t="s">
        <v>328</v>
      </c>
      <c r="E90" s="167" t="s">
        <v>626</v>
      </c>
      <c r="F90" s="167"/>
      <c r="G90" s="53"/>
      <c r="H90" s="167"/>
      <c r="I90" s="232"/>
      <c r="J90" s="270"/>
      <c r="K90" s="57">
        <f t="shared" si="7"/>
        <v>0</v>
      </c>
    </row>
    <row r="91" spans="1:11" outlineLevel="1">
      <c r="A91" s="254" t="s">
        <v>1905</v>
      </c>
      <c r="B91" s="254" t="s">
        <v>692</v>
      </c>
      <c r="C91" s="165" t="s">
        <v>1638</v>
      </c>
      <c r="D91" s="166" t="s">
        <v>345</v>
      </c>
      <c r="E91" s="167" t="s">
        <v>627</v>
      </c>
      <c r="F91" s="167"/>
      <c r="G91" s="53"/>
      <c r="H91" s="167"/>
      <c r="I91" s="232"/>
      <c r="J91" s="270"/>
      <c r="K91" s="57">
        <f t="shared" si="7"/>
        <v>0</v>
      </c>
    </row>
    <row r="92" spans="1:11" outlineLevel="1">
      <c r="A92" s="254" t="s">
        <v>1905</v>
      </c>
      <c r="B92" s="254" t="s">
        <v>692</v>
      </c>
      <c r="C92" s="165" t="s">
        <v>1639</v>
      </c>
      <c r="D92" s="166" t="s">
        <v>324</v>
      </c>
      <c r="E92" s="167" t="s">
        <v>628</v>
      </c>
      <c r="F92" s="167"/>
      <c r="G92" s="53"/>
      <c r="H92" s="167"/>
      <c r="I92" s="232"/>
      <c r="J92" s="270"/>
      <c r="K92" s="57">
        <f t="shared" si="7"/>
        <v>0</v>
      </c>
    </row>
    <row r="93" spans="1:11" outlineLevel="1">
      <c r="A93" s="254" t="s">
        <v>1905</v>
      </c>
      <c r="B93" s="254" t="s">
        <v>692</v>
      </c>
      <c r="C93" s="165" t="s">
        <v>1640</v>
      </c>
      <c r="D93" s="166" t="s">
        <v>326</v>
      </c>
      <c r="E93" s="167" t="s">
        <v>629</v>
      </c>
      <c r="F93" s="167"/>
      <c r="G93" s="53"/>
      <c r="H93" s="167"/>
      <c r="I93" s="232"/>
      <c r="J93" s="270"/>
      <c r="K93" s="57">
        <f t="shared" si="7"/>
        <v>0</v>
      </c>
    </row>
    <row r="94" spans="1:11" ht="15.75" outlineLevel="1">
      <c r="C94" s="363"/>
      <c r="D94" s="458" t="s">
        <v>54</v>
      </c>
      <c r="E94" s="459" t="s">
        <v>384</v>
      </c>
      <c r="F94" s="466"/>
      <c r="G94" s="467"/>
      <c r="H94" s="466"/>
      <c r="I94" s="468"/>
      <c r="J94" s="469"/>
      <c r="K94" s="470">
        <f>K95+K97+K106+K108+K122+K124+K126+K128+K130+K132+K134+K143+K145+K147</f>
        <v>0</v>
      </c>
    </row>
    <row r="95" spans="1:11" ht="15.75" outlineLevel="1">
      <c r="C95" s="375"/>
      <c r="D95" s="376" t="s">
        <v>47</v>
      </c>
      <c r="E95" s="377" t="s">
        <v>630</v>
      </c>
      <c r="F95" s="471"/>
      <c r="G95" s="472"/>
      <c r="H95" s="471"/>
      <c r="I95" s="473"/>
      <c r="J95" s="474"/>
      <c r="K95" s="475">
        <f>K96</f>
        <v>0</v>
      </c>
    </row>
    <row r="96" spans="1:11" outlineLevel="1">
      <c r="A96" s="254" t="s">
        <v>2032</v>
      </c>
      <c r="B96" s="254" t="s">
        <v>692</v>
      </c>
      <c r="C96" s="165" t="s">
        <v>895</v>
      </c>
      <c r="D96" s="308" t="s">
        <v>2293</v>
      </c>
      <c r="E96" s="309" t="s">
        <v>2294</v>
      </c>
      <c r="F96" s="167"/>
      <c r="G96" s="53"/>
      <c r="H96" s="167"/>
      <c r="I96" s="232"/>
      <c r="J96" s="270"/>
      <c r="K96" s="57">
        <f t="shared" ref="K96" si="8">SUM(F96:J96)</f>
        <v>0</v>
      </c>
    </row>
    <row r="97" spans="1:11" s="164" customFormat="1" ht="15.75" outlineLevel="1">
      <c r="C97" s="375"/>
      <c r="D97" s="376" t="s">
        <v>1643</v>
      </c>
      <c r="E97" s="377" t="s">
        <v>1644</v>
      </c>
      <c r="F97" s="471"/>
      <c r="G97" s="472"/>
      <c r="H97" s="471"/>
      <c r="I97" s="473"/>
      <c r="J97" s="474"/>
      <c r="K97" s="475">
        <f>SUM(K98:K105)</f>
        <v>0</v>
      </c>
    </row>
    <row r="98" spans="1:11" outlineLevel="1">
      <c r="A98" s="254" t="s">
        <v>2032</v>
      </c>
      <c r="B98" s="254" t="s">
        <v>692</v>
      </c>
      <c r="C98" s="165" t="s">
        <v>896</v>
      </c>
      <c r="D98" s="166" t="s">
        <v>201</v>
      </c>
      <c r="E98" s="167" t="s">
        <v>1070</v>
      </c>
      <c r="F98" s="167"/>
      <c r="G98" s="53"/>
      <c r="H98" s="167"/>
      <c r="I98" s="232"/>
      <c r="J98" s="270"/>
      <c r="K98" s="57">
        <f t="shared" ref="K98:K105" si="9">SUM(F98:J98)</f>
        <v>0</v>
      </c>
    </row>
    <row r="99" spans="1:11" outlineLevel="1">
      <c r="A99" s="254" t="s">
        <v>2032</v>
      </c>
      <c r="B99" s="254" t="s">
        <v>692</v>
      </c>
      <c r="C99" s="165" t="s">
        <v>966</v>
      </c>
      <c r="D99" s="166" t="s">
        <v>1078</v>
      </c>
      <c r="E99" s="167" t="s">
        <v>1072</v>
      </c>
      <c r="F99" s="167"/>
      <c r="G99" s="53"/>
      <c r="H99" s="167"/>
      <c r="I99" s="232"/>
      <c r="J99" s="270"/>
      <c r="K99" s="57">
        <f t="shared" si="9"/>
        <v>0</v>
      </c>
    </row>
    <row r="100" spans="1:11" outlineLevel="1">
      <c r="A100" s="254" t="s">
        <v>2032</v>
      </c>
      <c r="B100" s="254" t="s">
        <v>692</v>
      </c>
      <c r="C100" s="165" t="s">
        <v>967</v>
      </c>
      <c r="D100" s="166" t="s">
        <v>2341</v>
      </c>
      <c r="E100" s="167" t="s">
        <v>1071</v>
      </c>
      <c r="F100" s="167"/>
      <c r="G100" s="53"/>
      <c r="H100" s="167"/>
      <c r="I100" s="232"/>
      <c r="J100" s="270"/>
      <c r="K100" s="57">
        <f t="shared" si="9"/>
        <v>0</v>
      </c>
    </row>
    <row r="101" spans="1:11" outlineLevel="1">
      <c r="A101" s="254" t="s">
        <v>2032</v>
      </c>
      <c r="B101" s="254" t="s">
        <v>692</v>
      </c>
      <c r="C101" s="165" t="s">
        <v>968</v>
      </c>
      <c r="D101" s="166" t="s">
        <v>1077</v>
      </c>
      <c r="E101" s="167" t="s">
        <v>2342</v>
      </c>
      <c r="F101" s="167"/>
      <c r="G101" s="53"/>
      <c r="H101" s="167"/>
      <c r="I101" s="232"/>
      <c r="J101" s="270"/>
      <c r="K101" s="57">
        <f t="shared" si="9"/>
        <v>0</v>
      </c>
    </row>
    <row r="102" spans="1:11" outlineLevel="1">
      <c r="A102" s="254" t="s">
        <v>2032</v>
      </c>
      <c r="B102" s="254" t="s">
        <v>692</v>
      </c>
      <c r="C102" s="165" t="s">
        <v>969</v>
      </c>
      <c r="D102" s="166" t="s">
        <v>1079</v>
      </c>
      <c r="E102" s="167" t="s">
        <v>1074</v>
      </c>
      <c r="F102" s="167"/>
      <c r="G102" s="53"/>
      <c r="H102" s="167"/>
      <c r="I102" s="232"/>
      <c r="J102" s="270"/>
      <c r="K102" s="57">
        <f t="shared" si="9"/>
        <v>0</v>
      </c>
    </row>
    <row r="103" spans="1:11" outlineLevel="1">
      <c r="A103" s="254" t="s">
        <v>2032</v>
      </c>
      <c r="B103" s="254" t="s">
        <v>692</v>
      </c>
      <c r="C103" s="165" t="s">
        <v>970</v>
      </c>
      <c r="D103" s="166" t="s">
        <v>1080</v>
      </c>
      <c r="E103" s="167" t="s">
        <v>1073</v>
      </c>
      <c r="F103" s="167"/>
      <c r="G103" s="53"/>
      <c r="H103" s="167"/>
      <c r="I103" s="232"/>
      <c r="J103" s="270"/>
      <c r="K103" s="57">
        <f t="shared" si="9"/>
        <v>0</v>
      </c>
    </row>
    <row r="104" spans="1:11" outlineLevel="1">
      <c r="A104" s="254" t="s">
        <v>2032</v>
      </c>
      <c r="B104" s="254" t="s">
        <v>692</v>
      </c>
      <c r="C104" s="165" t="s">
        <v>971</v>
      </c>
      <c r="D104" s="166" t="s">
        <v>1081</v>
      </c>
      <c r="E104" s="167" t="s">
        <v>1075</v>
      </c>
      <c r="F104" s="167"/>
      <c r="G104" s="53"/>
      <c r="H104" s="167"/>
      <c r="I104" s="232"/>
      <c r="J104" s="270"/>
      <c r="K104" s="57">
        <f t="shared" si="9"/>
        <v>0</v>
      </c>
    </row>
    <row r="105" spans="1:11" outlineLevel="1">
      <c r="A105" s="254" t="s">
        <v>2032</v>
      </c>
      <c r="B105" s="254" t="s">
        <v>692</v>
      </c>
      <c r="C105" s="165" t="s">
        <v>1645</v>
      </c>
      <c r="D105" s="166" t="s">
        <v>1082</v>
      </c>
      <c r="E105" s="167" t="s">
        <v>1076</v>
      </c>
      <c r="F105" s="167"/>
      <c r="G105" s="53"/>
      <c r="H105" s="167"/>
      <c r="I105" s="232"/>
      <c r="J105" s="270"/>
      <c r="K105" s="57">
        <f t="shared" si="9"/>
        <v>0</v>
      </c>
    </row>
    <row r="106" spans="1:11" s="164" customFormat="1" ht="15.75" outlineLevel="1">
      <c r="C106" s="375"/>
      <c r="D106" s="376" t="s">
        <v>49</v>
      </c>
      <c r="E106" s="377" t="s">
        <v>637</v>
      </c>
      <c r="F106" s="471"/>
      <c r="G106" s="472"/>
      <c r="H106" s="471"/>
      <c r="I106" s="473"/>
      <c r="J106" s="474"/>
      <c r="K106" s="475">
        <f>K107</f>
        <v>0</v>
      </c>
    </row>
    <row r="107" spans="1:11">
      <c r="A107" s="254" t="s">
        <v>2032</v>
      </c>
      <c r="B107" s="254" t="s">
        <v>692</v>
      </c>
      <c r="C107" s="165" t="s">
        <v>897</v>
      </c>
      <c r="D107" s="308" t="s">
        <v>2293</v>
      </c>
      <c r="E107" s="309" t="s">
        <v>2294</v>
      </c>
      <c r="F107" s="167"/>
      <c r="G107" s="53"/>
      <c r="H107" s="167"/>
      <c r="I107" s="232"/>
      <c r="J107" s="270"/>
      <c r="K107" s="57">
        <f t="shared" ref="K107" si="10">SUM(F107:J107)</f>
        <v>0</v>
      </c>
    </row>
    <row r="108" spans="1:11" s="164" customFormat="1" ht="15.75">
      <c r="C108" s="375"/>
      <c r="D108" s="376" t="s">
        <v>1091</v>
      </c>
      <c r="E108" s="377" t="s">
        <v>1092</v>
      </c>
      <c r="F108" s="471"/>
      <c r="G108" s="472"/>
      <c r="H108" s="471"/>
      <c r="I108" s="473"/>
      <c r="J108" s="474"/>
      <c r="K108" s="475">
        <f>SUM(K109:K121)</f>
        <v>0</v>
      </c>
    </row>
    <row r="109" spans="1:11">
      <c r="A109" s="254" t="s">
        <v>2032</v>
      </c>
      <c r="B109" s="254" t="s">
        <v>692</v>
      </c>
      <c r="C109" s="165" t="s">
        <v>898</v>
      </c>
      <c r="D109" s="166" t="s">
        <v>1094</v>
      </c>
      <c r="E109" s="167" t="s">
        <v>1093</v>
      </c>
      <c r="F109" s="167"/>
      <c r="G109" s="53"/>
      <c r="H109" s="167"/>
      <c r="I109" s="232"/>
      <c r="J109" s="270"/>
      <c r="K109" s="57">
        <f t="shared" ref="K109:K116" si="11">SUM(F109:J109)</f>
        <v>0</v>
      </c>
    </row>
    <row r="110" spans="1:11">
      <c r="A110" s="254" t="s">
        <v>2032</v>
      </c>
      <c r="B110" s="254" t="s">
        <v>692</v>
      </c>
      <c r="C110" s="165" t="s">
        <v>1641</v>
      </c>
      <c r="D110" s="166" t="s">
        <v>960</v>
      </c>
      <c r="E110" s="167" t="s">
        <v>955</v>
      </c>
      <c r="F110" s="167"/>
      <c r="G110" s="53"/>
      <c r="H110" s="167"/>
      <c r="I110" s="232"/>
      <c r="J110" s="270"/>
      <c r="K110" s="57">
        <f t="shared" si="11"/>
        <v>0</v>
      </c>
    </row>
    <row r="111" spans="1:11">
      <c r="A111" s="254" t="s">
        <v>2032</v>
      </c>
      <c r="B111" s="254" t="s">
        <v>692</v>
      </c>
      <c r="C111" s="165" t="s">
        <v>1646</v>
      </c>
      <c r="D111" s="166" t="s">
        <v>1095</v>
      </c>
      <c r="E111" s="167" t="s">
        <v>956</v>
      </c>
      <c r="F111" s="167"/>
      <c r="G111" s="53"/>
      <c r="H111" s="167"/>
      <c r="I111" s="232"/>
      <c r="J111" s="270"/>
      <c r="K111" s="57">
        <f t="shared" si="11"/>
        <v>0</v>
      </c>
    </row>
    <row r="112" spans="1:11">
      <c r="A112" s="254" t="s">
        <v>2032</v>
      </c>
      <c r="B112" s="254" t="s">
        <v>692</v>
      </c>
      <c r="C112" s="165" t="s">
        <v>1647</v>
      </c>
      <c r="D112" s="166" t="s">
        <v>961</v>
      </c>
      <c r="E112" s="167" t="s">
        <v>962</v>
      </c>
      <c r="F112" s="167"/>
      <c r="G112" s="53"/>
      <c r="H112" s="167"/>
      <c r="I112" s="232"/>
      <c r="J112" s="270"/>
      <c r="K112" s="57">
        <f t="shared" si="11"/>
        <v>0</v>
      </c>
    </row>
    <row r="113" spans="1:11">
      <c r="A113" s="254" t="s">
        <v>2032</v>
      </c>
      <c r="B113" s="254" t="s">
        <v>692</v>
      </c>
      <c r="C113" s="165" t="s">
        <v>1648</v>
      </c>
      <c r="D113" s="166" t="s">
        <v>963</v>
      </c>
      <c r="E113" s="167" t="s">
        <v>957</v>
      </c>
      <c r="F113" s="167"/>
      <c r="G113" s="53"/>
      <c r="H113" s="167"/>
      <c r="I113" s="232"/>
      <c r="J113" s="270"/>
      <c r="K113" s="57">
        <f t="shared" si="11"/>
        <v>0</v>
      </c>
    </row>
    <row r="114" spans="1:11">
      <c r="A114" s="254" t="s">
        <v>2032</v>
      </c>
      <c r="B114" s="254" t="s">
        <v>692</v>
      </c>
      <c r="C114" s="165" t="s">
        <v>1649</v>
      </c>
      <c r="D114" s="166" t="s">
        <v>964</v>
      </c>
      <c r="E114" s="167" t="s">
        <v>958</v>
      </c>
      <c r="F114" s="167"/>
      <c r="G114" s="53"/>
      <c r="H114" s="167"/>
      <c r="I114" s="232"/>
      <c r="J114" s="270"/>
      <c r="K114" s="57">
        <f t="shared" si="11"/>
        <v>0</v>
      </c>
    </row>
    <row r="115" spans="1:11">
      <c r="A115" s="254" t="s">
        <v>2032</v>
      </c>
      <c r="B115" s="254" t="s">
        <v>2242</v>
      </c>
      <c r="C115" s="165" t="s">
        <v>1650</v>
      </c>
      <c r="D115" s="166" t="s">
        <v>1011</v>
      </c>
      <c r="E115" s="167" t="s">
        <v>1001</v>
      </c>
      <c r="F115" s="167"/>
      <c r="G115" s="53"/>
      <c r="H115" s="167"/>
      <c r="I115" s="232"/>
      <c r="J115" s="270"/>
      <c r="K115" s="57">
        <f t="shared" si="11"/>
        <v>0</v>
      </c>
    </row>
    <row r="116" spans="1:11">
      <c r="A116" s="254" t="s">
        <v>2032</v>
      </c>
      <c r="B116" s="254" t="s">
        <v>2243</v>
      </c>
      <c r="C116" s="165" t="s">
        <v>1651</v>
      </c>
      <c r="D116" s="166" t="s">
        <v>1127</v>
      </c>
      <c r="E116" s="167" t="s">
        <v>1126</v>
      </c>
      <c r="F116" s="167"/>
      <c r="G116" s="53"/>
      <c r="H116" s="167"/>
      <c r="I116" s="232"/>
      <c r="J116" s="270"/>
      <c r="K116" s="57">
        <f t="shared" si="11"/>
        <v>0</v>
      </c>
    </row>
    <row r="117" spans="1:11">
      <c r="A117" s="254" t="s">
        <v>2032</v>
      </c>
      <c r="B117" s="254" t="s">
        <v>2244</v>
      </c>
      <c r="C117" s="165" t="s">
        <v>1652</v>
      </c>
      <c r="D117" s="166" t="s">
        <v>1014</v>
      </c>
      <c r="E117" s="167" t="s">
        <v>1003</v>
      </c>
      <c r="F117" s="167"/>
      <c r="G117" s="53"/>
      <c r="H117" s="167"/>
      <c r="I117" s="232"/>
      <c r="J117" s="270"/>
      <c r="K117" s="57">
        <f t="shared" ref="K117:K121" si="12">SUM(F117:J117)</f>
        <v>0</v>
      </c>
    </row>
    <row r="118" spans="1:11">
      <c r="A118" s="254" t="s">
        <v>2032</v>
      </c>
      <c r="B118" s="254" t="s">
        <v>2246</v>
      </c>
      <c r="C118" s="165" t="s">
        <v>2245</v>
      </c>
      <c r="D118" s="166" t="s">
        <v>1134</v>
      </c>
      <c r="E118" s="167" t="s">
        <v>1004</v>
      </c>
      <c r="F118" s="167"/>
      <c r="G118" s="53"/>
      <c r="H118" s="167"/>
      <c r="I118" s="232"/>
      <c r="J118" s="270"/>
      <c r="K118" s="57">
        <f t="shared" si="12"/>
        <v>0</v>
      </c>
    </row>
    <row r="119" spans="1:11">
      <c r="A119" s="254" t="s">
        <v>2032</v>
      </c>
      <c r="B119" s="254" t="s">
        <v>2248</v>
      </c>
      <c r="C119" s="165" t="s">
        <v>2247</v>
      </c>
      <c r="D119" s="166" t="s">
        <v>1135</v>
      </c>
      <c r="E119" s="167" t="s">
        <v>1005</v>
      </c>
      <c r="F119" s="167"/>
      <c r="G119" s="53"/>
      <c r="H119" s="167"/>
      <c r="I119" s="232"/>
      <c r="J119" s="270"/>
      <c r="K119" s="57">
        <f t="shared" si="12"/>
        <v>0</v>
      </c>
    </row>
    <row r="120" spans="1:11">
      <c r="A120" s="254" t="s">
        <v>2032</v>
      </c>
      <c r="B120" s="254" t="s">
        <v>2250</v>
      </c>
      <c r="C120" s="165" t="s">
        <v>2249</v>
      </c>
      <c r="D120" s="166" t="s">
        <v>1015</v>
      </c>
      <c r="E120" s="167" t="s">
        <v>1006</v>
      </c>
      <c r="F120" s="167"/>
      <c r="G120" s="53"/>
      <c r="H120" s="167"/>
      <c r="I120" s="232"/>
      <c r="J120" s="270"/>
      <c r="K120" s="57">
        <f t="shared" si="12"/>
        <v>0</v>
      </c>
    </row>
    <row r="121" spans="1:11">
      <c r="A121" s="254" t="s">
        <v>2032</v>
      </c>
      <c r="B121" s="254" t="s">
        <v>2252</v>
      </c>
      <c r="C121" s="165" t="s">
        <v>2251</v>
      </c>
      <c r="D121" s="166" t="s">
        <v>965</v>
      </c>
      <c r="E121" s="167" t="s">
        <v>959</v>
      </c>
      <c r="F121" s="167"/>
      <c r="G121" s="53"/>
      <c r="H121" s="167"/>
      <c r="I121" s="232"/>
      <c r="J121" s="270"/>
      <c r="K121" s="57">
        <f t="shared" si="12"/>
        <v>0</v>
      </c>
    </row>
    <row r="122" spans="1:11" s="164" customFormat="1" ht="15.75">
      <c r="C122" s="375"/>
      <c r="D122" s="376" t="s">
        <v>48</v>
      </c>
      <c r="E122" s="377" t="s">
        <v>1988</v>
      </c>
      <c r="F122" s="471"/>
      <c r="G122" s="472"/>
      <c r="H122" s="471"/>
      <c r="I122" s="473"/>
      <c r="J122" s="474"/>
      <c r="K122" s="475">
        <f>K123</f>
        <v>0</v>
      </c>
    </row>
    <row r="123" spans="1:11">
      <c r="A123" s="254" t="s">
        <v>2032</v>
      </c>
      <c r="B123" s="254" t="s">
        <v>692</v>
      </c>
      <c r="C123" s="165" t="s">
        <v>899</v>
      </c>
      <c r="D123" s="308" t="s">
        <v>2293</v>
      </c>
      <c r="E123" s="309" t="s">
        <v>2294</v>
      </c>
      <c r="F123" s="167"/>
      <c r="G123" s="53"/>
      <c r="H123" s="167"/>
      <c r="I123" s="232"/>
      <c r="J123" s="270"/>
      <c r="K123" s="57">
        <f t="shared" ref="K123" si="13">SUM(F123:J123)</f>
        <v>0</v>
      </c>
    </row>
    <row r="124" spans="1:11" s="164" customFormat="1" ht="15.75">
      <c r="C124" s="375"/>
      <c r="D124" s="376" t="s">
        <v>2334</v>
      </c>
      <c r="E124" s="377" t="s">
        <v>636</v>
      </c>
      <c r="F124" s="471"/>
      <c r="G124" s="472"/>
      <c r="H124" s="471"/>
      <c r="I124" s="473"/>
      <c r="J124" s="474"/>
      <c r="K124" s="475">
        <f>K125</f>
        <v>0</v>
      </c>
    </row>
    <row r="125" spans="1:11">
      <c r="A125" s="254" t="s">
        <v>2032</v>
      </c>
      <c r="B125" s="254" t="s">
        <v>692</v>
      </c>
      <c r="C125" s="165" t="s">
        <v>900</v>
      </c>
      <c r="D125" s="308" t="s">
        <v>2293</v>
      </c>
      <c r="E125" s="309" t="s">
        <v>2294</v>
      </c>
      <c r="F125" s="167"/>
      <c r="G125" s="53"/>
      <c r="H125" s="167"/>
      <c r="I125" s="232"/>
      <c r="J125" s="270"/>
      <c r="K125" s="57">
        <f t="shared" ref="K125" si="14">SUM(F125:J125)</f>
        <v>0</v>
      </c>
    </row>
    <row r="126" spans="1:11" s="164" customFormat="1" ht="15.75">
      <c r="C126" s="375"/>
      <c r="D126" s="376" t="s">
        <v>50</v>
      </c>
      <c r="E126" s="377" t="s">
        <v>631</v>
      </c>
      <c r="F126" s="471"/>
      <c r="G126" s="472"/>
      <c r="H126" s="471"/>
      <c r="I126" s="473"/>
      <c r="J126" s="474"/>
      <c r="K126" s="475">
        <f>K127</f>
        <v>0</v>
      </c>
    </row>
    <row r="127" spans="1:11">
      <c r="A127" s="254" t="s">
        <v>2032</v>
      </c>
      <c r="B127" s="254" t="s">
        <v>692</v>
      </c>
      <c r="C127" s="165" t="s">
        <v>901</v>
      </c>
      <c r="D127" s="308" t="s">
        <v>2293</v>
      </c>
      <c r="E127" s="309" t="s">
        <v>2294</v>
      </c>
      <c r="F127" s="167"/>
      <c r="G127" s="53"/>
      <c r="H127" s="167"/>
      <c r="I127" s="232"/>
      <c r="J127" s="270"/>
      <c r="K127" s="57">
        <f t="shared" ref="K127" si="15">SUM(F127:J127)</f>
        <v>0</v>
      </c>
    </row>
    <row r="128" spans="1:11" s="164" customFormat="1" ht="15.75">
      <c r="C128" s="375"/>
      <c r="D128" s="376" t="s">
        <v>51</v>
      </c>
      <c r="E128" s="377" t="s">
        <v>632</v>
      </c>
      <c r="F128" s="471"/>
      <c r="G128" s="472"/>
      <c r="H128" s="471"/>
      <c r="I128" s="473"/>
      <c r="J128" s="474"/>
      <c r="K128" s="475">
        <f>K129</f>
        <v>0</v>
      </c>
    </row>
    <row r="129" spans="1:11">
      <c r="A129" s="254" t="s">
        <v>2032</v>
      </c>
      <c r="B129" s="254" t="s">
        <v>692</v>
      </c>
      <c r="C129" s="165" t="s">
        <v>905</v>
      </c>
      <c r="D129" s="308" t="s">
        <v>2293</v>
      </c>
      <c r="E129" s="309" t="s">
        <v>2294</v>
      </c>
      <c r="F129" s="167"/>
      <c r="G129" s="53"/>
      <c r="H129" s="167"/>
      <c r="I129" s="232"/>
      <c r="J129" s="270"/>
      <c r="K129" s="57">
        <f t="shared" ref="K129" si="16">SUM(F129:J129)</f>
        <v>0</v>
      </c>
    </row>
    <row r="130" spans="1:11" s="164" customFormat="1" ht="15.75">
      <c r="C130" s="375"/>
      <c r="D130" s="376" t="s">
        <v>52</v>
      </c>
      <c r="E130" s="377" t="s">
        <v>633</v>
      </c>
      <c r="F130" s="471"/>
      <c r="G130" s="472"/>
      <c r="H130" s="471"/>
      <c r="I130" s="473"/>
      <c r="J130" s="474"/>
      <c r="K130" s="475">
        <f>K131</f>
        <v>0</v>
      </c>
    </row>
    <row r="131" spans="1:11">
      <c r="A131" s="254" t="s">
        <v>2032</v>
      </c>
      <c r="B131" s="254" t="s">
        <v>692</v>
      </c>
      <c r="C131" s="165" t="s">
        <v>908</v>
      </c>
      <c r="D131" s="308" t="s">
        <v>2293</v>
      </c>
      <c r="E131" s="309" t="s">
        <v>2294</v>
      </c>
      <c r="F131" s="167"/>
      <c r="G131" s="53"/>
      <c r="H131" s="167"/>
      <c r="I131" s="232"/>
      <c r="J131" s="270"/>
      <c r="K131" s="57">
        <f t="shared" ref="K131:K133" si="17">SUM(F131:J131)</f>
        <v>0</v>
      </c>
    </row>
    <row r="132" spans="1:11" s="164" customFormat="1" ht="15.75">
      <c r="C132" s="375"/>
      <c r="D132" s="376" t="s">
        <v>325</v>
      </c>
      <c r="E132" s="377" t="s">
        <v>635</v>
      </c>
      <c r="F132" s="471"/>
      <c r="G132" s="472"/>
      <c r="H132" s="471"/>
      <c r="I132" s="473"/>
      <c r="J132" s="474"/>
      <c r="K132" s="475">
        <f>K133</f>
        <v>0</v>
      </c>
    </row>
    <row r="133" spans="1:11" s="164" customFormat="1">
      <c r="A133" s="254" t="s">
        <v>2032</v>
      </c>
      <c r="B133" s="254" t="s">
        <v>692</v>
      </c>
      <c r="C133" s="165" t="s">
        <v>1557</v>
      </c>
      <c r="D133" s="308" t="s">
        <v>2293</v>
      </c>
      <c r="E133" s="309" t="s">
        <v>2294</v>
      </c>
      <c r="F133" s="167"/>
      <c r="G133" s="53"/>
      <c r="H133" s="167"/>
      <c r="I133" s="232"/>
      <c r="J133" s="270"/>
      <c r="K133" s="57">
        <f t="shared" si="17"/>
        <v>0</v>
      </c>
    </row>
    <row r="134" spans="1:11" s="164" customFormat="1" ht="15.75">
      <c r="C134" s="375"/>
      <c r="D134" s="376" t="s">
        <v>2214</v>
      </c>
      <c r="E134" s="377" t="s">
        <v>2215</v>
      </c>
      <c r="F134" s="471"/>
      <c r="G134" s="472"/>
      <c r="H134" s="471"/>
      <c r="I134" s="473"/>
      <c r="J134" s="474"/>
      <c r="K134" s="475">
        <f>SUM(K135:K142)</f>
        <v>0</v>
      </c>
    </row>
    <row r="135" spans="1:11">
      <c r="A135" s="254" t="s">
        <v>2032</v>
      </c>
      <c r="B135" s="254" t="s">
        <v>692</v>
      </c>
      <c r="C135" s="165" t="s">
        <v>1558</v>
      </c>
      <c r="D135" s="166" t="s">
        <v>2191</v>
      </c>
      <c r="E135" s="167" t="s">
        <v>2192</v>
      </c>
      <c r="F135" s="167"/>
      <c r="G135" s="53"/>
      <c r="H135" s="167"/>
      <c r="I135" s="232"/>
      <c r="J135" s="270"/>
      <c r="K135" s="57">
        <f t="shared" ref="K135:K142" si="18">SUM(F135:J135)</f>
        <v>0</v>
      </c>
    </row>
    <row r="136" spans="1:11">
      <c r="A136" s="254" t="s">
        <v>2032</v>
      </c>
      <c r="B136" s="254" t="s">
        <v>692</v>
      </c>
      <c r="C136" s="165" t="s">
        <v>1642</v>
      </c>
      <c r="D136" s="166" t="s">
        <v>2263</v>
      </c>
      <c r="E136" s="167" t="s">
        <v>2193</v>
      </c>
      <c r="F136" s="167"/>
      <c r="G136" s="53"/>
      <c r="H136" s="167"/>
      <c r="I136" s="232"/>
      <c r="J136" s="270"/>
      <c r="K136" s="57">
        <f t="shared" si="18"/>
        <v>0</v>
      </c>
    </row>
    <row r="137" spans="1:11">
      <c r="A137" s="254" t="s">
        <v>2032</v>
      </c>
      <c r="B137" s="254" t="s">
        <v>692</v>
      </c>
      <c r="C137" s="165" t="s">
        <v>1653</v>
      </c>
      <c r="D137" s="166" t="s">
        <v>2195</v>
      </c>
      <c r="E137" s="167" t="s">
        <v>2194</v>
      </c>
      <c r="F137" s="167"/>
      <c r="G137" s="53"/>
      <c r="H137" s="167"/>
      <c r="I137" s="232"/>
      <c r="J137" s="270"/>
      <c r="K137" s="57">
        <f t="shared" si="18"/>
        <v>0</v>
      </c>
    </row>
    <row r="138" spans="1:11" s="164" customFormat="1">
      <c r="A138" s="254" t="s">
        <v>2032</v>
      </c>
      <c r="B138" s="254" t="s">
        <v>692</v>
      </c>
      <c r="C138" s="165" t="s">
        <v>1654</v>
      </c>
      <c r="D138" s="166" t="s">
        <v>2269</v>
      </c>
      <c r="E138" s="167" t="s">
        <v>2273</v>
      </c>
      <c r="F138" s="167"/>
      <c r="G138" s="53"/>
      <c r="H138" s="167"/>
      <c r="I138" s="232"/>
      <c r="J138" s="270"/>
      <c r="K138" s="57">
        <f t="shared" si="18"/>
        <v>0</v>
      </c>
    </row>
    <row r="139" spans="1:11" s="164" customFormat="1">
      <c r="A139" s="254" t="s">
        <v>2032</v>
      </c>
      <c r="B139" s="254" t="s">
        <v>692</v>
      </c>
      <c r="C139" s="165" t="s">
        <v>1655</v>
      </c>
      <c r="D139" s="166" t="s">
        <v>2268</v>
      </c>
      <c r="E139" s="167" t="s">
        <v>2274</v>
      </c>
      <c r="F139" s="167"/>
      <c r="G139" s="53"/>
      <c r="H139" s="167"/>
      <c r="I139" s="232"/>
      <c r="J139" s="270"/>
      <c r="K139" s="57">
        <f t="shared" si="18"/>
        <v>0</v>
      </c>
    </row>
    <row r="140" spans="1:11">
      <c r="A140" s="254" t="s">
        <v>2032</v>
      </c>
      <c r="B140" s="254" t="s">
        <v>692</v>
      </c>
      <c r="C140" s="165" t="s">
        <v>1656</v>
      </c>
      <c r="D140" s="166" t="s">
        <v>2270</v>
      </c>
      <c r="E140" s="167" t="s">
        <v>2275</v>
      </c>
      <c r="F140" s="167"/>
      <c r="G140" s="53"/>
      <c r="H140" s="167"/>
      <c r="I140" s="232"/>
      <c r="J140" s="270"/>
      <c r="K140" s="57">
        <f t="shared" si="18"/>
        <v>0</v>
      </c>
    </row>
    <row r="141" spans="1:11" s="164" customFormat="1">
      <c r="A141" s="254" t="s">
        <v>2032</v>
      </c>
      <c r="B141" s="254" t="s">
        <v>692</v>
      </c>
      <c r="C141" s="165" t="s">
        <v>2264</v>
      </c>
      <c r="D141" s="166" t="s">
        <v>2266</v>
      </c>
      <c r="E141" s="167" t="s">
        <v>2271</v>
      </c>
      <c r="F141" s="167"/>
      <c r="G141" s="53"/>
      <c r="H141" s="167"/>
      <c r="I141" s="232"/>
      <c r="J141" s="270"/>
      <c r="K141" s="57">
        <f t="shared" si="18"/>
        <v>0</v>
      </c>
    </row>
    <row r="142" spans="1:11" s="164" customFormat="1">
      <c r="A142" s="254" t="s">
        <v>2032</v>
      </c>
      <c r="B142" s="254" t="s">
        <v>692</v>
      </c>
      <c r="C142" s="165" t="s">
        <v>2265</v>
      </c>
      <c r="D142" s="166" t="s">
        <v>2267</v>
      </c>
      <c r="E142" s="167" t="s">
        <v>2272</v>
      </c>
      <c r="F142" s="167"/>
      <c r="G142" s="53"/>
      <c r="H142" s="167"/>
      <c r="I142" s="232"/>
      <c r="J142" s="270"/>
      <c r="K142" s="57">
        <f t="shared" si="18"/>
        <v>0</v>
      </c>
    </row>
    <row r="143" spans="1:11" s="164" customFormat="1" ht="15.75">
      <c r="C143" s="375"/>
      <c r="D143" s="376" t="s">
        <v>1563</v>
      </c>
      <c r="E143" s="377" t="s">
        <v>1565</v>
      </c>
      <c r="F143" s="471"/>
      <c r="G143" s="472"/>
      <c r="H143" s="471"/>
      <c r="I143" s="473"/>
      <c r="J143" s="474"/>
      <c r="K143" s="475">
        <f>K144</f>
        <v>0</v>
      </c>
    </row>
    <row r="144" spans="1:11">
      <c r="A144" s="254" t="s">
        <v>2032</v>
      </c>
      <c r="B144" s="254" t="s">
        <v>692</v>
      </c>
      <c r="C144" s="165" t="s">
        <v>1567</v>
      </c>
      <c r="D144" s="308" t="s">
        <v>2293</v>
      </c>
      <c r="E144" s="309" t="s">
        <v>2294</v>
      </c>
      <c r="F144" s="167"/>
      <c r="G144" s="53"/>
      <c r="H144" s="167"/>
      <c r="I144" s="232"/>
      <c r="J144" s="270"/>
      <c r="K144" s="57">
        <f t="shared" ref="K144" si="19">SUM(F144:J144)</f>
        <v>0</v>
      </c>
    </row>
    <row r="145" spans="1:11" s="164" customFormat="1" ht="15.75">
      <c r="C145" s="375"/>
      <c r="D145" s="376" t="s">
        <v>1564</v>
      </c>
      <c r="E145" s="377" t="s">
        <v>1566</v>
      </c>
      <c r="F145" s="471"/>
      <c r="G145" s="472"/>
      <c r="H145" s="471"/>
      <c r="I145" s="473"/>
      <c r="J145" s="474"/>
      <c r="K145" s="475">
        <f>K146</f>
        <v>0</v>
      </c>
    </row>
    <row r="146" spans="1:11">
      <c r="A146" s="254" t="s">
        <v>2032</v>
      </c>
      <c r="B146" s="254" t="s">
        <v>692</v>
      </c>
      <c r="C146" s="165" t="s">
        <v>1568</v>
      </c>
      <c r="D146" s="308" t="s">
        <v>2293</v>
      </c>
      <c r="E146" s="309" t="s">
        <v>2294</v>
      </c>
      <c r="F146" s="167"/>
      <c r="G146" s="53"/>
      <c r="H146" s="167"/>
      <c r="I146" s="232"/>
      <c r="J146" s="270"/>
      <c r="K146" s="57">
        <f t="shared" ref="K146" si="20">SUM(F146:J146)</f>
        <v>0</v>
      </c>
    </row>
    <row r="147" spans="1:11" s="164" customFormat="1" ht="15.75">
      <c r="C147" s="375"/>
      <c r="D147" s="376" t="s">
        <v>53</v>
      </c>
      <c r="E147" s="377" t="s">
        <v>634</v>
      </c>
      <c r="F147" s="471"/>
      <c r="G147" s="472"/>
      <c r="H147" s="471"/>
      <c r="I147" s="473"/>
      <c r="J147" s="474"/>
      <c r="K147" s="475">
        <f>SUM(K148:K150)</f>
        <v>0</v>
      </c>
    </row>
    <row r="148" spans="1:11">
      <c r="A148" s="254" t="s">
        <v>2032</v>
      </c>
      <c r="B148" s="254" t="s">
        <v>692</v>
      </c>
      <c r="C148" s="165" t="s">
        <v>891</v>
      </c>
      <c r="D148" s="166" t="s">
        <v>1657</v>
      </c>
      <c r="E148" s="167" t="s">
        <v>1660</v>
      </c>
      <c r="F148" s="167"/>
      <c r="G148" s="53"/>
      <c r="H148" s="167"/>
      <c r="I148" s="232"/>
      <c r="J148" s="270"/>
      <c r="K148" s="57">
        <f t="shared" ref="K148:K150" si="21">SUM(F148:J148)</f>
        <v>0</v>
      </c>
    </row>
    <row r="149" spans="1:11">
      <c r="A149" s="254" t="s">
        <v>2032</v>
      </c>
      <c r="B149" s="254" t="s">
        <v>692</v>
      </c>
      <c r="C149" s="165" t="s">
        <v>892</v>
      </c>
      <c r="D149" s="166" t="s">
        <v>1658</v>
      </c>
      <c r="E149" s="167" t="s">
        <v>1661</v>
      </c>
      <c r="F149" s="167"/>
      <c r="G149" s="53"/>
      <c r="H149" s="167"/>
      <c r="I149" s="232"/>
      <c r="J149" s="270"/>
      <c r="K149" s="57">
        <f t="shared" si="21"/>
        <v>0</v>
      </c>
    </row>
    <row r="150" spans="1:11">
      <c r="A150" s="254" t="s">
        <v>2032</v>
      </c>
      <c r="B150" s="254" t="s">
        <v>692</v>
      </c>
      <c r="C150" s="165" t="s">
        <v>893</v>
      </c>
      <c r="D150" s="166" t="s">
        <v>1659</v>
      </c>
      <c r="E150" s="167" t="s">
        <v>1662</v>
      </c>
      <c r="F150" s="167"/>
      <c r="G150" s="53"/>
      <c r="H150" s="167"/>
      <c r="I150" s="232"/>
      <c r="J150" s="270"/>
      <c r="K150" s="57">
        <f t="shared" si="21"/>
        <v>0</v>
      </c>
    </row>
    <row r="151" spans="1:11" s="164" customFormat="1" ht="15.75">
      <c r="C151" s="375"/>
      <c r="D151" s="376" t="s">
        <v>675</v>
      </c>
      <c r="E151" s="377" t="s">
        <v>676</v>
      </c>
      <c r="F151" s="471"/>
      <c r="G151" s="472"/>
      <c r="H151" s="471"/>
      <c r="I151" s="473"/>
      <c r="J151" s="474"/>
      <c r="K151" s="475">
        <f>SUM(K152:K160)</f>
        <v>0</v>
      </c>
    </row>
    <row r="152" spans="1:11">
      <c r="A152" s="254" t="s">
        <v>1905</v>
      </c>
      <c r="B152" s="254" t="s">
        <v>696</v>
      </c>
      <c r="C152" s="165" t="s">
        <v>894</v>
      </c>
      <c r="D152" s="166" t="s">
        <v>1663</v>
      </c>
      <c r="E152" s="167" t="s">
        <v>1665</v>
      </c>
      <c r="F152" s="167"/>
      <c r="G152" s="53"/>
      <c r="H152" s="167"/>
      <c r="I152" s="232"/>
      <c r="J152" s="270"/>
      <c r="K152" s="57">
        <f t="shared" ref="K152:K160" si="22">SUM(F152:J152)</f>
        <v>0</v>
      </c>
    </row>
    <row r="153" spans="1:11">
      <c r="A153" s="254" t="s">
        <v>2032</v>
      </c>
      <c r="B153" s="254" t="s">
        <v>696</v>
      </c>
      <c r="C153" s="165" t="s">
        <v>906</v>
      </c>
      <c r="D153" s="166" t="s">
        <v>1664</v>
      </c>
      <c r="E153" s="167" t="s">
        <v>1666</v>
      </c>
      <c r="F153" s="167"/>
      <c r="G153" s="53"/>
      <c r="H153" s="167"/>
      <c r="I153" s="232"/>
      <c r="J153" s="270"/>
      <c r="K153" s="57">
        <f t="shared" si="22"/>
        <v>0</v>
      </c>
    </row>
    <row r="154" spans="1:11">
      <c r="A154" s="254" t="s">
        <v>1905</v>
      </c>
      <c r="B154" s="254">
        <v>3195</v>
      </c>
      <c r="C154" s="165" t="s">
        <v>907</v>
      </c>
      <c r="D154" s="166" t="s">
        <v>330</v>
      </c>
      <c r="E154" s="167" t="s">
        <v>645</v>
      </c>
      <c r="F154" s="167"/>
      <c r="G154" s="53"/>
      <c r="H154" s="167"/>
      <c r="I154" s="232"/>
      <c r="J154" s="270"/>
      <c r="K154" s="57">
        <f t="shared" si="22"/>
        <v>0</v>
      </c>
    </row>
    <row r="155" spans="1:11">
      <c r="A155" s="254" t="s">
        <v>1905</v>
      </c>
      <c r="B155" s="254" t="s">
        <v>693</v>
      </c>
      <c r="C155" s="165" t="s">
        <v>953</v>
      </c>
      <c r="D155" s="166" t="s">
        <v>333</v>
      </c>
      <c r="E155" s="167" t="s">
        <v>641</v>
      </c>
      <c r="F155" s="167"/>
      <c r="G155" s="53"/>
      <c r="H155" s="167"/>
      <c r="I155" s="232"/>
      <c r="J155" s="270"/>
      <c r="K155" s="57">
        <f t="shared" si="22"/>
        <v>0</v>
      </c>
    </row>
    <row r="156" spans="1:11">
      <c r="A156" s="254" t="s">
        <v>1905</v>
      </c>
      <c r="B156" s="254" t="s">
        <v>694</v>
      </c>
      <c r="C156" s="165" t="s">
        <v>1667</v>
      </c>
      <c r="D156" s="166" t="s">
        <v>332</v>
      </c>
      <c r="E156" s="167" t="s">
        <v>332</v>
      </c>
      <c r="F156" s="167"/>
      <c r="G156" s="53"/>
      <c r="H156" s="167"/>
      <c r="I156" s="232"/>
      <c r="J156" s="270"/>
      <c r="K156" s="57">
        <f t="shared" si="22"/>
        <v>0</v>
      </c>
    </row>
    <row r="157" spans="1:11">
      <c r="A157" s="254" t="s">
        <v>1905</v>
      </c>
      <c r="B157" s="254" t="s">
        <v>695</v>
      </c>
      <c r="C157" s="165" t="s">
        <v>1668</v>
      </c>
      <c r="D157" s="166" t="s">
        <v>639</v>
      </c>
      <c r="E157" s="167" t="s">
        <v>638</v>
      </c>
      <c r="F157" s="167"/>
      <c r="G157" s="53"/>
      <c r="H157" s="167"/>
      <c r="I157" s="232"/>
      <c r="J157" s="270"/>
      <c r="K157" s="57">
        <f t="shared" si="22"/>
        <v>0</v>
      </c>
    </row>
    <row r="158" spans="1:11">
      <c r="A158" s="254" t="s">
        <v>1905</v>
      </c>
      <c r="B158" s="254">
        <v>319</v>
      </c>
      <c r="C158" s="165" t="s">
        <v>1669</v>
      </c>
      <c r="D158" s="166" t="s">
        <v>697</v>
      </c>
      <c r="E158" s="167" t="s">
        <v>644</v>
      </c>
      <c r="F158" s="167"/>
      <c r="G158" s="53"/>
      <c r="H158" s="167"/>
      <c r="I158" s="232"/>
      <c r="J158" s="270"/>
      <c r="K158" s="57">
        <f t="shared" si="22"/>
        <v>0</v>
      </c>
    </row>
    <row r="159" spans="1:11" s="164" customFormat="1">
      <c r="A159" s="254" t="s">
        <v>1905</v>
      </c>
      <c r="B159" s="254" t="s">
        <v>698</v>
      </c>
      <c r="C159" s="165" t="s">
        <v>1670</v>
      </c>
      <c r="D159" s="166" t="s">
        <v>331</v>
      </c>
      <c r="E159" s="167" t="s">
        <v>640</v>
      </c>
      <c r="F159" s="167"/>
      <c r="G159" s="53"/>
      <c r="H159" s="167"/>
      <c r="I159" s="232"/>
      <c r="J159" s="271"/>
      <c r="K159" s="277">
        <f t="shared" si="22"/>
        <v>0</v>
      </c>
    </row>
    <row r="160" spans="1:11" ht="15.75" thickBot="1">
      <c r="A160" s="317" t="s">
        <v>1905</v>
      </c>
      <c r="B160" s="317" t="s">
        <v>698</v>
      </c>
      <c r="C160" s="318" t="s">
        <v>2123</v>
      </c>
      <c r="D160" s="319" t="s">
        <v>2126</v>
      </c>
      <c r="E160" s="320" t="s">
        <v>2125</v>
      </c>
      <c r="F160" s="320"/>
      <c r="G160" s="321"/>
      <c r="H160" s="320"/>
      <c r="I160" s="322"/>
      <c r="J160" s="323"/>
      <c r="K160" s="58">
        <f t="shared" si="22"/>
        <v>0</v>
      </c>
    </row>
    <row r="161" spans="3:11" s="164" customFormat="1">
      <c r="C161" s="274"/>
      <c r="D161" s="275"/>
      <c r="E161" s="275"/>
      <c r="F161" s="275"/>
      <c r="G161" s="275"/>
      <c r="H161" s="275"/>
      <c r="I161" s="275"/>
      <c r="J161" s="275"/>
      <c r="K161" s="276"/>
    </row>
    <row r="162" spans="3:11">
      <c r="C162" s="43"/>
      <c r="D162" s="38"/>
      <c r="E162" s="38"/>
      <c r="F162" s="164"/>
    </row>
    <row r="163" spans="3:11">
      <c r="C163" s="43"/>
      <c r="D163" s="38"/>
      <c r="E163" s="38"/>
    </row>
    <row r="164" spans="3:11">
      <c r="C164" s="43"/>
      <c r="D164" s="38"/>
      <c r="E164" s="38"/>
    </row>
    <row r="165" spans="3:11">
      <c r="C165" s="43"/>
      <c r="D165" s="38"/>
      <c r="E165" s="38"/>
    </row>
    <row r="166" spans="3:11">
      <c r="C166" s="43"/>
      <c r="D166" s="38"/>
      <c r="E166" s="38"/>
    </row>
    <row r="167" spans="3:11">
      <c r="C167" s="43"/>
      <c r="D167" s="38"/>
      <c r="E167" s="38"/>
    </row>
    <row r="168" spans="3:11">
      <c r="C168" s="43"/>
      <c r="D168" s="38"/>
      <c r="E168" s="38"/>
    </row>
    <row r="169" spans="3:11">
      <c r="C169" s="43"/>
      <c r="D169" s="38"/>
      <c r="E169" s="38"/>
    </row>
    <row r="170" spans="3:11">
      <c r="C170" s="43"/>
      <c r="D170" s="38"/>
      <c r="E170" s="38"/>
    </row>
    <row r="171" spans="3:11">
      <c r="C171" s="43"/>
      <c r="D171" s="38"/>
      <c r="E171" s="38"/>
    </row>
    <row r="172" spans="3:11">
      <c r="C172" s="43"/>
      <c r="D172" s="38"/>
      <c r="E172" s="38"/>
    </row>
    <row r="173" spans="3:11">
      <c r="C173" s="43"/>
      <c r="D173" s="38"/>
      <c r="E173" s="38"/>
    </row>
    <row r="174" spans="3:11">
      <c r="C174" s="43"/>
      <c r="D174" s="38"/>
      <c r="E174" s="38"/>
    </row>
    <row r="175" spans="3:11">
      <c r="C175" s="43"/>
      <c r="D175" s="38"/>
      <c r="E175" s="38"/>
    </row>
  </sheetData>
  <mergeCells count="1">
    <mergeCell ref="F1:I2"/>
  </mergeCells>
  <pageMargins left="0.70866141732283472" right="0.70866141732283472" top="0.74803149606299213" bottom="0.74803149606299213" header="0.31496062992125984" footer="0.31496062992125984"/>
  <pageSetup paperSize="9" scale="32"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X53"/>
  <sheetViews>
    <sheetView showGridLines="0" zoomScale="80" zoomScaleNormal="80" zoomScaleSheetLayoutView="80" workbookViewId="0">
      <selection activeCell="Q31" sqref="Q31"/>
    </sheetView>
  </sheetViews>
  <sheetFormatPr defaultColWidth="11.42578125" defaultRowHeight="12.75"/>
  <cols>
    <col min="1" max="1" width="1.5703125" style="45" customWidth="1"/>
    <col min="2" max="2" width="7.28515625" style="45" customWidth="1"/>
    <col min="3" max="3" width="33.140625" style="45" customWidth="1"/>
    <col min="4" max="4" width="11.140625" style="45" customWidth="1"/>
    <col min="5" max="5" width="13" style="45" customWidth="1"/>
    <col min="6" max="6" width="11.42578125" style="45" customWidth="1"/>
    <col min="7" max="7" width="16.140625" style="46" customWidth="1"/>
    <col min="8" max="9" width="14.85546875" style="46" customWidth="1"/>
    <col min="10" max="10" width="13" style="46" customWidth="1"/>
    <col min="11" max="11" width="11.42578125" style="46" customWidth="1"/>
    <col min="12" max="12" width="17.42578125" style="46" customWidth="1"/>
    <col min="13" max="13" width="2" style="47" customWidth="1"/>
    <col min="14" max="14" width="8.42578125" style="47" customWidth="1"/>
    <col min="15" max="15" width="33.7109375" style="45" customWidth="1"/>
    <col min="16" max="16" width="12.5703125" style="45" customWidth="1"/>
    <col min="17" max="17" width="13" style="45" customWidth="1"/>
    <col min="18" max="18" width="11.42578125" style="45" customWidth="1"/>
    <col min="19" max="19" width="33.28515625" style="45" customWidth="1"/>
    <col min="20" max="20" width="13.85546875" style="45" customWidth="1"/>
    <col min="21" max="21" width="13" style="45" customWidth="1"/>
    <col min="22" max="22" width="11.42578125" style="45" customWidth="1"/>
    <col min="23" max="23" width="3.140625" style="45" customWidth="1"/>
    <col min="24" max="24" width="20.7109375" style="46" customWidth="1"/>
    <col min="25" max="16384" width="11.42578125" style="45"/>
  </cols>
  <sheetData>
    <row r="1" spans="2:24" ht="15.75" thickBot="1">
      <c r="C1" s="51"/>
      <c r="D1" s="51"/>
      <c r="E1" s="51"/>
      <c r="F1" s="51"/>
      <c r="G1" s="51"/>
      <c r="H1" s="51"/>
      <c r="I1" s="51"/>
      <c r="J1" s="51"/>
      <c r="L1" s="240"/>
      <c r="M1" s="245"/>
    </row>
    <row r="2" spans="2:24" ht="15.75">
      <c r="C2" s="590" t="s">
        <v>667</v>
      </c>
      <c r="D2" s="591"/>
      <c r="E2" s="591"/>
      <c r="F2" s="591"/>
      <c r="G2" s="579" t="s">
        <v>485</v>
      </c>
      <c r="H2" s="579"/>
      <c r="I2" s="579"/>
      <c r="J2" s="579"/>
      <c r="K2" s="580"/>
      <c r="L2" s="241"/>
      <c r="M2" s="245"/>
      <c r="N2" s="50"/>
      <c r="O2" s="590" t="s">
        <v>1148</v>
      </c>
      <c r="P2" s="591"/>
      <c r="Q2" s="591"/>
      <c r="R2" s="591"/>
      <c r="S2" s="579" t="s">
        <v>1149</v>
      </c>
      <c r="T2" s="579"/>
      <c r="U2" s="579"/>
      <c r="V2" s="580"/>
      <c r="W2" s="48"/>
      <c r="X2" s="587" t="s">
        <v>1966</v>
      </c>
    </row>
    <row r="3" spans="2:24" ht="15.75">
      <c r="B3" s="233" t="s">
        <v>1895</v>
      </c>
      <c r="C3" s="597" t="s">
        <v>1065</v>
      </c>
      <c r="D3" s="598"/>
      <c r="E3" s="598"/>
      <c r="F3" s="598"/>
      <c r="G3" s="581" t="s">
        <v>1065</v>
      </c>
      <c r="H3" s="581"/>
      <c r="I3" s="581"/>
      <c r="J3" s="581"/>
      <c r="K3" s="582"/>
      <c r="L3" s="241"/>
      <c r="M3" s="245"/>
      <c r="N3" s="234" t="s">
        <v>1895</v>
      </c>
      <c r="O3" s="597" t="s">
        <v>1065</v>
      </c>
      <c r="P3" s="598"/>
      <c r="Q3" s="598"/>
      <c r="R3" s="598"/>
      <c r="S3" s="581" t="s">
        <v>1065</v>
      </c>
      <c r="T3" s="581"/>
      <c r="U3" s="581"/>
      <c r="V3" s="582"/>
      <c r="W3" s="48"/>
      <c r="X3" s="587"/>
    </row>
    <row r="4" spans="2:24" ht="15">
      <c r="B4" s="233" t="s">
        <v>1896</v>
      </c>
      <c r="C4" s="599" t="s">
        <v>1889</v>
      </c>
      <c r="D4" s="600"/>
      <c r="E4" s="600"/>
      <c r="F4" s="600"/>
      <c r="G4" s="583" t="s">
        <v>1892</v>
      </c>
      <c r="H4" s="583"/>
      <c r="I4" s="583"/>
      <c r="J4" s="583"/>
      <c r="K4" s="584"/>
      <c r="L4" s="241"/>
      <c r="M4" s="245"/>
      <c r="N4" s="234" t="s">
        <v>1896</v>
      </c>
      <c r="O4" s="588" t="s">
        <v>1889</v>
      </c>
      <c r="P4" s="583"/>
      <c r="Q4" s="583"/>
      <c r="R4" s="583"/>
      <c r="S4" s="583" t="s">
        <v>1892</v>
      </c>
      <c r="T4" s="583"/>
      <c r="U4" s="583"/>
      <c r="V4" s="584"/>
      <c r="W4" s="48"/>
      <c r="X4" s="587" t="s">
        <v>1969</v>
      </c>
    </row>
    <row r="5" spans="2:24" ht="15">
      <c r="B5" s="233" t="s">
        <v>1897</v>
      </c>
      <c r="C5" s="599" t="s">
        <v>1890</v>
      </c>
      <c r="D5" s="600"/>
      <c r="E5" s="600"/>
      <c r="F5" s="600"/>
      <c r="G5" s="583" t="s">
        <v>1893</v>
      </c>
      <c r="H5" s="583"/>
      <c r="I5" s="583"/>
      <c r="J5" s="583"/>
      <c r="K5" s="584"/>
      <c r="L5" s="241"/>
      <c r="M5" s="245"/>
      <c r="N5" s="234" t="s">
        <v>1897</v>
      </c>
      <c r="O5" s="588" t="s">
        <v>1890</v>
      </c>
      <c r="P5" s="583"/>
      <c r="Q5" s="583"/>
      <c r="R5" s="583"/>
      <c r="S5" s="583" t="s">
        <v>1893</v>
      </c>
      <c r="T5" s="583"/>
      <c r="U5" s="583"/>
      <c r="V5" s="584"/>
      <c r="W5" s="48"/>
      <c r="X5" s="587"/>
    </row>
    <row r="6" spans="2:24" ht="15.75" customHeight="1" thickBot="1">
      <c r="B6" s="233" t="s">
        <v>1898</v>
      </c>
      <c r="C6" s="601" t="s">
        <v>1891</v>
      </c>
      <c r="D6" s="602"/>
      <c r="E6" s="602"/>
      <c r="F6" s="602"/>
      <c r="G6" s="585" t="s">
        <v>1894</v>
      </c>
      <c r="H6" s="585"/>
      <c r="I6" s="585"/>
      <c r="J6" s="585"/>
      <c r="K6" s="586"/>
      <c r="L6" s="241"/>
      <c r="M6" s="245"/>
      <c r="N6" s="234" t="s">
        <v>1898</v>
      </c>
      <c r="O6" s="589" t="s">
        <v>1891</v>
      </c>
      <c r="P6" s="585"/>
      <c r="Q6" s="585"/>
      <c r="R6" s="585"/>
      <c r="S6" s="585" t="s">
        <v>1894</v>
      </c>
      <c r="T6" s="585"/>
      <c r="U6" s="585"/>
      <c r="V6" s="586"/>
      <c r="W6" s="48"/>
      <c r="X6" s="247" t="s">
        <v>1967</v>
      </c>
    </row>
    <row r="7" spans="2:24" s="48" customFormat="1" ht="18" customHeight="1">
      <c r="C7" s="51"/>
      <c r="D7" s="51"/>
      <c r="E7" s="51"/>
      <c r="F7" s="51"/>
      <c r="G7" s="51"/>
      <c r="H7" s="51"/>
      <c r="I7" s="51"/>
      <c r="J7" s="51"/>
      <c r="L7" s="242"/>
      <c r="M7" s="245"/>
      <c r="N7" s="50"/>
      <c r="X7" s="247" t="s">
        <v>1968</v>
      </c>
    </row>
    <row r="8" spans="2:24" s="48" customFormat="1" ht="18" customHeight="1">
      <c r="C8" s="51"/>
      <c r="D8" s="51"/>
      <c r="E8" s="51"/>
      <c r="F8" s="51"/>
      <c r="G8" s="51"/>
      <c r="H8" s="51"/>
      <c r="I8" s="51"/>
      <c r="J8" s="51"/>
      <c r="L8" s="242"/>
      <c r="M8" s="245"/>
      <c r="N8" s="50"/>
      <c r="X8" s="49"/>
    </row>
    <row r="9" spans="2:24" s="48" customFormat="1" ht="18" customHeight="1">
      <c r="B9" s="236" t="s">
        <v>1895</v>
      </c>
      <c r="C9" s="237" t="s">
        <v>1899</v>
      </c>
      <c r="D9" s="237"/>
      <c r="E9" s="237"/>
      <c r="F9" s="237"/>
      <c r="G9" s="237" t="s">
        <v>1900</v>
      </c>
      <c r="H9" s="237"/>
      <c r="I9" s="237"/>
      <c r="J9" s="237"/>
      <c r="K9" s="238"/>
      <c r="L9" s="243"/>
      <c r="M9" s="246"/>
      <c r="N9" s="236" t="s">
        <v>1895</v>
      </c>
      <c r="O9" s="237" t="s">
        <v>1899</v>
      </c>
      <c r="P9" s="237"/>
      <c r="Q9" s="237"/>
      <c r="R9" s="237"/>
      <c r="S9" s="237" t="s">
        <v>1900</v>
      </c>
      <c r="T9" s="237"/>
      <c r="U9" s="237"/>
      <c r="V9" s="238"/>
      <c r="X9" s="49"/>
    </row>
    <row r="10" spans="2:24" s="48" customFormat="1" ht="18" customHeight="1">
      <c r="B10" s="233"/>
      <c r="C10" s="606" t="s">
        <v>1960</v>
      </c>
      <c r="D10" s="607"/>
      <c r="E10" s="607"/>
      <c r="F10" s="608"/>
      <c r="G10" s="606" t="s">
        <v>1961</v>
      </c>
      <c r="H10" s="607"/>
      <c r="I10" s="607"/>
      <c r="J10" s="607"/>
      <c r="K10" s="608"/>
      <c r="L10" s="242"/>
      <c r="M10" s="245"/>
      <c r="N10" s="233"/>
      <c r="O10" s="51" t="s">
        <v>1938</v>
      </c>
      <c r="P10" s="51"/>
      <c r="Q10" s="51"/>
      <c r="R10" s="51"/>
      <c r="S10" s="51" t="s">
        <v>1942</v>
      </c>
      <c r="T10" s="51"/>
      <c r="U10" s="51"/>
      <c r="X10" s="49"/>
    </row>
    <row r="11" spans="2:24" s="48" customFormat="1" ht="18" customHeight="1">
      <c r="B11" s="233"/>
      <c r="C11" s="609"/>
      <c r="D11" s="610"/>
      <c r="E11" s="610"/>
      <c r="F11" s="611"/>
      <c r="G11" s="609"/>
      <c r="H11" s="610"/>
      <c r="I11" s="610"/>
      <c r="J11" s="610"/>
      <c r="K11" s="611"/>
      <c r="L11" s="242"/>
      <c r="M11" s="245"/>
      <c r="N11" s="233"/>
      <c r="O11" s="51" t="s">
        <v>1939</v>
      </c>
      <c r="P11" s="51"/>
      <c r="Q11" s="51"/>
      <c r="R11" s="51"/>
      <c r="S11" s="51" t="s">
        <v>1943</v>
      </c>
      <c r="T11" s="51"/>
      <c r="U11" s="51"/>
      <c r="X11" s="49"/>
    </row>
    <row r="12" spans="2:24" s="48" customFormat="1" ht="18" customHeight="1">
      <c r="B12" s="233"/>
      <c r="C12" s="609"/>
      <c r="D12" s="610"/>
      <c r="E12" s="610"/>
      <c r="F12" s="611"/>
      <c r="G12" s="609"/>
      <c r="H12" s="610"/>
      <c r="I12" s="610"/>
      <c r="J12" s="610"/>
      <c r="K12" s="611"/>
      <c r="L12" s="242"/>
      <c r="M12" s="245"/>
      <c r="N12" s="233"/>
      <c r="O12" s="51" t="s">
        <v>1970</v>
      </c>
      <c r="P12" s="51"/>
      <c r="Q12" s="51"/>
      <c r="R12" s="51"/>
      <c r="S12" s="51" t="s">
        <v>1944</v>
      </c>
      <c r="T12" s="51"/>
      <c r="U12" s="51"/>
      <c r="X12" s="49"/>
    </row>
    <row r="13" spans="2:24" s="48" customFormat="1" ht="18" customHeight="1">
      <c r="B13" s="233"/>
      <c r="C13" s="609"/>
      <c r="D13" s="610"/>
      <c r="E13" s="610"/>
      <c r="F13" s="611"/>
      <c r="G13" s="609"/>
      <c r="H13" s="610"/>
      <c r="I13" s="610"/>
      <c r="J13" s="610"/>
      <c r="K13" s="611"/>
      <c r="L13" s="242"/>
      <c r="M13" s="245"/>
      <c r="N13" s="233"/>
      <c r="O13" s="51" t="s">
        <v>1971</v>
      </c>
      <c r="P13" s="51"/>
      <c r="Q13" s="51"/>
      <c r="R13" s="51"/>
      <c r="S13" s="51" t="s">
        <v>1974</v>
      </c>
      <c r="T13" s="51"/>
      <c r="U13" s="51"/>
      <c r="X13" s="49"/>
    </row>
    <row r="14" spans="2:24" s="48" customFormat="1" ht="18" customHeight="1">
      <c r="B14" s="233"/>
      <c r="C14" s="609"/>
      <c r="D14" s="610"/>
      <c r="E14" s="610"/>
      <c r="F14" s="611"/>
      <c r="G14" s="609"/>
      <c r="H14" s="610"/>
      <c r="I14" s="610"/>
      <c r="J14" s="610"/>
      <c r="K14" s="611"/>
      <c r="L14" s="242"/>
      <c r="M14" s="245"/>
      <c r="N14" s="233"/>
      <c r="O14" s="51" t="s">
        <v>1972</v>
      </c>
      <c r="P14" s="51"/>
      <c r="Q14" s="51"/>
      <c r="R14" s="51"/>
      <c r="S14" s="51" t="s">
        <v>1973</v>
      </c>
      <c r="T14" s="51"/>
      <c r="U14" s="51"/>
      <c r="X14" s="49"/>
    </row>
    <row r="15" spans="2:24" s="48" customFormat="1" ht="18" customHeight="1">
      <c r="B15" s="233"/>
      <c r="C15" s="612"/>
      <c r="D15" s="613"/>
      <c r="E15" s="613"/>
      <c r="F15" s="614"/>
      <c r="G15" s="612"/>
      <c r="H15" s="613"/>
      <c r="I15" s="613"/>
      <c r="J15" s="613"/>
      <c r="K15" s="614"/>
      <c r="L15" s="242"/>
      <c r="M15" s="245"/>
      <c r="N15" s="233"/>
      <c r="O15" s="51" t="s">
        <v>2079</v>
      </c>
      <c r="P15" s="51"/>
      <c r="Q15" s="51"/>
      <c r="R15" s="51"/>
      <c r="S15" s="51" t="s">
        <v>2080</v>
      </c>
      <c r="T15" s="51"/>
      <c r="U15" s="51"/>
      <c r="X15" s="49"/>
    </row>
    <row r="16" spans="2:24" s="48" customFormat="1" ht="18" customHeight="1">
      <c r="B16" s="233"/>
      <c r="C16" s="51"/>
      <c r="D16" s="51"/>
      <c r="E16" s="51"/>
      <c r="F16" s="51"/>
      <c r="G16" s="51"/>
      <c r="H16" s="51"/>
      <c r="I16" s="51"/>
      <c r="J16" s="51"/>
      <c r="L16" s="242"/>
      <c r="M16" s="245"/>
      <c r="N16" s="233"/>
      <c r="O16" s="51" t="s">
        <v>1940</v>
      </c>
      <c r="P16" s="51"/>
      <c r="Q16" s="51"/>
      <c r="R16" s="51"/>
      <c r="S16" s="51" t="s">
        <v>1945</v>
      </c>
      <c r="T16" s="51"/>
      <c r="U16" s="51"/>
      <c r="X16" s="49"/>
    </row>
    <row r="17" spans="2:24" s="48" customFormat="1" ht="18" customHeight="1">
      <c r="B17" s="233"/>
      <c r="C17" s="51"/>
      <c r="D17" s="51"/>
      <c r="E17" s="51"/>
      <c r="F17" s="51"/>
      <c r="G17" s="51"/>
      <c r="H17" s="51"/>
      <c r="I17" s="51"/>
      <c r="J17" s="51"/>
      <c r="L17" s="242"/>
      <c r="M17" s="245"/>
      <c r="N17" s="233"/>
      <c r="O17" s="51" t="s">
        <v>1941</v>
      </c>
      <c r="P17" s="51"/>
      <c r="Q17" s="51"/>
      <c r="R17" s="51"/>
      <c r="S17" s="51" t="s">
        <v>1946</v>
      </c>
      <c r="T17" s="51"/>
      <c r="U17" s="51"/>
      <c r="X17" s="49"/>
    </row>
    <row r="18" spans="2:24" s="48" customFormat="1" ht="18" customHeight="1">
      <c r="B18" s="233"/>
      <c r="C18" s="51"/>
      <c r="D18" s="51"/>
      <c r="E18" s="51"/>
      <c r="F18" s="51"/>
      <c r="G18" s="51"/>
      <c r="H18" s="51"/>
      <c r="I18" s="51"/>
      <c r="J18" s="51"/>
      <c r="L18" s="242"/>
      <c r="M18" s="245"/>
      <c r="N18" s="233"/>
      <c r="O18" s="51"/>
      <c r="P18" s="51"/>
      <c r="Q18" s="51"/>
      <c r="R18" s="51"/>
      <c r="S18" s="51"/>
      <c r="T18" s="51"/>
      <c r="U18" s="51"/>
      <c r="X18" s="49"/>
    </row>
    <row r="19" spans="2:24" s="48" customFormat="1" ht="18" customHeight="1">
      <c r="B19" s="236" t="s">
        <v>1896</v>
      </c>
      <c r="C19" s="237" t="s">
        <v>1901</v>
      </c>
      <c r="D19" s="237"/>
      <c r="E19" s="237"/>
      <c r="F19" s="237"/>
      <c r="G19" s="237" t="s">
        <v>1902</v>
      </c>
      <c r="H19" s="237"/>
      <c r="I19" s="237"/>
      <c r="J19" s="237"/>
      <c r="K19" s="238"/>
      <c r="L19" s="243"/>
      <c r="M19" s="246"/>
      <c r="N19" s="236" t="s">
        <v>1896</v>
      </c>
      <c r="O19" s="237" t="s">
        <v>1947</v>
      </c>
      <c r="P19" s="237"/>
      <c r="Q19" s="237"/>
      <c r="R19" s="237"/>
      <c r="S19" s="237" t="s">
        <v>1948</v>
      </c>
      <c r="T19" s="237"/>
      <c r="U19" s="237"/>
      <c r="V19" s="238"/>
      <c r="X19" s="49"/>
    </row>
    <row r="20" spans="2:24" s="48" customFormat="1" ht="18" customHeight="1">
      <c r="B20" s="233"/>
      <c r="C20" s="51"/>
      <c r="D20" s="51"/>
      <c r="E20" s="51"/>
      <c r="F20" s="51"/>
      <c r="G20" s="51"/>
      <c r="H20" s="51"/>
      <c r="I20" s="51"/>
      <c r="J20" s="51"/>
      <c r="L20" s="242"/>
      <c r="M20" s="245"/>
      <c r="N20" s="233"/>
      <c r="O20" s="51"/>
      <c r="P20" s="51"/>
      <c r="Q20" s="51"/>
      <c r="R20" s="51"/>
      <c r="S20" s="51"/>
      <c r="T20" s="51"/>
      <c r="U20" s="51"/>
      <c r="X20" s="49"/>
    </row>
    <row r="21" spans="2:24" s="48" customFormat="1" ht="18" customHeight="1">
      <c r="B21" s="233"/>
      <c r="C21" s="51"/>
      <c r="D21" s="51"/>
      <c r="E21" s="603" t="s">
        <v>2367</v>
      </c>
      <c r="F21" s="604"/>
      <c r="G21" s="604"/>
      <c r="H21" s="605"/>
      <c r="I21" s="512"/>
      <c r="J21" s="51"/>
      <c r="L21" s="242"/>
      <c r="M21" s="245"/>
      <c r="N21" s="233"/>
      <c r="O21" s="51"/>
      <c r="P21" s="51"/>
      <c r="Q21" s="51"/>
      <c r="R21" s="51"/>
      <c r="S21" s="51"/>
      <c r="T21" s="51"/>
      <c r="U21" s="51"/>
      <c r="X21" s="49"/>
    </row>
    <row r="22" spans="2:24" s="48" customFormat="1" ht="34.5" customHeight="1">
      <c r="B22" s="233"/>
      <c r="C22" s="594" t="s">
        <v>1909</v>
      </c>
      <c r="D22" s="595"/>
      <c r="E22" s="594" t="s">
        <v>1903</v>
      </c>
      <c r="F22" s="595"/>
      <c r="G22" s="511" t="s">
        <v>2369</v>
      </c>
      <c r="H22" s="510" t="s">
        <v>2368</v>
      </c>
      <c r="I22" s="513"/>
      <c r="J22" s="50"/>
      <c r="K22" s="50"/>
      <c r="L22" s="244"/>
      <c r="M22" s="245"/>
      <c r="N22" s="51"/>
      <c r="O22" s="51" t="s">
        <v>1949</v>
      </c>
      <c r="P22" s="51"/>
      <c r="Q22" s="477">
        <v>8000</v>
      </c>
      <c r="R22" s="51"/>
      <c r="S22" s="51" t="s">
        <v>1950</v>
      </c>
      <c r="T22" s="51"/>
      <c r="U22" s="477">
        <v>8000</v>
      </c>
      <c r="X22" s="49"/>
    </row>
    <row r="23" spans="2:24" s="48" customFormat="1" ht="18" customHeight="1">
      <c r="B23" s="233"/>
      <c r="C23" s="592" t="s">
        <v>2352</v>
      </c>
      <c r="D23" s="593"/>
      <c r="E23" s="596">
        <v>6091</v>
      </c>
      <c r="F23" s="593"/>
      <c r="G23" s="509">
        <v>6931</v>
      </c>
      <c r="H23" s="508">
        <v>7771</v>
      </c>
      <c r="I23" s="514"/>
      <c r="J23" s="50"/>
      <c r="K23" s="50"/>
      <c r="L23" s="244"/>
      <c r="M23" s="245"/>
      <c r="N23" s="51"/>
      <c r="O23" s="51"/>
      <c r="P23" s="51"/>
      <c r="Q23" s="51"/>
      <c r="R23" s="51"/>
      <c r="S23" s="51"/>
      <c r="T23" s="51"/>
      <c r="U23" s="50"/>
      <c r="X23" s="49"/>
    </row>
    <row r="24" spans="2:24" s="48" customFormat="1" ht="18" customHeight="1">
      <c r="B24" s="233"/>
      <c r="C24" s="592" t="s">
        <v>2351</v>
      </c>
      <c r="D24" s="593"/>
      <c r="E24" s="596">
        <v>4923</v>
      </c>
      <c r="F24" s="593"/>
      <c r="G24" s="509">
        <v>5763</v>
      </c>
      <c r="H24" s="508">
        <v>6603</v>
      </c>
      <c r="I24" s="514"/>
      <c r="J24" s="50"/>
      <c r="K24" s="50"/>
      <c r="L24" s="244"/>
      <c r="M24" s="245"/>
      <c r="N24" s="51"/>
      <c r="O24" s="51"/>
      <c r="P24" s="51"/>
      <c r="Q24" s="51"/>
      <c r="R24" s="51"/>
      <c r="S24" s="51"/>
      <c r="T24" s="51"/>
      <c r="U24" s="50"/>
      <c r="X24" s="49"/>
    </row>
    <row r="25" spans="2:24" s="48" customFormat="1" ht="18" customHeight="1">
      <c r="B25" s="233"/>
      <c r="C25" s="592" t="s">
        <v>1904</v>
      </c>
      <c r="D25" s="593"/>
      <c r="E25" s="596">
        <v>5567</v>
      </c>
      <c r="F25" s="593"/>
      <c r="G25" s="509">
        <v>6407</v>
      </c>
      <c r="H25" s="508">
        <v>7247</v>
      </c>
      <c r="I25" s="514"/>
      <c r="J25" s="50"/>
      <c r="K25" s="50"/>
      <c r="L25" s="244"/>
      <c r="M25" s="245"/>
      <c r="N25" s="51"/>
      <c r="O25" s="51"/>
      <c r="P25" s="51"/>
      <c r="Q25" s="51"/>
      <c r="R25" s="51"/>
      <c r="S25" s="51"/>
      <c r="T25" s="51"/>
      <c r="U25" s="50"/>
      <c r="X25" s="49"/>
    </row>
    <row r="26" spans="2:24" s="48" customFormat="1" ht="18" customHeight="1">
      <c r="B26" s="233"/>
      <c r="C26" s="592" t="s">
        <v>1905</v>
      </c>
      <c r="D26" s="593"/>
      <c r="E26" s="596">
        <v>5043</v>
      </c>
      <c r="F26" s="593"/>
      <c r="G26" s="509">
        <v>5883</v>
      </c>
      <c r="H26" s="508">
        <v>6723</v>
      </c>
      <c r="I26" s="514"/>
      <c r="J26" s="50"/>
      <c r="K26" s="50"/>
      <c r="L26" s="244"/>
      <c r="M26" s="245"/>
      <c r="N26" s="51"/>
      <c r="O26" s="51"/>
      <c r="P26" s="51"/>
      <c r="Q26" s="51"/>
      <c r="R26" s="51"/>
      <c r="S26" s="51"/>
      <c r="T26" s="51"/>
      <c r="U26" s="50"/>
      <c r="X26" s="49"/>
    </row>
    <row r="27" spans="2:24" s="48" customFormat="1" ht="18" customHeight="1">
      <c r="B27" s="233"/>
      <c r="C27" s="592" t="s">
        <v>1906</v>
      </c>
      <c r="D27" s="593"/>
      <c r="E27" s="596">
        <v>4518</v>
      </c>
      <c r="F27" s="593"/>
      <c r="G27" s="509">
        <v>5358</v>
      </c>
      <c r="H27" s="508">
        <v>6198</v>
      </c>
      <c r="I27" s="514"/>
      <c r="J27" s="50"/>
      <c r="K27" s="50"/>
      <c r="L27" s="244"/>
      <c r="M27" s="245"/>
      <c r="N27" s="233"/>
      <c r="O27" s="51"/>
      <c r="P27" s="51"/>
      <c r="Q27" s="51"/>
      <c r="R27" s="51"/>
      <c r="S27" s="51"/>
      <c r="T27" s="51"/>
      <c r="U27" s="50"/>
      <c r="X27" s="49"/>
    </row>
    <row r="28" spans="2:24" s="48" customFormat="1" ht="18" customHeight="1">
      <c r="B28" s="233"/>
      <c r="C28" s="592" t="s">
        <v>1907</v>
      </c>
      <c r="D28" s="593"/>
      <c r="E28" s="596">
        <v>1800</v>
      </c>
      <c r="F28" s="593"/>
      <c r="G28" s="509" t="s">
        <v>2370</v>
      </c>
      <c r="H28" s="508" t="s">
        <v>2370</v>
      </c>
      <c r="I28" s="514"/>
      <c r="J28" s="50"/>
      <c r="K28" s="50"/>
      <c r="L28" s="244"/>
      <c r="M28" s="245"/>
      <c r="N28" s="233"/>
      <c r="O28" s="51"/>
      <c r="P28" s="51"/>
      <c r="Q28" s="51"/>
      <c r="R28" s="51"/>
      <c r="S28" s="51"/>
      <c r="T28" s="51"/>
      <c r="U28" s="50"/>
      <c r="X28" s="49"/>
    </row>
    <row r="29" spans="2:24" s="48" customFormat="1" ht="18" customHeight="1">
      <c r="B29" s="233"/>
      <c r="C29" s="592" t="s">
        <v>1908</v>
      </c>
      <c r="D29" s="593"/>
      <c r="E29" s="596">
        <v>900</v>
      </c>
      <c r="F29" s="593"/>
      <c r="G29" s="509" t="s">
        <v>2370</v>
      </c>
      <c r="H29" s="508" t="s">
        <v>2370</v>
      </c>
      <c r="I29" s="514"/>
      <c r="J29" s="50"/>
      <c r="K29" s="50"/>
      <c r="L29" s="244"/>
      <c r="M29" s="245"/>
      <c r="N29" s="233"/>
      <c r="O29" s="51"/>
      <c r="P29" s="51"/>
      <c r="Q29" s="51"/>
      <c r="R29" s="51"/>
      <c r="S29" s="51"/>
      <c r="T29" s="51"/>
      <c r="U29" s="50"/>
      <c r="X29" s="49"/>
    </row>
    <row r="30" spans="2:24" s="48" customFormat="1" ht="18" customHeight="1">
      <c r="B30" s="233"/>
      <c r="C30" s="51"/>
      <c r="D30" s="51"/>
      <c r="E30" s="51"/>
      <c r="F30" s="51"/>
      <c r="G30" s="51"/>
      <c r="H30" s="51"/>
      <c r="I30" s="51"/>
      <c r="J30" s="51"/>
      <c r="L30" s="242"/>
      <c r="M30" s="245"/>
      <c r="N30" s="233"/>
      <c r="O30" s="51"/>
      <c r="P30" s="51"/>
      <c r="Q30" s="51"/>
      <c r="R30" s="51"/>
      <c r="S30" s="51"/>
      <c r="T30" s="51"/>
      <c r="U30" s="51"/>
      <c r="X30" s="49"/>
    </row>
    <row r="31" spans="2:24" s="48" customFormat="1" ht="18" customHeight="1">
      <c r="B31" s="233"/>
      <c r="C31" s="51" t="s">
        <v>2353</v>
      </c>
      <c r="D31" s="51"/>
      <c r="E31" s="51"/>
      <c r="F31" s="51"/>
      <c r="G31" s="51" t="s">
        <v>2360</v>
      </c>
      <c r="H31" s="51"/>
      <c r="I31" s="51"/>
      <c r="J31" s="51"/>
      <c r="L31" s="242"/>
      <c r="M31" s="245"/>
      <c r="N31" s="233"/>
      <c r="O31" s="51"/>
      <c r="P31" s="51"/>
      <c r="Q31" s="51"/>
      <c r="R31" s="51"/>
      <c r="S31" s="51"/>
      <c r="T31" s="51"/>
      <c r="U31" s="51"/>
      <c r="X31" s="49"/>
    </row>
    <row r="32" spans="2:24" s="48" customFormat="1" ht="18" customHeight="1">
      <c r="B32" s="233"/>
      <c r="C32" s="51" t="s">
        <v>2354</v>
      </c>
      <c r="D32" s="51"/>
      <c r="E32" s="51"/>
      <c r="F32" s="51"/>
      <c r="G32" s="51" t="s">
        <v>2361</v>
      </c>
      <c r="H32" s="51"/>
      <c r="I32" s="51"/>
      <c r="J32" s="51"/>
      <c r="L32" s="242"/>
      <c r="M32" s="245"/>
      <c r="N32" s="233"/>
      <c r="O32" s="51"/>
      <c r="P32" s="51"/>
      <c r="Q32" s="51"/>
      <c r="R32" s="51"/>
      <c r="S32" s="51"/>
      <c r="T32" s="51"/>
      <c r="U32" s="51"/>
      <c r="X32" s="49"/>
    </row>
    <row r="33" spans="2:24" s="48" customFormat="1" ht="18" customHeight="1">
      <c r="B33" s="233"/>
      <c r="C33" s="51" t="s">
        <v>2355</v>
      </c>
      <c r="D33" s="51"/>
      <c r="E33" s="51"/>
      <c r="F33" s="51"/>
      <c r="G33" s="51" t="s">
        <v>2362</v>
      </c>
      <c r="H33" s="51"/>
      <c r="I33" s="51"/>
      <c r="J33" s="51"/>
      <c r="L33" s="242"/>
      <c r="M33" s="245"/>
      <c r="N33" s="233"/>
      <c r="O33" s="51"/>
      <c r="P33" s="51"/>
      <c r="Q33" s="51"/>
      <c r="R33" s="51"/>
      <c r="S33" s="51"/>
      <c r="T33" s="51"/>
      <c r="U33" s="51"/>
      <c r="X33" s="49"/>
    </row>
    <row r="34" spans="2:24" s="48" customFormat="1" ht="18" customHeight="1">
      <c r="B34" s="233"/>
      <c r="C34" s="51" t="s">
        <v>2356</v>
      </c>
      <c r="D34" s="51"/>
      <c r="E34" s="51"/>
      <c r="F34" s="51"/>
      <c r="G34" s="51" t="s">
        <v>2363</v>
      </c>
      <c r="H34" s="51"/>
      <c r="I34" s="51"/>
      <c r="J34" s="51"/>
      <c r="L34" s="242"/>
      <c r="M34" s="245"/>
      <c r="N34" s="233"/>
      <c r="O34" s="51"/>
      <c r="P34" s="51"/>
      <c r="Q34" s="51"/>
      <c r="R34" s="51"/>
      <c r="S34" s="51"/>
      <c r="T34" s="51"/>
      <c r="U34" s="51"/>
      <c r="X34" s="49"/>
    </row>
    <row r="35" spans="2:24" s="48" customFormat="1" ht="18" customHeight="1">
      <c r="B35" s="233"/>
      <c r="C35" s="51" t="s">
        <v>2357</v>
      </c>
      <c r="D35" s="51"/>
      <c r="E35" s="51"/>
      <c r="F35" s="51"/>
      <c r="G35" s="51" t="s">
        <v>2364</v>
      </c>
      <c r="H35" s="51"/>
      <c r="I35" s="51"/>
      <c r="J35" s="51"/>
      <c r="L35" s="242"/>
      <c r="M35" s="245"/>
      <c r="N35" s="233"/>
      <c r="O35" s="51"/>
      <c r="P35" s="51"/>
      <c r="Q35" s="51"/>
      <c r="R35" s="51"/>
      <c r="S35" s="51"/>
      <c r="T35" s="51"/>
      <c r="U35" s="51"/>
      <c r="X35" s="49"/>
    </row>
    <row r="36" spans="2:24" s="48" customFormat="1" ht="18" customHeight="1">
      <c r="B36" s="233"/>
      <c r="C36" s="51" t="s">
        <v>2358</v>
      </c>
      <c r="D36" s="51"/>
      <c r="E36" s="51"/>
      <c r="F36" s="51"/>
      <c r="G36" s="51" t="s">
        <v>2365</v>
      </c>
      <c r="H36" s="51"/>
      <c r="I36" s="51"/>
      <c r="J36" s="51"/>
      <c r="L36" s="242"/>
      <c r="M36" s="245"/>
      <c r="N36" s="233"/>
      <c r="O36" s="51"/>
      <c r="P36" s="51"/>
      <c r="Q36" s="51"/>
      <c r="R36" s="51"/>
      <c r="S36" s="51"/>
      <c r="T36" s="51"/>
      <c r="U36" s="51"/>
      <c r="X36" s="49"/>
    </row>
    <row r="37" spans="2:24" s="48" customFormat="1" ht="18" customHeight="1">
      <c r="B37" s="233"/>
      <c r="C37" s="51" t="s">
        <v>2359</v>
      </c>
      <c r="D37" s="51"/>
      <c r="E37" s="51"/>
      <c r="F37" s="51"/>
      <c r="G37" s="51" t="s">
        <v>2366</v>
      </c>
      <c r="H37" s="51"/>
      <c r="I37" s="51"/>
      <c r="J37" s="51"/>
      <c r="L37" s="242"/>
      <c r="M37" s="245"/>
      <c r="N37" s="233"/>
      <c r="O37" s="51"/>
      <c r="P37" s="51"/>
      <c r="Q37" s="51"/>
      <c r="R37" s="51"/>
      <c r="S37" s="51"/>
      <c r="T37" s="51"/>
      <c r="U37" s="51"/>
      <c r="X37" s="49"/>
    </row>
    <row r="38" spans="2:24" s="48" customFormat="1" ht="18" customHeight="1">
      <c r="B38" s="233"/>
      <c r="C38" s="51"/>
      <c r="D38" s="51"/>
      <c r="E38" s="51"/>
      <c r="F38" s="51"/>
      <c r="G38" s="51"/>
      <c r="H38" s="51"/>
      <c r="I38" s="51"/>
      <c r="J38" s="51"/>
      <c r="L38" s="242"/>
      <c r="M38" s="245"/>
      <c r="N38" s="233"/>
      <c r="O38" s="51"/>
      <c r="P38" s="51"/>
      <c r="Q38" s="235"/>
      <c r="R38" s="51"/>
      <c r="S38" s="51"/>
      <c r="T38" s="51"/>
      <c r="U38" s="179"/>
      <c r="X38" s="49"/>
    </row>
    <row r="39" spans="2:24" s="48" customFormat="1" ht="18" customHeight="1">
      <c r="B39" s="236" t="s">
        <v>1897</v>
      </c>
      <c r="C39" s="237" t="s">
        <v>1910</v>
      </c>
      <c r="D39" s="237"/>
      <c r="E39" s="237"/>
      <c r="F39" s="237"/>
      <c r="G39" s="237" t="s">
        <v>1911</v>
      </c>
      <c r="H39" s="237"/>
      <c r="I39" s="237"/>
      <c r="J39" s="237"/>
      <c r="K39" s="238"/>
      <c r="L39" s="243"/>
      <c r="M39" s="246"/>
      <c r="N39" s="236" t="s">
        <v>1897</v>
      </c>
      <c r="O39" s="237" t="s">
        <v>1910</v>
      </c>
      <c r="P39" s="237"/>
      <c r="Q39" s="237"/>
      <c r="R39" s="237"/>
      <c r="S39" s="237" t="s">
        <v>1911</v>
      </c>
      <c r="T39" s="237"/>
      <c r="U39" s="239"/>
      <c r="V39" s="238"/>
      <c r="X39" s="49"/>
    </row>
    <row r="40" spans="2:24" s="48" customFormat="1" ht="18" customHeight="1">
      <c r="B40" s="234"/>
      <c r="C40" s="51" t="s">
        <v>1913</v>
      </c>
      <c r="D40" s="51"/>
      <c r="E40" s="248">
        <f>0</f>
        <v>0</v>
      </c>
      <c r="F40" s="51"/>
      <c r="G40" s="51" t="s">
        <v>1914</v>
      </c>
      <c r="H40" s="51"/>
      <c r="I40" s="51"/>
      <c r="J40" s="248">
        <f>0</f>
        <v>0</v>
      </c>
      <c r="L40" s="242"/>
      <c r="M40" s="245"/>
      <c r="N40" s="234"/>
      <c r="O40" s="51" t="s">
        <v>1913</v>
      </c>
      <c r="P40" s="51"/>
      <c r="Q40" s="248">
        <f>0</f>
        <v>0</v>
      </c>
      <c r="R40" s="51"/>
      <c r="S40" s="51" t="s">
        <v>1914</v>
      </c>
      <c r="T40" s="51"/>
      <c r="U40" s="248">
        <f>0</f>
        <v>0</v>
      </c>
      <c r="X40" s="49"/>
    </row>
    <row r="41" spans="2:24" s="48" customFormat="1" ht="18" customHeight="1">
      <c r="B41" s="233"/>
      <c r="C41" s="51" t="s">
        <v>1916</v>
      </c>
      <c r="D41" s="51"/>
      <c r="E41" s="248">
        <f>0</f>
        <v>0</v>
      </c>
      <c r="F41" s="51"/>
      <c r="G41" s="51" t="s">
        <v>1915</v>
      </c>
      <c r="H41" s="51"/>
      <c r="I41" s="51"/>
      <c r="J41" s="248">
        <f>0</f>
        <v>0</v>
      </c>
      <c r="L41" s="242"/>
      <c r="M41" s="245"/>
      <c r="N41" s="233"/>
      <c r="O41" s="51" t="s">
        <v>1916</v>
      </c>
      <c r="P41" s="51"/>
      <c r="Q41" s="248">
        <f>0</f>
        <v>0</v>
      </c>
      <c r="R41" s="51"/>
      <c r="S41" s="51" t="s">
        <v>1915</v>
      </c>
      <c r="T41" s="51"/>
      <c r="U41" s="248">
        <f>0</f>
        <v>0</v>
      </c>
      <c r="X41" s="49"/>
    </row>
    <row r="42" spans="2:24" s="48" customFormat="1" ht="18" customHeight="1">
      <c r="B42" s="233"/>
      <c r="C42" s="51" t="s">
        <v>1917</v>
      </c>
      <c r="D42" s="51"/>
      <c r="E42" s="248">
        <f>0</f>
        <v>0</v>
      </c>
      <c r="F42" s="51"/>
      <c r="G42" s="51" t="s">
        <v>1918</v>
      </c>
      <c r="H42" s="51"/>
      <c r="I42" s="51"/>
      <c r="J42" s="248">
        <f>0</f>
        <v>0</v>
      </c>
      <c r="L42" s="242"/>
      <c r="M42" s="245"/>
      <c r="N42" s="233"/>
      <c r="O42" s="51" t="s">
        <v>1917</v>
      </c>
      <c r="P42" s="51"/>
      <c r="Q42" s="248">
        <f>0</f>
        <v>0</v>
      </c>
      <c r="R42" s="51"/>
      <c r="S42" s="51" t="s">
        <v>1918</v>
      </c>
      <c r="T42" s="51"/>
      <c r="U42" s="248">
        <f>0</f>
        <v>0</v>
      </c>
      <c r="X42" s="49"/>
    </row>
    <row r="43" spans="2:24" s="48" customFormat="1" ht="18" customHeight="1">
      <c r="B43" s="233"/>
      <c r="C43" s="51" t="s">
        <v>1962</v>
      </c>
      <c r="D43" s="51"/>
      <c r="E43" s="476">
        <v>300</v>
      </c>
      <c r="F43" s="51"/>
      <c r="G43" s="51" t="s">
        <v>1964</v>
      </c>
      <c r="H43" s="51"/>
      <c r="I43" s="51"/>
      <c r="J43" s="476">
        <v>300</v>
      </c>
      <c r="L43" s="242"/>
      <c r="M43" s="245"/>
      <c r="N43" s="233"/>
      <c r="O43" s="51" t="s">
        <v>1962</v>
      </c>
      <c r="P43" s="51"/>
      <c r="Q43" s="476">
        <v>300</v>
      </c>
      <c r="R43" s="51"/>
      <c r="S43" s="51" t="s">
        <v>1964</v>
      </c>
      <c r="T43" s="51"/>
      <c r="U43" s="476">
        <v>300</v>
      </c>
      <c r="X43" s="49"/>
    </row>
    <row r="44" spans="2:24" s="48" customFormat="1" ht="18" customHeight="1">
      <c r="B44" s="233"/>
      <c r="C44" s="51" t="s">
        <v>1963</v>
      </c>
      <c r="D44" s="51"/>
      <c r="E44" s="476">
        <v>150</v>
      </c>
      <c r="F44" s="51"/>
      <c r="G44" s="51" t="s">
        <v>1965</v>
      </c>
      <c r="H44" s="51"/>
      <c r="I44" s="51"/>
      <c r="J44" s="476">
        <v>150</v>
      </c>
      <c r="L44" s="242"/>
      <c r="M44" s="245"/>
      <c r="N44" s="233"/>
      <c r="O44" s="51" t="s">
        <v>1963</v>
      </c>
      <c r="P44" s="51"/>
      <c r="Q44" s="476">
        <v>150</v>
      </c>
      <c r="R44" s="51"/>
      <c r="S44" s="51" t="s">
        <v>1965</v>
      </c>
      <c r="T44" s="51"/>
      <c r="U44" s="476">
        <v>150</v>
      </c>
      <c r="X44" s="49"/>
    </row>
    <row r="45" spans="2:24" s="48" customFormat="1" ht="18" customHeight="1">
      <c r="B45" s="233"/>
      <c r="C45" s="51"/>
      <c r="D45" s="51"/>
      <c r="E45" s="51"/>
      <c r="F45" s="51"/>
      <c r="G45" s="51"/>
      <c r="H45" s="51"/>
      <c r="I45" s="51"/>
      <c r="J45" s="51"/>
      <c r="L45" s="242"/>
      <c r="M45" s="245"/>
      <c r="N45" s="233"/>
      <c r="O45" s="51" t="s">
        <v>1958</v>
      </c>
      <c r="P45" s="51"/>
      <c r="Q45" s="51"/>
      <c r="R45" s="51"/>
      <c r="S45" s="51" t="s">
        <v>1959</v>
      </c>
      <c r="T45" s="51"/>
      <c r="U45" s="51"/>
      <c r="X45" s="49"/>
    </row>
    <row r="46" spans="2:24" s="48" customFormat="1" ht="18" customHeight="1">
      <c r="B46" s="233"/>
      <c r="C46" s="51"/>
      <c r="D46" s="51"/>
      <c r="E46" s="51"/>
      <c r="F46" s="51"/>
      <c r="G46" s="51"/>
      <c r="H46" s="51"/>
      <c r="I46" s="51"/>
      <c r="J46" s="51"/>
      <c r="L46" s="242"/>
      <c r="M46" s="245"/>
      <c r="N46" s="233"/>
      <c r="O46" s="51"/>
      <c r="P46" s="51"/>
      <c r="Q46" s="51"/>
      <c r="R46" s="51"/>
      <c r="S46" s="51"/>
      <c r="T46" s="51"/>
      <c r="U46" s="51"/>
      <c r="X46" s="49"/>
    </row>
    <row r="47" spans="2:24" s="48" customFormat="1" ht="18" customHeight="1">
      <c r="B47" s="236" t="s">
        <v>1898</v>
      </c>
      <c r="C47" s="237" t="s">
        <v>1951</v>
      </c>
      <c r="D47" s="237"/>
      <c r="E47" s="237"/>
      <c r="F47" s="237"/>
      <c r="G47" s="237" t="s">
        <v>1912</v>
      </c>
      <c r="H47" s="237"/>
      <c r="I47" s="237"/>
      <c r="J47" s="237"/>
      <c r="K47" s="238"/>
      <c r="L47" s="243"/>
      <c r="M47" s="246"/>
      <c r="N47" s="236" t="s">
        <v>1898</v>
      </c>
      <c r="O47" s="237" t="s">
        <v>1952</v>
      </c>
      <c r="P47" s="237"/>
      <c r="Q47" s="237"/>
      <c r="R47" s="237"/>
      <c r="S47" s="237" t="s">
        <v>1953</v>
      </c>
      <c r="T47" s="237"/>
      <c r="U47" s="237"/>
      <c r="V47" s="238"/>
      <c r="X47" s="49"/>
    </row>
    <row r="48" spans="2:24" s="48" customFormat="1" ht="18" customHeight="1">
      <c r="B48" s="234"/>
      <c r="C48" s="51" t="s">
        <v>1919</v>
      </c>
      <c r="D48" s="51"/>
      <c r="E48" s="51"/>
      <c r="F48" s="51"/>
      <c r="G48" s="51" t="s">
        <v>1919</v>
      </c>
      <c r="H48" s="51"/>
      <c r="I48" s="51"/>
      <c r="J48" s="51"/>
      <c r="L48" s="242"/>
      <c r="M48" s="245"/>
      <c r="N48" s="234"/>
      <c r="O48" s="51" t="s">
        <v>1954</v>
      </c>
      <c r="P48" s="51"/>
      <c r="Q48" s="478" t="s">
        <v>1956</v>
      </c>
      <c r="R48" s="51"/>
      <c r="S48" s="51" t="s">
        <v>1955</v>
      </c>
      <c r="T48" s="51"/>
      <c r="U48" s="479" t="s">
        <v>1957</v>
      </c>
      <c r="X48" s="49"/>
    </row>
    <row r="49" spans="2:24" s="48" customFormat="1" ht="18" customHeight="1">
      <c r="B49" s="233"/>
      <c r="C49" s="51" t="s">
        <v>1920</v>
      </c>
      <c r="D49" s="51"/>
      <c r="E49" s="51"/>
      <c r="F49" s="51"/>
      <c r="G49" s="51" t="s">
        <v>1920</v>
      </c>
      <c r="H49" s="51"/>
      <c r="I49" s="51"/>
      <c r="J49" s="51"/>
      <c r="L49" s="242"/>
      <c r="M49" s="245"/>
      <c r="N49" s="233"/>
      <c r="O49" s="51"/>
      <c r="P49" s="51"/>
      <c r="Q49" s="51"/>
      <c r="R49" s="51"/>
      <c r="S49" s="51"/>
      <c r="T49" s="51"/>
      <c r="U49" s="51"/>
      <c r="X49" s="49"/>
    </row>
    <row r="50" spans="2:24" s="48" customFormat="1" ht="18" customHeight="1">
      <c r="B50" s="233"/>
      <c r="C50" s="51"/>
      <c r="D50" s="51"/>
      <c r="E50" s="51"/>
      <c r="F50" s="51"/>
      <c r="G50" s="51"/>
      <c r="H50" s="51"/>
      <c r="I50" s="51"/>
      <c r="J50" s="51"/>
      <c r="L50" s="242"/>
      <c r="M50" s="245"/>
      <c r="N50" s="50"/>
      <c r="X50" s="49"/>
    </row>
    <row r="51" spans="2:24" s="48" customFormat="1" ht="18" customHeight="1">
      <c r="B51" s="233"/>
      <c r="C51" s="51"/>
      <c r="D51" s="51"/>
      <c r="E51" s="51"/>
      <c r="F51" s="51"/>
      <c r="G51" s="51"/>
      <c r="H51" s="51"/>
      <c r="I51" s="51"/>
      <c r="J51" s="51"/>
      <c r="M51" s="50"/>
      <c r="N51" s="50"/>
      <c r="X51" s="49"/>
    </row>
    <row r="52" spans="2:24" s="48" customFormat="1" ht="18" customHeight="1">
      <c r="C52" s="51"/>
      <c r="D52" s="51"/>
      <c r="E52" s="51"/>
      <c r="F52" s="51"/>
      <c r="G52" s="51"/>
      <c r="H52" s="51"/>
      <c r="I52" s="51"/>
      <c r="J52" s="51"/>
      <c r="M52" s="50"/>
      <c r="N52" s="50"/>
      <c r="X52" s="49"/>
    </row>
    <row r="53" spans="2:24" s="48" customFormat="1" ht="18" customHeight="1">
      <c r="C53" s="51"/>
      <c r="D53" s="51"/>
      <c r="E53" s="51"/>
      <c r="F53" s="51"/>
      <c r="G53" s="51"/>
      <c r="H53" s="51"/>
      <c r="I53" s="51"/>
      <c r="J53" s="51"/>
      <c r="M53" s="50"/>
      <c r="N53" s="50"/>
      <c r="X53" s="49"/>
    </row>
  </sheetData>
  <mergeCells count="41">
    <mergeCell ref="E21:H21"/>
    <mergeCell ref="O3:R3"/>
    <mergeCell ref="O4:R4"/>
    <mergeCell ref="C10:F15"/>
    <mergeCell ref="G10:K15"/>
    <mergeCell ref="C2:F2"/>
    <mergeCell ref="C3:F3"/>
    <mergeCell ref="C4:F4"/>
    <mergeCell ref="C5:F5"/>
    <mergeCell ref="C6:F6"/>
    <mergeCell ref="C29:D29"/>
    <mergeCell ref="E22:F22"/>
    <mergeCell ref="E25:F25"/>
    <mergeCell ref="E26:F26"/>
    <mergeCell ref="E27:F27"/>
    <mergeCell ref="E28:F28"/>
    <mergeCell ref="E29:F29"/>
    <mergeCell ref="C22:D22"/>
    <mergeCell ref="C25:D25"/>
    <mergeCell ref="C26:D26"/>
    <mergeCell ref="C27:D27"/>
    <mergeCell ref="C28:D28"/>
    <mergeCell ref="C23:D23"/>
    <mergeCell ref="E23:F23"/>
    <mergeCell ref="C24:D24"/>
    <mergeCell ref="E24:F24"/>
    <mergeCell ref="X2:X3"/>
    <mergeCell ref="X4:X5"/>
    <mergeCell ref="O5:R5"/>
    <mergeCell ref="O6:R6"/>
    <mergeCell ref="S2:V2"/>
    <mergeCell ref="S3:V3"/>
    <mergeCell ref="S4:V4"/>
    <mergeCell ref="S5:V5"/>
    <mergeCell ref="S6:V6"/>
    <mergeCell ref="O2:R2"/>
    <mergeCell ref="G2:K2"/>
    <mergeCell ref="G3:K3"/>
    <mergeCell ref="G4:K4"/>
    <mergeCell ref="G5:K5"/>
    <mergeCell ref="G6:K6"/>
  </mergeCells>
  <pageMargins left="0.7" right="0.7" top="0.75" bottom="0.75" header="0.3" footer="0.3"/>
  <pageSetup paperSize="9" scale="34"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Q114"/>
  <sheetViews>
    <sheetView showGridLines="0" zoomScale="80" zoomScaleNormal="80" workbookViewId="0">
      <selection activeCell="T26" sqref="T26"/>
    </sheetView>
  </sheetViews>
  <sheetFormatPr defaultColWidth="11.42578125" defaultRowHeight="15"/>
  <cols>
    <col min="1" max="1" width="2.140625" style="74" customWidth="1"/>
    <col min="2" max="2" width="15.140625" style="74" customWidth="1"/>
    <col min="3" max="3" width="23" style="74" customWidth="1"/>
    <col min="4" max="7" width="11.5703125" style="74" bestFit="1" customWidth="1"/>
    <col min="8" max="8" width="14.7109375" style="74" customWidth="1"/>
    <col min="9" max="14" width="11.5703125" style="74" bestFit="1" customWidth="1"/>
    <col min="15" max="15" width="12.42578125" style="74" customWidth="1"/>
    <col min="16" max="16" width="11.5703125" style="74" bestFit="1" customWidth="1"/>
    <col min="17" max="16384" width="11.42578125" style="74"/>
  </cols>
  <sheetData>
    <row r="2" spans="2:17" ht="15.75" thickBot="1">
      <c r="B2" s="180" t="s">
        <v>1466</v>
      </c>
    </row>
    <row r="3" spans="2:17" ht="15.75" thickBot="1">
      <c r="B3" s="75"/>
      <c r="C3" s="76"/>
      <c r="D3" s="76"/>
      <c r="E3" s="77"/>
      <c r="F3" s="77"/>
      <c r="G3" s="77"/>
      <c r="H3" s="78"/>
      <c r="I3" s="624" t="s">
        <v>1502</v>
      </c>
      <c r="J3" s="625"/>
      <c r="K3" s="625"/>
      <c r="L3" s="625"/>
      <c r="M3" s="625"/>
      <c r="N3" s="625"/>
      <c r="O3" s="625"/>
      <c r="P3" s="626"/>
    </row>
    <row r="4" spans="2:17">
      <c r="B4" s="627" t="s">
        <v>1062</v>
      </c>
      <c r="C4" s="630" t="s">
        <v>2339</v>
      </c>
      <c r="D4" s="630" t="s">
        <v>1063</v>
      </c>
      <c r="E4" s="630" t="s">
        <v>1064</v>
      </c>
      <c r="F4" s="630" t="s">
        <v>1059</v>
      </c>
      <c r="G4" s="630" t="s">
        <v>1060</v>
      </c>
      <c r="H4" s="631" t="s">
        <v>1061</v>
      </c>
      <c r="I4" s="634" t="s">
        <v>1459</v>
      </c>
      <c r="J4" s="615" t="s">
        <v>1155</v>
      </c>
      <c r="K4" s="615" t="s">
        <v>1460</v>
      </c>
      <c r="L4" s="615" t="s">
        <v>1461</v>
      </c>
      <c r="M4" s="615" t="s">
        <v>1462</v>
      </c>
      <c r="N4" s="615" t="s">
        <v>1463</v>
      </c>
      <c r="O4" s="618" t="s">
        <v>1464</v>
      </c>
      <c r="P4" s="621" t="s">
        <v>1061</v>
      </c>
    </row>
    <row r="5" spans="2:17">
      <c r="B5" s="628"/>
      <c r="C5" s="616"/>
      <c r="D5" s="616"/>
      <c r="E5" s="616"/>
      <c r="F5" s="616"/>
      <c r="G5" s="616"/>
      <c r="H5" s="632"/>
      <c r="I5" s="628"/>
      <c r="J5" s="616"/>
      <c r="K5" s="616"/>
      <c r="L5" s="616"/>
      <c r="M5" s="616"/>
      <c r="N5" s="616"/>
      <c r="O5" s="619"/>
      <c r="P5" s="622"/>
    </row>
    <row r="6" spans="2:17">
      <c r="B6" s="629"/>
      <c r="C6" s="617"/>
      <c r="D6" s="617"/>
      <c r="E6" s="617"/>
      <c r="F6" s="617"/>
      <c r="G6" s="617"/>
      <c r="H6" s="633"/>
      <c r="I6" s="629"/>
      <c r="J6" s="617"/>
      <c r="K6" s="617"/>
      <c r="L6" s="617"/>
      <c r="M6" s="617"/>
      <c r="N6" s="617"/>
      <c r="O6" s="620"/>
      <c r="P6" s="623"/>
    </row>
    <row r="7" spans="2:17">
      <c r="B7" s="480"/>
      <c r="C7" s="481" t="s">
        <v>1465</v>
      </c>
      <c r="D7" s="482"/>
      <c r="E7" s="483"/>
      <c r="F7" s="482"/>
      <c r="G7" s="483"/>
      <c r="H7" s="484"/>
      <c r="I7" s="485"/>
      <c r="J7" s="486"/>
      <c r="K7" s="486"/>
      <c r="L7" s="487"/>
      <c r="M7" s="487"/>
      <c r="N7" s="487"/>
      <c r="O7" s="488"/>
      <c r="P7" s="489"/>
    </row>
    <row r="8" spans="2:17">
      <c r="B8" s="79" t="s">
        <v>1065</v>
      </c>
      <c r="C8" s="80" t="s">
        <v>1455</v>
      </c>
      <c r="D8" s="81">
        <v>42522</v>
      </c>
      <c r="E8" s="81">
        <v>42886</v>
      </c>
      <c r="F8" s="490">
        <f t="shared" ref="F8:F12" si="0">IF(OR(D8=0,E8=0),(" "),ROUNDDOWN((E8-D8+1)/30,0))</f>
        <v>12</v>
      </c>
      <c r="G8" s="490">
        <f t="shared" ref="G8:G12" si="1">IF(OR(D8=0,E8=0),(" "),IF((DAY(E8)-DAY(D8))+1&lt;0,IF(31+DAY(E8)-DAY(D8)+1&gt;=30,0,31+DAY(E8)-DAY(D8)+1),IF(DAY(E8)-DAY(D8)+1&gt;=30,0,DAY(E8)-DAY(D8)+1)))</f>
        <v>0</v>
      </c>
      <c r="H8" s="491">
        <f t="shared" ref="H8:H12" si="2">IF(G8=" "," ",F8+G8/30)</f>
        <v>12</v>
      </c>
      <c r="I8" s="82">
        <v>1500</v>
      </c>
      <c r="J8" s="83">
        <v>2550</v>
      </c>
      <c r="K8" s="83">
        <v>2250</v>
      </c>
      <c r="L8" s="83">
        <v>50</v>
      </c>
      <c r="M8" s="83">
        <v>29.451827242524917</v>
      </c>
      <c r="N8" s="83">
        <v>30</v>
      </c>
      <c r="O8" s="84">
        <v>100</v>
      </c>
      <c r="P8" s="492">
        <f>SUM(I8:O8)</f>
        <v>6509.4518272425248</v>
      </c>
    </row>
    <row r="9" spans="2:17">
      <c r="B9" s="79" t="s">
        <v>1065</v>
      </c>
      <c r="C9" s="80" t="s">
        <v>1456</v>
      </c>
      <c r="D9" s="81">
        <v>42522</v>
      </c>
      <c r="E9" s="81">
        <v>42886</v>
      </c>
      <c r="F9" s="490">
        <f t="shared" si="0"/>
        <v>12</v>
      </c>
      <c r="G9" s="490">
        <f t="shared" si="1"/>
        <v>0</v>
      </c>
      <c r="H9" s="491">
        <f t="shared" si="2"/>
        <v>12</v>
      </c>
      <c r="I9" s="82">
        <v>1000</v>
      </c>
      <c r="J9" s="83"/>
      <c r="K9" s="83">
        <v>350</v>
      </c>
      <c r="L9" s="83"/>
      <c r="M9" s="83">
        <v>100</v>
      </c>
      <c r="N9" s="83"/>
      <c r="O9" s="84">
        <v>1416.6666666666667</v>
      </c>
      <c r="P9" s="492">
        <f>SUM(I9:O9)</f>
        <v>2866.666666666667</v>
      </c>
    </row>
    <row r="10" spans="2:17">
      <c r="B10" s="79" t="s">
        <v>1065</v>
      </c>
      <c r="C10" s="80" t="s">
        <v>1457</v>
      </c>
      <c r="D10" s="81">
        <v>42522</v>
      </c>
      <c r="E10" s="81">
        <v>42886</v>
      </c>
      <c r="F10" s="490">
        <f t="shared" si="0"/>
        <v>12</v>
      </c>
      <c r="G10" s="490">
        <f t="shared" si="1"/>
        <v>0</v>
      </c>
      <c r="H10" s="491">
        <f t="shared" si="2"/>
        <v>12</v>
      </c>
      <c r="I10" s="82">
        <v>1000</v>
      </c>
      <c r="J10" s="83"/>
      <c r="K10" s="83"/>
      <c r="L10" s="83"/>
      <c r="M10" s="83"/>
      <c r="N10" s="83"/>
      <c r="O10" s="84">
        <v>333.33333333333331</v>
      </c>
      <c r="P10" s="492">
        <f t="shared" ref="P10:P13" si="3">SUM(I10:O10)</f>
        <v>1333.3333333333333</v>
      </c>
    </row>
    <row r="11" spans="2:17">
      <c r="B11" s="79" t="s">
        <v>1065</v>
      </c>
      <c r="C11" s="80" t="s">
        <v>1458</v>
      </c>
      <c r="D11" s="81">
        <v>42522</v>
      </c>
      <c r="E11" s="81">
        <v>42886</v>
      </c>
      <c r="F11" s="490">
        <f t="shared" si="0"/>
        <v>12</v>
      </c>
      <c r="G11" s="490">
        <f t="shared" si="1"/>
        <v>0</v>
      </c>
      <c r="H11" s="491">
        <f t="shared" si="2"/>
        <v>12</v>
      </c>
      <c r="I11" s="82">
        <v>1000</v>
      </c>
      <c r="J11" s="83"/>
      <c r="K11" s="83"/>
      <c r="L11" s="83"/>
      <c r="M11" s="83"/>
      <c r="N11" s="83"/>
      <c r="O11" s="84">
        <v>83.333333333333329</v>
      </c>
      <c r="P11" s="492">
        <f t="shared" si="3"/>
        <v>1083.3333333333333</v>
      </c>
    </row>
    <row r="12" spans="2:17">
      <c r="B12" s="79"/>
      <c r="C12" s="80"/>
      <c r="D12" s="81"/>
      <c r="E12" s="81"/>
      <c r="F12" s="490" t="str">
        <f t="shared" si="0"/>
        <v xml:space="preserve"> </v>
      </c>
      <c r="G12" s="490" t="str">
        <f t="shared" si="1"/>
        <v xml:space="preserve"> </v>
      </c>
      <c r="H12" s="491" t="str">
        <f t="shared" si="2"/>
        <v xml:space="preserve"> </v>
      </c>
      <c r="I12" s="82"/>
      <c r="J12" s="83"/>
      <c r="K12" s="83"/>
      <c r="L12" s="83"/>
      <c r="M12" s="83"/>
      <c r="N12" s="83"/>
      <c r="O12" s="84"/>
      <c r="P12" s="492">
        <f t="shared" si="3"/>
        <v>0</v>
      </c>
    </row>
    <row r="13" spans="2:17">
      <c r="B13" s="79"/>
      <c r="C13" s="80"/>
      <c r="D13" s="81"/>
      <c r="E13" s="81"/>
      <c r="F13" s="490" t="str">
        <f>IF(OR(D13=0,E13=0),(" "),ROUNDDOWN((E13-D13+1)/30,0))</f>
        <v xml:space="preserve"> </v>
      </c>
      <c r="G13" s="490" t="str">
        <f>IF(OR(D13=0,E13=0),(" "),IF((DAY(E13)-DAY(D13))+1&lt;0,IF(31+DAY(E13)-DAY(D13)+1&gt;=30,0,31+DAY(E13)-DAY(D13)+1),IF(DAY(E13)-DAY(D13)+1&gt;=30,0,DAY(E13)-DAY(D13)+1)))</f>
        <v xml:space="preserve"> </v>
      </c>
      <c r="H13" s="491" t="str">
        <f>IF(G13=" "," ",F13+G13/30)</f>
        <v xml:space="preserve"> </v>
      </c>
      <c r="I13" s="82"/>
      <c r="J13" s="83"/>
      <c r="K13" s="83"/>
      <c r="L13" s="83"/>
      <c r="M13" s="83"/>
      <c r="N13" s="83"/>
      <c r="O13" s="84"/>
      <c r="P13" s="492">
        <f t="shared" si="3"/>
        <v>0</v>
      </c>
    </row>
    <row r="14" spans="2:17">
      <c r="B14" s="79"/>
      <c r="C14" s="80"/>
      <c r="D14" s="81"/>
      <c r="E14" s="81"/>
      <c r="F14" s="490" t="str">
        <f>IF(OR(D14=0,E14=0),(" "),ROUNDDOWN((E14-D14+1)/30,0))</f>
        <v xml:space="preserve"> </v>
      </c>
      <c r="G14" s="490" t="str">
        <f>IF(OR(D14=0,E14=0),(" "),IF((DAY(E14)-DAY(D14))+1&lt;0,IF(31+DAY(E14)-DAY(D14)+1&gt;=30,0,31+DAY(E14)-DAY(D14)+1),IF(DAY(E14)-DAY(D14)+1&gt;=30,0,DAY(E14)-DAY(D14)+1)))</f>
        <v xml:space="preserve"> </v>
      </c>
      <c r="H14" s="491" t="str">
        <f>IF(G14=" "," ",F14+G14/30)</f>
        <v xml:space="preserve"> </v>
      </c>
      <c r="I14" s="82"/>
      <c r="J14" s="83"/>
      <c r="K14" s="83"/>
      <c r="L14" s="83"/>
      <c r="M14" s="83"/>
      <c r="N14" s="83"/>
      <c r="O14" s="84"/>
      <c r="P14" s="492">
        <f>SUM(I14:O14)</f>
        <v>0</v>
      </c>
    </row>
    <row r="15" spans="2:17" ht="15.75" thickBot="1">
      <c r="B15" s="493"/>
      <c r="C15" s="494"/>
      <c r="D15" s="494"/>
      <c r="E15" s="494"/>
      <c r="F15" s="494"/>
      <c r="G15" s="495" t="str">
        <f>CONCATENATE("Sous-Total / Sub-Total ",C7)</f>
        <v>Sous-Total / Sub-Total Office rental and rehabilitation</v>
      </c>
      <c r="H15" s="496">
        <f t="shared" ref="H15:P15" si="4">SUM(H8:H14)</f>
        <v>48</v>
      </c>
      <c r="I15" s="497">
        <f t="shared" si="4"/>
        <v>4500</v>
      </c>
      <c r="J15" s="498">
        <f t="shared" si="4"/>
        <v>2550</v>
      </c>
      <c r="K15" s="498">
        <f t="shared" si="4"/>
        <v>2600</v>
      </c>
      <c r="L15" s="498">
        <f t="shared" si="4"/>
        <v>50</v>
      </c>
      <c r="M15" s="498">
        <f t="shared" si="4"/>
        <v>129.45182724252493</v>
      </c>
      <c r="N15" s="498">
        <f t="shared" si="4"/>
        <v>30</v>
      </c>
      <c r="O15" s="499">
        <f t="shared" si="4"/>
        <v>1933.3333333333333</v>
      </c>
      <c r="P15" s="500">
        <f t="shared" si="4"/>
        <v>11792.785160575859</v>
      </c>
    </row>
    <row r="16" spans="2:17">
      <c r="B16" s="503"/>
      <c r="C16" s="503"/>
      <c r="D16" s="503"/>
      <c r="E16" s="503"/>
      <c r="F16" s="503"/>
      <c r="G16" s="503"/>
      <c r="H16" s="503"/>
      <c r="I16" s="503"/>
      <c r="J16" s="503"/>
      <c r="K16" s="503"/>
      <c r="L16" s="503"/>
      <c r="M16" s="503"/>
      <c r="N16" s="503"/>
      <c r="O16" s="503"/>
      <c r="P16" s="503"/>
      <c r="Q16" s="503"/>
    </row>
    <row r="17" spans="2:17" ht="15.75" thickBot="1">
      <c r="B17" s="503"/>
      <c r="C17" s="503"/>
      <c r="D17" s="503"/>
      <c r="E17" s="503"/>
      <c r="F17" s="503"/>
      <c r="G17" s="503"/>
      <c r="H17" s="503"/>
      <c r="I17" s="503"/>
      <c r="J17" s="503"/>
      <c r="K17" s="503"/>
      <c r="L17" s="503"/>
      <c r="M17" s="503"/>
      <c r="N17" s="503"/>
      <c r="O17" s="503"/>
      <c r="P17" s="503"/>
      <c r="Q17" s="503"/>
    </row>
    <row r="18" spans="2:17" ht="15.75" thickBot="1">
      <c r="B18" s="504"/>
      <c r="C18" s="505"/>
      <c r="D18" s="505"/>
      <c r="E18" s="506"/>
      <c r="F18" s="506"/>
      <c r="G18" s="506"/>
      <c r="H18" s="507"/>
      <c r="I18" s="624" t="s">
        <v>1502</v>
      </c>
      <c r="J18" s="625"/>
      <c r="K18" s="625"/>
      <c r="L18" s="625"/>
      <c r="M18" s="625"/>
      <c r="N18" s="625"/>
      <c r="O18" s="625"/>
      <c r="P18" s="626"/>
      <c r="Q18" s="503"/>
    </row>
    <row r="19" spans="2:17" ht="15" customHeight="1">
      <c r="B19" s="627" t="s">
        <v>1062</v>
      </c>
      <c r="C19" s="630" t="s">
        <v>2339</v>
      </c>
      <c r="D19" s="630" t="s">
        <v>1063</v>
      </c>
      <c r="E19" s="630" t="s">
        <v>1064</v>
      </c>
      <c r="F19" s="630" t="s">
        <v>1059</v>
      </c>
      <c r="G19" s="630" t="s">
        <v>1060</v>
      </c>
      <c r="H19" s="631" t="s">
        <v>1061</v>
      </c>
      <c r="I19" s="634" t="s">
        <v>1065</v>
      </c>
      <c r="J19" s="615" t="s">
        <v>1065</v>
      </c>
      <c r="K19" s="615" t="s">
        <v>1065</v>
      </c>
      <c r="L19" s="615" t="s">
        <v>1065</v>
      </c>
      <c r="M19" s="615" t="s">
        <v>1065</v>
      </c>
      <c r="N19" s="615" t="s">
        <v>1065</v>
      </c>
      <c r="O19" s="618" t="s">
        <v>1065</v>
      </c>
      <c r="P19" s="621" t="s">
        <v>1061</v>
      </c>
    </row>
    <row r="20" spans="2:17">
      <c r="B20" s="628"/>
      <c r="C20" s="616"/>
      <c r="D20" s="616"/>
      <c r="E20" s="616"/>
      <c r="F20" s="616"/>
      <c r="G20" s="616"/>
      <c r="H20" s="632"/>
      <c r="I20" s="628"/>
      <c r="J20" s="616"/>
      <c r="K20" s="616"/>
      <c r="L20" s="616"/>
      <c r="M20" s="616"/>
      <c r="N20" s="616"/>
      <c r="O20" s="619"/>
      <c r="P20" s="622"/>
    </row>
    <row r="21" spans="2:17">
      <c r="B21" s="629"/>
      <c r="C21" s="617"/>
      <c r="D21" s="617"/>
      <c r="E21" s="617"/>
      <c r="F21" s="617"/>
      <c r="G21" s="617"/>
      <c r="H21" s="633"/>
      <c r="I21" s="629"/>
      <c r="J21" s="617"/>
      <c r="K21" s="617"/>
      <c r="L21" s="617"/>
      <c r="M21" s="617"/>
      <c r="N21" s="617"/>
      <c r="O21" s="620"/>
      <c r="P21" s="623"/>
    </row>
    <row r="22" spans="2:17">
      <c r="B22" s="480"/>
      <c r="C22" s="481" t="s">
        <v>1065</v>
      </c>
      <c r="D22" s="482"/>
      <c r="E22" s="483"/>
      <c r="F22" s="482"/>
      <c r="G22" s="483"/>
      <c r="H22" s="484"/>
      <c r="I22" s="485"/>
      <c r="J22" s="486"/>
      <c r="K22" s="486"/>
      <c r="L22" s="487"/>
      <c r="M22" s="487"/>
      <c r="N22" s="487"/>
      <c r="O22" s="488"/>
      <c r="P22" s="489"/>
    </row>
    <row r="23" spans="2:17">
      <c r="B23" s="79"/>
      <c r="C23" s="80"/>
      <c r="D23" s="81"/>
      <c r="E23" s="81"/>
      <c r="F23" s="490" t="str">
        <f>IF(OR(D23=0,E23=0),(" "),ROUNDDOWN((E23-D23+1)/30,0))</f>
        <v xml:space="preserve"> </v>
      </c>
      <c r="G23" s="490" t="str">
        <f>IF(OR(D23=0,E23=0),(" "),IF((DAY(E23)-DAY(D23))+1&lt;0,IF(31+DAY(E23)-DAY(D23)+1&gt;=30,0,31+DAY(E23)-DAY(D23)+1),IF(DAY(E23)-DAY(D23)+1&gt;=30,0,DAY(E23)-DAY(D23)+1)))</f>
        <v xml:space="preserve"> </v>
      </c>
      <c r="H23" s="491" t="str">
        <f>IF(G23=" "," ",F23+G23/30)</f>
        <v xml:space="preserve"> </v>
      </c>
      <c r="I23" s="82"/>
      <c r="J23" s="83"/>
      <c r="K23" s="83"/>
      <c r="L23" s="83"/>
      <c r="M23" s="83"/>
      <c r="N23" s="83"/>
      <c r="O23" s="84"/>
      <c r="P23" s="492">
        <f>SUM(I23:O23)</f>
        <v>0</v>
      </c>
    </row>
    <row r="24" spans="2:17">
      <c r="B24" s="79"/>
      <c r="C24" s="80"/>
      <c r="D24" s="81"/>
      <c r="E24" s="81"/>
      <c r="F24" s="490" t="str">
        <f>IF(OR(D24=0,E24=0),(" "),ROUNDDOWN((E24-D24+1)/30,0))</f>
        <v xml:space="preserve"> </v>
      </c>
      <c r="G24" s="490" t="str">
        <f>IF(OR(D24=0,E24=0),(" "),IF((DAY(E24)-DAY(D24))+1&lt;0,IF(31+DAY(E24)-DAY(D24)+1&gt;=30,0,31+DAY(E24)-DAY(D24)+1),IF(DAY(E24)-DAY(D24)+1&gt;=30,0,DAY(E24)-DAY(D24)+1)))</f>
        <v xml:space="preserve"> </v>
      </c>
      <c r="H24" s="491" t="str">
        <f>IF(G24=" "," ",F24+G24/30)</f>
        <v xml:space="preserve"> </v>
      </c>
      <c r="I24" s="82"/>
      <c r="J24" s="83"/>
      <c r="K24" s="83"/>
      <c r="L24" s="83"/>
      <c r="M24" s="83"/>
      <c r="N24" s="83"/>
      <c r="O24" s="84"/>
      <c r="P24" s="492">
        <f>SUM(I24:O24)</f>
        <v>0</v>
      </c>
    </row>
    <row r="25" spans="2:17">
      <c r="B25" s="79"/>
      <c r="C25" s="80"/>
      <c r="D25" s="81"/>
      <c r="E25" s="81"/>
      <c r="F25" s="490"/>
      <c r="G25" s="490"/>
      <c r="H25" s="491"/>
      <c r="I25" s="82"/>
      <c r="J25" s="83"/>
      <c r="K25" s="83"/>
      <c r="L25" s="83"/>
      <c r="M25" s="83"/>
      <c r="N25" s="83"/>
      <c r="O25" s="84"/>
      <c r="P25" s="492">
        <f t="shared" ref="P25:P28" si="5">SUM(I25:O25)</f>
        <v>0</v>
      </c>
    </row>
    <row r="26" spans="2:17">
      <c r="B26" s="79"/>
      <c r="C26" s="80"/>
      <c r="D26" s="81"/>
      <c r="E26" s="81"/>
      <c r="F26" s="490"/>
      <c r="G26" s="490"/>
      <c r="H26" s="491"/>
      <c r="I26" s="82"/>
      <c r="J26" s="83"/>
      <c r="K26" s="83"/>
      <c r="L26" s="83"/>
      <c r="M26" s="83"/>
      <c r="N26" s="83"/>
      <c r="O26" s="84"/>
      <c r="P26" s="492">
        <f t="shared" si="5"/>
        <v>0</v>
      </c>
    </row>
    <row r="27" spans="2:17">
      <c r="B27" s="79"/>
      <c r="C27" s="80"/>
      <c r="D27" s="81"/>
      <c r="E27" s="81"/>
      <c r="F27" s="490"/>
      <c r="G27" s="490"/>
      <c r="H27" s="491"/>
      <c r="I27" s="82"/>
      <c r="J27" s="83"/>
      <c r="K27" s="83"/>
      <c r="L27" s="83"/>
      <c r="M27" s="83"/>
      <c r="N27" s="83"/>
      <c r="O27" s="84"/>
      <c r="P27" s="492">
        <f t="shared" si="5"/>
        <v>0</v>
      </c>
    </row>
    <row r="28" spans="2:17">
      <c r="B28" s="79"/>
      <c r="C28" s="80"/>
      <c r="D28" s="81"/>
      <c r="E28" s="81"/>
      <c r="F28" s="490" t="str">
        <f>IF(OR(D28=0,E28=0),(" "),ROUNDDOWN((E28-D28+1)/30,0))</f>
        <v xml:space="preserve"> </v>
      </c>
      <c r="G28" s="490" t="str">
        <f>IF(OR(D28=0,E28=0),(" "),IF((DAY(E28)-DAY(D28))+1&lt;0,IF(31+DAY(E28)-DAY(D28)+1&gt;=30,0,31+DAY(E28)-DAY(D28)+1),IF(DAY(E28)-DAY(D28)+1&gt;=30,0,DAY(E28)-DAY(D28)+1)))</f>
        <v xml:space="preserve"> </v>
      </c>
      <c r="H28" s="491" t="str">
        <f>IF(G28=" "," ",F28+G28/30)</f>
        <v xml:space="preserve"> </v>
      </c>
      <c r="I28" s="82"/>
      <c r="J28" s="83"/>
      <c r="K28" s="83"/>
      <c r="L28" s="83"/>
      <c r="M28" s="83"/>
      <c r="N28" s="83"/>
      <c r="O28" s="84"/>
      <c r="P28" s="492">
        <f t="shared" si="5"/>
        <v>0</v>
      </c>
    </row>
    <row r="29" spans="2:17">
      <c r="B29" s="79"/>
      <c r="C29" s="80"/>
      <c r="D29" s="81"/>
      <c r="E29" s="81"/>
      <c r="F29" s="490" t="str">
        <f>IF(OR(D29=0,E29=0),(" "),ROUNDDOWN((E29-D29+1)/30,0))</f>
        <v xml:space="preserve"> </v>
      </c>
      <c r="G29" s="490" t="str">
        <f>IF(OR(D29=0,E29=0),(" "),IF((DAY(E29)-DAY(D29))+1&lt;0,IF(31+DAY(E29)-DAY(D29)+1&gt;=30,0,31+DAY(E29)-DAY(D29)+1),IF(DAY(E29)-DAY(D29)+1&gt;=30,0,DAY(E29)-DAY(D29)+1)))</f>
        <v xml:space="preserve"> </v>
      </c>
      <c r="H29" s="491" t="str">
        <f>IF(G29=" "," ",F29+G29/30)</f>
        <v xml:space="preserve"> </v>
      </c>
      <c r="I29" s="82"/>
      <c r="J29" s="83"/>
      <c r="K29" s="83"/>
      <c r="L29" s="83"/>
      <c r="M29" s="83"/>
      <c r="N29" s="83"/>
      <c r="O29" s="84"/>
      <c r="P29" s="492">
        <f>SUM(I29:O29)</f>
        <v>0</v>
      </c>
    </row>
    <row r="30" spans="2:17" ht="15.75" thickBot="1">
      <c r="B30" s="493"/>
      <c r="C30" s="494"/>
      <c r="D30" s="494"/>
      <c r="E30" s="494"/>
      <c r="F30" s="494"/>
      <c r="G30" s="495" t="str">
        <f>CONCATENATE("Sous-Total / Sub-Total ",C22)</f>
        <v>Sous-Total / Sub-Total XXX</v>
      </c>
      <c r="H30" s="496">
        <f t="shared" ref="H30:P30" si="6">SUM(H23:H29)</f>
        <v>0</v>
      </c>
      <c r="I30" s="497">
        <f t="shared" si="6"/>
        <v>0</v>
      </c>
      <c r="J30" s="498">
        <f t="shared" si="6"/>
        <v>0</v>
      </c>
      <c r="K30" s="498">
        <f t="shared" si="6"/>
        <v>0</v>
      </c>
      <c r="L30" s="498">
        <f t="shared" si="6"/>
        <v>0</v>
      </c>
      <c r="M30" s="498">
        <f t="shared" si="6"/>
        <v>0</v>
      </c>
      <c r="N30" s="498">
        <f t="shared" si="6"/>
        <v>0</v>
      </c>
      <c r="O30" s="499">
        <f t="shared" si="6"/>
        <v>0</v>
      </c>
      <c r="P30" s="500">
        <f t="shared" si="6"/>
        <v>0</v>
      </c>
    </row>
    <row r="31" spans="2:17" ht="15.75" thickBot="1"/>
    <row r="32" spans="2:17" ht="15.75" thickBot="1">
      <c r="B32" s="75"/>
      <c r="C32" s="76"/>
      <c r="D32" s="76"/>
      <c r="E32" s="77"/>
      <c r="F32" s="77"/>
      <c r="G32" s="77"/>
      <c r="H32" s="78"/>
      <c r="I32" s="624" t="s">
        <v>1502</v>
      </c>
      <c r="J32" s="625"/>
      <c r="K32" s="625"/>
      <c r="L32" s="625"/>
      <c r="M32" s="625"/>
      <c r="N32" s="625"/>
      <c r="O32" s="625"/>
      <c r="P32" s="626"/>
    </row>
    <row r="33" spans="2:16" ht="15" customHeight="1">
      <c r="B33" s="627" t="s">
        <v>1062</v>
      </c>
      <c r="C33" s="630" t="s">
        <v>2339</v>
      </c>
      <c r="D33" s="630" t="s">
        <v>1063</v>
      </c>
      <c r="E33" s="630" t="s">
        <v>1064</v>
      </c>
      <c r="F33" s="630" t="s">
        <v>1059</v>
      </c>
      <c r="G33" s="630" t="s">
        <v>1060</v>
      </c>
      <c r="H33" s="631" t="s">
        <v>1061</v>
      </c>
      <c r="I33" s="634" t="s">
        <v>1065</v>
      </c>
      <c r="J33" s="615" t="s">
        <v>1065</v>
      </c>
      <c r="K33" s="615" t="s">
        <v>1065</v>
      </c>
      <c r="L33" s="615" t="s">
        <v>1065</v>
      </c>
      <c r="M33" s="615" t="s">
        <v>1065</v>
      </c>
      <c r="N33" s="615" t="s">
        <v>1065</v>
      </c>
      <c r="O33" s="618" t="s">
        <v>1065</v>
      </c>
      <c r="P33" s="621" t="s">
        <v>1061</v>
      </c>
    </row>
    <row r="34" spans="2:16">
      <c r="B34" s="628"/>
      <c r="C34" s="616"/>
      <c r="D34" s="616"/>
      <c r="E34" s="616"/>
      <c r="F34" s="616"/>
      <c r="G34" s="616"/>
      <c r="H34" s="632"/>
      <c r="I34" s="628"/>
      <c r="J34" s="616"/>
      <c r="K34" s="616"/>
      <c r="L34" s="616"/>
      <c r="M34" s="616"/>
      <c r="N34" s="616"/>
      <c r="O34" s="619"/>
      <c r="P34" s="622"/>
    </row>
    <row r="35" spans="2:16">
      <c r="B35" s="629"/>
      <c r="C35" s="617"/>
      <c r="D35" s="617"/>
      <c r="E35" s="617"/>
      <c r="F35" s="617"/>
      <c r="G35" s="617"/>
      <c r="H35" s="633"/>
      <c r="I35" s="629"/>
      <c r="J35" s="617"/>
      <c r="K35" s="617"/>
      <c r="L35" s="617"/>
      <c r="M35" s="617"/>
      <c r="N35" s="617"/>
      <c r="O35" s="620"/>
      <c r="P35" s="623"/>
    </row>
    <row r="36" spans="2:16">
      <c r="B36" s="480"/>
      <c r="C36" s="481" t="s">
        <v>1065</v>
      </c>
      <c r="D36" s="482"/>
      <c r="E36" s="483"/>
      <c r="F36" s="482"/>
      <c r="G36" s="483"/>
      <c r="H36" s="484"/>
      <c r="I36" s="485"/>
      <c r="J36" s="486"/>
      <c r="K36" s="486"/>
      <c r="L36" s="487"/>
      <c r="M36" s="487"/>
      <c r="N36" s="487"/>
      <c r="O36" s="488"/>
      <c r="P36" s="489"/>
    </row>
    <row r="37" spans="2:16">
      <c r="B37" s="79"/>
      <c r="C37" s="80"/>
      <c r="D37" s="81"/>
      <c r="E37" s="81"/>
      <c r="F37" s="490" t="str">
        <f>IF(OR(D37=0,E37=0),(" "),ROUNDDOWN((E37-D37+1)/30,0))</f>
        <v xml:space="preserve"> </v>
      </c>
      <c r="G37" s="490" t="str">
        <f>IF(OR(D37=0,E37=0),(" "),IF((DAY(E37)-DAY(D37))+1&lt;0,IF(31+DAY(E37)-DAY(D37)+1&gt;=30,0,31+DAY(E37)-DAY(D37)+1),IF(DAY(E37)-DAY(D37)+1&gt;=30,0,DAY(E37)-DAY(D37)+1)))</f>
        <v xml:space="preserve"> </v>
      </c>
      <c r="H37" s="491" t="str">
        <f>IF(G37=" "," ",F37+G37/30)</f>
        <v xml:space="preserve"> </v>
      </c>
      <c r="I37" s="82"/>
      <c r="J37" s="83"/>
      <c r="K37" s="83"/>
      <c r="L37" s="83"/>
      <c r="M37" s="83"/>
      <c r="N37" s="83"/>
      <c r="O37" s="84"/>
      <c r="P37" s="492">
        <f>SUM(I37:O37)</f>
        <v>0</v>
      </c>
    </row>
    <row r="38" spans="2:16">
      <c r="B38" s="79"/>
      <c r="C38" s="80"/>
      <c r="D38" s="81"/>
      <c r="E38" s="81"/>
      <c r="F38" s="490" t="str">
        <f>IF(OR(D38=0,E38=0),(" "),ROUNDDOWN((E38-D38+1)/30,0))</f>
        <v xml:space="preserve"> </v>
      </c>
      <c r="G38" s="490" t="str">
        <f>IF(OR(D38=0,E38=0),(" "),IF((DAY(E38)-DAY(D38))+1&lt;0,IF(31+DAY(E38)-DAY(D38)+1&gt;=30,0,31+DAY(E38)-DAY(D38)+1),IF(DAY(E38)-DAY(D38)+1&gt;=30,0,DAY(E38)-DAY(D38)+1)))</f>
        <v xml:space="preserve"> </v>
      </c>
      <c r="H38" s="491" t="str">
        <f>IF(G38=" "," ",F38+G38/30)</f>
        <v xml:space="preserve"> </v>
      </c>
      <c r="I38" s="82"/>
      <c r="J38" s="83"/>
      <c r="K38" s="83"/>
      <c r="L38" s="83"/>
      <c r="M38" s="83"/>
      <c r="N38" s="83"/>
      <c r="O38" s="84"/>
      <c r="P38" s="492">
        <f>SUM(I38:O38)</f>
        <v>0</v>
      </c>
    </row>
    <row r="39" spans="2:16">
      <c r="B39" s="79"/>
      <c r="C39" s="80"/>
      <c r="D39" s="81"/>
      <c r="E39" s="81"/>
      <c r="F39" s="490"/>
      <c r="G39" s="490"/>
      <c r="H39" s="491"/>
      <c r="I39" s="82"/>
      <c r="J39" s="83"/>
      <c r="K39" s="83"/>
      <c r="L39" s="83"/>
      <c r="M39" s="83"/>
      <c r="N39" s="83"/>
      <c r="O39" s="84"/>
      <c r="P39" s="492">
        <f t="shared" ref="P39:P42" si="7">SUM(I39:O39)</f>
        <v>0</v>
      </c>
    </row>
    <row r="40" spans="2:16">
      <c r="B40" s="79"/>
      <c r="C40" s="80"/>
      <c r="D40" s="81"/>
      <c r="E40" s="81"/>
      <c r="F40" s="490"/>
      <c r="G40" s="490"/>
      <c r="H40" s="491"/>
      <c r="I40" s="82"/>
      <c r="J40" s="83"/>
      <c r="K40" s="83"/>
      <c r="L40" s="83"/>
      <c r="M40" s="83"/>
      <c r="N40" s="83"/>
      <c r="O40" s="84"/>
      <c r="P40" s="492">
        <f t="shared" si="7"/>
        <v>0</v>
      </c>
    </row>
    <row r="41" spans="2:16">
      <c r="B41" s="79"/>
      <c r="C41" s="80"/>
      <c r="D41" s="81"/>
      <c r="E41" s="81"/>
      <c r="F41" s="490"/>
      <c r="G41" s="490"/>
      <c r="H41" s="491"/>
      <c r="I41" s="82"/>
      <c r="J41" s="83"/>
      <c r="K41" s="83"/>
      <c r="L41" s="83"/>
      <c r="M41" s="83"/>
      <c r="N41" s="83"/>
      <c r="O41" s="84"/>
      <c r="P41" s="492">
        <f t="shared" si="7"/>
        <v>0</v>
      </c>
    </row>
    <row r="42" spans="2:16">
      <c r="B42" s="79"/>
      <c r="C42" s="80"/>
      <c r="D42" s="81"/>
      <c r="E42" s="81"/>
      <c r="F42" s="490" t="str">
        <f>IF(OR(D42=0,E42=0),(" "),ROUNDDOWN((E42-D42+1)/30,0))</f>
        <v xml:space="preserve"> </v>
      </c>
      <c r="G42" s="490" t="str">
        <f>IF(OR(D42=0,E42=0),(" "),IF((DAY(E42)-DAY(D42))+1&lt;0,IF(31+DAY(E42)-DAY(D42)+1&gt;=30,0,31+DAY(E42)-DAY(D42)+1),IF(DAY(E42)-DAY(D42)+1&gt;=30,0,DAY(E42)-DAY(D42)+1)))</f>
        <v xml:space="preserve"> </v>
      </c>
      <c r="H42" s="491" t="str">
        <f>IF(G42=" "," ",F42+G42/30)</f>
        <v xml:space="preserve"> </v>
      </c>
      <c r="I42" s="82"/>
      <c r="J42" s="83"/>
      <c r="K42" s="83"/>
      <c r="L42" s="83"/>
      <c r="M42" s="83"/>
      <c r="N42" s="83"/>
      <c r="O42" s="84"/>
      <c r="P42" s="492">
        <f t="shared" si="7"/>
        <v>0</v>
      </c>
    </row>
    <row r="43" spans="2:16">
      <c r="B43" s="79"/>
      <c r="C43" s="80"/>
      <c r="D43" s="81"/>
      <c r="E43" s="81"/>
      <c r="F43" s="490" t="str">
        <f>IF(OR(D43=0,E43=0),(" "),ROUNDDOWN((E43-D43+1)/30,0))</f>
        <v xml:space="preserve"> </v>
      </c>
      <c r="G43" s="490" t="str">
        <f>IF(OR(D43=0,E43=0),(" "),IF((DAY(E43)-DAY(D43))+1&lt;0,IF(31+DAY(E43)-DAY(D43)+1&gt;=30,0,31+DAY(E43)-DAY(D43)+1),IF(DAY(E43)-DAY(D43)+1&gt;=30,0,DAY(E43)-DAY(D43)+1)))</f>
        <v xml:space="preserve"> </v>
      </c>
      <c r="H43" s="491" t="str">
        <f>IF(G43=" "," ",F43+G43/30)</f>
        <v xml:space="preserve"> </v>
      </c>
      <c r="I43" s="82"/>
      <c r="J43" s="83"/>
      <c r="K43" s="83"/>
      <c r="L43" s="83"/>
      <c r="M43" s="83"/>
      <c r="N43" s="83"/>
      <c r="O43" s="84"/>
      <c r="P43" s="492">
        <f>SUM(I43:O43)</f>
        <v>0</v>
      </c>
    </row>
    <row r="44" spans="2:16" ht="15.75" thickBot="1">
      <c r="B44" s="493"/>
      <c r="C44" s="494"/>
      <c r="D44" s="494"/>
      <c r="E44" s="494"/>
      <c r="F44" s="494"/>
      <c r="G44" s="495" t="str">
        <f>CONCATENATE("Sous-Total / Sub-Total ",C36)</f>
        <v>Sous-Total / Sub-Total XXX</v>
      </c>
      <c r="H44" s="496">
        <f t="shared" ref="H44:P44" si="8">SUM(H37:H43)</f>
        <v>0</v>
      </c>
      <c r="I44" s="497">
        <f t="shared" si="8"/>
        <v>0</v>
      </c>
      <c r="J44" s="498">
        <f t="shared" si="8"/>
        <v>0</v>
      </c>
      <c r="K44" s="498">
        <f t="shared" si="8"/>
        <v>0</v>
      </c>
      <c r="L44" s="498">
        <f t="shared" si="8"/>
        <v>0</v>
      </c>
      <c r="M44" s="498">
        <f t="shared" si="8"/>
        <v>0</v>
      </c>
      <c r="N44" s="498">
        <f t="shared" si="8"/>
        <v>0</v>
      </c>
      <c r="O44" s="499">
        <f t="shared" si="8"/>
        <v>0</v>
      </c>
      <c r="P44" s="500">
        <f t="shared" si="8"/>
        <v>0</v>
      </c>
    </row>
    <row r="45" spans="2:16" ht="15.75" thickBot="1"/>
    <row r="46" spans="2:16" ht="15.75" thickBot="1">
      <c r="B46" s="75"/>
      <c r="C46" s="76"/>
      <c r="D46" s="76"/>
      <c r="E46" s="77"/>
      <c r="F46" s="77"/>
      <c r="G46" s="77"/>
      <c r="H46" s="78"/>
      <c r="I46" s="624" t="s">
        <v>1502</v>
      </c>
      <c r="J46" s="625"/>
      <c r="K46" s="625"/>
      <c r="L46" s="625"/>
      <c r="M46" s="625"/>
      <c r="N46" s="625"/>
      <c r="O46" s="625"/>
      <c r="P46" s="626"/>
    </row>
    <row r="47" spans="2:16" ht="15" customHeight="1">
      <c r="B47" s="627" t="s">
        <v>1062</v>
      </c>
      <c r="C47" s="630" t="s">
        <v>2339</v>
      </c>
      <c r="D47" s="630" t="s">
        <v>1063</v>
      </c>
      <c r="E47" s="630" t="s">
        <v>1064</v>
      </c>
      <c r="F47" s="630" t="s">
        <v>1059</v>
      </c>
      <c r="G47" s="630" t="s">
        <v>1060</v>
      </c>
      <c r="H47" s="631" t="s">
        <v>1061</v>
      </c>
      <c r="I47" s="634" t="s">
        <v>1065</v>
      </c>
      <c r="J47" s="615" t="s">
        <v>1065</v>
      </c>
      <c r="K47" s="615" t="s">
        <v>1065</v>
      </c>
      <c r="L47" s="615" t="s">
        <v>1065</v>
      </c>
      <c r="M47" s="615" t="s">
        <v>1065</v>
      </c>
      <c r="N47" s="615" t="s">
        <v>1065</v>
      </c>
      <c r="O47" s="618" t="s">
        <v>1065</v>
      </c>
      <c r="P47" s="621" t="s">
        <v>1061</v>
      </c>
    </row>
    <row r="48" spans="2:16">
      <c r="B48" s="628"/>
      <c r="C48" s="616"/>
      <c r="D48" s="616"/>
      <c r="E48" s="616"/>
      <c r="F48" s="616"/>
      <c r="G48" s="616"/>
      <c r="H48" s="632"/>
      <c r="I48" s="628"/>
      <c r="J48" s="616"/>
      <c r="K48" s="616"/>
      <c r="L48" s="616"/>
      <c r="M48" s="616"/>
      <c r="N48" s="616"/>
      <c r="O48" s="619"/>
      <c r="P48" s="622"/>
    </row>
    <row r="49" spans="2:16">
      <c r="B49" s="629"/>
      <c r="C49" s="617"/>
      <c r="D49" s="617"/>
      <c r="E49" s="617"/>
      <c r="F49" s="617"/>
      <c r="G49" s="617"/>
      <c r="H49" s="633"/>
      <c r="I49" s="629"/>
      <c r="J49" s="617"/>
      <c r="K49" s="617"/>
      <c r="L49" s="617"/>
      <c r="M49" s="617"/>
      <c r="N49" s="617"/>
      <c r="O49" s="620"/>
      <c r="P49" s="623"/>
    </row>
    <row r="50" spans="2:16">
      <c r="B50" s="480"/>
      <c r="C50" s="481" t="s">
        <v>1065</v>
      </c>
      <c r="D50" s="482"/>
      <c r="E50" s="483"/>
      <c r="F50" s="482"/>
      <c r="G50" s="483"/>
      <c r="H50" s="484"/>
      <c r="I50" s="485"/>
      <c r="J50" s="486"/>
      <c r="K50" s="486"/>
      <c r="L50" s="487"/>
      <c r="M50" s="487"/>
      <c r="N50" s="487"/>
      <c r="O50" s="488"/>
      <c r="P50" s="489"/>
    </row>
    <row r="51" spans="2:16">
      <c r="B51" s="79"/>
      <c r="C51" s="80"/>
      <c r="D51" s="81"/>
      <c r="E51" s="81"/>
      <c r="F51" s="490" t="str">
        <f>IF(OR(D51=0,E51=0),(" "),ROUNDDOWN((E51-D51+1)/30,0))</f>
        <v xml:space="preserve"> </v>
      </c>
      <c r="G51" s="490" t="str">
        <f>IF(OR(D51=0,E51=0),(" "),IF((DAY(E51)-DAY(D51))+1&lt;0,IF(31+DAY(E51)-DAY(D51)+1&gt;=30,0,31+DAY(E51)-DAY(D51)+1),IF(DAY(E51)-DAY(D51)+1&gt;=30,0,DAY(E51)-DAY(D51)+1)))</f>
        <v xml:space="preserve"> </v>
      </c>
      <c r="H51" s="491" t="str">
        <f>IF(G51=" "," ",F51+G51/30)</f>
        <v xml:space="preserve"> </v>
      </c>
      <c r="I51" s="82"/>
      <c r="J51" s="83"/>
      <c r="K51" s="83"/>
      <c r="L51" s="83"/>
      <c r="M51" s="83"/>
      <c r="N51" s="83"/>
      <c r="O51" s="84"/>
      <c r="P51" s="492">
        <f>SUM(I51:O51)</f>
        <v>0</v>
      </c>
    </row>
    <row r="52" spans="2:16">
      <c r="B52" s="79"/>
      <c r="C52" s="80"/>
      <c r="D52" s="81"/>
      <c r="E52" s="81"/>
      <c r="F52" s="490" t="str">
        <f>IF(OR(D52=0,E52=0),(" "),ROUNDDOWN((E52-D52+1)/30,0))</f>
        <v xml:space="preserve"> </v>
      </c>
      <c r="G52" s="490" t="str">
        <f>IF(OR(D52=0,E52=0),(" "),IF((DAY(E52)-DAY(D52))+1&lt;0,IF(31+DAY(E52)-DAY(D52)+1&gt;=30,0,31+DAY(E52)-DAY(D52)+1),IF(DAY(E52)-DAY(D52)+1&gt;=30,0,DAY(E52)-DAY(D52)+1)))</f>
        <v xml:space="preserve"> </v>
      </c>
      <c r="H52" s="491" t="str">
        <f>IF(G52=" "," ",F52+G52/30)</f>
        <v xml:space="preserve"> </v>
      </c>
      <c r="I52" s="82"/>
      <c r="J52" s="83"/>
      <c r="K52" s="83"/>
      <c r="L52" s="83"/>
      <c r="M52" s="83"/>
      <c r="N52" s="83"/>
      <c r="O52" s="84"/>
      <c r="P52" s="492">
        <f>SUM(I52:O52)</f>
        <v>0</v>
      </c>
    </row>
    <row r="53" spans="2:16">
      <c r="B53" s="79"/>
      <c r="C53" s="80"/>
      <c r="D53" s="81"/>
      <c r="E53" s="81"/>
      <c r="F53" s="490"/>
      <c r="G53" s="490"/>
      <c r="H53" s="491"/>
      <c r="I53" s="82"/>
      <c r="J53" s="83"/>
      <c r="K53" s="83"/>
      <c r="L53" s="83"/>
      <c r="M53" s="83"/>
      <c r="N53" s="83"/>
      <c r="O53" s="84"/>
      <c r="P53" s="492">
        <f t="shared" ref="P53:P56" si="9">SUM(I53:O53)</f>
        <v>0</v>
      </c>
    </row>
    <row r="54" spans="2:16">
      <c r="B54" s="79"/>
      <c r="C54" s="80"/>
      <c r="D54" s="81"/>
      <c r="E54" s="81"/>
      <c r="F54" s="490"/>
      <c r="G54" s="490"/>
      <c r="H54" s="491"/>
      <c r="I54" s="82"/>
      <c r="J54" s="83"/>
      <c r="K54" s="83"/>
      <c r="L54" s="83"/>
      <c r="M54" s="83"/>
      <c r="N54" s="83"/>
      <c r="O54" s="84"/>
      <c r="P54" s="492">
        <f t="shared" si="9"/>
        <v>0</v>
      </c>
    </row>
    <row r="55" spans="2:16">
      <c r="B55" s="79"/>
      <c r="C55" s="80"/>
      <c r="D55" s="81"/>
      <c r="E55" s="81"/>
      <c r="F55" s="490"/>
      <c r="G55" s="490"/>
      <c r="H55" s="491"/>
      <c r="I55" s="82"/>
      <c r="J55" s="83"/>
      <c r="K55" s="83"/>
      <c r="L55" s="83"/>
      <c r="M55" s="83"/>
      <c r="N55" s="83"/>
      <c r="O55" s="84"/>
      <c r="P55" s="492">
        <f t="shared" si="9"/>
        <v>0</v>
      </c>
    </row>
    <row r="56" spans="2:16">
      <c r="B56" s="79"/>
      <c r="C56" s="80"/>
      <c r="D56" s="81"/>
      <c r="E56" s="81"/>
      <c r="F56" s="490" t="str">
        <f>IF(OR(D56=0,E56=0),(" "),ROUNDDOWN((E56-D56+1)/30,0))</f>
        <v xml:space="preserve"> </v>
      </c>
      <c r="G56" s="490" t="str">
        <f>IF(OR(D56=0,E56=0),(" "),IF((DAY(E56)-DAY(D56))+1&lt;0,IF(31+DAY(E56)-DAY(D56)+1&gt;=30,0,31+DAY(E56)-DAY(D56)+1),IF(DAY(E56)-DAY(D56)+1&gt;=30,0,DAY(E56)-DAY(D56)+1)))</f>
        <v xml:space="preserve"> </v>
      </c>
      <c r="H56" s="491" t="str">
        <f>IF(G56=" "," ",F56+G56/30)</f>
        <v xml:space="preserve"> </v>
      </c>
      <c r="I56" s="82"/>
      <c r="J56" s="83"/>
      <c r="K56" s="83"/>
      <c r="L56" s="83"/>
      <c r="M56" s="83"/>
      <c r="N56" s="83"/>
      <c r="O56" s="84"/>
      <c r="P56" s="492">
        <f t="shared" si="9"/>
        <v>0</v>
      </c>
    </row>
    <row r="57" spans="2:16">
      <c r="B57" s="79"/>
      <c r="C57" s="80"/>
      <c r="D57" s="81"/>
      <c r="E57" s="81"/>
      <c r="F57" s="490" t="str">
        <f>IF(OR(D57=0,E57=0),(" "),ROUNDDOWN((E57-D57+1)/30,0))</f>
        <v xml:space="preserve"> </v>
      </c>
      <c r="G57" s="490" t="str">
        <f>IF(OR(D57=0,E57=0),(" "),IF((DAY(E57)-DAY(D57))+1&lt;0,IF(31+DAY(E57)-DAY(D57)+1&gt;=30,0,31+DAY(E57)-DAY(D57)+1),IF(DAY(E57)-DAY(D57)+1&gt;=30,0,DAY(E57)-DAY(D57)+1)))</f>
        <v xml:space="preserve"> </v>
      </c>
      <c r="H57" s="491" t="str">
        <f>IF(G57=" "," ",F57+G57/30)</f>
        <v xml:space="preserve"> </v>
      </c>
      <c r="I57" s="82"/>
      <c r="J57" s="83"/>
      <c r="K57" s="83"/>
      <c r="L57" s="83"/>
      <c r="M57" s="83"/>
      <c r="N57" s="83"/>
      <c r="O57" s="84"/>
      <c r="P57" s="492">
        <f>SUM(I57:O57)</f>
        <v>0</v>
      </c>
    </row>
    <row r="58" spans="2:16" ht="15.75" thickBot="1">
      <c r="B58" s="493"/>
      <c r="C58" s="494"/>
      <c r="D58" s="494"/>
      <c r="E58" s="494"/>
      <c r="F58" s="494"/>
      <c r="G58" s="495" t="str">
        <f>CONCATENATE("Sous-Total / Sub-Total ",C50)</f>
        <v>Sous-Total / Sub-Total XXX</v>
      </c>
      <c r="H58" s="496">
        <f t="shared" ref="H58:P58" si="10">SUM(H51:H57)</f>
        <v>0</v>
      </c>
      <c r="I58" s="497">
        <f t="shared" si="10"/>
        <v>0</v>
      </c>
      <c r="J58" s="498">
        <f t="shared" si="10"/>
        <v>0</v>
      </c>
      <c r="K58" s="498">
        <f t="shared" si="10"/>
        <v>0</v>
      </c>
      <c r="L58" s="498">
        <f t="shared" si="10"/>
        <v>0</v>
      </c>
      <c r="M58" s="498">
        <f t="shared" si="10"/>
        <v>0</v>
      </c>
      <c r="N58" s="498">
        <f t="shared" si="10"/>
        <v>0</v>
      </c>
      <c r="O58" s="499">
        <f t="shared" si="10"/>
        <v>0</v>
      </c>
      <c r="P58" s="500">
        <f t="shared" si="10"/>
        <v>0</v>
      </c>
    </row>
    <row r="59" spans="2:16" ht="15.75" thickBot="1"/>
    <row r="60" spans="2:16" ht="15.75" thickBot="1">
      <c r="B60" s="75"/>
      <c r="C60" s="76"/>
      <c r="D60" s="76"/>
      <c r="E60" s="77"/>
      <c r="F60" s="77"/>
      <c r="G60" s="77"/>
      <c r="H60" s="78"/>
      <c r="I60" s="624" t="s">
        <v>1502</v>
      </c>
      <c r="J60" s="625"/>
      <c r="K60" s="625"/>
      <c r="L60" s="625"/>
      <c r="M60" s="625"/>
      <c r="N60" s="625"/>
      <c r="O60" s="625"/>
      <c r="P60" s="626"/>
    </row>
    <row r="61" spans="2:16" ht="15" customHeight="1">
      <c r="B61" s="627" t="s">
        <v>1062</v>
      </c>
      <c r="C61" s="630" t="s">
        <v>2339</v>
      </c>
      <c r="D61" s="630" t="s">
        <v>1063</v>
      </c>
      <c r="E61" s="630" t="s">
        <v>1064</v>
      </c>
      <c r="F61" s="630" t="s">
        <v>1059</v>
      </c>
      <c r="G61" s="630" t="s">
        <v>1060</v>
      </c>
      <c r="H61" s="631" t="s">
        <v>1061</v>
      </c>
      <c r="I61" s="634" t="s">
        <v>1065</v>
      </c>
      <c r="J61" s="615" t="s">
        <v>1065</v>
      </c>
      <c r="K61" s="615" t="s">
        <v>1065</v>
      </c>
      <c r="L61" s="615" t="s">
        <v>1065</v>
      </c>
      <c r="M61" s="615" t="s">
        <v>1065</v>
      </c>
      <c r="N61" s="615" t="s">
        <v>1065</v>
      </c>
      <c r="O61" s="618" t="s">
        <v>1065</v>
      </c>
      <c r="P61" s="621" t="s">
        <v>1061</v>
      </c>
    </row>
    <row r="62" spans="2:16">
      <c r="B62" s="628"/>
      <c r="C62" s="616"/>
      <c r="D62" s="616"/>
      <c r="E62" s="616"/>
      <c r="F62" s="616"/>
      <c r="G62" s="616"/>
      <c r="H62" s="632"/>
      <c r="I62" s="628"/>
      <c r="J62" s="616"/>
      <c r="K62" s="616"/>
      <c r="L62" s="616"/>
      <c r="M62" s="616"/>
      <c r="N62" s="616"/>
      <c r="O62" s="619"/>
      <c r="P62" s="622"/>
    </row>
    <row r="63" spans="2:16">
      <c r="B63" s="629"/>
      <c r="C63" s="617"/>
      <c r="D63" s="617"/>
      <c r="E63" s="617"/>
      <c r="F63" s="617"/>
      <c r="G63" s="617"/>
      <c r="H63" s="633"/>
      <c r="I63" s="629"/>
      <c r="J63" s="617"/>
      <c r="K63" s="617"/>
      <c r="L63" s="617"/>
      <c r="M63" s="617"/>
      <c r="N63" s="617"/>
      <c r="O63" s="620"/>
      <c r="P63" s="623"/>
    </row>
    <row r="64" spans="2:16">
      <c r="B64" s="480"/>
      <c r="C64" s="481" t="s">
        <v>1065</v>
      </c>
      <c r="D64" s="482"/>
      <c r="E64" s="483"/>
      <c r="F64" s="482"/>
      <c r="G64" s="483"/>
      <c r="H64" s="484"/>
      <c r="I64" s="485"/>
      <c r="J64" s="486"/>
      <c r="K64" s="486"/>
      <c r="L64" s="487"/>
      <c r="M64" s="487"/>
      <c r="N64" s="487"/>
      <c r="O64" s="488"/>
      <c r="P64" s="489"/>
    </row>
    <row r="65" spans="2:16">
      <c r="B65" s="79"/>
      <c r="C65" s="80"/>
      <c r="D65" s="81"/>
      <c r="E65" s="81"/>
      <c r="F65" s="490" t="str">
        <f>IF(OR(D65=0,E65=0),(" "),ROUNDDOWN((E65-D65+1)/30,0))</f>
        <v xml:space="preserve"> </v>
      </c>
      <c r="G65" s="490" t="str">
        <f>IF(OR(D65=0,E65=0),(" "),IF((DAY(E65)-DAY(D65))+1&lt;0,IF(31+DAY(E65)-DAY(D65)+1&gt;=30,0,31+DAY(E65)-DAY(D65)+1),IF(DAY(E65)-DAY(D65)+1&gt;=30,0,DAY(E65)-DAY(D65)+1)))</f>
        <v xml:space="preserve"> </v>
      </c>
      <c r="H65" s="491" t="str">
        <f>IF(G65=" "," ",F65+G65/30)</f>
        <v xml:space="preserve"> </v>
      </c>
      <c r="I65" s="82"/>
      <c r="J65" s="83"/>
      <c r="K65" s="83"/>
      <c r="L65" s="83"/>
      <c r="M65" s="83"/>
      <c r="N65" s="83"/>
      <c r="O65" s="84"/>
      <c r="P65" s="492">
        <f>SUM(I65:O65)</f>
        <v>0</v>
      </c>
    </row>
    <row r="66" spans="2:16">
      <c r="B66" s="79"/>
      <c r="C66" s="80"/>
      <c r="D66" s="81"/>
      <c r="E66" s="81"/>
      <c r="F66" s="490" t="str">
        <f>IF(OR(D66=0,E66=0),(" "),ROUNDDOWN((E66-D66+1)/30,0))</f>
        <v xml:space="preserve"> </v>
      </c>
      <c r="G66" s="490" t="str">
        <f>IF(OR(D66=0,E66=0),(" "),IF((DAY(E66)-DAY(D66))+1&lt;0,IF(31+DAY(E66)-DAY(D66)+1&gt;=30,0,31+DAY(E66)-DAY(D66)+1),IF(DAY(E66)-DAY(D66)+1&gt;=30,0,DAY(E66)-DAY(D66)+1)))</f>
        <v xml:space="preserve"> </v>
      </c>
      <c r="H66" s="491" t="str">
        <f>IF(G66=" "," ",F66+G66/30)</f>
        <v xml:space="preserve"> </v>
      </c>
      <c r="I66" s="82"/>
      <c r="J66" s="83"/>
      <c r="K66" s="83"/>
      <c r="L66" s="83"/>
      <c r="M66" s="83"/>
      <c r="N66" s="83"/>
      <c r="O66" s="84"/>
      <c r="P66" s="492">
        <f>SUM(I66:O66)</f>
        <v>0</v>
      </c>
    </row>
    <row r="67" spans="2:16">
      <c r="B67" s="79"/>
      <c r="C67" s="80"/>
      <c r="D67" s="81"/>
      <c r="E67" s="81"/>
      <c r="F67" s="490"/>
      <c r="G67" s="490"/>
      <c r="H67" s="491"/>
      <c r="I67" s="82"/>
      <c r="J67" s="83"/>
      <c r="K67" s="83"/>
      <c r="L67" s="83"/>
      <c r="M67" s="83"/>
      <c r="N67" s="83"/>
      <c r="O67" s="84"/>
      <c r="P67" s="492">
        <f t="shared" ref="P67:P70" si="11">SUM(I67:O67)</f>
        <v>0</v>
      </c>
    </row>
    <row r="68" spans="2:16">
      <c r="B68" s="79"/>
      <c r="C68" s="80"/>
      <c r="D68" s="81"/>
      <c r="E68" s="81"/>
      <c r="F68" s="490"/>
      <c r="G68" s="490"/>
      <c r="H68" s="491"/>
      <c r="I68" s="82"/>
      <c r="J68" s="83"/>
      <c r="K68" s="83"/>
      <c r="L68" s="83"/>
      <c r="M68" s="83"/>
      <c r="N68" s="83"/>
      <c r="O68" s="84"/>
      <c r="P68" s="492">
        <f t="shared" si="11"/>
        <v>0</v>
      </c>
    </row>
    <row r="69" spans="2:16">
      <c r="B69" s="79"/>
      <c r="C69" s="80"/>
      <c r="D69" s="81"/>
      <c r="E69" s="81"/>
      <c r="F69" s="490"/>
      <c r="G69" s="490"/>
      <c r="H69" s="491"/>
      <c r="I69" s="82"/>
      <c r="J69" s="83"/>
      <c r="K69" s="83"/>
      <c r="L69" s="83"/>
      <c r="M69" s="83"/>
      <c r="N69" s="83"/>
      <c r="O69" s="84"/>
      <c r="P69" s="492">
        <f t="shared" si="11"/>
        <v>0</v>
      </c>
    </row>
    <row r="70" spans="2:16">
      <c r="B70" s="79"/>
      <c r="C70" s="80"/>
      <c r="D70" s="81"/>
      <c r="E70" s="81"/>
      <c r="F70" s="490" t="str">
        <f>IF(OR(D70=0,E70=0),(" "),ROUNDDOWN((E70-D70+1)/30,0))</f>
        <v xml:space="preserve"> </v>
      </c>
      <c r="G70" s="490" t="str">
        <f>IF(OR(D70=0,E70=0),(" "),IF((DAY(E70)-DAY(D70))+1&lt;0,IF(31+DAY(E70)-DAY(D70)+1&gt;=30,0,31+DAY(E70)-DAY(D70)+1),IF(DAY(E70)-DAY(D70)+1&gt;=30,0,DAY(E70)-DAY(D70)+1)))</f>
        <v xml:space="preserve"> </v>
      </c>
      <c r="H70" s="491" t="str">
        <f>IF(G70=" "," ",F70+G70/30)</f>
        <v xml:space="preserve"> </v>
      </c>
      <c r="I70" s="82"/>
      <c r="J70" s="83"/>
      <c r="K70" s="83"/>
      <c r="L70" s="83"/>
      <c r="M70" s="83"/>
      <c r="N70" s="83"/>
      <c r="O70" s="84"/>
      <c r="P70" s="492">
        <f t="shared" si="11"/>
        <v>0</v>
      </c>
    </row>
    <row r="71" spans="2:16">
      <c r="B71" s="79"/>
      <c r="C71" s="80"/>
      <c r="D71" s="81"/>
      <c r="E71" s="81"/>
      <c r="F71" s="490" t="str">
        <f>IF(OR(D71=0,E71=0),(" "),ROUNDDOWN((E71-D71+1)/30,0))</f>
        <v xml:space="preserve"> </v>
      </c>
      <c r="G71" s="490" t="str">
        <f>IF(OR(D71=0,E71=0),(" "),IF((DAY(E71)-DAY(D71))+1&lt;0,IF(31+DAY(E71)-DAY(D71)+1&gt;=30,0,31+DAY(E71)-DAY(D71)+1),IF(DAY(E71)-DAY(D71)+1&gt;=30,0,DAY(E71)-DAY(D71)+1)))</f>
        <v xml:space="preserve"> </v>
      </c>
      <c r="H71" s="491" t="str">
        <f>IF(G71=" "," ",F71+G71/30)</f>
        <v xml:space="preserve"> </v>
      </c>
      <c r="I71" s="82"/>
      <c r="J71" s="83"/>
      <c r="K71" s="83"/>
      <c r="L71" s="83"/>
      <c r="M71" s="83"/>
      <c r="N71" s="83"/>
      <c r="O71" s="84"/>
      <c r="P71" s="492">
        <f>SUM(I71:O71)</f>
        <v>0</v>
      </c>
    </row>
    <row r="72" spans="2:16" ht="15.75" thickBot="1">
      <c r="B72" s="493"/>
      <c r="C72" s="494"/>
      <c r="D72" s="494"/>
      <c r="E72" s="494"/>
      <c r="F72" s="494"/>
      <c r="G72" s="495" t="str">
        <f>CONCATENATE("Sous-Total / Sub-Total ",C64)</f>
        <v>Sous-Total / Sub-Total XXX</v>
      </c>
      <c r="H72" s="496">
        <f t="shared" ref="H72:P72" si="12">SUM(H65:H71)</f>
        <v>0</v>
      </c>
      <c r="I72" s="497">
        <f t="shared" si="12"/>
        <v>0</v>
      </c>
      <c r="J72" s="498">
        <f t="shared" si="12"/>
        <v>0</v>
      </c>
      <c r="K72" s="498">
        <f t="shared" si="12"/>
        <v>0</v>
      </c>
      <c r="L72" s="498">
        <f t="shared" si="12"/>
        <v>0</v>
      </c>
      <c r="M72" s="498">
        <f t="shared" si="12"/>
        <v>0</v>
      </c>
      <c r="N72" s="498">
        <f t="shared" si="12"/>
        <v>0</v>
      </c>
      <c r="O72" s="499">
        <f t="shared" si="12"/>
        <v>0</v>
      </c>
      <c r="P72" s="500">
        <f t="shared" si="12"/>
        <v>0</v>
      </c>
    </row>
    <row r="73" spans="2:16" ht="15.75" thickBot="1"/>
    <row r="74" spans="2:16" ht="15" customHeight="1" thickBot="1">
      <c r="B74" s="75"/>
      <c r="C74" s="76"/>
      <c r="D74" s="76"/>
      <c r="E74" s="77"/>
      <c r="F74" s="77"/>
      <c r="G74" s="77"/>
      <c r="H74" s="78"/>
      <c r="I74" s="624" t="s">
        <v>1502</v>
      </c>
      <c r="J74" s="625"/>
      <c r="K74" s="625"/>
      <c r="L74" s="625"/>
      <c r="M74" s="625"/>
      <c r="N74" s="625"/>
      <c r="O74" s="625"/>
      <c r="P74" s="626"/>
    </row>
    <row r="75" spans="2:16" ht="15" customHeight="1">
      <c r="B75" s="627" t="s">
        <v>1062</v>
      </c>
      <c r="C75" s="630" t="s">
        <v>2339</v>
      </c>
      <c r="D75" s="630" t="s">
        <v>1063</v>
      </c>
      <c r="E75" s="630" t="s">
        <v>1064</v>
      </c>
      <c r="F75" s="630" t="s">
        <v>1059</v>
      </c>
      <c r="G75" s="630" t="s">
        <v>1060</v>
      </c>
      <c r="H75" s="631" t="s">
        <v>1061</v>
      </c>
      <c r="I75" s="634" t="s">
        <v>1065</v>
      </c>
      <c r="J75" s="615" t="s">
        <v>1065</v>
      </c>
      <c r="K75" s="615" t="s">
        <v>1065</v>
      </c>
      <c r="L75" s="615" t="s">
        <v>1065</v>
      </c>
      <c r="M75" s="615" t="s">
        <v>1065</v>
      </c>
      <c r="N75" s="615" t="s">
        <v>1065</v>
      </c>
      <c r="O75" s="618" t="s">
        <v>1065</v>
      </c>
      <c r="P75" s="621" t="s">
        <v>1061</v>
      </c>
    </row>
    <row r="76" spans="2:16">
      <c r="B76" s="628"/>
      <c r="C76" s="616"/>
      <c r="D76" s="616"/>
      <c r="E76" s="616"/>
      <c r="F76" s="616"/>
      <c r="G76" s="616"/>
      <c r="H76" s="632"/>
      <c r="I76" s="628"/>
      <c r="J76" s="616"/>
      <c r="K76" s="616"/>
      <c r="L76" s="616"/>
      <c r="M76" s="616"/>
      <c r="N76" s="616"/>
      <c r="O76" s="619"/>
      <c r="P76" s="622"/>
    </row>
    <row r="77" spans="2:16">
      <c r="B77" s="629"/>
      <c r="C77" s="617"/>
      <c r="D77" s="617"/>
      <c r="E77" s="617"/>
      <c r="F77" s="617"/>
      <c r="G77" s="617"/>
      <c r="H77" s="633"/>
      <c r="I77" s="629"/>
      <c r="J77" s="617"/>
      <c r="K77" s="617"/>
      <c r="L77" s="617"/>
      <c r="M77" s="617"/>
      <c r="N77" s="617"/>
      <c r="O77" s="620"/>
      <c r="P77" s="623"/>
    </row>
    <row r="78" spans="2:16">
      <c r="B78" s="480"/>
      <c r="C78" s="481" t="s">
        <v>1065</v>
      </c>
      <c r="D78" s="482"/>
      <c r="E78" s="483"/>
      <c r="F78" s="482"/>
      <c r="G78" s="483"/>
      <c r="H78" s="484"/>
      <c r="I78" s="485"/>
      <c r="J78" s="486"/>
      <c r="K78" s="486"/>
      <c r="L78" s="487"/>
      <c r="M78" s="487"/>
      <c r="N78" s="487"/>
      <c r="O78" s="488"/>
      <c r="P78" s="489"/>
    </row>
    <row r="79" spans="2:16">
      <c r="B79" s="79"/>
      <c r="C79" s="80"/>
      <c r="D79" s="81"/>
      <c r="E79" s="81"/>
      <c r="F79" s="490" t="str">
        <f>IF(OR(D79=0,E79=0),(" "),ROUNDDOWN((E79-D79+1)/30,0))</f>
        <v xml:space="preserve"> </v>
      </c>
      <c r="G79" s="490" t="str">
        <f>IF(OR(D79=0,E79=0),(" "),IF((DAY(E79)-DAY(D79))+1&lt;0,IF(31+DAY(E79)-DAY(D79)+1&gt;=30,0,31+DAY(E79)-DAY(D79)+1),IF(DAY(E79)-DAY(D79)+1&gt;=30,0,DAY(E79)-DAY(D79)+1)))</f>
        <v xml:space="preserve"> </v>
      </c>
      <c r="H79" s="491" t="str">
        <f>IF(G79=" "," ",F79+G79/30)</f>
        <v xml:space="preserve"> </v>
      </c>
      <c r="I79" s="82"/>
      <c r="J79" s="83"/>
      <c r="K79" s="83"/>
      <c r="L79" s="83"/>
      <c r="M79" s="83"/>
      <c r="N79" s="83"/>
      <c r="O79" s="84"/>
      <c r="P79" s="492">
        <f>SUM(I79:O79)</f>
        <v>0</v>
      </c>
    </row>
    <row r="80" spans="2:16">
      <c r="B80" s="79"/>
      <c r="C80" s="80"/>
      <c r="D80" s="81"/>
      <c r="E80" s="81"/>
      <c r="F80" s="490" t="str">
        <f>IF(OR(D80=0,E80=0),(" "),ROUNDDOWN((E80-D80+1)/30,0))</f>
        <v xml:space="preserve"> </v>
      </c>
      <c r="G80" s="490" t="str">
        <f>IF(OR(D80=0,E80=0),(" "),IF((DAY(E80)-DAY(D80))+1&lt;0,IF(31+DAY(E80)-DAY(D80)+1&gt;=30,0,31+DAY(E80)-DAY(D80)+1),IF(DAY(E80)-DAY(D80)+1&gt;=30,0,DAY(E80)-DAY(D80)+1)))</f>
        <v xml:space="preserve"> </v>
      </c>
      <c r="H80" s="491" t="str">
        <f>IF(G80=" "," ",F80+G80/30)</f>
        <v xml:space="preserve"> </v>
      </c>
      <c r="I80" s="82"/>
      <c r="J80" s="83"/>
      <c r="K80" s="83"/>
      <c r="L80" s="83"/>
      <c r="M80" s="83"/>
      <c r="N80" s="83"/>
      <c r="O80" s="84"/>
      <c r="P80" s="492">
        <f>SUM(I80:O80)</f>
        <v>0</v>
      </c>
    </row>
    <row r="81" spans="2:16">
      <c r="B81" s="79"/>
      <c r="C81" s="80"/>
      <c r="D81" s="81"/>
      <c r="E81" s="81"/>
      <c r="F81" s="490"/>
      <c r="G81" s="490"/>
      <c r="H81" s="491"/>
      <c r="I81" s="82"/>
      <c r="J81" s="83"/>
      <c r="K81" s="83"/>
      <c r="L81" s="83"/>
      <c r="M81" s="83"/>
      <c r="N81" s="83"/>
      <c r="O81" s="84"/>
      <c r="P81" s="492">
        <f t="shared" ref="P81:P84" si="13">SUM(I81:O81)</f>
        <v>0</v>
      </c>
    </row>
    <row r="82" spans="2:16">
      <c r="B82" s="79"/>
      <c r="C82" s="80"/>
      <c r="D82" s="81"/>
      <c r="E82" s="81"/>
      <c r="F82" s="490"/>
      <c r="G82" s="490"/>
      <c r="H82" s="491"/>
      <c r="I82" s="82"/>
      <c r="J82" s="83"/>
      <c r="K82" s="83"/>
      <c r="L82" s="83"/>
      <c r="M82" s="83"/>
      <c r="N82" s="83"/>
      <c r="O82" s="84"/>
      <c r="P82" s="492">
        <f t="shared" si="13"/>
        <v>0</v>
      </c>
    </row>
    <row r="83" spans="2:16">
      <c r="B83" s="79"/>
      <c r="C83" s="80"/>
      <c r="D83" s="81"/>
      <c r="E83" s="81"/>
      <c r="F83" s="490"/>
      <c r="G83" s="490"/>
      <c r="H83" s="491"/>
      <c r="I83" s="82"/>
      <c r="J83" s="83"/>
      <c r="K83" s="83"/>
      <c r="L83" s="83"/>
      <c r="M83" s="83"/>
      <c r="N83" s="83"/>
      <c r="O83" s="84"/>
      <c r="P83" s="492">
        <f t="shared" si="13"/>
        <v>0</v>
      </c>
    </row>
    <row r="84" spans="2:16">
      <c r="B84" s="79"/>
      <c r="C84" s="80"/>
      <c r="D84" s="81"/>
      <c r="E84" s="81"/>
      <c r="F84" s="490" t="str">
        <f>IF(OR(D84=0,E84=0),(" "),ROUNDDOWN((E84-D84+1)/30,0))</f>
        <v xml:space="preserve"> </v>
      </c>
      <c r="G84" s="490" t="str">
        <f>IF(OR(D84=0,E84=0),(" "),IF((DAY(E84)-DAY(D84))+1&lt;0,IF(31+DAY(E84)-DAY(D84)+1&gt;=30,0,31+DAY(E84)-DAY(D84)+1),IF(DAY(E84)-DAY(D84)+1&gt;=30,0,DAY(E84)-DAY(D84)+1)))</f>
        <v xml:space="preserve"> </v>
      </c>
      <c r="H84" s="491" t="str">
        <f>IF(G84=" "," ",F84+G84/30)</f>
        <v xml:space="preserve"> </v>
      </c>
      <c r="I84" s="82"/>
      <c r="J84" s="83"/>
      <c r="K84" s="83"/>
      <c r="L84" s="83"/>
      <c r="M84" s="83"/>
      <c r="N84" s="83"/>
      <c r="O84" s="84"/>
      <c r="P84" s="492">
        <f t="shared" si="13"/>
        <v>0</v>
      </c>
    </row>
    <row r="85" spans="2:16">
      <c r="B85" s="79"/>
      <c r="C85" s="80"/>
      <c r="D85" s="81"/>
      <c r="E85" s="81"/>
      <c r="F85" s="490" t="str">
        <f>IF(OR(D85=0,E85=0),(" "),ROUNDDOWN((E85-D85+1)/30,0))</f>
        <v xml:space="preserve"> </v>
      </c>
      <c r="G85" s="490" t="str">
        <f>IF(OR(D85=0,E85=0),(" "),IF((DAY(E85)-DAY(D85))+1&lt;0,IF(31+DAY(E85)-DAY(D85)+1&gt;=30,0,31+DAY(E85)-DAY(D85)+1),IF(DAY(E85)-DAY(D85)+1&gt;=30,0,DAY(E85)-DAY(D85)+1)))</f>
        <v xml:space="preserve"> </v>
      </c>
      <c r="H85" s="491" t="str">
        <f>IF(G85=" "," ",F85+G85/30)</f>
        <v xml:space="preserve"> </v>
      </c>
      <c r="I85" s="82"/>
      <c r="J85" s="83"/>
      <c r="K85" s="83"/>
      <c r="L85" s="83"/>
      <c r="M85" s="83"/>
      <c r="N85" s="83"/>
      <c r="O85" s="84"/>
      <c r="P85" s="492">
        <f>SUM(I85:O85)</f>
        <v>0</v>
      </c>
    </row>
    <row r="86" spans="2:16" ht="15.75" thickBot="1">
      <c r="B86" s="493"/>
      <c r="C86" s="494"/>
      <c r="D86" s="494"/>
      <c r="E86" s="494"/>
      <c r="F86" s="494"/>
      <c r="G86" s="495" t="str">
        <f>CONCATENATE("Sous-Total / Sub-Total ",C78)</f>
        <v>Sous-Total / Sub-Total XXX</v>
      </c>
      <c r="H86" s="496">
        <f t="shared" ref="H86:P86" si="14">SUM(H79:H85)</f>
        <v>0</v>
      </c>
      <c r="I86" s="497">
        <f t="shared" si="14"/>
        <v>0</v>
      </c>
      <c r="J86" s="498">
        <f t="shared" si="14"/>
        <v>0</v>
      </c>
      <c r="K86" s="498">
        <f t="shared" si="14"/>
        <v>0</v>
      </c>
      <c r="L86" s="498">
        <f t="shared" si="14"/>
        <v>0</v>
      </c>
      <c r="M86" s="498">
        <f t="shared" si="14"/>
        <v>0</v>
      </c>
      <c r="N86" s="498">
        <f t="shared" si="14"/>
        <v>0</v>
      </c>
      <c r="O86" s="499">
        <f t="shared" si="14"/>
        <v>0</v>
      </c>
      <c r="P86" s="500">
        <f t="shared" si="14"/>
        <v>0</v>
      </c>
    </row>
    <row r="87" spans="2:16" ht="15.75" thickBot="1"/>
    <row r="88" spans="2:16" ht="15.75" thickBot="1">
      <c r="B88" s="75"/>
      <c r="C88" s="76"/>
      <c r="D88" s="76"/>
      <c r="E88" s="77"/>
      <c r="F88" s="77"/>
      <c r="G88" s="77"/>
      <c r="H88" s="78"/>
      <c r="I88" s="624" t="s">
        <v>1502</v>
      </c>
      <c r="J88" s="625"/>
      <c r="K88" s="625"/>
      <c r="L88" s="625"/>
      <c r="M88" s="625"/>
      <c r="N88" s="625"/>
      <c r="O88" s="625"/>
      <c r="P88" s="626"/>
    </row>
    <row r="89" spans="2:16" ht="15" customHeight="1">
      <c r="B89" s="627" t="s">
        <v>1062</v>
      </c>
      <c r="C89" s="630" t="s">
        <v>2339</v>
      </c>
      <c r="D89" s="630" t="s">
        <v>1063</v>
      </c>
      <c r="E89" s="630" t="s">
        <v>1064</v>
      </c>
      <c r="F89" s="630" t="s">
        <v>1059</v>
      </c>
      <c r="G89" s="630" t="s">
        <v>1060</v>
      </c>
      <c r="H89" s="631" t="s">
        <v>1061</v>
      </c>
      <c r="I89" s="634" t="s">
        <v>1065</v>
      </c>
      <c r="J89" s="615" t="s">
        <v>1065</v>
      </c>
      <c r="K89" s="615" t="s">
        <v>1065</v>
      </c>
      <c r="L89" s="615" t="s">
        <v>1065</v>
      </c>
      <c r="M89" s="615" t="s">
        <v>1065</v>
      </c>
      <c r="N89" s="615" t="s">
        <v>1065</v>
      </c>
      <c r="O89" s="618" t="s">
        <v>1065</v>
      </c>
      <c r="P89" s="621" t="s">
        <v>1061</v>
      </c>
    </row>
    <row r="90" spans="2:16">
      <c r="B90" s="628"/>
      <c r="C90" s="616"/>
      <c r="D90" s="616"/>
      <c r="E90" s="616"/>
      <c r="F90" s="616"/>
      <c r="G90" s="616"/>
      <c r="H90" s="632"/>
      <c r="I90" s="628"/>
      <c r="J90" s="616"/>
      <c r="K90" s="616"/>
      <c r="L90" s="616"/>
      <c r="M90" s="616"/>
      <c r="N90" s="616"/>
      <c r="O90" s="619"/>
      <c r="P90" s="622"/>
    </row>
    <row r="91" spans="2:16">
      <c r="B91" s="629"/>
      <c r="C91" s="617"/>
      <c r="D91" s="617"/>
      <c r="E91" s="617"/>
      <c r="F91" s="617"/>
      <c r="G91" s="617"/>
      <c r="H91" s="633"/>
      <c r="I91" s="629"/>
      <c r="J91" s="617"/>
      <c r="K91" s="617"/>
      <c r="L91" s="617"/>
      <c r="M91" s="617"/>
      <c r="N91" s="617"/>
      <c r="O91" s="620"/>
      <c r="P91" s="623"/>
    </row>
    <row r="92" spans="2:16">
      <c r="B92" s="480"/>
      <c r="C92" s="481" t="s">
        <v>1065</v>
      </c>
      <c r="D92" s="482"/>
      <c r="E92" s="483"/>
      <c r="F92" s="482"/>
      <c r="G92" s="483"/>
      <c r="H92" s="484"/>
      <c r="I92" s="485"/>
      <c r="J92" s="486"/>
      <c r="K92" s="486"/>
      <c r="L92" s="487"/>
      <c r="M92" s="487"/>
      <c r="N92" s="487"/>
      <c r="O92" s="488"/>
      <c r="P92" s="489"/>
    </row>
    <row r="93" spans="2:16">
      <c r="B93" s="79"/>
      <c r="C93" s="80"/>
      <c r="D93" s="81"/>
      <c r="E93" s="81"/>
      <c r="F93" s="490" t="str">
        <f>IF(OR(D93=0,E93=0),(" "),ROUNDDOWN((E93-D93+1)/30,0))</f>
        <v xml:space="preserve"> </v>
      </c>
      <c r="G93" s="490" t="str">
        <f>IF(OR(D93=0,E93=0),(" "),IF((DAY(E93)-DAY(D93))+1&lt;0,IF(31+DAY(E93)-DAY(D93)+1&gt;=30,0,31+DAY(E93)-DAY(D93)+1),IF(DAY(E93)-DAY(D93)+1&gt;=30,0,DAY(E93)-DAY(D93)+1)))</f>
        <v xml:space="preserve"> </v>
      </c>
      <c r="H93" s="491" t="str">
        <f>IF(G93=" "," ",F93+G93/30)</f>
        <v xml:space="preserve"> </v>
      </c>
      <c r="I93" s="82"/>
      <c r="J93" s="83"/>
      <c r="K93" s="83"/>
      <c r="L93" s="83"/>
      <c r="M93" s="83"/>
      <c r="N93" s="83"/>
      <c r="O93" s="84"/>
      <c r="P93" s="492">
        <f>SUM(I93:O93)</f>
        <v>0</v>
      </c>
    </row>
    <row r="94" spans="2:16">
      <c r="B94" s="79"/>
      <c r="C94" s="80"/>
      <c r="D94" s="81"/>
      <c r="E94" s="81"/>
      <c r="F94" s="490" t="str">
        <f>IF(OR(D94=0,E94=0),(" "),ROUNDDOWN((E94-D94+1)/30,0))</f>
        <v xml:space="preserve"> </v>
      </c>
      <c r="G94" s="490" t="str">
        <f>IF(OR(D94=0,E94=0),(" "),IF((DAY(E94)-DAY(D94))+1&lt;0,IF(31+DAY(E94)-DAY(D94)+1&gt;=30,0,31+DAY(E94)-DAY(D94)+1),IF(DAY(E94)-DAY(D94)+1&gt;=30,0,DAY(E94)-DAY(D94)+1)))</f>
        <v xml:space="preserve"> </v>
      </c>
      <c r="H94" s="491" t="str">
        <f>IF(G94=" "," ",F94+G94/30)</f>
        <v xml:space="preserve"> </v>
      </c>
      <c r="I94" s="82"/>
      <c r="J94" s="83"/>
      <c r="K94" s="83"/>
      <c r="L94" s="83"/>
      <c r="M94" s="83"/>
      <c r="N94" s="83"/>
      <c r="O94" s="84"/>
      <c r="P94" s="492">
        <f>SUM(I94:O94)</f>
        <v>0</v>
      </c>
    </row>
    <row r="95" spans="2:16">
      <c r="B95" s="79"/>
      <c r="C95" s="80"/>
      <c r="D95" s="81"/>
      <c r="E95" s="81"/>
      <c r="F95" s="490"/>
      <c r="G95" s="490"/>
      <c r="H95" s="491"/>
      <c r="I95" s="82"/>
      <c r="J95" s="83"/>
      <c r="K95" s="83"/>
      <c r="L95" s="83"/>
      <c r="M95" s="83"/>
      <c r="N95" s="83"/>
      <c r="O95" s="84"/>
      <c r="P95" s="492">
        <f t="shared" ref="P95:P98" si="15">SUM(I95:O95)</f>
        <v>0</v>
      </c>
    </row>
    <row r="96" spans="2:16">
      <c r="B96" s="79"/>
      <c r="C96" s="80"/>
      <c r="D96" s="81"/>
      <c r="E96" s="81"/>
      <c r="F96" s="490"/>
      <c r="G96" s="490"/>
      <c r="H96" s="491"/>
      <c r="I96" s="82"/>
      <c r="J96" s="83"/>
      <c r="K96" s="83"/>
      <c r="L96" s="83"/>
      <c r="M96" s="83"/>
      <c r="N96" s="83"/>
      <c r="O96" s="84"/>
      <c r="P96" s="492">
        <f t="shared" si="15"/>
        <v>0</v>
      </c>
    </row>
    <row r="97" spans="2:16">
      <c r="B97" s="79"/>
      <c r="C97" s="80"/>
      <c r="D97" s="81"/>
      <c r="E97" s="81"/>
      <c r="F97" s="490"/>
      <c r="G97" s="490"/>
      <c r="H97" s="491"/>
      <c r="I97" s="82"/>
      <c r="J97" s="83"/>
      <c r="K97" s="83"/>
      <c r="L97" s="83"/>
      <c r="M97" s="83"/>
      <c r="N97" s="83"/>
      <c r="O97" s="84"/>
      <c r="P97" s="492">
        <f t="shared" si="15"/>
        <v>0</v>
      </c>
    </row>
    <row r="98" spans="2:16">
      <c r="B98" s="79"/>
      <c r="C98" s="80"/>
      <c r="D98" s="81"/>
      <c r="E98" s="81"/>
      <c r="F98" s="490" t="str">
        <f>IF(OR(D98=0,E98=0),(" "),ROUNDDOWN((E98-D98+1)/30,0))</f>
        <v xml:space="preserve"> </v>
      </c>
      <c r="G98" s="490" t="str">
        <f>IF(OR(D98=0,E98=0),(" "),IF((DAY(E98)-DAY(D98))+1&lt;0,IF(31+DAY(E98)-DAY(D98)+1&gt;=30,0,31+DAY(E98)-DAY(D98)+1),IF(DAY(E98)-DAY(D98)+1&gt;=30,0,DAY(E98)-DAY(D98)+1)))</f>
        <v xml:space="preserve"> </v>
      </c>
      <c r="H98" s="491" t="str">
        <f>IF(G98=" "," ",F98+G98/30)</f>
        <v xml:space="preserve"> </v>
      </c>
      <c r="I98" s="82"/>
      <c r="J98" s="83"/>
      <c r="K98" s="83"/>
      <c r="L98" s="83"/>
      <c r="M98" s="83"/>
      <c r="N98" s="83"/>
      <c r="O98" s="84"/>
      <c r="P98" s="492">
        <f t="shared" si="15"/>
        <v>0</v>
      </c>
    </row>
    <row r="99" spans="2:16">
      <c r="B99" s="79"/>
      <c r="C99" s="80"/>
      <c r="D99" s="81"/>
      <c r="E99" s="81"/>
      <c r="F99" s="490" t="str">
        <f>IF(OR(D99=0,E99=0),(" "),ROUNDDOWN((E99-D99+1)/30,0))</f>
        <v xml:space="preserve"> </v>
      </c>
      <c r="G99" s="490" t="str">
        <f>IF(OR(D99=0,E99=0),(" "),IF((DAY(E99)-DAY(D99))+1&lt;0,IF(31+DAY(E99)-DAY(D99)+1&gt;=30,0,31+DAY(E99)-DAY(D99)+1),IF(DAY(E99)-DAY(D99)+1&gt;=30,0,DAY(E99)-DAY(D99)+1)))</f>
        <v xml:space="preserve"> </v>
      </c>
      <c r="H99" s="491" t="str">
        <f>IF(G99=" "," ",F99+G99/30)</f>
        <v xml:space="preserve"> </v>
      </c>
      <c r="I99" s="82"/>
      <c r="J99" s="83"/>
      <c r="K99" s="83"/>
      <c r="L99" s="83"/>
      <c r="M99" s="83"/>
      <c r="N99" s="83"/>
      <c r="O99" s="84"/>
      <c r="P99" s="492">
        <f>SUM(I99:O99)</f>
        <v>0</v>
      </c>
    </row>
    <row r="100" spans="2:16" ht="15.75" thickBot="1">
      <c r="B100" s="493"/>
      <c r="C100" s="494"/>
      <c r="D100" s="494"/>
      <c r="E100" s="494"/>
      <c r="F100" s="494"/>
      <c r="G100" s="495" t="str">
        <f>CONCATENATE("Sous-Total / Sub-Total ",C92)</f>
        <v>Sous-Total / Sub-Total XXX</v>
      </c>
      <c r="H100" s="496">
        <f t="shared" ref="H100:P100" si="16">SUM(H93:H99)</f>
        <v>0</v>
      </c>
      <c r="I100" s="497">
        <f t="shared" si="16"/>
        <v>0</v>
      </c>
      <c r="J100" s="498">
        <f t="shared" si="16"/>
        <v>0</v>
      </c>
      <c r="K100" s="498">
        <f t="shared" si="16"/>
        <v>0</v>
      </c>
      <c r="L100" s="498">
        <f t="shared" si="16"/>
        <v>0</v>
      </c>
      <c r="M100" s="498">
        <f t="shared" si="16"/>
        <v>0</v>
      </c>
      <c r="N100" s="498">
        <f t="shared" si="16"/>
        <v>0</v>
      </c>
      <c r="O100" s="499">
        <f t="shared" si="16"/>
        <v>0</v>
      </c>
      <c r="P100" s="500">
        <f t="shared" si="16"/>
        <v>0</v>
      </c>
    </row>
    <row r="101" spans="2:16" ht="15.75" thickBot="1"/>
    <row r="102" spans="2:16" ht="15.75" thickBot="1">
      <c r="B102" s="75"/>
      <c r="C102" s="76"/>
      <c r="D102" s="76"/>
      <c r="E102" s="77"/>
      <c r="F102" s="77"/>
      <c r="G102" s="77"/>
      <c r="H102" s="78"/>
      <c r="I102" s="624" t="s">
        <v>1502</v>
      </c>
      <c r="J102" s="625"/>
      <c r="K102" s="625"/>
      <c r="L102" s="625"/>
      <c r="M102" s="625"/>
      <c r="N102" s="625"/>
      <c r="O102" s="625"/>
      <c r="P102" s="626"/>
    </row>
    <row r="103" spans="2:16" ht="15" customHeight="1">
      <c r="B103" s="627" t="s">
        <v>1062</v>
      </c>
      <c r="C103" s="630" t="s">
        <v>2339</v>
      </c>
      <c r="D103" s="630" t="s">
        <v>1063</v>
      </c>
      <c r="E103" s="630" t="s">
        <v>1064</v>
      </c>
      <c r="F103" s="630" t="s">
        <v>1059</v>
      </c>
      <c r="G103" s="630" t="s">
        <v>1060</v>
      </c>
      <c r="H103" s="631" t="s">
        <v>1061</v>
      </c>
      <c r="I103" s="634" t="s">
        <v>1065</v>
      </c>
      <c r="J103" s="615" t="s">
        <v>1065</v>
      </c>
      <c r="K103" s="615" t="s">
        <v>1065</v>
      </c>
      <c r="L103" s="615" t="s">
        <v>1065</v>
      </c>
      <c r="M103" s="615" t="s">
        <v>1065</v>
      </c>
      <c r="N103" s="615" t="s">
        <v>1065</v>
      </c>
      <c r="O103" s="618" t="s">
        <v>1065</v>
      </c>
      <c r="P103" s="621" t="s">
        <v>1061</v>
      </c>
    </row>
    <row r="104" spans="2:16">
      <c r="B104" s="628"/>
      <c r="C104" s="616"/>
      <c r="D104" s="616"/>
      <c r="E104" s="616"/>
      <c r="F104" s="616"/>
      <c r="G104" s="616"/>
      <c r="H104" s="632"/>
      <c r="I104" s="628"/>
      <c r="J104" s="616"/>
      <c r="K104" s="616"/>
      <c r="L104" s="616"/>
      <c r="M104" s="616"/>
      <c r="N104" s="616"/>
      <c r="O104" s="619"/>
      <c r="P104" s="622"/>
    </row>
    <row r="105" spans="2:16">
      <c r="B105" s="629"/>
      <c r="C105" s="617"/>
      <c r="D105" s="617"/>
      <c r="E105" s="617"/>
      <c r="F105" s="617"/>
      <c r="G105" s="617"/>
      <c r="H105" s="633"/>
      <c r="I105" s="629"/>
      <c r="J105" s="617"/>
      <c r="K105" s="617"/>
      <c r="L105" s="617"/>
      <c r="M105" s="617"/>
      <c r="N105" s="617"/>
      <c r="O105" s="620"/>
      <c r="P105" s="623"/>
    </row>
    <row r="106" spans="2:16">
      <c r="B106" s="480"/>
      <c r="C106" s="481" t="s">
        <v>1065</v>
      </c>
      <c r="D106" s="482"/>
      <c r="E106" s="483"/>
      <c r="F106" s="482"/>
      <c r="G106" s="483"/>
      <c r="H106" s="484"/>
      <c r="I106" s="485"/>
      <c r="J106" s="486"/>
      <c r="K106" s="486"/>
      <c r="L106" s="487"/>
      <c r="M106" s="487"/>
      <c r="N106" s="487"/>
      <c r="O106" s="488"/>
      <c r="P106" s="489"/>
    </row>
    <row r="107" spans="2:16">
      <c r="B107" s="79"/>
      <c r="C107" s="80"/>
      <c r="D107" s="81"/>
      <c r="E107" s="81"/>
      <c r="F107" s="490" t="str">
        <f>IF(OR(D107=0,E107=0),(" "),ROUNDDOWN((E107-D107+1)/30,0))</f>
        <v xml:space="preserve"> </v>
      </c>
      <c r="G107" s="490" t="str">
        <f>IF(OR(D107=0,E107=0),(" "),IF((DAY(E107)-DAY(D107))+1&lt;0,IF(31+DAY(E107)-DAY(D107)+1&gt;=30,0,31+DAY(E107)-DAY(D107)+1),IF(DAY(E107)-DAY(D107)+1&gt;=30,0,DAY(E107)-DAY(D107)+1)))</f>
        <v xml:space="preserve"> </v>
      </c>
      <c r="H107" s="491" t="str">
        <f>IF(G107=" "," ",F107+G107/30)</f>
        <v xml:space="preserve"> </v>
      </c>
      <c r="I107" s="82"/>
      <c r="J107" s="83"/>
      <c r="K107" s="83"/>
      <c r="L107" s="83"/>
      <c r="M107" s="83"/>
      <c r="N107" s="83"/>
      <c r="O107" s="84"/>
      <c r="P107" s="492">
        <f>SUM(I107:O107)</f>
        <v>0</v>
      </c>
    </row>
    <row r="108" spans="2:16">
      <c r="B108" s="79"/>
      <c r="C108" s="80"/>
      <c r="D108" s="81"/>
      <c r="E108" s="81"/>
      <c r="F108" s="490" t="str">
        <f>IF(OR(D108=0,E108=0),(" "),ROUNDDOWN((E108-D108+1)/30,0))</f>
        <v xml:space="preserve"> </v>
      </c>
      <c r="G108" s="490" t="str">
        <f>IF(OR(D108=0,E108=0),(" "),IF((DAY(E108)-DAY(D108))+1&lt;0,IF(31+DAY(E108)-DAY(D108)+1&gt;=30,0,31+DAY(E108)-DAY(D108)+1),IF(DAY(E108)-DAY(D108)+1&gt;=30,0,DAY(E108)-DAY(D108)+1)))</f>
        <v xml:space="preserve"> </v>
      </c>
      <c r="H108" s="491" t="str">
        <f>IF(G108=" "," ",F108+G108/30)</f>
        <v xml:space="preserve"> </v>
      </c>
      <c r="I108" s="82"/>
      <c r="J108" s="83"/>
      <c r="K108" s="83"/>
      <c r="L108" s="83"/>
      <c r="M108" s="83"/>
      <c r="N108" s="83"/>
      <c r="O108" s="84"/>
      <c r="P108" s="492">
        <f>SUM(I108:O108)</f>
        <v>0</v>
      </c>
    </row>
    <row r="109" spans="2:16">
      <c r="B109" s="79"/>
      <c r="C109" s="80"/>
      <c r="D109" s="81"/>
      <c r="E109" s="81"/>
      <c r="F109" s="490"/>
      <c r="G109" s="490"/>
      <c r="H109" s="491"/>
      <c r="I109" s="82"/>
      <c r="J109" s="83"/>
      <c r="K109" s="83"/>
      <c r="L109" s="83"/>
      <c r="M109" s="83"/>
      <c r="N109" s="83"/>
      <c r="O109" s="84"/>
      <c r="P109" s="492">
        <f t="shared" ref="P109:P112" si="17">SUM(I109:O109)</f>
        <v>0</v>
      </c>
    </row>
    <row r="110" spans="2:16">
      <c r="B110" s="79"/>
      <c r="C110" s="80"/>
      <c r="D110" s="81"/>
      <c r="E110" s="81"/>
      <c r="F110" s="490"/>
      <c r="G110" s="490"/>
      <c r="H110" s="491"/>
      <c r="I110" s="82"/>
      <c r="J110" s="83"/>
      <c r="K110" s="83"/>
      <c r="L110" s="83"/>
      <c r="M110" s="83"/>
      <c r="N110" s="83"/>
      <c r="O110" s="84"/>
      <c r="P110" s="492">
        <f t="shared" si="17"/>
        <v>0</v>
      </c>
    </row>
    <row r="111" spans="2:16">
      <c r="B111" s="79"/>
      <c r="C111" s="80"/>
      <c r="D111" s="81"/>
      <c r="E111" s="81"/>
      <c r="F111" s="490"/>
      <c r="G111" s="490"/>
      <c r="H111" s="491"/>
      <c r="I111" s="82"/>
      <c r="J111" s="83"/>
      <c r="K111" s="83"/>
      <c r="L111" s="83"/>
      <c r="M111" s="83"/>
      <c r="N111" s="83"/>
      <c r="O111" s="84"/>
      <c r="P111" s="492">
        <f t="shared" si="17"/>
        <v>0</v>
      </c>
    </row>
    <row r="112" spans="2:16">
      <c r="B112" s="79"/>
      <c r="C112" s="80"/>
      <c r="D112" s="81"/>
      <c r="E112" s="81"/>
      <c r="F112" s="490" t="str">
        <f>IF(OR(D112=0,E112=0),(" "),ROUNDDOWN((E112-D112+1)/30,0))</f>
        <v xml:space="preserve"> </v>
      </c>
      <c r="G112" s="490" t="str">
        <f>IF(OR(D112=0,E112=0),(" "),IF((DAY(E112)-DAY(D112))+1&lt;0,IF(31+DAY(E112)-DAY(D112)+1&gt;=30,0,31+DAY(E112)-DAY(D112)+1),IF(DAY(E112)-DAY(D112)+1&gt;=30,0,DAY(E112)-DAY(D112)+1)))</f>
        <v xml:space="preserve"> </v>
      </c>
      <c r="H112" s="491" t="str">
        <f>IF(G112=" "," ",F112+G112/30)</f>
        <v xml:space="preserve"> </v>
      </c>
      <c r="I112" s="82"/>
      <c r="J112" s="83"/>
      <c r="K112" s="83"/>
      <c r="L112" s="83"/>
      <c r="M112" s="83"/>
      <c r="N112" s="83"/>
      <c r="O112" s="84"/>
      <c r="P112" s="492">
        <f t="shared" si="17"/>
        <v>0</v>
      </c>
    </row>
    <row r="113" spans="2:16">
      <c r="B113" s="79"/>
      <c r="C113" s="80"/>
      <c r="D113" s="81"/>
      <c r="E113" s="81"/>
      <c r="F113" s="490" t="str">
        <f>IF(OR(D113=0,E113=0),(" "),ROUNDDOWN((E113-D113+1)/30,0))</f>
        <v xml:space="preserve"> </v>
      </c>
      <c r="G113" s="490" t="str">
        <f>IF(OR(D113=0,E113=0),(" "),IF((DAY(E113)-DAY(D113))+1&lt;0,IF(31+DAY(E113)-DAY(D113)+1&gt;=30,0,31+DAY(E113)-DAY(D113)+1),IF(DAY(E113)-DAY(D113)+1&gt;=30,0,DAY(E113)-DAY(D113)+1)))</f>
        <v xml:space="preserve"> </v>
      </c>
      <c r="H113" s="491" t="str">
        <f>IF(G113=" "," ",F113+G113/30)</f>
        <v xml:space="preserve"> </v>
      </c>
      <c r="I113" s="82"/>
      <c r="J113" s="83"/>
      <c r="K113" s="83"/>
      <c r="L113" s="83"/>
      <c r="M113" s="83"/>
      <c r="N113" s="83"/>
      <c r="O113" s="84"/>
      <c r="P113" s="492">
        <f>SUM(I113:O113)</f>
        <v>0</v>
      </c>
    </row>
    <row r="114" spans="2:16" ht="15.75" thickBot="1">
      <c r="B114" s="493"/>
      <c r="C114" s="494"/>
      <c r="D114" s="494"/>
      <c r="E114" s="494"/>
      <c r="F114" s="494"/>
      <c r="G114" s="495" t="str">
        <f>CONCATENATE("Sous-Total / Sub-Total ",C106)</f>
        <v>Sous-Total / Sub-Total XXX</v>
      </c>
      <c r="H114" s="496">
        <f t="shared" ref="H114:P114" si="18">SUM(H107:H113)</f>
        <v>0</v>
      </c>
      <c r="I114" s="497">
        <f t="shared" si="18"/>
        <v>0</v>
      </c>
      <c r="J114" s="498">
        <f t="shared" si="18"/>
        <v>0</v>
      </c>
      <c r="K114" s="498">
        <f t="shared" si="18"/>
        <v>0</v>
      </c>
      <c r="L114" s="498">
        <f t="shared" si="18"/>
        <v>0</v>
      </c>
      <c r="M114" s="498">
        <f t="shared" si="18"/>
        <v>0</v>
      </c>
      <c r="N114" s="498">
        <f t="shared" si="18"/>
        <v>0</v>
      </c>
      <c r="O114" s="499">
        <f t="shared" si="18"/>
        <v>0</v>
      </c>
      <c r="P114" s="500">
        <f t="shared" si="18"/>
        <v>0</v>
      </c>
    </row>
  </sheetData>
  <mergeCells count="128">
    <mergeCell ref="K103:K105"/>
    <mergeCell ref="L103:L105"/>
    <mergeCell ref="M103:M105"/>
    <mergeCell ref="N103:N105"/>
    <mergeCell ref="O103:O105"/>
    <mergeCell ref="P103:P105"/>
    <mergeCell ref="I102:P102"/>
    <mergeCell ref="B103:B105"/>
    <mergeCell ref="C103:C105"/>
    <mergeCell ref="D103:D105"/>
    <mergeCell ref="E103:E105"/>
    <mergeCell ref="F103:F105"/>
    <mergeCell ref="G103:G105"/>
    <mergeCell ref="H103:H105"/>
    <mergeCell ref="I103:I105"/>
    <mergeCell ref="J103:J105"/>
    <mergeCell ref="K89:K91"/>
    <mergeCell ref="L89:L91"/>
    <mergeCell ref="M89:M91"/>
    <mergeCell ref="N89:N91"/>
    <mergeCell ref="O89:O91"/>
    <mergeCell ref="P89:P91"/>
    <mergeCell ref="I88:P88"/>
    <mergeCell ref="B89:B91"/>
    <mergeCell ref="C89:C91"/>
    <mergeCell ref="D89:D91"/>
    <mergeCell ref="E89:E91"/>
    <mergeCell ref="F89:F91"/>
    <mergeCell ref="G89:G91"/>
    <mergeCell ref="H89:H91"/>
    <mergeCell ref="I89:I91"/>
    <mergeCell ref="J89:J91"/>
    <mergeCell ref="K75:K77"/>
    <mergeCell ref="L75:L77"/>
    <mergeCell ref="M75:M77"/>
    <mergeCell ref="N75:N77"/>
    <mergeCell ref="O75:O77"/>
    <mergeCell ref="P75:P77"/>
    <mergeCell ref="I74:P74"/>
    <mergeCell ref="B75:B77"/>
    <mergeCell ref="C75:C77"/>
    <mergeCell ref="D75:D77"/>
    <mergeCell ref="E75:E77"/>
    <mergeCell ref="F75:F77"/>
    <mergeCell ref="G75:G77"/>
    <mergeCell ref="H75:H77"/>
    <mergeCell ref="I75:I77"/>
    <mergeCell ref="J75:J77"/>
    <mergeCell ref="K61:K63"/>
    <mergeCell ref="L61:L63"/>
    <mergeCell ref="M61:M63"/>
    <mergeCell ref="N61:N63"/>
    <mergeCell ref="O61:O63"/>
    <mergeCell ref="P61:P63"/>
    <mergeCell ref="I60:P60"/>
    <mergeCell ref="B61:B63"/>
    <mergeCell ref="C61:C63"/>
    <mergeCell ref="D61:D63"/>
    <mergeCell ref="E61:E63"/>
    <mergeCell ref="F61:F63"/>
    <mergeCell ref="G61:G63"/>
    <mergeCell ref="H61:H63"/>
    <mergeCell ref="I61:I63"/>
    <mergeCell ref="J61:J63"/>
    <mergeCell ref="K47:K49"/>
    <mergeCell ref="L47:L49"/>
    <mergeCell ref="M47:M49"/>
    <mergeCell ref="N47:N49"/>
    <mergeCell ref="O47:O49"/>
    <mergeCell ref="P47:P49"/>
    <mergeCell ref="I46:P46"/>
    <mergeCell ref="B47:B49"/>
    <mergeCell ref="C47:C49"/>
    <mergeCell ref="D47:D49"/>
    <mergeCell ref="E47:E49"/>
    <mergeCell ref="F47:F49"/>
    <mergeCell ref="G47:G49"/>
    <mergeCell ref="H47:H49"/>
    <mergeCell ref="I47:I49"/>
    <mergeCell ref="J47:J49"/>
    <mergeCell ref="K33:K35"/>
    <mergeCell ref="L33:L35"/>
    <mergeCell ref="M33:M35"/>
    <mergeCell ref="N33:N35"/>
    <mergeCell ref="O33:O35"/>
    <mergeCell ref="P33:P35"/>
    <mergeCell ref="I32:P32"/>
    <mergeCell ref="B33:B35"/>
    <mergeCell ref="C33:C35"/>
    <mergeCell ref="D33:D35"/>
    <mergeCell ref="E33:E35"/>
    <mergeCell ref="F33:F35"/>
    <mergeCell ref="G33:G35"/>
    <mergeCell ref="H33:H35"/>
    <mergeCell ref="I33:I35"/>
    <mergeCell ref="J33:J35"/>
    <mergeCell ref="K19:K21"/>
    <mergeCell ref="L19:L21"/>
    <mergeCell ref="M19:M21"/>
    <mergeCell ref="N19:N21"/>
    <mergeCell ref="O19:O21"/>
    <mergeCell ref="P19:P21"/>
    <mergeCell ref="I18:P18"/>
    <mergeCell ref="B19:B21"/>
    <mergeCell ref="C19:C21"/>
    <mergeCell ref="D19:D21"/>
    <mergeCell ref="E19:E21"/>
    <mergeCell ref="F19:F21"/>
    <mergeCell ref="G19:G21"/>
    <mergeCell ref="H19:H21"/>
    <mergeCell ref="I19:I21"/>
    <mergeCell ref="J19:J21"/>
    <mergeCell ref="K4:K6"/>
    <mergeCell ref="L4:L6"/>
    <mergeCell ref="O4:O6"/>
    <mergeCell ref="P4:P6"/>
    <mergeCell ref="M4:M6"/>
    <mergeCell ref="N4:N6"/>
    <mergeCell ref="I3:P3"/>
    <mergeCell ref="B4:B6"/>
    <mergeCell ref="C4:C6"/>
    <mergeCell ref="D4:D6"/>
    <mergeCell ref="E4:E6"/>
    <mergeCell ref="F4:F6"/>
    <mergeCell ref="G4:G6"/>
    <mergeCell ref="H4:H6"/>
    <mergeCell ref="I4:I6"/>
    <mergeCell ref="J4:J6"/>
  </mergeCell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73"/>
  <sheetViews>
    <sheetView showGridLines="0" zoomScale="80" zoomScaleNormal="80" workbookViewId="0">
      <selection activeCell="E91" sqref="E91"/>
    </sheetView>
  </sheetViews>
  <sheetFormatPr defaultColWidth="11.42578125" defaultRowHeight="12"/>
  <cols>
    <col min="1" max="1" width="5.140625" style="279" customWidth="1"/>
    <col min="2" max="2" width="60" style="278" customWidth="1"/>
    <col min="3" max="3" width="21.7109375" style="278" customWidth="1"/>
    <col min="4" max="4" width="24.85546875" style="278" customWidth="1"/>
    <col min="5" max="6" width="24" style="278" customWidth="1"/>
    <col min="7" max="7" width="20.85546875" style="278" customWidth="1"/>
    <col min="8" max="8" width="20.5703125" style="278" customWidth="1"/>
    <col min="9" max="16384" width="11.42578125" style="279"/>
  </cols>
  <sheetData>
    <row r="2" spans="2:8" ht="15">
      <c r="B2" s="307" t="s">
        <v>2284</v>
      </c>
    </row>
    <row r="3" spans="2:8" ht="15">
      <c r="B3" s="303"/>
      <c r="C3" s="303"/>
      <c r="D3" s="303"/>
      <c r="E3" s="303"/>
      <c r="F3" s="303"/>
      <c r="G3" s="303"/>
      <c r="H3" s="303"/>
    </row>
    <row r="4" spans="2:8" ht="21.75" customHeight="1">
      <c r="B4" s="635" t="s">
        <v>2223</v>
      </c>
      <c r="C4" s="636"/>
      <c r="D4" s="636"/>
      <c r="E4" s="636"/>
      <c r="F4" s="636"/>
      <c r="G4" s="636"/>
      <c r="H4" s="637"/>
    </row>
    <row r="5" spans="2:8" ht="30" customHeight="1">
      <c r="B5" s="501"/>
      <c r="C5" s="501" t="s">
        <v>2285</v>
      </c>
      <c r="D5" s="501" t="s">
        <v>2221</v>
      </c>
      <c r="E5" s="501" t="s">
        <v>2222</v>
      </c>
      <c r="F5" s="501" t="s">
        <v>2219</v>
      </c>
      <c r="G5" s="502" t="s">
        <v>2220</v>
      </c>
      <c r="H5" s="501" t="s">
        <v>1061</v>
      </c>
    </row>
    <row r="6" spans="2:8" ht="19.5" customHeight="1">
      <c r="B6" s="515" t="s">
        <v>2224</v>
      </c>
      <c r="C6" s="515"/>
      <c r="D6" s="515"/>
      <c r="E6" s="515"/>
      <c r="F6" s="515"/>
      <c r="G6" s="516"/>
      <c r="H6" s="517">
        <f>SUM(H7:H8)</f>
        <v>0</v>
      </c>
    </row>
    <row r="7" spans="2:8" ht="15">
      <c r="B7" s="529" t="s">
        <v>2378</v>
      </c>
      <c r="C7" s="281"/>
      <c r="D7" s="281"/>
      <c r="E7" s="281"/>
      <c r="F7" s="281"/>
      <c r="G7" s="284"/>
      <c r="H7" s="518">
        <f>D7*E7*F7*G7</f>
        <v>0</v>
      </c>
    </row>
    <row r="8" spans="2:8" ht="15">
      <c r="B8" s="299" t="s">
        <v>2216</v>
      </c>
      <c r="C8" s="281"/>
      <c r="D8" s="281"/>
      <c r="E8" s="281"/>
      <c r="F8" s="281"/>
      <c r="G8" s="284"/>
      <c r="H8" s="518">
        <f t="shared" ref="H8:H14" si="0">D8*E8*F8*G8</f>
        <v>0</v>
      </c>
    </row>
    <row r="9" spans="2:8" ht="19.5" customHeight="1">
      <c r="B9" s="515" t="s">
        <v>2286</v>
      </c>
      <c r="C9" s="515"/>
      <c r="D9" s="515"/>
      <c r="E9" s="515"/>
      <c r="F9" s="515"/>
      <c r="G9" s="516"/>
      <c r="H9" s="517">
        <f>SUM(H10:H14)</f>
        <v>0</v>
      </c>
    </row>
    <row r="10" spans="2:8" ht="15">
      <c r="B10" s="283" t="s">
        <v>2287</v>
      </c>
      <c r="C10" s="281"/>
      <c r="D10" s="281"/>
      <c r="E10" s="281"/>
      <c r="F10" s="281"/>
      <c r="G10" s="284"/>
      <c r="H10" s="518">
        <f t="shared" si="0"/>
        <v>0</v>
      </c>
    </row>
    <row r="11" spans="2:8" ht="15">
      <c r="B11" s="283" t="s">
        <v>2225</v>
      </c>
      <c r="C11" s="281"/>
      <c r="D11" s="281"/>
      <c r="E11" s="281"/>
      <c r="F11" s="281"/>
      <c r="G11" s="284"/>
      <c r="H11" s="518">
        <f t="shared" si="0"/>
        <v>0</v>
      </c>
    </row>
    <row r="12" spans="2:8" ht="15">
      <c r="B12" s="283" t="s">
        <v>2226</v>
      </c>
      <c r="C12" s="281"/>
      <c r="D12" s="281"/>
      <c r="E12" s="281"/>
      <c r="F12" s="281"/>
      <c r="G12" s="284"/>
      <c r="H12" s="518">
        <f t="shared" si="0"/>
        <v>0</v>
      </c>
    </row>
    <row r="13" spans="2:8" ht="15">
      <c r="B13" s="300" t="s">
        <v>2227</v>
      </c>
      <c r="C13" s="281"/>
      <c r="D13" s="281"/>
      <c r="E13" s="281"/>
      <c r="F13" s="281"/>
      <c r="G13" s="284"/>
      <c r="H13" s="518">
        <f t="shared" si="0"/>
        <v>0</v>
      </c>
    </row>
    <row r="14" spans="2:8" ht="15">
      <c r="B14" s="301" t="s">
        <v>2230</v>
      </c>
      <c r="C14" s="282"/>
      <c r="D14" s="282"/>
      <c r="E14" s="282"/>
      <c r="F14" s="282"/>
      <c r="G14" s="285"/>
      <c r="H14" s="519">
        <f t="shared" si="0"/>
        <v>0</v>
      </c>
    </row>
    <row r="15" spans="2:8" ht="15">
      <c r="B15" s="520"/>
      <c r="C15" s="520"/>
      <c r="D15" s="520"/>
      <c r="E15" s="520"/>
      <c r="F15" s="520"/>
      <c r="G15" s="520"/>
      <c r="H15" s="520"/>
    </row>
    <row r="16" spans="2:8" ht="15.75" thickBot="1">
      <c r="B16" s="280"/>
      <c r="C16" s="280"/>
      <c r="D16" s="280"/>
      <c r="E16" s="280"/>
      <c r="F16" s="280"/>
      <c r="G16" s="280"/>
      <c r="H16" s="280"/>
    </row>
    <row r="17" spans="2:8" ht="21.75" customHeight="1">
      <c r="B17" s="638" t="s">
        <v>2231</v>
      </c>
      <c r="C17" s="639"/>
      <c r="D17" s="639"/>
      <c r="E17" s="639"/>
      <c r="F17" s="639"/>
      <c r="G17" s="639"/>
      <c r="H17" s="640"/>
    </row>
    <row r="18" spans="2:8" ht="30" customHeight="1">
      <c r="B18" s="502"/>
      <c r="C18" s="501" t="s">
        <v>2285</v>
      </c>
      <c r="D18" s="501" t="s">
        <v>2221</v>
      </c>
      <c r="E18" s="501" t="s">
        <v>2222</v>
      </c>
      <c r="F18" s="501" t="s">
        <v>2219</v>
      </c>
      <c r="G18" s="521" t="s">
        <v>2220</v>
      </c>
      <c r="H18" s="501" t="s">
        <v>1061</v>
      </c>
    </row>
    <row r="19" spans="2:8" ht="19.5" customHeight="1">
      <c r="B19" s="515" t="s">
        <v>2371</v>
      </c>
      <c r="C19" s="515"/>
      <c r="D19" s="515"/>
      <c r="E19" s="515"/>
      <c r="F19" s="515"/>
      <c r="G19" s="516"/>
      <c r="H19" s="517">
        <f>SUM(H20:H24)</f>
        <v>0</v>
      </c>
    </row>
    <row r="20" spans="2:8" ht="15">
      <c r="B20" s="289" t="s">
        <v>2372</v>
      </c>
      <c r="C20" s="293"/>
      <c r="D20" s="293"/>
      <c r="E20" s="293"/>
      <c r="F20" s="293"/>
      <c r="G20" s="288"/>
      <c r="H20" s="518">
        <f t="shared" ref="H20:H28" si="1">D20*E20*F20*G20</f>
        <v>0</v>
      </c>
    </row>
    <row r="21" spans="2:8" ht="15">
      <c r="B21" s="289" t="s">
        <v>2228</v>
      </c>
      <c r="C21" s="293"/>
      <c r="D21" s="293"/>
      <c r="E21" s="293"/>
      <c r="F21" s="293"/>
      <c r="G21" s="288"/>
      <c r="H21" s="518">
        <f t="shared" si="1"/>
        <v>0</v>
      </c>
    </row>
    <row r="22" spans="2:8" ht="15">
      <c r="B22" s="289" t="s">
        <v>2390</v>
      </c>
      <c r="C22" s="293"/>
      <c r="D22" s="293"/>
      <c r="E22" s="293"/>
      <c r="F22" s="293"/>
      <c r="G22" s="288"/>
      <c r="H22" s="518">
        <f t="shared" si="1"/>
        <v>0</v>
      </c>
    </row>
    <row r="23" spans="2:8" ht="30">
      <c r="B23" s="289" t="s">
        <v>2373</v>
      </c>
      <c r="C23" s="293"/>
      <c r="D23" s="293"/>
      <c r="E23" s="293"/>
      <c r="F23" s="293"/>
      <c r="G23" s="288"/>
      <c r="H23" s="518">
        <f t="shared" si="1"/>
        <v>0</v>
      </c>
    </row>
    <row r="24" spans="2:8" ht="30">
      <c r="B24" s="289" t="s">
        <v>2374</v>
      </c>
      <c r="C24" s="293"/>
      <c r="D24" s="293"/>
      <c r="E24" s="293"/>
      <c r="F24" s="293"/>
      <c r="G24" s="288"/>
      <c r="H24" s="518">
        <f t="shared" si="1"/>
        <v>0</v>
      </c>
    </row>
    <row r="25" spans="2:8" ht="19.5" customHeight="1">
      <c r="B25" s="515" t="s">
        <v>2375</v>
      </c>
      <c r="C25" s="515"/>
      <c r="D25" s="515"/>
      <c r="E25" s="515"/>
      <c r="F25" s="515"/>
      <c r="G25" s="516"/>
      <c r="H25" s="517">
        <f>SUM(H26:H28)</f>
        <v>0</v>
      </c>
    </row>
    <row r="26" spans="2:8" ht="30">
      <c r="B26" s="289" t="s">
        <v>2379</v>
      </c>
      <c r="C26" s="293"/>
      <c r="D26" s="293"/>
      <c r="E26" s="293"/>
      <c r="F26" s="293"/>
      <c r="G26" s="288"/>
      <c r="H26" s="518">
        <f t="shared" si="1"/>
        <v>0</v>
      </c>
    </row>
    <row r="27" spans="2:8" ht="15">
      <c r="B27" s="289" t="s">
        <v>2376</v>
      </c>
      <c r="C27" s="293"/>
      <c r="D27" s="293"/>
      <c r="E27" s="293"/>
      <c r="F27" s="293"/>
      <c r="G27" s="288"/>
      <c r="H27" s="518">
        <f t="shared" si="1"/>
        <v>0</v>
      </c>
    </row>
    <row r="28" spans="2:8" ht="48" customHeight="1">
      <c r="B28" s="290" t="s">
        <v>2377</v>
      </c>
      <c r="C28" s="294"/>
      <c r="D28" s="294"/>
      <c r="E28" s="294"/>
      <c r="F28" s="294"/>
      <c r="G28" s="291"/>
      <c r="H28" s="519">
        <f t="shared" si="1"/>
        <v>0</v>
      </c>
    </row>
    <row r="29" spans="2:8" ht="15.75" thickBot="1">
      <c r="B29" s="641"/>
      <c r="C29" s="641"/>
      <c r="D29" s="641"/>
      <c r="E29" s="641"/>
      <c r="F29" s="641"/>
      <c r="G29" s="641"/>
      <c r="H29" s="642"/>
    </row>
    <row r="30" spans="2:8" ht="21.75" customHeight="1">
      <c r="B30" s="635" t="s">
        <v>2232</v>
      </c>
      <c r="C30" s="636"/>
      <c r="D30" s="636"/>
      <c r="E30" s="636"/>
      <c r="F30" s="636"/>
      <c r="G30" s="636"/>
      <c r="H30" s="637"/>
    </row>
    <row r="31" spans="2:8" ht="30" customHeight="1">
      <c r="B31" s="502"/>
      <c r="C31" s="501" t="s">
        <v>2285</v>
      </c>
      <c r="D31" s="501" t="s">
        <v>2221</v>
      </c>
      <c r="E31" s="501" t="s">
        <v>2222</v>
      </c>
      <c r="F31" s="501" t="s">
        <v>2219</v>
      </c>
      <c r="G31" s="521" t="s">
        <v>2220</v>
      </c>
      <c r="H31" s="501" t="s">
        <v>1061</v>
      </c>
    </row>
    <row r="32" spans="2:8" ht="19.5" customHeight="1">
      <c r="B32" s="515" t="s">
        <v>2288</v>
      </c>
      <c r="C32" s="515"/>
      <c r="D32" s="515"/>
      <c r="E32" s="515"/>
      <c r="F32" s="515"/>
      <c r="G32" s="516"/>
      <c r="H32" s="517">
        <f>SUM(H33:H42)</f>
        <v>0</v>
      </c>
    </row>
    <row r="33" spans="2:8" ht="33.75" customHeight="1">
      <c r="B33" s="286" t="s">
        <v>2380</v>
      </c>
      <c r="C33" s="292"/>
      <c r="D33" s="292"/>
      <c r="E33" s="292"/>
      <c r="F33" s="292"/>
      <c r="G33" s="287"/>
      <c r="H33" s="522">
        <f t="shared" ref="H33:H42" si="2">D33*E33*F33*G33</f>
        <v>0</v>
      </c>
    </row>
    <row r="34" spans="2:8" ht="45">
      <c r="B34" s="289" t="s">
        <v>2381</v>
      </c>
      <c r="C34" s="293"/>
      <c r="D34" s="293"/>
      <c r="E34" s="293"/>
      <c r="F34" s="293"/>
      <c r="G34" s="288"/>
      <c r="H34" s="518">
        <f t="shared" si="2"/>
        <v>0</v>
      </c>
    </row>
    <row r="35" spans="2:8" ht="22.5" customHeight="1">
      <c r="B35" s="289" t="s">
        <v>2382</v>
      </c>
      <c r="C35" s="293"/>
      <c r="D35" s="293"/>
      <c r="E35" s="293"/>
      <c r="F35" s="293"/>
      <c r="G35" s="288"/>
      <c r="H35" s="518">
        <f t="shared" si="2"/>
        <v>0</v>
      </c>
    </row>
    <row r="36" spans="2:8" ht="53.25" customHeight="1">
      <c r="B36" s="289" t="s">
        <v>2388</v>
      </c>
      <c r="C36" s="293"/>
      <c r="D36" s="293"/>
      <c r="E36" s="293"/>
      <c r="F36" s="293"/>
      <c r="G36" s="288"/>
      <c r="H36" s="518">
        <f t="shared" si="2"/>
        <v>0</v>
      </c>
    </row>
    <row r="37" spans="2:8" ht="51.75" customHeight="1">
      <c r="B37" s="289" t="s">
        <v>2389</v>
      </c>
      <c r="C37" s="293"/>
      <c r="D37" s="293"/>
      <c r="E37" s="293"/>
      <c r="F37" s="293"/>
      <c r="G37" s="288"/>
      <c r="H37" s="518">
        <f t="shared" si="2"/>
        <v>0</v>
      </c>
    </row>
    <row r="38" spans="2:8" ht="51.75" customHeight="1">
      <c r="B38" s="289" t="s">
        <v>2383</v>
      </c>
      <c r="C38" s="293"/>
      <c r="D38" s="293"/>
      <c r="E38" s="293"/>
      <c r="F38" s="293"/>
      <c r="G38" s="288"/>
      <c r="H38" s="518">
        <f t="shared" si="2"/>
        <v>0</v>
      </c>
    </row>
    <row r="39" spans="2:8" ht="41.25" customHeight="1">
      <c r="B39" s="289" t="s">
        <v>2384</v>
      </c>
      <c r="C39" s="293"/>
      <c r="D39" s="293"/>
      <c r="E39" s="293"/>
      <c r="F39" s="293"/>
      <c r="G39" s="288"/>
      <c r="H39" s="518">
        <f t="shared" si="2"/>
        <v>0</v>
      </c>
    </row>
    <row r="40" spans="2:8" ht="47.25" customHeight="1">
      <c r="B40" s="289" t="s">
        <v>2385</v>
      </c>
      <c r="C40" s="293"/>
      <c r="D40" s="293"/>
      <c r="E40" s="293"/>
      <c r="F40" s="293"/>
      <c r="G40" s="288"/>
      <c r="H40" s="518">
        <f t="shared" si="2"/>
        <v>0</v>
      </c>
    </row>
    <row r="41" spans="2:8" ht="64.5" customHeight="1">
      <c r="B41" s="289" t="s">
        <v>2386</v>
      </c>
      <c r="C41" s="293"/>
      <c r="D41" s="293"/>
      <c r="E41" s="293"/>
      <c r="F41" s="293"/>
      <c r="G41" s="288"/>
      <c r="H41" s="518">
        <f t="shared" si="2"/>
        <v>0</v>
      </c>
    </row>
    <row r="42" spans="2:8" ht="33" customHeight="1">
      <c r="B42" s="290" t="s">
        <v>2387</v>
      </c>
      <c r="C42" s="294"/>
      <c r="D42" s="294"/>
      <c r="E42" s="294"/>
      <c r="F42" s="294"/>
      <c r="G42" s="291"/>
      <c r="H42" s="519">
        <f t="shared" si="2"/>
        <v>0</v>
      </c>
    </row>
    <row r="43" spans="2:8" ht="15.75" thickBot="1">
      <c r="B43" s="641"/>
      <c r="C43" s="641"/>
      <c r="D43" s="641"/>
      <c r="E43" s="641"/>
      <c r="F43" s="641"/>
      <c r="G43" s="641"/>
      <c r="H43" s="642"/>
    </row>
    <row r="44" spans="2:8" ht="21.75" customHeight="1">
      <c r="B44" s="635" t="s">
        <v>2289</v>
      </c>
      <c r="C44" s="636"/>
      <c r="D44" s="636"/>
      <c r="E44" s="636"/>
      <c r="F44" s="636"/>
      <c r="G44" s="636"/>
      <c r="H44" s="637"/>
    </row>
    <row r="45" spans="2:8" ht="30" customHeight="1">
      <c r="B45" s="502"/>
      <c r="C45" s="501" t="s">
        <v>2285</v>
      </c>
      <c r="D45" s="501" t="s">
        <v>2221</v>
      </c>
      <c r="E45" s="501" t="s">
        <v>2222</v>
      </c>
      <c r="F45" s="501" t="s">
        <v>2219</v>
      </c>
      <c r="G45" s="521" t="s">
        <v>2220</v>
      </c>
      <c r="H45" s="501" t="s">
        <v>1061</v>
      </c>
    </row>
    <row r="46" spans="2:8" ht="19.5" customHeight="1">
      <c r="B46" s="515" t="s">
        <v>2290</v>
      </c>
      <c r="C46" s="515"/>
      <c r="D46" s="515"/>
      <c r="E46" s="515"/>
      <c r="F46" s="515"/>
      <c r="G46" s="516"/>
      <c r="H46" s="517">
        <f>SUM(H47:H48)</f>
        <v>0</v>
      </c>
    </row>
    <row r="47" spans="2:8" ht="67.5" customHeight="1">
      <c r="B47" s="293" t="s">
        <v>2391</v>
      </c>
      <c r="C47" s="298"/>
      <c r="D47" s="298"/>
      <c r="E47" s="298"/>
      <c r="F47" s="298"/>
      <c r="G47" s="281"/>
      <c r="H47" s="522">
        <f t="shared" ref="H47:H48" si="3">D47*E47*F47*G47</f>
        <v>0</v>
      </c>
    </row>
    <row r="48" spans="2:8" ht="54" customHeight="1">
      <c r="B48" s="294" t="s">
        <v>2392</v>
      </c>
      <c r="C48" s="282"/>
      <c r="D48" s="282"/>
      <c r="E48" s="282"/>
      <c r="F48" s="282"/>
      <c r="G48" s="282"/>
      <c r="H48" s="519">
        <f t="shared" si="3"/>
        <v>0</v>
      </c>
    </row>
    <row r="49" spans="2:9" ht="15.75" thickBot="1">
      <c r="B49" s="641"/>
      <c r="C49" s="641"/>
      <c r="D49" s="641"/>
      <c r="E49" s="641"/>
      <c r="F49" s="641"/>
      <c r="G49" s="641"/>
      <c r="H49" s="642"/>
    </row>
    <row r="50" spans="2:9" ht="21.75" customHeight="1">
      <c r="B50" s="635" t="s">
        <v>2217</v>
      </c>
      <c r="C50" s="636"/>
      <c r="D50" s="636"/>
      <c r="E50" s="636"/>
      <c r="F50" s="636"/>
      <c r="G50" s="636"/>
      <c r="H50" s="637"/>
    </row>
    <row r="51" spans="2:9" ht="30" customHeight="1">
      <c r="B51" s="502"/>
      <c r="C51" s="501" t="s">
        <v>2285</v>
      </c>
      <c r="D51" s="501" t="s">
        <v>2221</v>
      </c>
      <c r="E51" s="501" t="s">
        <v>2222</v>
      </c>
      <c r="F51" s="501" t="s">
        <v>2219</v>
      </c>
      <c r="G51" s="521" t="s">
        <v>2220</v>
      </c>
      <c r="H51" s="501" t="s">
        <v>1061</v>
      </c>
    </row>
    <row r="52" spans="2:9" ht="19.5" customHeight="1">
      <c r="B52" s="515" t="s">
        <v>2290</v>
      </c>
      <c r="C52" s="515"/>
      <c r="D52" s="515"/>
      <c r="E52" s="515"/>
      <c r="F52" s="515"/>
      <c r="G52" s="516"/>
      <c r="H52" s="517">
        <f>SUM(H53:H54)</f>
        <v>0</v>
      </c>
    </row>
    <row r="53" spans="2:9" ht="48.75" customHeight="1">
      <c r="B53" s="293" t="s">
        <v>2393</v>
      </c>
      <c r="C53" s="281"/>
      <c r="D53" s="281"/>
      <c r="E53" s="281"/>
      <c r="F53" s="281"/>
      <c r="G53" s="284"/>
      <c r="H53" s="522">
        <f t="shared" ref="H53:H59" si="4">D53*E53*F53*G53</f>
        <v>0</v>
      </c>
    </row>
    <row r="54" spans="2:9" ht="37.5" customHeight="1">
      <c r="B54" s="297" t="s">
        <v>2394</v>
      </c>
      <c r="C54" s="281"/>
      <c r="D54" s="281"/>
      <c r="E54" s="281"/>
      <c r="F54" s="281"/>
      <c r="G54" s="284"/>
      <c r="H54" s="518">
        <f t="shared" si="4"/>
        <v>0</v>
      </c>
    </row>
    <row r="55" spans="2:9" ht="34.5" customHeight="1">
      <c r="B55" s="293" t="s">
        <v>2395</v>
      </c>
      <c r="C55" s="281"/>
      <c r="D55" s="281"/>
      <c r="E55" s="281"/>
      <c r="F55" s="281"/>
      <c r="G55" s="284"/>
      <c r="H55" s="518">
        <f t="shared" si="4"/>
        <v>0</v>
      </c>
    </row>
    <row r="56" spans="2:9" ht="36" customHeight="1">
      <c r="B56" s="293" t="s">
        <v>2396</v>
      </c>
      <c r="C56" s="281"/>
      <c r="D56" s="281"/>
      <c r="E56" s="281"/>
      <c r="F56" s="281"/>
      <c r="G56" s="284"/>
      <c r="H56" s="518">
        <f t="shared" si="4"/>
        <v>0</v>
      </c>
    </row>
    <row r="57" spans="2:9" ht="21" customHeight="1">
      <c r="B57" s="293" t="s">
        <v>2398</v>
      </c>
      <c r="C57" s="281"/>
      <c r="D57" s="281"/>
      <c r="E57" s="281"/>
      <c r="F57" s="281"/>
      <c r="G57" s="284"/>
      <c r="H57" s="518">
        <f t="shared" si="4"/>
        <v>0</v>
      </c>
    </row>
    <row r="58" spans="2:9" ht="36" customHeight="1">
      <c r="B58" s="293" t="s">
        <v>2399</v>
      </c>
      <c r="C58" s="281"/>
      <c r="D58" s="281"/>
      <c r="E58" s="281"/>
      <c r="F58" s="281"/>
      <c r="G58" s="284"/>
      <c r="H58" s="518">
        <f t="shared" si="4"/>
        <v>0</v>
      </c>
    </row>
    <row r="59" spans="2:9" ht="30">
      <c r="B59" s="294" t="s">
        <v>2397</v>
      </c>
      <c r="C59" s="282"/>
      <c r="D59" s="282"/>
      <c r="E59" s="282"/>
      <c r="F59" s="282"/>
      <c r="G59" s="285"/>
      <c r="H59" s="519">
        <f t="shared" si="4"/>
        <v>0</v>
      </c>
    </row>
    <row r="60" spans="2:9" ht="15.75" thickBot="1">
      <c r="B60" s="641"/>
      <c r="C60" s="641"/>
      <c r="D60" s="641"/>
      <c r="E60" s="641"/>
      <c r="F60" s="641"/>
      <c r="G60" s="641"/>
      <c r="H60" s="642"/>
      <c r="I60" s="306"/>
    </row>
    <row r="61" spans="2:9" ht="21.75" customHeight="1">
      <c r="B61" s="635" t="s">
        <v>2234</v>
      </c>
      <c r="C61" s="636"/>
      <c r="D61" s="636"/>
      <c r="E61" s="636"/>
      <c r="F61" s="636"/>
      <c r="G61" s="636"/>
      <c r="H61" s="637"/>
    </row>
    <row r="62" spans="2:9" ht="30" customHeight="1">
      <c r="B62" s="502"/>
      <c r="C62" s="501" t="s">
        <v>2285</v>
      </c>
      <c r="D62" s="501" t="s">
        <v>2221</v>
      </c>
      <c r="E62" s="501" t="s">
        <v>2222</v>
      </c>
      <c r="F62" s="501" t="s">
        <v>2219</v>
      </c>
      <c r="G62" s="521" t="s">
        <v>2220</v>
      </c>
      <c r="H62" s="501" t="s">
        <v>1061</v>
      </c>
    </row>
    <row r="63" spans="2:9" ht="56.25" customHeight="1">
      <c r="B63" s="296" t="s">
        <v>2402</v>
      </c>
      <c r="C63" s="295"/>
      <c r="D63" s="295"/>
      <c r="E63" s="295"/>
      <c r="F63" s="295"/>
      <c r="G63" s="295"/>
      <c r="H63" s="523">
        <f t="shared" ref="H63" si="5">D63*E63*F63*G63</f>
        <v>0</v>
      </c>
    </row>
    <row r="64" spans="2:9" ht="15.75" thickBot="1">
      <c r="B64" s="641"/>
      <c r="C64" s="641"/>
      <c r="D64" s="641"/>
      <c r="E64" s="641"/>
      <c r="F64" s="641"/>
      <c r="G64" s="641"/>
      <c r="H64" s="642"/>
      <c r="I64" s="306"/>
    </row>
    <row r="65" spans="2:8" ht="21.75" customHeight="1">
      <c r="B65" s="635" t="s">
        <v>2233</v>
      </c>
      <c r="C65" s="636"/>
      <c r="D65" s="636"/>
      <c r="E65" s="636"/>
      <c r="F65" s="636"/>
      <c r="G65" s="636"/>
      <c r="H65" s="637"/>
    </row>
    <row r="66" spans="2:8" ht="30" customHeight="1">
      <c r="B66" s="502"/>
      <c r="C66" s="501" t="s">
        <v>2285</v>
      </c>
      <c r="D66" s="501" t="s">
        <v>2221</v>
      </c>
      <c r="E66" s="501" t="s">
        <v>2222</v>
      </c>
      <c r="F66" s="501" t="s">
        <v>2219</v>
      </c>
      <c r="G66" s="521" t="s">
        <v>2220</v>
      </c>
      <c r="H66" s="501" t="s">
        <v>1061</v>
      </c>
    </row>
    <row r="67" spans="2:8" ht="15">
      <c r="B67" s="293" t="s">
        <v>2229</v>
      </c>
      <c r="C67" s="298"/>
      <c r="D67" s="281"/>
      <c r="E67" s="281"/>
      <c r="F67" s="281"/>
      <c r="G67" s="281"/>
      <c r="H67" s="522">
        <f t="shared" ref="H67:H69" si="6">D67*E67*F67*G67</f>
        <v>0</v>
      </c>
    </row>
    <row r="68" spans="2:8" ht="15">
      <c r="B68" s="293" t="s">
        <v>2401</v>
      </c>
      <c r="C68" s="281"/>
      <c r="D68" s="281"/>
      <c r="E68" s="281"/>
      <c r="F68" s="281"/>
      <c r="G68" s="281"/>
      <c r="H68" s="518">
        <f t="shared" si="6"/>
        <v>0</v>
      </c>
    </row>
    <row r="69" spans="2:8" ht="15">
      <c r="B69" s="294" t="s">
        <v>2400</v>
      </c>
      <c r="C69" s="282"/>
      <c r="D69" s="282"/>
      <c r="E69" s="282"/>
      <c r="F69" s="282"/>
      <c r="G69" s="282"/>
      <c r="H69" s="519">
        <f t="shared" si="6"/>
        <v>0</v>
      </c>
    </row>
    <row r="71" spans="2:8" ht="15">
      <c r="B71" s="302" t="s">
        <v>2404</v>
      </c>
      <c r="C71" s="303"/>
    </row>
    <row r="72" spans="2:8" ht="15">
      <c r="B72" s="302" t="s">
        <v>2403</v>
      </c>
      <c r="C72" s="303"/>
    </row>
    <row r="73" spans="2:8" ht="15">
      <c r="B73" s="302" t="s">
        <v>2218</v>
      </c>
      <c r="C73" s="303"/>
    </row>
  </sheetData>
  <mergeCells count="12">
    <mergeCell ref="B50:H50"/>
    <mergeCell ref="B61:H61"/>
    <mergeCell ref="B65:H65"/>
    <mergeCell ref="B4:H4"/>
    <mergeCell ref="B17:H17"/>
    <mergeCell ref="B30:H30"/>
    <mergeCell ref="B64:H64"/>
    <mergeCell ref="B60:H60"/>
    <mergeCell ref="B29:H29"/>
    <mergeCell ref="B44:H44"/>
    <mergeCell ref="B43:H43"/>
    <mergeCell ref="B49:H49"/>
  </mergeCells>
  <hyperlinks>
    <hyperlink ref="B7" location="_ftn1" display="_ftn1"/>
    <hyperlink ref="B54" location="_ftn3" display="_ftn3"/>
    <hyperlink ref="B71" location="_ftnref1" display="_ftnref1"/>
    <hyperlink ref="B73" location="_ftnref3" display="_ftnref3"/>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S138"/>
  <sheetViews>
    <sheetView showGridLines="0" zoomScale="80" zoomScaleNormal="80" workbookViewId="0">
      <selection activeCell="L12" sqref="L12"/>
    </sheetView>
  </sheetViews>
  <sheetFormatPr defaultColWidth="11.42578125" defaultRowHeight="15"/>
  <cols>
    <col min="1" max="1" width="2.140625" style="74" customWidth="1"/>
    <col min="2" max="2" width="15.7109375" style="74" customWidth="1"/>
    <col min="3" max="3" width="25.7109375" style="74" customWidth="1"/>
    <col min="4" max="4" width="13.7109375" style="74" customWidth="1"/>
    <col min="5" max="9" width="13.7109375" style="195" customWidth="1"/>
    <col min="10" max="10" width="11.5703125" style="74" bestFit="1" customWidth="1"/>
    <col min="11" max="11" width="11.42578125" style="74"/>
    <col min="12" max="12" width="15.7109375" style="74" customWidth="1"/>
    <col min="13" max="13" width="25.7109375" style="74" customWidth="1"/>
    <col min="14" max="19" width="13.7109375" style="74" customWidth="1"/>
    <col min="20" max="16384" width="11.42578125" style="74"/>
  </cols>
  <sheetData>
    <row r="2" spans="2:9">
      <c r="B2" s="180" t="s">
        <v>1466</v>
      </c>
      <c r="C2" s="180"/>
      <c r="D2" s="180"/>
    </row>
    <row r="3" spans="2:9" ht="15.75" thickBot="1">
      <c r="B3" s="180"/>
      <c r="C3" s="180"/>
      <c r="D3" s="180"/>
    </row>
    <row r="4" spans="2:9" ht="15.75" thickBot="1">
      <c r="B4" s="643" t="s">
        <v>1486</v>
      </c>
      <c r="C4" s="644"/>
      <c r="D4" s="644"/>
      <c r="E4" s="644"/>
      <c r="F4" s="644"/>
      <c r="G4" s="644"/>
      <c r="H4" s="644"/>
      <c r="I4" s="645"/>
    </row>
    <row r="5" spans="2:9" ht="15.75" thickBot="1">
      <c r="B5" s="643" t="s">
        <v>1493</v>
      </c>
      <c r="C5" s="644"/>
      <c r="D5" s="644"/>
      <c r="E5" s="644"/>
      <c r="F5" s="644"/>
      <c r="G5" s="644"/>
      <c r="H5" s="644"/>
      <c r="I5" s="645"/>
    </row>
    <row r="6" spans="2:9" ht="15" customHeight="1">
      <c r="B6" s="627" t="s">
        <v>1495</v>
      </c>
      <c r="C6" s="630" t="s">
        <v>2340</v>
      </c>
      <c r="D6" s="630" t="s">
        <v>1488</v>
      </c>
      <c r="E6" s="630" t="s">
        <v>1487</v>
      </c>
      <c r="F6" s="630" t="s">
        <v>1497</v>
      </c>
      <c r="G6" s="630" t="s">
        <v>1498</v>
      </c>
      <c r="H6" s="630" t="s">
        <v>1489</v>
      </c>
      <c r="I6" s="631" t="s">
        <v>1061</v>
      </c>
    </row>
    <row r="7" spans="2:9">
      <c r="B7" s="628"/>
      <c r="C7" s="616"/>
      <c r="D7" s="616"/>
      <c r="E7" s="616"/>
      <c r="F7" s="616"/>
      <c r="G7" s="616"/>
      <c r="H7" s="616"/>
      <c r="I7" s="632"/>
    </row>
    <row r="8" spans="2:9">
      <c r="B8" s="629"/>
      <c r="C8" s="617"/>
      <c r="D8" s="617"/>
      <c r="E8" s="617"/>
      <c r="F8" s="617"/>
      <c r="G8" s="617"/>
      <c r="H8" s="617"/>
      <c r="I8" s="633"/>
    </row>
    <row r="9" spans="2:9">
      <c r="B9" s="480"/>
      <c r="C9" s="481" t="s">
        <v>103</v>
      </c>
      <c r="D9" s="483"/>
      <c r="E9" s="526"/>
      <c r="F9" s="483"/>
      <c r="G9" s="526"/>
      <c r="H9" s="483"/>
      <c r="I9" s="527"/>
    </row>
    <row r="10" spans="2:9">
      <c r="B10" s="79" t="s">
        <v>1496</v>
      </c>
      <c r="C10" s="80" t="s">
        <v>1490</v>
      </c>
      <c r="D10" s="196" t="s">
        <v>1492</v>
      </c>
      <c r="E10" s="196" t="s">
        <v>1491</v>
      </c>
      <c r="F10" s="196">
        <v>1</v>
      </c>
      <c r="G10" s="196">
        <v>1</v>
      </c>
      <c r="H10" s="196">
        <v>80</v>
      </c>
      <c r="I10" s="528">
        <f>F10*G10*H10</f>
        <v>80</v>
      </c>
    </row>
    <row r="11" spans="2:9">
      <c r="B11" s="79" t="s">
        <v>1496</v>
      </c>
      <c r="C11" s="80" t="s">
        <v>1494</v>
      </c>
      <c r="D11" s="196" t="s">
        <v>1492</v>
      </c>
      <c r="E11" s="196" t="s">
        <v>1491</v>
      </c>
      <c r="F11" s="196">
        <v>1</v>
      </c>
      <c r="G11" s="196">
        <v>1</v>
      </c>
      <c r="H11" s="196">
        <v>140</v>
      </c>
      <c r="I11" s="528">
        <f t="shared" ref="I11:I16" si="0">F11*G11*H11</f>
        <v>140</v>
      </c>
    </row>
    <row r="12" spans="2:9">
      <c r="B12" s="79" t="s">
        <v>1496</v>
      </c>
      <c r="C12" s="80" t="s">
        <v>1503</v>
      </c>
      <c r="D12" s="196" t="s">
        <v>1492</v>
      </c>
      <c r="E12" s="196" t="s">
        <v>1505</v>
      </c>
      <c r="F12" s="196">
        <v>5</v>
      </c>
      <c r="G12" s="196">
        <v>5</v>
      </c>
      <c r="H12" s="196">
        <v>25</v>
      </c>
      <c r="I12" s="528">
        <f t="shared" si="0"/>
        <v>625</v>
      </c>
    </row>
    <row r="13" spans="2:9">
      <c r="B13" s="79" t="s">
        <v>1496</v>
      </c>
      <c r="C13" s="80" t="s">
        <v>1504</v>
      </c>
      <c r="D13" s="196" t="s">
        <v>1492</v>
      </c>
      <c r="E13" s="196" t="s">
        <v>1499</v>
      </c>
      <c r="F13" s="196">
        <v>3</v>
      </c>
      <c r="G13" s="196">
        <v>8</v>
      </c>
      <c r="H13" s="196">
        <v>25</v>
      </c>
      <c r="I13" s="528">
        <f t="shared" si="0"/>
        <v>600</v>
      </c>
    </row>
    <row r="14" spans="2:9">
      <c r="B14" s="79"/>
      <c r="C14" s="80"/>
      <c r="D14" s="196"/>
      <c r="E14" s="196"/>
      <c r="F14" s="196"/>
      <c r="G14" s="196"/>
      <c r="H14" s="196"/>
      <c r="I14" s="528">
        <f t="shared" si="0"/>
        <v>0</v>
      </c>
    </row>
    <row r="15" spans="2:9">
      <c r="B15" s="79"/>
      <c r="C15" s="80"/>
      <c r="D15" s="196"/>
      <c r="E15" s="196"/>
      <c r="F15" s="196"/>
      <c r="G15" s="196"/>
      <c r="H15" s="196"/>
      <c r="I15" s="528">
        <f t="shared" si="0"/>
        <v>0</v>
      </c>
    </row>
    <row r="16" spans="2:9">
      <c r="B16" s="79"/>
      <c r="C16" s="80"/>
      <c r="D16" s="196"/>
      <c r="E16" s="196"/>
      <c r="F16" s="196"/>
      <c r="G16" s="196"/>
      <c r="H16" s="196"/>
      <c r="I16" s="528">
        <f t="shared" si="0"/>
        <v>0</v>
      </c>
    </row>
    <row r="17" spans="2:19" ht="15.75" thickBot="1">
      <c r="B17" s="493"/>
      <c r="C17" s="494"/>
      <c r="D17" s="524"/>
      <c r="E17" s="524"/>
      <c r="F17" s="524"/>
      <c r="G17" s="524"/>
      <c r="H17" s="495" t="str">
        <f>CONCATENATE("Sous-Total / Sub-Total ",C9)</f>
        <v>Sous-Total / Sub-Total Latrines (Construction)</v>
      </c>
      <c r="I17" s="498">
        <f t="shared" ref="I17" si="1">SUM(I10:I16)</f>
        <v>1445</v>
      </c>
    </row>
    <row r="18" spans="2:19">
      <c r="B18" s="503"/>
      <c r="C18" s="503"/>
      <c r="D18" s="503"/>
      <c r="E18" s="525"/>
      <c r="F18" s="525"/>
      <c r="G18" s="525"/>
      <c r="H18" s="525"/>
      <c r="I18" s="525"/>
      <c r="J18" s="503"/>
    </row>
    <row r="19" spans="2:19" ht="15.75" thickBot="1"/>
    <row r="20" spans="2:19" ht="15.75" thickBot="1">
      <c r="B20" s="643" t="s">
        <v>1500</v>
      </c>
      <c r="C20" s="644"/>
      <c r="D20" s="644"/>
      <c r="E20" s="644"/>
      <c r="F20" s="644"/>
      <c r="G20" s="644"/>
      <c r="H20" s="644"/>
      <c r="I20" s="645"/>
      <c r="L20" s="643" t="s">
        <v>1500</v>
      </c>
      <c r="M20" s="644"/>
      <c r="N20" s="644"/>
      <c r="O20" s="644"/>
      <c r="P20" s="644"/>
      <c r="Q20" s="644"/>
      <c r="R20" s="644"/>
      <c r="S20" s="645"/>
    </row>
    <row r="21" spans="2:19" ht="15.75" thickBot="1">
      <c r="B21" s="643" t="s">
        <v>1501</v>
      </c>
      <c r="C21" s="644"/>
      <c r="D21" s="644"/>
      <c r="E21" s="644"/>
      <c r="F21" s="644"/>
      <c r="G21" s="644"/>
      <c r="H21" s="644"/>
      <c r="I21" s="645"/>
      <c r="L21" s="643" t="s">
        <v>1501</v>
      </c>
      <c r="M21" s="644"/>
      <c r="N21" s="644"/>
      <c r="O21" s="644"/>
      <c r="P21" s="644"/>
      <c r="Q21" s="644"/>
      <c r="R21" s="644"/>
      <c r="S21" s="645"/>
    </row>
    <row r="22" spans="2:19" ht="15" customHeight="1">
      <c r="B22" s="627" t="s">
        <v>1495</v>
      </c>
      <c r="C22" s="630" t="s">
        <v>2340</v>
      </c>
      <c r="D22" s="630" t="s">
        <v>1488</v>
      </c>
      <c r="E22" s="630" t="s">
        <v>1487</v>
      </c>
      <c r="F22" s="630" t="s">
        <v>1497</v>
      </c>
      <c r="G22" s="630" t="s">
        <v>1498</v>
      </c>
      <c r="H22" s="630" t="s">
        <v>1489</v>
      </c>
      <c r="I22" s="631" t="s">
        <v>1061</v>
      </c>
      <c r="L22" s="627" t="s">
        <v>1495</v>
      </c>
      <c r="M22" s="630" t="s">
        <v>2340</v>
      </c>
      <c r="N22" s="630" t="s">
        <v>1488</v>
      </c>
      <c r="O22" s="630" t="s">
        <v>1487</v>
      </c>
      <c r="P22" s="630" t="s">
        <v>1497</v>
      </c>
      <c r="Q22" s="630" t="s">
        <v>1498</v>
      </c>
      <c r="R22" s="630" t="s">
        <v>1489</v>
      </c>
      <c r="S22" s="631" t="s">
        <v>1061</v>
      </c>
    </row>
    <row r="23" spans="2:19">
      <c r="B23" s="628"/>
      <c r="C23" s="616"/>
      <c r="D23" s="616"/>
      <c r="E23" s="616"/>
      <c r="F23" s="616"/>
      <c r="G23" s="616"/>
      <c r="H23" s="616"/>
      <c r="I23" s="632"/>
      <c r="L23" s="628"/>
      <c r="M23" s="616"/>
      <c r="N23" s="616"/>
      <c r="O23" s="616"/>
      <c r="P23" s="616"/>
      <c r="Q23" s="616"/>
      <c r="R23" s="616"/>
      <c r="S23" s="632"/>
    </row>
    <row r="24" spans="2:19">
      <c r="B24" s="629"/>
      <c r="C24" s="617"/>
      <c r="D24" s="617"/>
      <c r="E24" s="617"/>
      <c r="F24" s="617"/>
      <c r="G24" s="617"/>
      <c r="H24" s="617"/>
      <c r="I24" s="633"/>
      <c r="L24" s="629"/>
      <c r="M24" s="617"/>
      <c r="N24" s="617"/>
      <c r="O24" s="617"/>
      <c r="P24" s="617"/>
      <c r="Q24" s="617"/>
      <c r="R24" s="617"/>
      <c r="S24" s="633"/>
    </row>
    <row r="25" spans="2:19">
      <c r="B25" s="480"/>
      <c r="C25" s="481" t="s">
        <v>1065</v>
      </c>
      <c r="D25" s="483"/>
      <c r="E25" s="526"/>
      <c r="F25" s="483"/>
      <c r="G25" s="526"/>
      <c r="H25" s="483"/>
      <c r="I25" s="527"/>
      <c r="L25" s="480"/>
      <c r="M25" s="481" t="s">
        <v>1065</v>
      </c>
      <c r="N25" s="483"/>
      <c r="O25" s="526"/>
      <c r="P25" s="483"/>
      <c r="Q25" s="526"/>
      <c r="R25" s="483"/>
      <c r="S25" s="527"/>
    </row>
    <row r="26" spans="2:19">
      <c r="B26" s="79"/>
      <c r="C26" s="80"/>
      <c r="D26" s="196"/>
      <c r="E26" s="196"/>
      <c r="F26" s="196"/>
      <c r="G26" s="196"/>
      <c r="H26" s="196"/>
      <c r="I26" s="528">
        <f>F26*G26*H26</f>
        <v>0</v>
      </c>
      <c r="L26" s="79"/>
      <c r="M26" s="80"/>
      <c r="N26" s="196"/>
      <c r="O26" s="196"/>
      <c r="P26" s="196"/>
      <c r="Q26" s="196"/>
      <c r="R26" s="196"/>
      <c r="S26" s="528">
        <f>P26*Q26*R26</f>
        <v>0</v>
      </c>
    </row>
    <row r="27" spans="2:19">
      <c r="B27" s="79"/>
      <c r="C27" s="80"/>
      <c r="D27" s="196"/>
      <c r="E27" s="196"/>
      <c r="F27" s="196"/>
      <c r="G27" s="196"/>
      <c r="H27" s="196"/>
      <c r="I27" s="528">
        <f t="shared" ref="I27:I32" si="2">F27*G27*H27</f>
        <v>0</v>
      </c>
      <c r="L27" s="79"/>
      <c r="M27" s="80"/>
      <c r="N27" s="196"/>
      <c r="O27" s="196"/>
      <c r="P27" s="196"/>
      <c r="Q27" s="196"/>
      <c r="R27" s="196"/>
      <c r="S27" s="528">
        <f t="shared" ref="S27:S32" si="3">P27*Q27*R27</f>
        <v>0</v>
      </c>
    </row>
    <row r="28" spans="2:19">
      <c r="B28" s="79"/>
      <c r="C28" s="80"/>
      <c r="D28" s="196"/>
      <c r="E28" s="196"/>
      <c r="F28" s="196"/>
      <c r="G28" s="196"/>
      <c r="H28" s="196"/>
      <c r="I28" s="528">
        <f t="shared" si="2"/>
        <v>0</v>
      </c>
      <c r="L28" s="79"/>
      <c r="M28" s="80"/>
      <c r="N28" s="196"/>
      <c r="O28" s="196"/>
      <c r="P28" s="196"/>
      <c r="Q28" s="196"/>
      <c r="R28" s="196"/>
      <c r="S28" s="528">
        <f t="shared" si="3"/>
        <v>0</v>
      </c>
    </row>
    <row r="29" spans="2:19">
      <c r="B29" s="79"/>
      <c r="C29" s="80"/>
      <c r="D29" s="196"/>
      <c r="E29" s="196"/>
      <c r="F29" s="196"/>
      <c r="G29" s="196"/>
      <c r="H29" s="196"/>
      <c r="I29" s="528">
        <f t="shared" si="2"/>
        <v>0</v>
      </c>
      <c r="L29" s="79"/>
      <c r="M29" s="80"/>
      <c r="N29" s="196"/>
      <c r="O29" s="196"/>
      <c r="P29" s="196"/>
      <c r="Q29" s="196"/>
      <c r="R29" s="196"/>
      <c r="S29" s="528">
        <f t="shared" si="3"/>
        <v>0</v>
      </c>
    </row>
    <row r="30" spans="2:19">
      <c r="B30" s="79"/>
      <c r="C30" s="80"/>
      <c r="D30" s="196"/>
      <c r="E30" s="196"/>
      <c r="F30" s="196"/>
      <c r="G30" s="196"/>
      <c r="H30" s="196"/>
      <c r="I30" s="528">
        <f t="shared" si="2"/>
        <v>0</v>
      </c>
      <c r="L30" s="79"/>
      <c r="M30" s="80"/>
      <c r="N30" s="196"/>
      <c r="O30" s="196"/>
      <c r="P30" s="196"/>
      <c r="Q30" s="196"/>
      <c r="R30" s="196"/>
      <c r="S30" s="528">
        <f t="shared" si="3"/>
        <v>0</v>
      </c>
    </row>
    <row r="31" spans="2:19">
      <c r="B31" s="79"/>
      <c r="C31" s="80"/>
      <c r="D31" s="196"/>
      <c r="E31" s="196"/>
      <c r="F31" s="196"/>
      <c r="G31" s="196"/>
      <c r="H31" s="196"/>
      <c r="I31" s="528">
        <f t="shared" si="2"/>
        <v>0</v>
      </c>
      <c r="L31" s="79"/>
      <c r="M31" s="80"/>
      <c r="N31" s="196"/>
      <c r="O31" s="196"/>
      <c r="P31" s="196"/>
      <c r="Q31" s="196"/>
      <c r="R31" s="196"/>
      <c r="S31" s="528">
        <f t="shared" si="3"/>
        <v>0</v>
      </c>
    </row>
    <row r="32" spans="2:19">
      <c r="B32" s="79"/>
      <c r="C32" s="80"/>
      <c r="D32" s="196"/>
      <c r="E32" s="196"/>
      <c r="F32" s="196"/>
      <c r="G32" s="196"/>
      <c r="H32" s="196"/>
      <c r="I32" s="528">
        <f t="shared" si="2"/>
        <v>0</v>
      </c>
      <c r="L32" s="79"/>
      <c r="M32" s="80"/>
      <c r="N32" s="196"/>
      <c r="O32" s="196"/>
      <c r="P32" s="196"/>
      <c r="Q32" s="196"/>
      <c r="R32" s="196"/>
      <c r="S32" s="528">
        <f t="shared" si="3"/>
        <v>0</v>
      </c>
    </row>
    <row r="33" spans="2:19" ht="15.75" thickBot="1">
      <c r="B33" s="493"/>
      <c r="C33" s="494"/>
      <c r="D33" s="524"/>
      <c r="E33" s="524"/>
      <c r="F33" s="524"/>
      <c r="G33" s="524"/>
      <c r="H33" s="495" t="str">
        <f>CONCATENATE("Sous-Total / Sub-Total ",C25)</f>
        <v>Sous-Total / Sub-Total XXX</v>
      </c>
      <c r="I33" s="498">
        <f t="shared" ref="I33" si="4">SUM(I26:I32)</f>
        <v>0</v>
      </c>
      <c r="L33" s="493"/>
      <c r="M33" s="494"/>
      <c r="N33" s="524"/>
      <c r="O33" s="524"/>
      <c r="P33" s="524"/>
      <c r="Q33" s="524"/>
      <c r="R33" s="495" t="str">
        <f>CONCATENATE("Sous-Total / Sub-Total ",M25)</f>
        <v>Sous-Total / Sub-Total XXX</v>
      </c>
      <c r="S33" s="498">
        <f t="shared" ref="S33" si="5">SUM(S26:S32)</f>
        <v>0</v>
      </c>
    </row>
    <row r="34" spans="2:19" ht="15.75" thickBot="1">
      <c r="O34" s="195"/>
      <c r="P34" s="195"/>
      <c r="Q34" s="195"/>
      <c r="R34" s="195"/>
      <c r="S34" s="195"/>
    </row>
    <row r="35" spans="2:19" ht="15.75" thickBot="1">
      <c r="B35" s="643" t="s">
        <v>1500</v>
      </c>
      <c r="C35" s="644"/>
      <c r="D35" s="644"/>
      <c r="E35" s="644"/>
      <c r="F35" s="644"/>
      <c r="G35" s="644"/>
      <c r="H35" s="644"/>
      <c r="I35" s="645"/>
      <c r="L35" s="643" t="s">
        <v>1500</v>
      </c>
      <c r="M35" s="644"/>
      <c r="N35" s="644"/>
      <c r="O35" s="644"/>
      <c r="P35" s="644"/>
      <c r="Q35" s="644"/>
      <c r="R35" s="644"/>
      <c r="S35" s="645"/>
    </row>
    <row r="36" spans="2:19" ht="15.75" thickBot="1">
      <c r="B36" s="643" t="s">
        <v>1501</v>
      </c>
      <c r="C36" s="644"/>
      <c r="D36" s="644"/>
      <c r="E36" s="644"/>
      <c r="F36" s="644"/>
      <c r="G36" s="644"/>
      <c r="H36" s="644"/>
      <c r="I36" s="645"/>
      <c r="L36" s="643" t="s">
        <v>1501</v>
      </c>
      <c r="M36" s="644"/>
      <c r="N36" s="644"/>
      <c r="O36" s="644"/>
      <c r="P36" s="644"/>
      <c r="Q36" s="644"/>
      <c r="R36" s="644"/>
      <c r="S36" s="645"/>
    </row>
    <row r="37" spans="2:19" ht="15" customHeight="1">
      <c r="B37" s="627" t="s">
        <v>1495</v>
      </c>
      <c r="C37" s="630" t="s">
        <v>2340</v>
      </c>
      <c r="D37" s="630" t="s">
        <v>1488</v>
      </c>
      <c r="E37" s="630" t="s">
        <v>1487</v>
      </c>
      <c r="F37" s="630" t="s">
        <v>1497</v>
      </c>
      <c r="G37" s="630" t="s">
        <v>1498</v>
      </c>
      <c r="H37" s="630" t="s">
        <v>1489</v>
      </c>
      <c r="I37" s="631" t="s">
        <v>1061</v>
      </c>
      <c r="L37" s="627" t="s">
        <v>1495</v>
      </c>
      <c r="M37" s="630" t="s">
        <v>2340</v>
      </c>
      <c r="N37" s="630" t="s">
        <v>1488</v>
      </c>
      <c r="O37" s="630" t="s">
        <v>1487</v>
      </c>
      <c r="P37" s="630" t="s">
        <v>1497</v>
      </c>
      <c r="Q37" s="630" t="s">
        <v>1498</v>
      </c>
      <c r="R37" s="630" t="s">
        <v>1489</v>
      </c>
      <c r="S37" s="631" t="s">
        <v>1061</v>
      </c>
    </row>
    <row r="38" spans="2:19">
      <c r="B38" s="628"/>
      <c r="C38" s="616"/>
      <c r="D38" s="616"/>
      <c r="E38" s="616"/>
      <c r="F38" s="616"/>
      <c r="G38" s="616"/>
      <c r="H38" s="616"/>
      <c r="I38" s="632"/>
      <c r="L38" s="628"/>
      <c r="M38" s="616"/>
      <c r="N38" s="616"/>
      <c r="O38" s="616"/>
      <c r="P38" s="616"/>
      <c r="Q38" s="616"/>
      <c r="R38" s="616"/>
      <c r="S38" s="632"/>
    </row>
    <row r="39" spans="2:19">
      <c r="B39" s="629"/>
      <c r="C39" s="617"/>
      <c r="D39" s="617"/>
      <c r="E39" s="617"/>
      <c r="F39" s="617"/>
      <c r="G39" s="617"/>
      <c r="H39" s="617"/>
      <c r="I39" s="633"/>
      <c r="L39" s="629"/>
      <c r="M39" s="617"/>
      <c r="N39" s="617"/>
      <c r="O39" s="617"/>
      <c r="P39" s="617"/>
      <c r="Q39" s="617"/>
      <c r="R39" s="617"/>
      <c r="S39" s="633"/>
    </row>
    <row r="40" spans="2:19">
      <c r="B40" s="480"/>
      <c r="C40" s="481" t="s">
        <v>1065</v>
      </c>
      <c r="D40" s="483"/>
      <c r="E40" s="526"/>
      <c r="F40" s="483"/>
      <c r="G40" s="526"/>
      <c r="H40" s="483"/>
      <c r="I40" s="527"/>
      <c r="L40" s="480"/>
      <c r="M40" s="481" t="s">
        <v>1065</v>
      </c>
      <c r="N40" s="483"/>
      <c r="O40" s="526"/>
      <c r="P40" s="483"/>
      <c r="Q40" s="526"/>
      <c r="R40" s="483"/>
      <c r="S40" s="527"/>
    </row>
    <row r="41" spans="2:19">
      <c r="B41" s="79"/>
      <c r="C41" s="80"/>
      <c r="D41" s="196"/>
      <c r="E41" s="196"/>
      <c r="F41" s="196"/>
      <c r="G41" s="196"/>
      <c r="H41" s="196"/>
      <c r="I41" s="528">
        <f>F41*G41*H41</f>
        <v>0</v>
      </c>
      <c r="L41" s="79"/>
      <c r="M41" s="80"/>
      <c r="N41" s="196"/>
      <c r="O41" s="196"/>
      <c r="P41" s="196"/>
      <c r="Q41" s="196"/>
      <c r="R41" s="196"/>
      <c r="S41" s="528">
        <f>P41*Q41*R41</f>
        <v>0</v>
      </c>
    </row>
    <row r="42" spans="2:19">
      <c r="B42" s="79"/>
      <c r="C42" s="80"/>
      <c r="D42" s="196"/>
      <c r="E42" s="196"/>
      <c r="F42" s="196"/>
      <c r="G42" s="196"/>
      <c r="H42" s="196"/>
      <c r="I42" s="528">
        <f t="shared" ref="I42:I47" si="6">F42*G42*H42</f>
        <v>0</v>
      </c>
      <c r="L42" s="79"/>
      <c r="M42" s="80"/>
      <c r="N42" s="196"/>
      <c r="O42" s="196"/>
      <c r="P42" s="196"/>
      <c r="Q42" s="196"/>
      <c r="R42" s="196"/>
      <c r="S42" s="528">
        <f t="shared" ref="S42:S47" si="7">P42*Q42*R42</f>
        <v>0</v>
      </c>
    </row>
    <row r="43" spans="2:19">
      <c r="B43" s="79"/>
      <c r="C43" s="80"/>
      <c r="D43" s="196"/>
      <c r="E43" s="196"/>
      <c r="F43" s="196"/>
      <c r="G43" s="196"/>
      <c r="H43" s="196"/>
      <c r="I43" s="528">
        <f t="shared" si="6"/>
        <v>0</v>
      </c>
      <c r="L43" s="79"/>
      <c r="M43" s="80"/>
      <c r="N43" s="196"/>
      <c r="O43" s="196"/>
      <c r="P43" s="196"/>
      <c r="Q43" s="196"/>
      <c r="R43" s="196"/>
      <c r="S43" s="528">
        <f t="shared" si="7"/>
        <v>0</v>
      </c>
    </row>
    <row r="44" spans="2:19">
      <c r="B44" s="79"/>
      <c r="C44" s="80"/>
      <c r="D44" s="196"/>
      <c r="E44" s="196"/>
      <c r="F44" s="196"/>
      <c r="G44" s="196"/>
      <c r="H44" s="196"/>
      <c r="I44" s="528">
        <f t="shared" si="6"/>
        <v>0</v>
      </c>
      <c r="L44" s="79"/>
      <c r="M44" s="80"/>
      <c r="N44" s="196"/>
      <c r="O44" s="196"/>
      <c r="P44" s="196"/>
      <c r="Q44" s="196"/>
      <c r="R44" s="196"/>
      <c r="S44" s="528">
        <f t="shared" si="7"/>
        <v>0</v>
      </c>
    </row>
    <row r="45" spans="2:19">
      <c r="B45" s="79"/>
      <c r="C45" s="80"/>
      <c r="D45" s="196"/>
      <c r="E45" s="196"/>
      <c r="F45" s="196"/>
      <c r="G45" s="196"/>
      <c r="H45" s="196"/>
      <c r="I45" s="528">
        <f t="shared" si="6"/>
        <v>0</v>
      </c>
      <c r="L45" s="79"/>
      <c r="M45" s="80"/>
      <c r="N45" s="196"/>
      <c r="O45" s="196"/>
      <c r="P45" s="196"/>
      <c r="Q45" s="196"/>
      <c r="R45" s="196"/>
      <c r="S45" s="528">
        <f t="shared" si="7"/>
        <v>0</v>
      </c>
    </row>
    <row r="46" spans="2:19">
      <c r="B46" s="79"/>
      <c r="C46" s="80"/>
      <c r="D46" s="196"/>
      <c r="E46" s="196"/>
      <c r="F46" s="196"/>
      <c r="G46" s="196"/>
      <c r="H46" s="196"/>
      <c r="I46" s="528">
        <f t="shared" si="6"/>
        <v>0</v>
      </c>
      <c r="L46" s="79"/>
      <c r="M46" s="80"/>
      <c r="N46" s="196"/>
      <c r="O46" s="196"/>
      <c r="P46" s="196"/>
      <c r="Q46" s="196"/>
      <c r="R46" s="196"/>
      <c r="S46" s="528">
        <f t="shared" si="7"/>
        <v>0</v>
      </c>
    </row>
    <row r="47" spans="2:19">
      <c r="B47" s="79"/>
      <c r="C47" s="80"/>
      <c r="D47" s="196"/>
      <c r="E47" s="196"/>
      <c r="F47" s="196"/>
      <c r="G47" s="196"/>
      <c r="H47" s="196"/>
      <c r="I47" s="528">
        <f t="shared" si="6"/>
        <v>0</v>
      </c>
      <c r="L47" s="79"/>
      <c r="M47" s="80"/>
      <c r="N47" s="196"/>
      <c r="O47" s="196"/>
      <c r="P47" s="196"/>
      <c r="Q47" s="196"/>
      <c r="R47" s="196"/>
      <c r="S47" s="528">
        <f t="shared" si="7"/>
        <v>0</v>
      </c>
    </row>
    <row r="48" spans="2:19" ht="15.75" thickBot="1">
      <c r="B48" s="493"/>
      <c r="C48" s="494"/>
      <c r="D48" s="524"/>
      <c r="E48" s="524"/>
      <c r="F48" s="524"/>
      <c r="G48" s="524"/>
      <c r="H48" s="495" t="str">
        <f>CONCATENATE("Sous-Total / Sub-Total ",C40)</f>
        <v>Sous-Total / Sub-Total XXX</v>
      </c>
      <c r="I48" s="498">
        <f t="shared" ref="I48" si="8">SUM(I41:I47)</f>
        <v>0</v>
      </c>
      <c r="L48" s="493"/>
      <c r="M48" s="494"/>
      <c r="N48" s="524"/>
      <c r="O48" s="524"/>
      <c r="P48" s="524"/>
      <c r="Q48" s="524"/>
      <c r="R48" s="495" t="str">
        <f>CONCATENATE("Sous-Total / Sub-Total ",M40)</f>
        <v>Sous-Total / Sub-Total XXX</v>
      </c>
      <c r="S48" s="498">
        <f t="shared" ref="S48" si="9">SUM(S41:S47)</f>
        <v>0</v>
      </c>
    </row>
    <row r="49" spans="2:19" ht="15.75" thickBot="1">
      <c r="O49" s="195"/>
      <c r="P49" s="195"/>
      <c r="Q49" s="195"/>
      <c r="R49" s="195"/>
      <c r="S49" s="195"/>
    </row>
    <row r="50" spans="2:19" ht="15.75" thickBot="1">
      <c r="B50" s="643" t="s">
        <v>1500</v>
      </c>
      <c r="C50" s="644"/>
      <c r="D50" s="644"/>
      <c r="E50" s="644"/>
      <c r="F50" s="644"/>
      <c r="G50" s="644"/>
      <c r="H50" s="644"/>
      <c r="I50" s="645"/>
      <c r="L50" s="643" t="s">
        <v>1500</v>
      </c>
      <c r="M50" s="644"/>
      <c r="N50" s="644"/>
      <c r="O50" s="644"/>
      <c r="P50" s="644"/>
      <c r="Q50" s="644"/>
      <c r="R50" s="644"/>
      <c r="S50" s="645"/>
    </row>
    <row r="51" spans="2:19" ht="15.75" thickBot="1">
      <c r="B51" s="643" t="s">
        <v>1501</v>
      </c>
      <c r="C51" s="644"/>
      <c r="D51" s="644"/>
      <c r="E51" s="644"/>
      <c r="F51" s="644"/>
      <c r="G51" s="644"/>
      <c r="H51" s="644"/>
      <c r="I51" s="645"/>
      <c r="L51" s="643" t="s">
        <v>1501</v>
      </c>
      <c r="M51" s="644"/>
      <c r="N51" s="644"/>
      <c r="O51" s="644"/>
      <c r="P51" s="644"/>
      <c r="Q51" s="644"/>
      <c r="R51" s="644"/>
      <c r="S51" s="645"/>
    </row>
    <row r="52" spans="2:19" ht="15" customHeight="1">
      <c r="B52" s="627" t="s">
        <v>1495</v>
      </c>
      <c r="C52" s="630" t="s">
        <v>2340</v>
      </c>
      <c r="D52" s="630" t="s">
        <v>1488</v>
      </c>
      <c r="E52" s="630" t="s">
        <v>1487</v>
      </c>
      <c r="F52" s="630" t="s">
        <v>1497</v>
      </c>
      <c r="G52" s="630" t="s">
        <v>1498</v>
      </c>
      <c r="H52" s="630" t="s">
        <v>1489</v>
      </c>
      <c r="I52" s="631" t="s">
        <v>1061</v>
      </c>
      <c r="L52" s="627" t="s">
        <v>1495</v>
      </c>
      <c r="M52" s="630" t="s">
        <v>2340</v>
      </c>
      <c r="N52" s="630" t="s">
        <v>1488</v>
      </c>
      <c r="O52" s="630" t="s">
        <v>1487</v>
      </c>
      <c r="P52" s="630" t="s">
        <v>1497</v>
      </c>
      <c r="Q52" s="630" t="s">
        <v>1498</v>
      </c>
      <c r="R52" s="630" t="s">
        <v>1489</v>
      </c>
      <c r="S52" s="631" t="s">
        <v>1061</v>
      </c>
    </row>
    <row r="53" spans="2:19">
      <c r="B53" s="628"/>
      <c r="C53" s="616"/>
      <c r="D53" s="616"/>
      <c r="E53" s="616"/>
      <c r="F53" s="616"/>
      <c r="G53" s="616"/>
      <c r="H53" s="616"/>
      <c r="I53" s="632"/>
      <c r="L53" s="628"/>
      <c r="M53" s="616"/>
      <c r="N53" s="616"/>
      <c r="O53" s="616"/>
      <c r="P53" s="616"/>
      <c r="Q53" s="616"/>
      <c r="R53" s="616"/>
      <c r="S53" s="632"/>
    </row>
    <row r="54" spans="2:19">
      <c r="B54" s="629"/>
      <c r="C54" s="617"/>
      <c r="D54" s="617"/>
      <c r="E54" s="617"/>
      <c r="F54" s="617"/>
      <c r="G54" s="617"/>
      <c r="H54" s="617"/>
      <c r="I54" s="633"/>
      <c r="L54" s="629"/>
      <c r="M54" s="617"/>
      <c r="N54" s="617"/>
      <c r="O54" s="617"/>
      <c r="P54" s="617"/>
      <c r="Q54" s="617"/>
      <c r="R54" s="617"/>
      <c r="S54" s="633"/>
    </row>
    <row r="55" spans="2:19">
      <c r="B55" s="480"/>
      <c r="C55" s="481" t="s">
        <v>1065</v>
      </c>
      <c r="D55" s="483"/>
      <c r="E55" s="526"/>
      <c r="F55" s="483"/>
      <c r="G55" s="526"/>
      <c r="H55" s="483"/>
      <c r="I55" s="527"/>
      <c r="L55" s="480"/>
      <c r="M55" s="481" t="s">
        <v>1065</v>
      </c>
      <c r="N55" s="483"/>
      <c r="O55" s="526"/>
      <c r="P55" s="483"/>
      <c r="Q55" s="526"/>
      <c r="R55" s="483"/>
      <c r="S55" s="527"/>
    </row>
    <row r="56" spans="2:19">
      <c r="B56" s="79"/>
      <c r="C56" s="80"/>
      <c r="D56" s="196"/>
      <c r="E56" s="196"/>
      <c r="F56" s="196"/>
      <c r="G56" s="196"/>
      <c r="H56" s="196"/>
      <c r="I56" s="528">
        <f>F56*G56*H56</f>
        <v>0</v>
      </c>
      <c r="L56" s="79"/>
      <c r="M56" s="80"/>
      <c r="N56" s="196"/>
      <c r="O56" s="196"/>
      <c r="P56" s="196"/>
      <c r="Q56" s="196"/>
      <c r="R56" s="196"/>
      <c r="S56" s="528">
        <f>P56*Q56*R56</f>
        <v>0</v>
      </c>
    </row>
    <row r="57" spans="2:19">
      <c r="B57" s="79"/>
      <c r="C57" s="80"/>
      <c r="D57" s="196"/>
      <c r="E57" s="196"/>
      <c r="F57" s="196"/>
      <c r="G57" s="196"/>
      <c r="H57" s="196"/>
      <c r="I57" s="528">
        <f t="shared" ref="I57:I62" si="10">F57*G57*H57</f>
        <v>0</v>
      </c>
      <c r="L57" s="79"/>
      <c r="M57" s="80"/>
      <c r="N57" s="196"/>
      <c r="O57" s="196"/>
      <c r="P57" s="196"/>
      <c r="Q57" s="196"/>
      <c r="R57" s="196"/>
      <c r="S57" s="528">
        <f t="shared" ref="S57:S62" si="11">P57*Q57*R57</f>
        <v>0</v>
      </c>
    </row>
    <row r="58" spans="2:19">
      <c r="B58" s="79"/>
      <c r="C58" s="80"/>
      <c r="D58" s="196"/>
      <c r="E58" s="196"/>
      <c r="F58" s="196"/>
      <c r="G58" s="196"/>
      <c r="H58" s="196"/>
      <c r="I58" s="528">
        <f t="shared" si="10"/>
        <v>0</v>
      </c>
      <c r="L58" s="79"/>
      <c r="M58" s="80"/>
      <c r="N58" s="196"/>
      <c r="O58" s="196"/>
      <c r="P58" s="196"/>
      <c r="Q58" s="196"/>
      <c r="R58" s="196"/>
      <c r="S58" s="528">
        <f t="shared" si="11"/>
        <v>0</v>
      </c>
    </row>
    <row r="59" spans="2:19">
      <c r="B59" s="79"/>
      <c r="C59" s="80"/>
      <c r="D59" s="196"/>
      <c r="E59" s="196"/>
      <c r="F59" s="196"/>
      <c r="G59" s="196"/>
      <c r="H59" s="196"/>
      <c r="I59" s="528">
        <f t="shared" si="10"/>
        <v>0</v>
      </c>
      <c r="L59" s="79"/>
      <c r="M59" s="80"/>
      <c r="N59" s="196"/>
      <c r="O59" s="196"/>
      <c r="P59" s="196"/>
      <c r="Q59" s="196"/>
      <c r="R59" s="196"/>
      <c r="S59" s="528">
        <f t="shared" si="11"/>
        <v>0</v>
      </c>
    </row>
    <row r="60" spans="2:19">
      <c r="B60" s="79"/>
      <c r="C60" s="80"/>
      <c r="D60" s="196"/>
      <c r="E60" s="196"/>
      <c r="F60" s="196"/>
      <c r="G60" s="196"/>
      <c r="H60" s="196"/>
      <c r="I60" s="528">
        <f t="shared" si="10"/>
        <v>0</v>
      </c>
      <c r="L60" s="79"/>
      <c r="M60" s="80"/>
      <c r="N60" s="196"/>
      <c r="O60" s="196"/>
      <c r="P60" s="196"/>
      <c r="Q60" s="196"/>
      <c r="R60" s="196"/>
      <c r="S60" s="528">
        <f t="shared" si="11"/>
        <v>0</v>
      </c>
    </row>
    <row r="61" spans="2:19">
      <c r="B61" s="79"/>
      <c r="C61" s="80"/>
      <c r="D61" s="196"/>
      <c r="E61" s="196"/>
      <c r="F61" s="196"/>
      <c r="G61" s="196"/>
      <c r="H61" s="196"/>
      <c r="I61" s="528">
        <f t="shared" si="10"/>
        <v>0</v>
      </c>
      <c r="L61" s="79"/>
      <c r="M61" s="80"/>
      <c r="N61" s="196"/>
      <c r="O61" s="196"/>
      <c r="P61" s="196"/>
      <c r="Q61" s="196"/>
      <c r="R61" s="196"/>
      <c r="S61" s="528">
        <f t="shared" si="11"/>
        <v>0</v>
      </c>
    </row>
    <row r="62" spans="2:19">
      <c r="B62" s="79"/>
      <c r="C62" s="80"/>
      <c r="D62" s="196"/>
      <c r="E62" s="196"/>
      <c r="F62" s="196"/>
      <c r="G62" s="196"/>
      <c r="H62" s="196"/>
      <c r="I62" s="528">
        <f t="shared" si="10"/>
        <v>0</v>
      </c>
      <c r="L62" s="79"/>
      <c r="M62" s="80"/>
      <c r="N62" s="196"/>
      <c r="O62" s="196"/>
      <c r="P62" s="196"/>
      <c r="Q62" s="196"/>
      <c r="R62" s="196"/>
      <c r="S62" s="528">
        <f t="shared" si="11"/>
        <v>0</v>
      </c>
    </row>
    <row r="63" spans="2:19" ht="15.75" thickBot="1">
      <c r="B63" s="493"/>
      <c r="C63" s="494"/>
      <c r="D63" s="524"/>
      <c r="E63" s="524"/>
      <c r="F63" s="524"/>
      <c r="G63" s="524"/>
      <c r="H63" s="495" t="str">
        <f>CONCATENATE("Sous-Total / Sub-Total ",C55)</f>
        <v>Sous-Total / Sub-Total XXX</v>
      </c>
      <c r="I63" s="498">
        <f t="shared" ref="I63" si="12">SUM(I56:I62)</f>
        <v>0</v>
      </c>
      <c r="L63" s="493"/>
      <c r="M63" s="494"/>
      <c r="N63" s="524"/>
      <c r="O63" s="524"/>
      <c r="P63" s="524"/>
      <c r="Q63" s="524"/>
      <c r="R63" s="495" t="str">
        <f>CONCATENATE("Sous-Total / Sub-Total ",M55)</f>
        <v>Sous-Total / Sub-Total XXX</v>
      </c>
      <c r="S63" s="498">
        <f t="shared" ref="S63" si="13">SUM(S56:S62)</f>
        <v>0</v>
      </c>
    </row>
    <row r="64" spans="2:19" ht="15.75" thickBot="1">
      <c r="O64" s="195"/>
      <c r="P64" s="195"/>
      <c r="Q64" s="195"/>
      <c r="R64" s="195"/>
      <c r="S64" s="195"/>
    </row>
    <row r="65" spans="2:19" ht="15.75" thickBot="1">
      <c r="B65" s="643" t="s">
        <v>1500</v>
      </c>
      <c r="C65" s="644"/>
      <c r="D65" s="644"/>
      <c r="E65" s="644"/>
      <c r="F65" s="644"/>
      <c r="G65" s="644"/>
      <c r="H65" s="644"/>
      <c r="I65" s="645"/>
      <c r="L65" s="643" t="s">
        <v>1500</v>
      </c>
      <c r="M65" s="644"/>
      <c r="N65" s="644"/>
      <c r="O65" s="644"/>
      <c r="P65" s="644"/>
      <c r="Q65" s="644"/>
      <c r="R65" s="644"/>
      <c r="S65" s="645"/>
    </row>
    <row r="66" spans="2:19" ht="15.75" thickBot="1">
      <c r="B66" s="643" t="s">
        <v>1501</v>
      </c>
      <c r="C66" s="644"/>
      <c r="D66" s="644"/>
      <c r="E66" s="644"/>
      <c r="F66" s="644"/>
      <c r="G66" s="644"/>
      <c r="H66" s="644"/>
      <c r="I66" s="645"/>
      <c r="L66" s="643" t="s">
        <v>1501</v>
      </c>
      <c r="M66" s="644"/>
      <c r="N66" s="644"/>
      <c r="O66" s="644"/>
      <c r="P66" s="644"/>
      <c r="Q66" s="644"/>
      <c r="R66" s="644"/>
      <c r="S66" s="645"/>
    </row>
    <row r="67" spans="2:19" ht="15" customHeight="1">
      <c r="B67" s="627" t="s">
        <v>1495</v>
      </c>
      <c r="C67" s="630" t="s">
        <v>2340</v>
      </c>
      <c r="D67" s="630" t="s">
        <v>1488</v>
      </c>
      <c r="E67" s="630" t="s">
        <v>1487</v>
      </c>
      <c r="F67" s="630" t="s">
        <v>1497</v>
      </c>
      <c r="G67" s="630" t="s">
        <v>1498</v>
      </c>
      <c r="H67" s="630" t="s">
        <v>1489</v>
      </c>
      <c r="I67" s="631" t="s">
        <v>1061</v>
      </c>
      <c r="L67" s="627" t="s">
        <v>1495</v>
      </c>
      <c r="M67" s="630" t="s">
        <v>2340</v>
      </c>
      <c r="N67" s="630" t="s">
        <v>1488</v>
      </c>
      <c r="O67" s="630" t="s">
        <v>1487</v>
      </c>
      <c r="P67" s="630" t="s">
        <v>1497</v>
      </c>
      <c r="Q67" s="630" t="s">
        <v>1498</v>
      </c>
      <c r="R67" s="630" t="s">
        <v>1489</v>
      </c>
      <c r="S67" s="631" t="s">
        <v>1061</v>
      </c>
    </row>
    <row r="68" spans="2:19">
      <c r="B68" s="628"/>
      <c r="C68" s="616"/>
      <c r="D68" s="616"/>
      <c r="E68" s="616"/>
      <c r="F68" s="616"/>
      <c r="G68" s="616"/>
      <c r="H68" s="616"/>
      <c r="I68" s="632"/>
      <c r="L68" s="628"/>
      <c r="M68" s="616"/>
      <c r="N68" s="616"/>
      <c r="O68" s="616"/>
      <c r="P68" s="616"/>
      <c r="Q68" s="616"/>
      <c r="R68" s="616"/>
      <c r="S68" s="632"/>
    </row>
    <row r="69" spans="2:19">
      <c r="B69" s="629"/>
      <c r="C69" s="617"/>
      <c r="D69" s="617"/>
      <c r="E69" s="617"/>
      <c r="F69" s="617"/>
      <c r="G69" s="617"/>
      <c r="H69" s="617"/>
      <c r="I69" s="633"/>
      <c r="L69" s="629"/>
      <c r="M69" s="617"/>
      <c r="N69" s="617"/>
      <c r="O69" s="617"/>
      <c r="P69" s="617"/>
      <c r="Q69" s="617"/>
      <c r="R69" s="617"/>
      <c r="S69" s="633"/>
    </row>
    <row r="70" spans="2:19">
      <c r="B70" s="480"/>
      <c r="C70" s="481" t="s">
        <v>1065</v>
      </c>
      <c r="D70" s="483"/>
      <c r="E70" s="526"/>
      <c r="F70" s="483"/>
      <c r="G70" s="526"/>
      <c r="H70" s="483"/>
      <c r="I70" s="527"/>
      <c r="L70" s="480"/>
      <c r="M70" s="481" t="s">
        <v>1065</v>
      </c>
      <c r="N70" s="483"/>
      <c r="O70" s="526"/>
      <c r="P70" s="483"/>
      <c r="Q70" s="526"/>
      <c r="R70" s="483"/>
      <c r="S70" s="527"/>
    </row>
    <row r="71" spans="2:19">
      <c r="B71" s="79"/>
      <c r="C71" s="80"/>
      <c r="D71" s="196"/>
      <c r="E71" s="196"/>
      <c r="F71" s="196"/>
      <c r="G71" s="196"/>
      <c r="H71" s="196"/>
      <c r="I71" s="528">
        <f>F71*G71*H71</f>
        <v>0</v>
      </c>
      <c r="L71" s="79"/>
      <c r="M71" s="80"/>
      <c r="N71" s="196"/>
      <c r="O71" s="196"/>
      <c r="P71" s="196"/>
      <c r="Q71" s="196"/>
      <c r="R71" s="196"/>
      <c r="S71" s="528">
        <f>P71*Q71*R71</f>
        <v>0</v>
      </c>
    </row>
    <row r="72" spans="2:19">
      <c r="B72" s="79"/>
      <c r="C72" s="80"/>
      <c r="D72" s="196"/>
      <c r="E72" s="196"/>
      <c r="F72" s="196"/>
      <c r="G72" s="196"/>
      <c r="H72" s="196"/>
      <c r="I72" s="528">
        <f t="shared" ref="I72:I77" si="14">F72*G72*H72</f>
        <v>0</v>
      </c>
      <c r="L72" s="79"/>
      <c r="M72" s="80"/>
      <c r="N72" s="196"/>
      <c r="O72" s="196"/>
      <c r="P72" s="196"/>
      <c r="Q72" s="196"/>
      <c r="R72" s="196"/>
      <c r="S72" s="528">
        <f t="shared" ref="S72:S77" si="15">P72*Q72*R72</f>
        <v>0</v>
      </c>
    </row>
    <row r="73" spans="2:19">
      <c r="B73" s="79"/>
      <c r="C73" s="80"/>
      <c r="D73" s="196"/>
      <c r="E73" s="196"/>
      <c r="F73" s="196"/>
      <c r="G73" s="196"/>
      <c r="H73" s="196"/>
      <c r="I73" s="528">
        <f t="shared" si="14"/>
        <v>0</v>
      </c>
      <c r="L73" s="79"/>
      <c r="M73" s="80"/>
      <c r="N73" s="196"/>
      <c r="O73" s="196"/>
      <c r="P73" s="196"/>
      <c r="Q73" s="196"/>
      <c r="R73" s="196"/>
      <c r="S73" s="528">
        <f t="shared" si="15"/>
        <v>0</v>
      </c>
    </row>
    <row r="74" spans="2:19">
      <c r="B74" s="79"/>
      <c r="C74" s="80"/>
      <c r="D74" s="196"/>
      <c r="E74" s="196"/>
      <c r="F74" s="196"/>
      <c r="G74" s="196"/>
      <c r="H74" s="196"/>
      <c r="I74" s="528">
        <f t="shared" si="14"/>
        <v>0</v>
      </c>
      <c r="L74" s="79"/>
      <c r="M74" s="80"/>
      <c r="N74" s="196"/>
      <c r="O74" s="196"/>
      <c r="P74" s="196"/>
      <c r="Q74" s="196"/>
      <c r="R74" s="196"/>
      <c r="S74" s="528">
        <f t="shared" si="15"/>
        <v>0</v>
      </c>
    </row>
    <row r="75" spans="2:19">
      <c r="B75" s="79"/>
      <c r="C75" s="80"/>
      <c r="D75" s="196"/>
      <c r="E75" s="196"/>
      <c r="F75" s="196"/>
      <c r="G75" s="196"/>
      <c r="H75" s="196"/>
      <c r="I75" s="528">
        <f t="shared" si="14"/>
        <v>0</v>
      </c>
      <c r="L75" s="79"/>
      <c r="M75" s="80"/>
      <c r="N75" s="196"/>
      <c r="O75" s="196"/>
      <c r="P75" s="196"/>
      <c r="Q75" s="196"/>
      <c r="R75" s="196"/>
      <c r="S75" s="528">
        <f t="shared" si="15"/>
        <v>0</v>
      </c>
    </row>
    <row r="76" spans="2:19">
      <c r="B76" s="79"/>
      <c r="C76" s="80"/>
      <c r="D76" s="196"/>
      <c r="E76" s="196"/>
      <c r="F76" s="196"/>
      <c r="G76" s="196"/>
      <c r="H76" s="196"/>
      <c r="I76" s="528">
        <f t="shared" si="14"/>
        <v>0</v>
      </c>
      <c r="L76" s="79"/>
      <c r="M76" s="80"/>
      <c r="N76" s="196"/>
      <c r="O76" s="196"/>
      <c r="P76" s="196"/>
      <c r="Q76" s="196"/>
      <c r="R76" s="196"/>
      <c r="S76" s="528">
        <f t="shared" si="15"/>
        <v>0</v>
      </c>
    </row>
    <row r="77" spans="2:19">
      <c r="B77" s="79"/>
      <c r="C77" s="80"/>
      <c r="D77" s="196"/>
      <c r="E77" s="196"/>
      <c r="F77" s="196"/>
      <c r="G77" s="196"/>
      <c r="H77" s="196"/>
      <c r="I77" s="528">
        <f t="shared" si="14"/>
        <v>0</v>
      </c>
      <c r="L77" s="79"/>
      <c r="M77" s="80"/>
      <c r="N77" s="196"/>
      <c r="O77" s="196"/>
      <c r="P77" s="196"/>
      <c r="Q77" s="196"/>
      <c r="R77" s="196"/>
      <c r="S77" s="528">
        <f t="shared" si="15"/>
        <v>0</v>
      </c>
    </row>
    <row r="78" spans="2:19" ht="15.75" thickBot="1">
      <c r="B78" s="493"/>
      <c r="C78" s="494"/>
      <c r="D78" s="524"/>
      <c r="E78" s="524"/>
      <c r="F78" s="524"/>
      <c r="G78" s="524"/>
      <c r="H78" s="495" t="str">
        <f>CONCATENATE("Sous-Total / Sub-Total ",C70)</f>
        <v>Sous-Total / Sub-Total XXX</v>
      </c>
      <c r="I78" s="498">
        <f t="shared" ref="I78" si="16">SUM(I71:I77)</f>
        <v>0</v>
      </c>
      <c r="L78" s="493"/>
      <c r="M78" s="494"/>
      <c r="N78" s="524"/>
      <c r="O78" s="524"/>
      <c r="P78" s="524"/>
      <c r="Q78" s="524"/>
      <c r="R78" s="495" t="str">
        <f>CONCATENATE("Sous-Total / Sub-Total ",M70)</f>
        <v>Sous-Total / Sub-Total XXX</v>
      </c>
      <c r="S78" s="498">
        <f t="shared" ref="S78" si="17">SUM(S71:S77)</f>
        <v>0</v>
      </c>
    </row>
    <row r="79" spans="2:19" ht="15.75" thickBot="1">
      <c r="O79" s="195"/>
      <c r="P79" s="195"/>
      <c r="Q79" s="195"/>
      <c r="R79" s="195"/>
      <c r="S79" s="195"/>
    </row>
    <row r="80" spans="2:19" ht="15.75" thickBot="1">
      <c r="B80" s="643" t="s">
        <v>1500</v>
      </c>
      <c r="C80" s="644"/>
      <c r="D80" s="644"/>
      <c r="E80" s="644"/>
      <c r="F80" s="644"/>
      <c r="G80" s="644"/>
      <c r="H80" s="644"/>
      <c r="I80" s="645"/>
      <c r="L80" s="643" t="s">
        <v>1500</v>
      </c>
      <c r="M80" s="644"/>
      <c r="N80" s="644"/>
      <c r="O80" s="644"/>
      <c r="P80" s="644"/>
      <c r="Q80" s="644"/>
      <c r="R80" s="644"/>
      <c r="S80" s="645"/>
    </row>
    <row r="81" spans="2:19" ht="15.75" thickBot="1">
      <c r="B81" s="643" t="s">
        <v>1501</v>
      </c>
      <c r="C81" s="644"/>
      <c r="D81" s="644"/>
      <c r="E81" s="644"/>
      <c r="F81" s="644"/>
      <c r="G81" s="644"/>
      <c r="H81" s="644"/>
      <c r="I81" s="645"/>
      <c r="L81" s="643" t="s">
        <v>1501</v>
      </c>
      <c r="M81" s="644"/>
      <c r="N81" s="644"/>
      <c r="O81" s="644"/>
      <c r="P81" s="644"/>
      <c r="Q81" s="644"/>
      <c r="R81" s="644"/>
      <c r="S81" s="645"/>
    </row>
    <row r="82" spans="2:19" ht="15" customHeight="1">
      <c r="B82" s="627" t="s">
        <v>1495</v>
      </c>
      <c r="C82" s="630" t="s">
        <v>2340</v>
      </c>
      <c r="D82" s="630" t="s">
        <v>1488</v>
      </c>
      <c r="E82" s="630" t="s">
        <v>1487</v>
      </c>
      <c r="F82" s="630" t="s">
        <v>1497</v>
      </c>
      <c r="G82" s="630" t="s">
        <v>1498</v>
      </c>
      <c r="H82" s="630" t="s">
        <v>1489</v>
      </c>
      <c r="I82" s="631" t="s">
        <v>1061</v>
      </c>
      <c r="L82" s="627" t="s">
        <v>1495</v>
      </c>
      <c r="M82" s="630" t="s">
        <v>2340</v>
      </c>
      <c r="N82" s="630" t="s">
        <v>1488</v>
      </c>
      <c r="O82" s="630" t="s">
        <v>1487</v>
      </c>
      <c r="P82" s="630" t="s">
        <v>1497</v>
      </c>
      <c r="Q82" s="630" t="s">
        <v>1498</v>
      </c>
      <c r="R82" s="630" t="s">
        <v>1489</v>
      </c>
      <c r="S82" s="631" t="s">
        <v>1061</v>
      </c>
    </row>
    <row r="83" spans="2:19">
      <c r="B83" s="628"/>
      <c r="C83" s="616"/>
      <c r="D83" s="616"/>
      <c r="E83" s="616"/>
      <c r="F83" s="616"/>
      <c r="G83" s="616"/>
      <c r="H83" s="616"/>
      <c r="I83" s="632"/>
      <c r="L83" s="628"/>
      <c r="M83" s="616"/>
      <c r="N83" s="616"/>
      <c r="O83" s="616"/>
      <c r="P83" s="616"/>
      <c r="Q83" s="616"/>
      <c r="R83" s="616"/>
      <c r="S83" s="632"/>
    </row>
    <row r="84" spans="2:19">
      <c r="B84" s="629"/>
      <c r="C84" s="617"/>
      <c r="D84" s="617"/>
      <c r="E84" s="617"/>
      <c r="F84" s="617"/>
      <c r="G84" s="617"/>
      <c r="H84" s="617"/>
      <c r="I84" s="633"/>
      <c r="L84" s="629"/>
      <c r="M84" s="617"/>
      <c r="N84" s="617"/>
      <c r="O84" s="617"/>
      <c r="P84" s="617"/>
      <c r="Q84" s="617"/>
      <c r="R84" s="617"/>
      <c r="S84" s="633"/>
    </row>
    <row r="85" spans="2:19">
      <c r="B85" s="480"/>
      <c r="C85" s="481" t="s">
        <v>1065</v>
      </c>
      <c r="D85" s="483"/>
      <c r="E85" s="526"/>
      <c r="F85" s="483"/>
      <c r="G85" s="526"/>
      <c r="H85" s="483"/>
      <c r="I85" s="527"/>
      <c r="L85" s="480"/>
      <c r="M85" s="481" t="s">
        <v>1065</v>
      </c>
      <c r="N85" s="483"/>
      <c r="O85" s="526"/>
      <c r="P85" s="483"/>
      <c r="Q85" s="526"/>
      <c r="R85" s="483"/>
      <c r="S85" s="527"/>
    </row>
    <row r="86" spans="2:19">
      <c r="B86" s="79"/>
      <c r="C86" s="80"/>
      <c r="D86" s="196"/>
      <c r="E86" s="196"/>
      <c r="F86" s="196"/>
      <c r="G86" s="196"/>
      <c r="H86" s="196"/>
      <c r="I86" s="197">
        <f>F86*G86*H86</f>
        <v>0</v>
      </c>
      <c r="L86" s="79"/>
      <c r="M86" s="80"/>
      <c r="N86" s="196"/>
      <c r="O86" s="196"/>
      <c r="P86" s="196"/>
      <c r="Q86" s="196"/>
      <c r="R86" s="196"/>
      <c r="S86" s="197">
        <f>P86*Q86*R86</f>
        <v>0</v>
      </c>
    </row>
    <row r="87" spans="2:19">
      <c r="B87" s="79"/>
      <c r="C87" s="80"/>
      <c r="D87" s="196"/>
      <c r="E87" s="196"/>
      <c r="F87" s="196"/>
      <c r="G87" s="196"/>
      <c r="H87" s="196"/>
      <c r="I87" s="197">
        <f t="shared" ref="I87:I92" si="18">F87*G87*H87</f>
        <v>0</v>
      </c>
      <c r="L87" s="79"/>
      <c r="M87" s="80"/>
      <c r="N87" s="196"/>
      <c r="O87" s="196"/>
      <c r="P87" s="196"/>
      <c r="Q87" s="196"/>
      <c r="R87" s="196"/>
      <c r="S87" s="197">
        <f t="shared" ref="S87:S92" si="19">P87*Q87*R87</f>
        <v>0</v>
      </c>
    </row>
    <row r="88" spans="2:19">
      <c r="B88" s="79"/>
      <c r="C88" s="80"/>
      <c r="D88" s="196"/>
      <c r="E88" s="196"/>
      <c r="F88" s="196"/>
      <c r="G88" s="196"/>
      <c r="H88" s="196"/>
      <c r="I88" s="197">
        <f t="shared" si="18"/>
        <v>0</v>
      </c>
      <c r="L88" s="79"/>
      <c r="M88" s="80"/>
      <c r="N88" s="196"/>
      <c r="O88" s="196"/>
      <c r="P88" s="196"/>
      <c r="Q88" s="196"/>
      <c r="R88" s="196"/>
      <c r="S88" s="197">
        <f t="shared" si="19"/>
        <v>0</v>
      </c>
    </row>
    <row r="89" spans="2:19">
      <c r="B89" s="79"/>
      <c r="C89" s="80"/>
      <c r="D89" s="196"/>
      <c r="E89" s="196"/>
      <c r="F89" s="196"/>
      <c r="G89" s="196"/>
      <c r="H89" s="196"/>
      <c r="I89" s="197">
        <f t="shared" si="18"/>
        <v>0</v>
      </c>
      <c r="L89" s="79"/>
      <c r="M89" s="80"/>
      <c r="N89" s="196"/>
      <c r="O89" s="196"/>
      <c r="P89" s="196"/>
      <c r="Q89" s="196"/>
      <c r="R89" s="196"/>
      <c r="S89" s="197">
        <f t="shared" si="19"/>
        <v>0</v>
      </c>
    </row>
    <row r="90" spans="2:19">
      <c r="B90" s="79"/>
      <c r="C90" s="80"/>
      <c r="D90" s="196"/>
      <c r="E90" s="196"/>
      <c r="F90" s="196"/>
      <c r="G90" s="196"/>
      <c r="H90" s="196"/>
      <c r="I90" s="197">
        <f t="shared" si="18"/>
        <v>0</v>
      </c>
      <c r="L90" s="79"/>
      <c r="M90" s="80"/>
      <c r="N90" s="196"/>
      <c r="O90" s="196"/>
      <c r="P90" s="196"/>
      <c r="Q90" s="196"/>
      <c r="R90" s="196"/>
      <c r="S90" s="197">
        <f t="shared" si="19"/>
        <v>0</v>
      </c>
    </row>
    <row r="91" spans="2:19">
      <c r="B91" s="79"/>
      <c r="C91" s="80"/>
      <c r="D91" s="196"/>
      <c r="E91" s="196"/>
      <c r="F91" s="196"/>
      <c r="G91" s="196"/>
      <c r="H91" s="196"/>
      <c r="I91" s="197">
        <f t="shared" si="18"/>
        <v>0</v>
      </c>
      <c r="L91" s="79"/>
      <c r="M91" s="80"/>
      <c r="N91" s="196"/>
      <c r="O91" s="196"/>
      <c r="P91" s="196"/>
      <c r="Q91" s="196"/>
      <c r="R91" s="196"/>
      <c r="S91" s="197">
        <f t="shared" si="19"/>
        <v>0</v>
      </c>
    </row>
    <row r="92" spans="2:19">
      <c r="B92" s="79"/>
      <c r="C92" s="80"/>
      <c r="D92" s="196"/>
      <c r="E92" s="196"/>
      <c r="F92" s="196"/>
      <c r="G92" s="196"/>
      <c r="H92" s="196"/>
      <c r="I92" s="197">
        <f t="shared" si="18"/>
        <v>0</v>
      </c>
      <c r="L92" s="79"/>
      <c r="M92" s="80"/>
      <c r="N92" s="196"/>
      <c r="O92" s="196"/>
      <c r="P92" s="196"/>
      <c r="Q92" s="196"/>
      <c r="R92" s="196"/>
      <c r="S92" s="197">
        <f t="shared" si="19"/>
        <v>0</v>
      </c>
    </row>
    <row r="93" spans="2:19" ht="15.75" thickBot="1">
      <c r="B93" s="493"/>
      <c r="C93" s="494"/>
      <c r="D93" s="524"/>
      <c r="E93" s="524"/>
      <c r="F93" s="524"/>
      <c r="G93" s="524"/>
      <c r="H93" s="495" t="str">
        <f>CONCATENATE("Sous-Total / Sub-Total ",C85)</f>
        <v>Sous-Total / Sub-Total XXX</v>
      </c>
      <c r="I93" s="498">
        <f t="shared" ref="I93" si="20">SUM(I86:I92)</f>
        <v>0</v>
      </c>
      <c r="L93" s="493"/>
      <c r="M93" s="494"/>
      <c r="N93" s="524"/>
      <c r="O93" s="524"/>
      <c r="P93" s="524"/>
      <c r="Q93" s="524"/>
      <c r="R93" s="495" t="str">
        <f>CONCATENATE("Sous-Total / Sub-Total ",M85)</f>
        <v>Sous-Total / Sub-Total XXX</v>
      </c>
      <c r="S93" s="498">
        <f t="shared" ref="S93" si="21">SUM(S86:S92)</f>
        <v>0</v>
      </c>
    </row>
    <row r="94" spans="2:19" ht="15.75" thickBot="1">
      <c r="O94" s="195"/>
      <c r="P94" s="195"/>
      <c r="Q94" s="195"/>
      <c r="R94" s="195"/>
      <c r="S94" s="195"/>
    </row>
    <row r="95" spans="2:19" ht="15.75" thickBot="1">
      <c r="B95" s="643" t="s">
        <v>1500</v>
      </c>
      <c r="C95" s="644"/>
      <c r="D95" s="644"/>
      <c r="E95" s="644"/>
      <c r="F95" s="644"/>
      <c r="G95" s="644"/>
      <c r="H95" s="644"/>
      <c r="I95" s="645"/>
      <c r="L95" s="643" t="s">
        <v>1500</v>
      </c>
      <c r="M95" s="644"/>
      <c r="N95" s="644"/>
      <c r="O95" s="644"/>
      <c r="P95" s="644"/>
      <c r="Q95" s="644"/>
      <c r="R95" s="644"/>
      <c r="S95" s="645"/>
    </row>
    <row r="96" spans="2:19" ht="15.75" thickBot="1">
      <c r="B96" s="643" t="s">
        <v>1501</v>
      </c>
      <c r="C96" s="644"/>
      <c r="D96" s="644"/>
      <c r="E96" s="644"/>
      <c r="F96" s="644"/>
      <c r="G96" s="644"/>
      <c r="H96" s="644"/>
      <c r="I96" s="645"/>
      <c r="L96" s="643" t="s">
        <v>1501</v>
      </c>
      <c r="M96" s="644"/>
      <c r="N96" s="644"/>
      <c r="O96" s="644"/>
      <c r="P96" s="644"/>
      <c r="Q96" s="644"/>
      <c r="R96" s="644"/>
      <c r="S96" s="645"/>
    </row>
    <row r="97" spans="2:19" ht="15" customHeight="1">
      <c r="B97" s="627" t="s">
        <v>1495</v>
      </c>
      <c r="C97" s="630" t="s">
        <v>2340</v>
      </c>
      <c r="D97" s="630" t="s">
        <v>1488</v>
      </c>
      <c r="E97" s="630" t="s">
        <v>1487</v>
      </c>
      <c r="F97" s="630" t="s">
        <v>1497</v>
      </c>
      <c r="G97" s="630" t="s">
        <v>1498</v>
      </c>
      <c r="H97" s="630" t="s">
        <v>1489</v>
      </c>
      <c r="I97" s="631" t="s">
        <v>1061</v>
      </c>
      <c r="L97" s="627" t="s">
        <v>1495</v>
      </c>
      <c r="M97" s="630" t="s">
        <v>2340</v>
      </c>
      <c r="N97" s="630" t="s">
        <v>1488</v>
      </c>
      <c r="O97" s="630" t="s">
        <v>1487</v>
      </c>
      <c r="P97" s="630" t="s">
        <v>1497</v>
      </c>
      <c r="Q97" s="630" t="s">
        <v>1498</v>
      </c>
      <c r="R97" s="630" t="s">
        <v>1489</v>
      </c>
      <c r="S97" s="631" t="s">
        <v>1061</v>
      </c>
    </row>
    <row r="98" spans="2:19">
      <c r="B98" s="628"/>
      <c r="C98" s="616"/>
      <c r="D98" s="616"/>
      <c r="E98" s="616"/>
      <c r="F98" s="616"/>
      <c r="G98" s="616"/>
      <c r="H98" s="616"/>
      <c r="I98" s="632"/>
      <c r="L98" s="628"/>
      <c r="M98" s="616"/>
      <c r="N98" s="616"/>
      <c r="O98" s="616"/>
      <c r="P98" s="616"/>
      <c r="Q98" s="616"/>
      <c r="R98" s="616"/>
      <c r="S98" s="632"/>
    </row>
    <row r="99" spans="2:19">
      <c r="B99" s="629"/>
      <c r="C99" s="617"/>
      <c r="D99" s="617"/>
      <c r="E99" s="617"/>
      <c r="F99" s="617"/>
      <c r="G99" s="617"/>
      <c r="H99" s="617"/>
      <c r="I99" s="633"/>
      <c r="L99" s="629"/>
      <c r="M99" s="617"/>
      <c r="N99" s="617"/>
      <c r="O99" s="617"/>
      <c r="P99" s="617"/>
      <c r="Q99" s="617"/>
      <c r="R99" s="617"/>
      <c r="S99" s="633"/>
    </row>
    <row r="100" spans="2:19">
      <c r="B100" s="480"/>
      <c r="C100" s="481" t="s">
        <v>1065</v>
      </c>
      <c r="D100" s="483"/>
      <c r="E100" s="526"/>
      <c r="F100" s="483"/>
      <c r="G100" s="526"/>
      <c r="H100" s="483"/>
      <c r="I100" s="527"/>
      <c r="L100" s="480"/>
      <c r="M100" s="481" t="s">
        <v>1065</v>
      </c>
      <c r="N100" s="483"/>
      <c r="O100" s="526"/>
      <c r="P100" s="483"/>
      <c r="Q100" s="526"/>
      <c r="R100" s="483"/>
      <c r="S100" s="527"/>
    </row>
    <row r="101" spans="2:19">
      <c r="B101" s="79"/>
      <c r="C101" s="80"/>
      <c r="D101" s="196"/>
      <c r="E101" s="196"/>
      <c r="F101" s="196"/>
      <c r="G101" s="196"/>
      <c r="H101" s="196"/>
      <c r="I101" s="197">
        <f>F101*G101*H101</f>
        <v>0</v>
      </c>
      <c r="L101" s="79"/>
      <c r="M101" s="80"/>
      <c r="N101" s="196"/>
      <c r="O101" s="196"/>
      <c r="P101" s="196"/>
      <c r="Q101" s="196"/>
      <c r="R101" s="196"/>
      <c r="S101" s="197">
        <f>P101*Q101*R101</f>
        <v>0</v>
      </c>
    </row>
    <row r="102" spans="2:19">
      <c r="B102" s="79"/>
      <c r="C102" s="80"/>
      <c r="D102" s="196"/>
      <c r="E102" s="196"/>
      <c r="F102" s="196"/>
      <c r="G102" s="196"/>
      <c r="H102" s="196"/>
      <c r="I102" s="197">
        <f t="shared" ref="I102:I107" si="22">F102*G102*H102</f>
        <v>0</v>
      </c>
      <c r="L102" s="79"/>
      <c r="M102" s="80"/>
      <c r="N102" s="196"/>
      <c r="O102" s="196"/>
      <c r="P102" s="196"/>
      <c r="Q102" s="196"/>
      <c r="R102" s="196"/>
      <c r="S102" s="197">
        <f t="shared" ref="S102:S107" si="23">P102*Q102*R102</f>
        <v>0</v>
      </c>
    </row>
    <row r="103" spans="2:19">
      <c r="B103" s="79"/>
      <c r="C103" s="80"/>
      <c r="D103" s="196"/>
      <c r="E103" s="196"/>
      <c r="F103" s="196"/>
      <c r="G103" s="196"/>
      <c r="H103" s="196"/>
      <c r="I103" s="197">
        <f t="shared" si="22"/>
        <v>0</v>
      </c>
      <c r="L103" s="79"/>
      <c r="M103" s="80"/>
      <c r="N103" s="196"/>
      <c r="O103" s="196"/>
      <c r="P103" s="196"/>
      <c r="Q103" s="196"/>
      <c r="R103" s="196"/>
      <c r="S103" s="197">
        <f t="shared" si="23"/>
        <v>0</v>
      </c>
    </row>
    <row r="104" spans="2:19">
      <c r="B104" s="79"/>
      <c r="C104" s="80"/>
      <c r="D104" s="196"/>
      <c r="E104" s="196"/>
      <c r="F104" s="196"/>
      <c r="G104" s="196"/>
      <c r="H104" s="196"/>
      <c r="I104" s="197">
        <f t="shared" si="22"/>
        <v>0</v>
      </c>
      <c r="L104" s="79"/>
      <c r="M104" s="80"/>
      <c r="N104" s="196"/>
      <c r="O104" s="196"/>
      <c r="P104" s="196"/>
      <c r="Q104" s="196"/>
      <c r="R104" s="196"/>
      <c r="S104" s="197">
        <f t="shared" si="23"/>
        <v>0</v>
      </c>
    </row>
    <row r="105" spans="2:19">
      <c r="B105" s="79"/>
      <c r="C105" s="80"/>
      <c r="D105" s="196"/>
      <c r="E105" s="196"/>
      <c r="F105" s="196"/>
      <c r="G105" s="196"/>
      <c r="H105" s="196"/>
      <c r="I105" s="197">
        <f t="shared" si="22"/>
        <v>0</v>
      </c>
      <c r="L105" s="79"/>
      <c r="M105" s="80"/>
      <c r="N105" s="196"/>
      <c r="O105" s="196"/>
      <c r="P105" s="196"/>
      <c r="Q105" s="196"/>
      <c r="R105" s="196"/>
      <c r="S105" s="197">
        <f t="shared" si="23"/>
        <v>0</v>
      </c>
    </row>
    <row r="106" spans="2:19">
      <c r="B106" s="79"/>
      <c r="C106" s="80"/>
      <c r="D106" s="196"/>
      <c r="E106" s="196"/>
      <c r="F106" s="196"/>
      <c r="G106" s="196"/>
      <c r="H106" s="196"/>
      <c r="I106" s="197">
        <f t="shared" si="22"/>
        <v>0</v>
      </c>
      <c r="L106" s="79"/>
      <c r="M106" s="80"/>
      <c r="N106" s="196"/>
      <c r="O106" s="196"/>
      <c r="P106" s="196"/>
      <c r="Q106" s="196"/>
      <c r="R106" s="196"/>
      <c r="S106" s="197">
        <f t="shared" si="23"/>
        <v>0</v>
      </c>
    </row>
    <row r="107" spans="2:19">
      <c r="B107" s="79"/>
      <c r="C107" s="80"/>
      <c r="D107" s="196"/>
      <c r="E107" s="196"/>
      <c r="F107" s="196"/>
      <c r="G107" s="196"/>
      <c r="H107" s="196"/>
      <c r="I107" s="197">
        <f t="shared" si="22"/>
        <v>0</v>
      </c>
      <c r="L107" s="79"/>
      <c r="M107" s="80"/>
      <c r="N107" s="196"/>
      <c r="O107" s="196"/>
      <c r="P107" s="196"/>
      <c r="Q107" s="196"/>
      <c r="R107" s="196"/>
      <c r="S107" s="197">
        <f t="shared" si="23"/>
        <v>0</v>
      </c>
    </row>
    <row r="108" spans="2:19" ht="15.75" thickBot="1">
      <c r="B108" s="493"/>
      <c r="C108" s="494"/>
      <c r="D108" s="524"/>
      <c r="E108" s="524"/>
      <c r="F108" s="524"/>
      <c r="G108" s="524"/>
      <c r="H108" s="495" t="str">
        <f>CONCATENATE("Sous-Total / Sub-Total ",C100)</f>
        <v>Sous-Total / Sub-Total XXX</v>
      </c>
      <c r="I108" s="498">
        <f t="shared" ref="I108" si="24">SUM(I101:I107)</f>
        <v>0</v>
      </c>
      <c r="L108" s="493"/>
      <c r="M108" s="494"/>
      <c r="N108" s="524"/>
      <c r="O108" s="524"/>
      <c r="P108" s="524"/>
      <c r="Q108" s="524"/>
      <c r="R108" s="495" t="str">
        <f>CONCATENATE("Sous-Total / Sub-Total ",M100)</f>
        <v>Sous-Total / Sub-Total XXX</v>
      </c>
      <c r="S108" s="498">
        <f t="shared" ref="S108" si="25">SUM(S101:S107)</f>
        <v>0</v>
      </c>
    </row>
    <row r="109" spans="2:19" ht="15.75" thickBot="1">
      <c r="O109" s="195"/>
      <c r="P109" s="195"/>
      <c r="Q109" s="195"/>
      <c r="R109" s="195"/>
      <c r="S109" s="195"/>
    </row>
    <row r="110" spans="2:19" ht="15.75" thickBot="1">
      <c r="B110" s="643" t="s">
        <v>1500</v>
      </c>
      <c r="C110" s="644"/>
      <c r="D110" s="644"/>
      <c r="E110" s="644"/>
      <c r="F110" s="644"/>
      <c r="G110" s="644"/>
      <c r="H110" s="644"/>
      <c r="I110" s="645"/>
      <c r="L110" s="643" t="s">
        <v>1500</v>
      </c>
      <c r="M110" s="644"/>
      <c r="N110" s="644"/>
      <c r="O110" s="644"/>
      <c r="P110" s="644"/>
      <c r="Q110" s="644"/>
      <c r="R110" s="644"/>
      <c r="S110" s="645"/>
    </row>
    <row r="111" spans="2:19" ht="15.75" thickBot="1">
      <c r="B111" s="643" t="s">
        <v>1501</v>
      </c>
      <c r="C111" s="644"/>
      <c r="D111" s="644"/>
      <c r="E111" s="644"/>
      <c r="F111" s="644"/>
      <c r="G111" s="644"/>
      <c r="H111" s="644"/>
      <c r="I111" s="645"/>
      <c r="L111" s="643" t="s">
        <v>1501</v>
      </c>
      <c r="M111" s="644"/>
      <c r="N111" s="644"/>
      <c r="O111" s="644"/>
      <c r="P111" s="644"/>
      <c r="Q111" s="644"/>
      <c r="R111" s="644"/>
      <c r="S111" s="645"/>
    </row>
    <row r="112" spans="2:19" ht="15" customHeight="1">
      <c r="B112" s="627" t="s">
        <v>1495</v>
      </c>
      <c r="C112" s="630" t="s">
        <v>2340</v>
      </c>
      <c r="D112" s="630" t="s">
        <v>1488</v>
      </c>
      <c r="E112" s="630" t="s">
        <v>1487</v>
      </c>
      <c r="F112" s="630" t="s">
        <v>1497</v>
      </c>
      <c r="G112" s="630" t="s">
        <v>1498</v>
      </c>
      <c r="H112" s="630" t="s">
        <v>1489</v>
      </c>
      <c r="I112" s="631" t="s">
        <v>1061</v>
      </c>
      <c r="L112" s="627" t="s">
        <v>1495</v>
      </c>
      <c r="M112" s="630" t="s">
        <v>2340</v>
      </c>
      <c r="N112" s="630" t="s">
        <v>1488</v>
      </c>
      <c r="O112" s="630" t="s">
        <v>1487</v>
      </c>
      <c r="P112" s="630" t="s">
        <v>1497</v>
      </c>
      <c r="Q112" s="630" t="s">
        <v>1498</v>
      </c>
      <c r="R112" s="630" t="s">
        <v>1489</v>
      </c>
      <c r="S112" s="631" t="s">
        <v>1061</v>
      </c>
    </row>
    <row r="113" spans="2:19">
      <c r="B113" s="628"/>
      <c r="C113" s="616"/>
      <c r="D113" s="616"/>
      <c r="E113" s="616"/>
      <c r="F113" s="616"/>
      <c r="G113" s="616"/>
      <c r="H113" s="616"/>
      <c r="I113" s="632"/>
      <c r="L113" s="628"/>
      <c r="M113" s="616"/>
      <c r="N113" s="616"/>
      <c r="O113" s="616"/>
      <c r="P113" s="616"/>
      <c r="Q113" s="616"/>
      <c r="R113" s="616"/>
      <c r="S113" s="632"/>
    </row>
    <row r="114" spans="2:19">
      <c r="B114" s="629"/>
      <c r="C114" s="617"/>
      <c r="D114" s="617"/>
      <c r="E114" s="617"/>
      <c r="F114" s="617"/>
      <c r="G114" s="617"/>
      <c r="H114" s="617"/>
      <c r="I114" s="633"/>
      <c r="L114" s="629"/>
      <c r="M114" s="617"/>
      <c r="N114" s="617"/>
      <c r="O114" s="617"/>
      <c r="P114" s="617"/>
      <c r="Q114" s="617"/>
      <c r="R114" s="617"/>
      <c r="S114" s="633"/>
    </row>
    <row r="115" spans="2:19">
      <c r="B115" s="480"/>
      <c r="C115" s="481" t="s">
        <v>1065</v>
      </c>
      <c r="D115" s="483"/>
      <c r="E115" s="526"/>
      <c r="F115" s="483"/>
      <c r="G115" s="526"/>
      <c r="H115" s="483"/>
      <c r="I115" s="527"/>
      <c r="L115" s="480"/>
      <c r="M115" s="481" t="s">
        <v>1065</v>
      </c>
      <c r="N115" s="483"/>
      <c r="O115" s="526"/>
      <c r="P115" s="483"/>
      <c r="Q115" s="526"/>
      <c r="R115" s="483"/>
      <c r="S115" s="527"/>
    </row>
    <row r="116" spans="2:19">
      <c r="B116" s="79"/>
      <c r="C116" s="80"/>
      <c r="D116" s="196"/>
      <c r="E116" s="196"/>
      <c r="F116" s="196"/>
      <c r="G116" s="196"/>
      <c r="H116" s="196"/>
      <c r="I116" s="197">
        <f>F116*G116*H116</f>
        <v>0</v>
      </c>
      <c r="L116" s="79"/>
      <c r="M116" s="80"/>
      <c r="N116" s="196"/>
      <c r="O116" s="196"/>
      <c r="P116" s="196"/>
      <c r="Q116" s="196"/>
      <c r="R116" s="196"/>
      <c r="S116" s="197">
        <f>P116*Q116*R116</f>
        <v>0</v>
      </c>
    </row>
    <row r="117" spans="2:19">
      <c r="B117" s="79"/>
      <c r="C117" s="80"/>
      <c r="D117" s="196"/>
      <c r="E117" s="196"/>
      <c r="F117" s="196"/>
      <c r="G117" s="196"/>
      <c r="H117" s="196"/>
      <c r="I117" s="197">
        <f t="shared" ref="I117:I122" si="26">F117*G117*H117</f>
        <v>0</v>
      </c>
      <c r="L117" s="79"/>
      <c r="M117" s="80"/>
      <c r="N117" s="196"/>
      <c r="O117" s="196"/>
      <c r="P117" s="196"/>
      <c r="Q117" s="196"/>
      <c r="R117" s="196"/>
      <c r="S117" s="197">
        <f t="shared" ref="S117:S122" si="27">P117*Q117*R117</f>
        <v>0</v>
      </c>
    </row>
    <row r="118" spans="2:19">
      <c r="B118" s="79"/>
      <c r="C118" s="80"/>
      <c r="D118" s="196"/>
      <c r="E118" s="196"/>
      <c r="F118" s="196"/>
      <c r="G118" s="196"/>
      <c r="H118" s="196"/>
      <c r="I118" s="197">
        <f t="shared" si="26"/>
        <v>0</v>
      </c>
      <c r="L118" s="79"/>
      <c r="M118" s="80"/>
      <c r="N118" s="196"/>
      <c r="O118" s="196"/>
      <c r="P118" s="196"/>
      <c r="Q118" s="196"/>
      <c r="R118" s="196"/>
      <c r="S118" s="197">
        <f t="shared" si="27"/>
        <v>0</v>
      </c>
    </row>
    <row r="119" spans="2:19">
      <c r="B119" s="79"/>
      <c r="C119" s="80"/>
      <c r="D119" s="196"/>
      <c r="E119" s="196"/>
      <c r="F119" s="196"/>
      <c r="G119" s="196"/>
      <c r="H119" s="196"/>
      <c r="I119" s="197">
        <f t="shared" si="26"/>
        <v>0</v>
      </c>
      <c r="L119" s="79"/>
      <c r="M119" s="80"/>
      <c r="N119" s="196"/>
      <c r="O119" s="196"/>
      <c r="P119" s="196"/>
      <c r="Q119" s="196"/>
      <c r="R119" s="196"/>
      <c r="S119" s="197">
        <f t="shared" si="27"/>
        <v>0</v>
      </c>
    </row>
    <row r="120" spans="2:19">
      <c r="B120" s="79"/>
      <c r="C120" s="80"/>
      <c r="D120" s="196"/>
      <c r="E120" s="196"/>
      <c r="F120" s="196"/>
      <c r="G120" s="196"/>
      <c r="H120" s="196"/>
      <c r="I120" s="197">
        <f t="shared" si="26"/>
        <v>0</v>
      </c>
      <c r="L120" s="79"/>
      <c r="M120" s="80"/>
      <c r="N120" s="196"/>
      <c r="O120" s="196"/>
      <c r="P120" s="196"/>
      <c r="Q120" s="196"/>
      <c r="R120" s="196"/>
      <c r="S120" s="197">
        <f t="shared" si="27"/>
        <v>0</v>
      </c>
    </row>
    <row r="121" spans="2:19">
      <c r="B121" s="79"/>
      <c r="C121" s="80"/>
      <c r="D121" s="196"/>
      <c r="E121" s="196"/>
      <c r="F121" s="196"/>
      <c r="G121" s="196"/>
      <c r="H121" s="196"/>
      <c r="I121" s="197">
        <f t="shared" si="26"/>
        <v>0</v>
      </c>
      <c r="L121" s="79"/>
      <c r="M121" s="80"/>
      <c r="N121" s="196"/>
      <c r="O121" s="196"/>
      <c r="P121" s="196"/>
      <c r="Q121" s="196"/>
      <c r="R121" s="196"/>
      <c r="S121" s="197">
        <f t="shared" si="27"/>
        <v>0</v>
      </c>
    </row>
    <row r="122" spans="2:19">
      <c r="B122" s="79"/>
      <c r="C122" s="80"/>
      <c r="D122" s="196"/>
      <c r="E122" s="196"/>
      <c r="F122" s="196"/>
      <c r="G122" s="196"/>
      <c r="H122" s="196"/>
      <c r="I122" s="197">
        <f t="shared" si="26"/>
        <v>0</v>
      </c>
      <c r="L122" s="79"/>
      <c r="M122" s="80"/>
      <c r="N122" s="196"/>
      <c r="O122" s="196"/>
      <c r="P122" s="196"/>
      <c r="Q122" s="196"/>
      <c r="R122" s="196"/>
      <c r="S122" s="197">
        <f t="shared" si="27"/>
        <v>0</v>
      </c>
    </row>
    <row r="123" spans="2:19" ht="15.75" thickBot="1">
      <c r="B123" s="493"/>
      <c r="C123" s="494"/>
      <c r="D123" s="524"/>
      <c r="E123" s="524"/>
      <c r="F123" s="524"/>
      <c r="G123" s="524"/>
      <c r="H123" s="495" t="str">
        <f>CONCATENATE("Sous-Total / Sub-Total ",C115)</f>
        <v>Sous-Total / Sub-Total XXX</v>
      </c>
      <c r="I123" s="498">
        <f t="shared" ref="I123" si="28">SUM(I116:I122)</f>
        <v>0</v>
      </c>
      <c r="L123" s="493"/>
      <c r="M123" s="494"/>
      <c r="N123" s="524"/>
      <c r="O123" s="524"/>
      <c r="P123" s="524"/>
      <c r="Q123" s="524"/>
      <c r="R123" s="495" t="str">
        <f>CONCATENATE("Sous-Total / Sub-Total ",M115)</f>
        <v>Sous-Total / Sub-Total XXX</v>
      </c>
      <c r="S123" s="498">
        <f t="shared" ref="S123" si="29">SUM(S116:S122)</f>
        <v>0</v>
      </c>
    </row>
    <row r="124" spans="2:19" ht="15.75" thickBot="1">
      <c r="O124" s="195"/>
      <c r="P124" s="195"/>
      <c r="Q124" s="195"/>
      <c r="R124" s="195"/>
      <c r="S124" s="195"/>
    </row>
    <row r="125" spans="2:19" ht="15.75" thickBot="1">
      <c r="B125" s="643" t="s">
        <v>1500</v>
      </c>
      <c r="C125" s="644"/>
      <c r="D125" s="644"/>
      <c r="E125" s="644"/>
      <c r="F125" s="644"/>
      <c r="G125" s="644"/>
      <c r="H125" s="644"/>
      <c r="I125" s="645"/>
      <c r="L125" s="643" t="s">
        <v>1500</v>
      </c>
      <c r="M125" s="644"/>
      <c r="N125" s="644"/>
      <c r="O125" s="644"/>
      <c r="P125" s="644"/>
      <c r="Q125" s="644"/>
      <c r="R125" s="644"/>
      <c r="S125" s="645"/>
    </row>
    <row r="126" spans="2:19" ht="15.75" thickBot="1">
      <c r="B126" s="643" t="s">
        <v>1501</v>
      </c>
      <c r="C126" s="644"/>
      <c r="D126" s="644"/>
      <c r="E126" s="644"/>
      <c r="F126" s="644"/>
      <c r="G126" s="644"/>
      <c r="H126" s="644"/>
      <c r="I126" s="645"/>
      <c r="L126" s="643" t="s">
        <v>1501</v>
      </c>
      <c r="M126" s="644"/>
      <c r="N126" s="644"/>
      <c r="O126" s="644"/>
      <c r="P126" s="644"/>
      <c r="Q126" s="644"/>
      <c r="R126" s="644"/>
      <c r="S126" s="645"/>
    </row>
    <row r="127" spans="2:19" ht="15" customHeight="1">
      <c r="B127" s="627" t="s">
        <v>1495</v>
      </c>
      <c r="C127" s="630" t="s">
        <v>2340</v>
      </c>
      <c r="D127" s="630" t="s">
        <v>1488</v>
      </c>
      <c r="E127" s="630" t="s">
        <v>1487</v>
      </c>
      <c r="F127" s="630" t="s">
        <v>1497</v>
      </c>
      <c r="G127" s="630" t="s">
        <v>1498</v>
      </c>
      <c r="H127" s="630" t="s">
        <v>1489</v>
      </c>
      <c r="I127" s="631" t="s">
        <v>1061</v>
      </c>
      <c r="L127" s="627" t="s">
        <v>1495</v>
      </c>
      <c r="M127" s="630" t="s">
        <v>2340</v>
      </c>
      <c r="N127" s="630" t="s">
        <v>1488</v>
      </c>
      <c r="O127" s="630" t="s">
        <v>1487</v>
      </c>
      <c r="P127" s="630" t="s">
        <v>1497</v>
      </c>
      <c r="Q127" s="630" t="s">
        <v>1498</v>
      </c>
      <c r="R127" s="630" t="s">
        <v>1489</v>
      </c>
      <c r="S127" s="631" t="s">
        <v>1061</v>
      </c>
    </row>
    <row r="128" spans="2:19">
      <c r="B128" s="628"/>
      <c r="C128" s="616"/>
      <c r="D128" s="616"/>
      <c r="E128" s="616"/>
      <c r="F128" s="616"/>
      <c r="G128" s="616"/>
      <c r="H128" s="616"/>
      <c r="I128" s="632"/>
      <c r="L128" s="628"/>
      <c r="M128" s="616"/>
      <c r="N128" s="616"/>
      <c r="O128" s="616"/>
      <c r="P128" s="616"/>
      <c r="Q128" s="616"/>
      <c r="R128" s="616"/>
      <c r="S128" s="632"/>
    </row>
    <row r="129" spans="2:19">
      <c r="B129" s="629"/>
      <c r="C129" s="617"/>
      <c r="D129" s="617"/>
      <c r="E129" s="617"/>
      <c r="F129" s="617"/>
      <c r="G129" s="617"/>
      <c r="H129" s="617"/>
      <c r="I129" s="633"/>
      <c r="L129" s="629"/>
      <c r="M129" s="617"/>
      <c r="N129" s="617"/>
      <c r="O129" s="617"/>
      <c r="P129" s="617"/>
      <c r="Q129" s="617"/>
      <c r="R129" s="617"/>
      <c r="S129" s="633"/>
    </row>
    <row r="130" spans="2:19">
      <c r="B130" s="480"/>
      <c r="C130" s="481" t="s">
        <v>1065</v>
      </c>
      <c r="D130" s="483"/>
      <c r="E130" s="526"/>
      <c r="F130" s="483"/>
      <c r="G130" s="526"/>
      <c r="H130" s="483"/>
      <c r="I130" s="527"/>
      <c r="L130" s="480"/>
      <c r="M130" s="481" t="s">
        <v>1065</v>
      </c>
      <c r="N130" s="483"/>
      <c r="O130" s="526"/>
      <c r="P130" s="483"/>
      <c r="Q130" s="526"/>
      <c r="R130" s="483"/>
      <c r="S130" s="527"/>
    </row>
    <row r="131" spans="2:19">
      <c r="B131" s="79"/>
      <c r="C131" s="80"/>
      <c r="D131" s="196"/>
      <c r="E131" s="196"/>
      <c r="F131" s="196"/>
      <c r="G131" s="196"/>
      <c r="H131" s="196"/>
      <c r="I131" s="197">
        <f>F131*G131*H131</f>
        <v>0</v>
      </c>
      <c r="L131" s="79"/>
      <c r="M131" s="80"/>
      <c r="N131" s="196"/>
      <c r="O131" s="196"/>
      <c r="P131" s="196"/>
      <c r="Q131" s="196"/>
      <c r="R131" s="196"/>
      <c r="S131" s="197">
        <f>P131*Q131*R131</f>
        <v>0</v>
      </c>
    </row>
    <row r="132" spans="2:19">
      <c r="B132" s="79"/>
      <c r="C132" s="80"/>
      <c r="D132" s="196"/>
      <c r="E132" s="196"/>
      <c r="F132" s="196"/>
      <c r="G132" s="196"/>
      <c r="H132" s="196"/>
      <c r="I132" s="197">
        <f t="shared" ref="I132:I137" si="30">F132*G132*H132</f>
        <v>0</v>
      </c>
      <c r="L132" s="79"/>
      <c r="M132" s="80"/>
      <c r="N132" s="196"/>
      <c r="O132" s="196"/>
      <c r="P132" s="196"/>
      <c r="Q132" s="196"/>
      <c r="R132" s="196"/>
      <c r="S132" s="197">
        <f t="shared" ref="S132:S137" si="31">P132*Q132*R132</f>
        <v>0</v>
      </c>
    </row>
    <row r="133" spans="2:19">
      <c r="B133" s="79"/>
      <c r="C133" s="80"/>
      <c r="D133" s="196"/>
      <c r="E133" s="196"/>
      <c r="F133" s="196"/>
      <c r="G133" s="196"/>
      <c r="H133" s="196"/>
      <c r="I133" s="197">
        <f t="shared" si="30"/>
        <v>0</v>
      </c>
      <c r="L133" s="79"/>
      <c r="M133" s="80"/>
      <c r="N133" s="196"/>
      <c r="O133" s="196"/>
      <c r="P133" s="196"/>
      <c r="Q133" s="196"/>
      <c r="R133" s="196"/>
      <c r="S133" s="197">
        <f t="shared" si="31"/>
        <v>0</v>
      </c>
    </row>
    <row r="134" spans="2:19">
      <c r="B134" s="79"/>
      <c r="C134" s="80"/>
      <c r="D134" s="196"/>
      <c r="E134" s="196"/>
      <c r="F134" s="196"/>
      <c r="G134" s="196"/>
      <c r="H134" s="196"/>
      <c r="I134" s="197">
        <f t="shared" si="30"/>
        <v>0</v>
      </c>
      <c r="L134" s="79"/>
      <c r="M134" s="80"/>
      <c r="N134" s="196"/>
      <c r="O134" s="196"/>
      <c r="P134" s="196"/>
      <c r="Q134" s="196"/>
      <c r="R134" s="196"/>
      <c r="S134" s="197">
        <f t="shared" si="31"/>
        <v>0</v>
      </c>
    </row>
    <row r="135" spans="2:19">
      <c r="B135" s="79"/>
      <c r="C135" s="80"/>
      <c r="D135" s="196"/>
      <c r="E135" s="196"/>
      <c r="F135" s="196"/>
      <c r="G135" s="196"/>
      <c r="H135" s="196"/>
      <c r="I135" s="197">
        <f t="shared" si="30"/>
        <v>0</v>
      </c>
      <c r="L135" s="79"/>
      <c r="M135" s="80"/>
      <c r="N135" s="196"/>
      <c r="O135" s="196"/>
      <c r="P135" s="196"/>
      <c r="Q135" s="196"/>
      <c r="R135" s="196"/>
      <c r="S135" s="197">
        <f t="shared" si="31"/>
        <v>0</v>
      </c>
    </row>
    <row r="136" spans="2:19">
      <c r="B136" s="79"/>
      <c r="C136" s="80"/>
      <c r="D136" s="196"/>
      <c r="E136" s="196"/>
      <c r="F136" s="196"/>
      <c r="G136" s="196"/>
      <c r="H136" s="196"/>
      <c r="I136" s="197">
        <f t="shared" si="30"/>
        <v>0</v>
      </c>
      <c r="L136" s="79"/>
      <c r="M136" s="80"/>
      <c r="N136" s="196"/>
      <c r="O136" s="196"/>
      <c r="P136" s="196"/>
      <c r="Q136" s="196"/>
      <c r="R136" s="196"/>
      <c r="S136" s="197">
        <f t="shared" si="31"/>
        <v>0</v>
      </c>
    </row>
    <row r="137" spans="2:19">
      <c r="B137" s="79"/>
      <c r="C137" s="80"/>
      <c r="D137" s="196"/>
      <c r="E137" s="196"/>
      <c r="F137" s="196"/>
      <c r="G137" s="196"/>
      <c r="H137" s="196"/>
      <c r="I137" s="197">
        <f t="shared" si="30"/>
        <v>0</v>
      </c>
      <c r="L137" s="79"/>
      <c r="M137" s="80"/>
      <c r="N137" s="196"/>
      <c r="O137" s="196"/>
      <c r="P137" s="196"/>
      <c r="Q137" s="196"/>
      <c r="R137" s="196"/>
      <c r="S137" s="197">
        <f t="shared" si="31"/>
        <v>0</v>
      </c>
    </row>
    <row r="138" spans="2:19" ht="15.75" thickBot="1">
      <c r="B138" s="493"/>
      <c r="C138" s="494"/>
      <c r="D138" s="524"/>
      <c r="E138" s="524"/>
      <c r="F138" s="524"/>
      <c r="G138" s="524"/>
      <c r="H138" s="495" t="str">
        <f>CONCATENATE("Sous-Total / Sub-Total ",C130)</f>
        <v>Sous-Total / Sub-Total XXX</v>
      </c>
      <c r="I138" s="498">
        <f t="shared" ref="I138" si="32">SUM(I131:I137)</f>
        <v>0</v>
      </c>
      <c r="L138" s="493"/>
      <c r="M138" s="494"/>
      <c r="N138" s="524"/>
      <c r="O138" s="524"/>
      <c r="P138" s="524"/>
      <c r="Q138" s="524"/>
      <c r="R138" s="495" t="str">
        <f>CONCATENATE("Sous-Total / Sub-Total ",M130)</f>
        <v>Sous-Total / Sub-Total XXX</v>
      </c>
      <c r="S138" s="498">
        <f t="shared" ref="S138" si="33">SUM(S131:S137)</f>
        <v>0</v>
      </c>
    </row>
  </sheetData>
  <mergeCells count="170">
    <mergeCell ref="B4:I4"/>
    <mergeCell ref="B5:I5"/>
    <mergeCell ref="D6:D8"/>
    <mergeCell ref="B20:I20"/>
    <mergeCell ref="L20:S20"/>
    <mergeCell ref="L51:S51"/>
    <mergeCell ref="L36:S36"/>
    <mergeCell ref="L37:L39"/>
    <mergeCell ref="M37:M39"/>
    <mergeCell ref="N37:N39"/>
    <mergeCell ref="L21:S21"/>
    <mergeCell ref="L22:L24"/>
    <mergeCell ref="M22:M24"/>
    <mergeCell ref="N22:N24"/>
    <mergeCell ref="B6:B8"/>
    <mergeCell ref="C6:C8"/>
    <mergeCell ref="E6:E8"/>
    <mergeCell ref="F6:F8"/>
    <mergeCell ref="G6:G8"/>
    <mergeCell ref="H6:H8"/>
    <mergeCell ref="I6:I8"/>
    <mergeCell ref="B21:I21"/>
    <mergeCell ref="B22:B24"/>
    <mergeCell ref="C22:C24"/>
    <mergeCell ref="D22:D24"/>
    <mergeCell ref="E22:E24"/>
    <mergeCell ref="F22:F24"/>
    <mergeCell ref="G22:G24"/>
    <mergeCell ref="H22:H24"/>
    <mergeCell ref="I22:I24"/>
    <mergeCell ref="B35:I35"/>
    <mergeCell ref="B36:I36"/>
    <mergeCell ref="B37:B39"/>
    <mergeCell ref="C37:C39"/>
    <mergeCell ref="D37:D39"/>
    <mergeCell ref="E37:E39"/>
    <mergeCell ref="F37:F39"/>
    <mergeCell ref="G37:G39"/>
    <mergeCell ref="H37:H39"/>
    <mergeCell ref="I37:I39"/>
    <mergeCell ref="B50:I50"/>
    <mergeCell ref="B51:I51"/>
    <mergeCell ref="B52:B54"/>
    <mergeCell ref="C52:C54"/>
    <mergeCell ref="D52:D54"/>
    <mergeCell ref="E52:E54"/>
    <mergeCell ref="F52:F54"/>
    <mergeCell ref="G52:G54"/>
    <mergeCell ref="H52:H54"/>
    <mergeCell ref="I52:I54"/>
    <mergeCell ref="B65:I65"/>
    <mergeCell ref="B66:I66"/>
    <mergeCell ref="B67:B69"/>
    <mergeCell ref="C67:C69"/>
    <mergeCell ref="D67:D69"/>
    <mergeCell ref="E67:E69"/>
    <mergeCell ref="F67:F69"/>
    <mergeCell ref="G67:G69"/>
    <mergeCell ref="H67:H69"/>
    <mergeCell ref="I67:I69"/>
    <mergeCell ref="B80:I80"/>
    <mergeCell ref="B81:I81"/>
    <mergeCell ref="B82:B84"/>
    <mergeCell ref="C82:C84"/>
    <mergeCell ref="D82:D84"/>
    <mergeCell ref="E82:E84"/>
    <mergeCell ref="F82:F84"/>
    <mergeCell ref="G82:G84"/>
    <mergeCell ref="H82:H84"/>
    <mergeCell ref="I82:I84"/>
    <mergeCell ref="B95:I95"/>
    <mergeCell ref="B96:I96"/>
    <mergeCell ref="B97:B99"/>
    <mergeCell ref="C97:C99"/>
    <mergeCell ref="D97:D99"/>
    <mergeCell ref="E97:E99"/>
    <mergeCell ref="F97:F99"/>
    <mergeCell ref="G97:G99"/>
    <mergeCell ref="H97:H99"/>
    <mergeCell ref="I97:I99"/>
    <mergeCell ref="B110:I110"/>
    <mergeCell ref="B111:I111"/>
    <mergeCell ref="B112:B114"/>
    <mergeCell ref="C112:C114"/>
    <mergeCell ref="D112:D114"/>
    <mergeCell ref="E112:E114"/>
    <mergeCell ref="F112:F114"/>
    <mergeCell ref="G112:G114"/>
    <mergeCell ref="H112:H114"/>
    <mergeCell ref="I112:I114"/>
    <mergeCell ref="B125:I125"/>
    <mergeCell ref="B126:I126"/>
    <mergeCell ref="B127:B129"/>
    <mergeCell ref="C127:C129"/>
    <mergeCell ref="D127:D129"/>
    <mergeCell ref="E127:E129"/>
    <mergeCell ref="F127:F129"/>
    <mergeCell ref="G127:G129"/>
    <mergeCell ref="H127:H129"/>
    <mergeCell ref="I127:I129"/>
    <mergeCell ref="O37:O39"/>
    <mergeCell ref="P37:P39"/>
    <mergeCell ref="Q37:Q39"/>
    <mergeCell ref="R37:R39"/>
    <mergeCell ref="S37:S39"/>
    <mergeCell ref="L50:S50"/>
    <mergeCell ref="O22:O24"/>
    <mergeCell ref="P22:P24"/>
    <mergeCell ref="Q22:Q24"/>
    <mergeCell ref="R22:R24"/>
    <mergeCell ref="S22:S24"/>
    <mergeCell ref="L35:S35"/>
    <mergeCell ref="R52:R54"/>
    <mergeCell ref="S52:S54"/>
    <mergeCell ref="L65:S65"/>
    <mergeCell ref="L66:S66"/>
    <mergeCell ref="L67:L69"/>
    <mergeCell ref="M67:M69"/>
    <mergeCell ref="N67:N69"/>
    <mergeCell ref="O67:O69"/>
    <mergeCell ref="P67:P69"/>
    <mergeCell ref="Q67:Q69"/>
    <mergeCell ref="L52:L54"/>
    <mergeCell ref="M52:M54"/>
    <mergeCell ref="N52:N54"/>
    <mergeCell ref="O52:O54"/>
    <mergeCell ref="P52:P54"/>
    <mergeCell ref="Q52:Q54"/>
    <mergeCell ref="R67:R69"/>
    <mergeCell ref="S67:S69"/>
    <mergeCell ref="L80:S80"/>
    <mergeCell ref="L81:S81"/>
    <mergeCell ref="L82:L84"/>
    <mergeCell ref="M82:M84"/>
    <mergeCell ref="N82:N84"/>
    <mergeCell ref="O82:O84"/>
    <mergeCell ref="P82:P84"/>
    <mergeCell ref="Q82:Q84"/>
    <mergeCell ref="R82:R84"/>
    <mergeCell ref="S82:S84"/>
    <mergeCell ref="L95:S95"/>
    <mergeCell ref="L96:S96"/>
    <mergeCell ref="L97:L99"/>
    <mergeCell ref="M97:M99"/>
    <mergeCell ref="N97:N99"/>
    <mergeCell ref="O97:O99"/>
    <mergeCell ref="P97:P99"/>
    <mergeCell ref="Q97:Q99"/>
    <mergeCell ref="R97:R99"/>
    <mergeCell ref="S97:S99"/>
    <mergeCell ref="L110:S110"/>
    <mergeCell ref="L111:S111"/>
    <mergeCell ref="L112:L114"/>
    <mergeCell ref="M112:M114"/>
    <mergeCell ref="N112:N114"/>
    <mergeCell ref="O112:O114"/>
    <mergeCell ref="P112:P114"/>
    <mergeCell ref="Q112:Q114"/>
    <mergeCell ref="R127:R129"/>
    <mergeCell ref="S127:S129"/>
    <mergeCell ref="R112:R114"/>
    <mergeCell ref="S112:S114"/>
    <mergeCell ref="L125:S125"/>
    <mergeCell ref="L126:S126"/>
    <mergeCell ref="L127:L129"/>
    <mergeCell ref="M127:M129"/>
    <mergeCell ref="N127:N129"/>
    <mergeCell ref="O127:O129"/>
    <mergeCell ref="P127:P129"/>
    <mergeCell ref="Q127:Q129"/>
  </mergeCell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13</vt:i4>
      </vt:variant>
    </vt:vector>
  </HeadingPairs>
  <TitlesOfParts>
    <vt:vector size="22" baseType="lpstr">
      <vt:lpstr>NOTE</vt:lpstr>
      <vt:lpstr>CHECKLIST</vt:lpstr>
      <vt:lpstr>RECAP</vt:lpstr>
      <vt:lpstr>BUDGET</vt:lpstr>
      <vt:lpstr>HR National Annex</vt:lpstr>
      <vt:lpstr>HR Expatriate &amp; HQ Annex</vt:lpstr>
      <vt:lpstr>Others Standards Costs Annex</vt:lpstr>
      <vt:lpstr>Evaluation Standard Costs</vt:lpstr>
      <vt:lpstr>BoQ Program</vt:lpstr>
      <vt:lpstr>'Evaluation Standard Costs'!_ftn1</vt:lpstr>
      <vt:lpstr>'Evaluation Standard Costs'!_ftn3</vt:lpstr>
      <vt:lpstr>'Evaluation Standard Costs'!_ftnref1</vt:lpstr>
      <vt:lpstr>'Evaluation Standard Costs'!_ftnref3</vt:lpstr>
      <vt:lpstr>BUDGET!Print_Area</vt:lpstr>
      <vt:lpstr>CHECKLIST!Print_Area</vt:lpstr>
      <vt:lpstr>'HR National Annex'!Print_Area</vt:lpstr>
      <vt:lpstr>NOTE!Print_Area</vt:lpstr>
      <vt:lpstr>RECAP!Print_Area</vt:lpstr>
      <vt:lpstr>BUDGET!Print_Titles</vt:lpstr>
      <vt:lpstr>'HR National Annex'!Print_Titles</vt:lpstr>
      <vt:lpstr>RECAP!Print_Titles</vt:lpstr>
      <vt:lpstr>RATE</vt:lpstr>
    </vt:vector>
  </TitlesOfParts>
  <Company>Croix-Rouge française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Iman Benkdane</dc:creator>
  <cp:lastModifiedBy>Catherine Halle</cp:lastModifiedBy>
  <cp:lastPrinted>2014-08-18T10:36:54Z</cp:lastPrinted>
  <dcterms:created xsi:type="dcterms:W3CDTF">2014-03-05T10:28:33Z</dcterms:created>
  <dcterms:modified xsi:type="dcterms:W3CDTF">2017-10-11T09:53:01Z</dcterms:modified>
</cp:coreProperties>
</file>